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40" yWindow="-70" windowWidth="8480" windowHeight="5160" activeTab="7"/>
  </bookViews>
  <sheets>
    <sheet name="Calcimeter" sheetId="1" r:id="rId1"/>
    <sheet name="XRF" sheetId="2" r:id="rId2"/>
    <sheet name="XRD" sheetId="3" r:id="rId3"/>
    <sheet name="qXRD" sheetId="16" r:id="rId4"/>
    <sheet name="TGA" sheetId="4" r:id="rId5"/>
    <sheet name="CO2 capacity" sheetId="9" r:id="rId6"/>
    <sheet name="FTIR" sheetId="7" r:id="rId7"/>
    <sheet name="Leaching" sheetId="10" r:id="rId8"/>
    <sheet name="Graphs_leaching" sheetId="18" r:id="rId9"/>
  </sheets>
  <calcPr calcId="145621"/>
</workbook>
</file>

<file path=xl/calcChain.xml><?xml version="1.0" encoding="utf-8"?>
<calcChain xmlns="http://schemas.openxmlformats.org/spreadsheetml/2006/main">
  <c r="K3" i="2" l="1"/>
  <c r="L3" i="2"/>
  <c r="M3" i="2"/>
  <c r="N3" i="2"/>
  <c r="O3" i="2"/>
  <c r="J3" i="2"/>
  <c r="F79" i="18" l="1"/>
  <c r="F78" i="18"/>
  <c r="D79" i="18"/>
  <c r="C79" i="18"/>
  <c r="C78" i="18"/>
  <c r="B78" i="18"/>
  <c r="G75" i="18"/>
  <c r="G74" i="18"/>
  <c r="F75" i="18"/>
  <c r="F74" i="18"/>
  <c r="E75" i="18"/>
  <c r="E74" i="18"/>
  <c r="D75" i="18"/>
  <c r="D74" i="18"/>
  <c r="C75" i="18"/>
  <c r="C74" i="18"/>
  <c r="B75" i="18"/>
  <c r="B74" i="18"/>
  <c r="F66" i="18"/>
  <c r="E67" i="18"/>
  <c r="E66" i="18"/>
  <c r="D66" i="18"/>
  <c r="C66" i="18"/>
  <c r="B67" i="18"/>
  <c r="B66" i="18"/>
  <c r="G63" i="18"/>
  <c r="G62" i="18"/>
  <c r="F62" i="18"/>
  <c r="F63" i="18"/>
  <c r="E63" i="18"/>
  <c r="E62" i="18"/>
  <c r="D62" i="18"/>
  <c r="D63" i="18"/>
  <c r="C62" i="18"/>
  <c r="C63" i="18"/>
  <c r="B63" i="18"/>
  <c r="B62" i="18"/>
  <c r="G59" i="18"/>
  <c r="G58" i="18"/>
  <c r="F59" i="18"/>
  <c r="F58" i="18"/>
  <c r="E59" i="18"/>
  <c r="E58" i="18"/>
  <c r="D59" i="18"/>
  <c r="D58" i="18"/>
  <c r="C59" i="18"/>
  <c r="C58" i="18"/>
  <c r="B59" i="18"/>
  <c r="B58" i="18"/>
  <c r="G55" i="18"/>
  <c r="G54" i="18"/>
  <c r="F55" i="18"/>
  <c r="F54" i="18"/>
  <c r="E55" i="18"/>
  <c r="E54" i="18"/>
  <c r="D55" i="18"/>
  <c r="AG23" i="10"/>
  <c r="D54" i="18"/>
  <c r="C55" i="18"/>
  <c r="C54" i="18"/>
  <c r="B55" i="18"/>
  <c r="B54" i="18"/>
  <c r="G47" i="18"/>
  <c r="G46" i="18"/>
  <c r="F47" i="18"/>
  <c r="F46" i="18"/>
  <c r="E47" i="18"/>
  <c r="E46" i="18"/>
  <c r="D47" i="18"/>
  <c r="D46" i="18"/>
  <c r="C47" i="18"/>
  <c r="C46" i="18"/>
  <c r="B47" i="18"/>
  <c r="B46" i="18"/>
  <c r="G51" i="18" l="1"/>
  <c r="F51" i="18"/>
  <c r="E51" i="18"/>
  <c r="D51" i="18"/>
  <c r="C51" i="18"/>
  <c r="B51" i="18"/>
  <c r="G50" i="18"/>
  <c r="F50" i="18"/>
  <c r="E50" i="18"/>
  <c r="D50" i="18"/>
  <c r="C50" i="18"/>
  <c r="B50" i="18"/>
  <c r="G71" i="18"/>
  <c r="F71" i="18"/>
  <c r="E71" i="18"/>
  <c r="D71" i="18"/>
  <c r="C71" i="18"/>
  <c r="B71" i="18"/>
  <c r="G70" i="18"/>
  <c r="F70" i="18"/>
  <c r="E70" i="18"/>
  <c r="D70" i="18"/>
  <c r="C70" i="18"/>
  <c r="B70" i="18"/>
  <c r="B34" i="18" l="1"/>
  <c r="C34" i="18"/>
  <c r="D34" i="18"/>
  <c r="E34" i="18"/>
  <c r="F34" i="18"/>
  <c r="G34" i="18"/>
  <c r="B35" i="18"/>
  <c r="C35" i="18"/>
  <c r="D35" i="18"/>
  <c r="E35" i="18"/>
  <c r="F35" i="18"/>
  <c r="G35" i="18"/>
  <c r="B38" i="18"/>
  <c r="C38" i="18"/>
  <c r="D38" i="18"/>
  <c r="E38" i="18"/>
  <c r="F38" i="18"/>
  <c r="G38" i="18"/>
  <c r="B39" i="18"/>
  <c r="C39" i="18"/>
  <c r="D39" i="18"/>
  <c r="E39" i="18"/>
  <c r="F39" i="18"/>
  <c r="G39" i="18"/>
  <c r="B42" i="18"/>
  <c r="C42" i="18"/>
  <c r="D42" i="18"/>
  <c r="E42" i="18"/>
  <c r="F42" i="18"/>
  <c r="G42" i="18"/>
  <c r="B43" i="18"/>
  <c r="C43" i="18"/>
  <c r="D43" i="18"/>
  <c r="E43" i="18"/>
  <c r="F43" i="18"/>
  <c r="G43" i="18"/>
  <c r="G31" i="18"/>
  <c r="G30" i="18"/>
  <c r="F31" i="18"/>
  <c r="F30" i="18"/>
  <c r="E31" i="18"/>
  <c r="E30" i="18"/>
  <c r="D31" i="18"/>
  <c r="D30" i="18"/>
  <c r="C31" i="18"/>
  <c r="C30" i="18"/>
  <c r="B31" i="18"/>
  <c r="B30" i="18"/>
  <c r="G27" i="18"/>
  <c r="G26" i="18"/>
  <c r="F27" i="18"/>
  <c r="F26" i="18"/>
  <c r="E27" i="18"/>
  <c r="E26" i="18"/>
  <c r="D27" i="18"/>
  <c r="D26" i="18"/>
  <c r="C27" i="18"/>
  <c r="C26" i="18"/>
  <c r="B27" i="18"/>
  <c r="B26" i="18"/>
  <c r="G15" i="18"/>
  <c r="G14" i="18"/>
  <c r="F15" i="18"/>
  <c r="F14" i="18"/>
  <c r="E15" i="18"/>
  <c r="E14" i="18"/>
  <c r="D15" i="18"/>
  <c r="D14" i="18"/>
  <c r="C15" i="18"/>
  <c r="C14" i="18"/>
  <c r="B14" i="18"/>
  <c r="B15" i="18"/>
  <c r="G23" i="18"/>
  <c r="F23" i="18"/>
  <c r="E23" i="18"/>
  <c r="D23" i="18"/>
  <c r="C23" i="18"/>
  <c r="B23" i="18"/>
  <c r="G22" i="18"/>
  <c r="F22" i="18"/>
  <c r="E22" i="18"/>
  <c r="D22" i="18"/>
  <c r="C22" i="18"/>
  <c r="B22" i="18"/>
  <c r="G19" i="18"/>
  <c r="F19" i="18"/>
  <c r="E19" i="18"/>
  <c r="D19" i="18"/>
  <c r="C19" i="18"/>
  <c r="B19" i="18"/>
  <c r="G18" i="18"/>
  <c r="F18" i="18"/>
  <c r="E18" i="18"/>
  <c r="D18" i="18"/>
  <c r="C18" i="18"/>
  <c r="B18" i="18"/>
  <c r="G11" i="18"/>
  <c r="F11" i="18"/>
  <c r="E11" i="18"/>
  <c r="D11" i="18"/>
  <c r="C11" i="18"/>
  <c r="B11" i="18"/>
  <c r="G10" i="18"/>
  <c r="F10" i="18"/>
  <c r="E10" i="18"/>
  <c r="D10" i="18"/>
  <c r="C10" i="18"/>
  <c r="B10" i="18"/>
  <c r="AI48" i="10" l="1"/>
  <c r="AI40" i="10"/>
  <c r="AI2" i="10"/>
  <c r="AI3" i="10"/>
  <c r="AI10" i="10"/>
  <c r="AI11" i="10"/>
  <c r="AI18" i="10"/>
  <c r="AI19" i="10"/>
  <c r="AI26" i="10"/>
  <c r="AI27" i="10"/>
  <c r="AI29" i="10"/>
  <c r="AI34" i="10"/>
  <c r="AI35" i="10"/>
  <c r="AI36" i="10" s="1"/>
  <c r="AI42" i="10"/>
  <c r="AI43" i="10"/>
  <c r="AI44" i="10" s="1"/>
  <c r="AH46" i="10"/>
  <c r="AH45" i="10"/>
  <c r="AH43" i="10"/>
  <c r="AH42" i="10"/>
  <c r="AH38" i="10"/>
  <c r="AH37" i="10"/>
  <c r="AH30" i="10"/>
  <c r="AH29" i="10"/>
  <c r="AH27" i="10"/>
  <c r="AH26" i="10"/>
  <c r="AH22" i="10"/>
  <c r="AH21" i="10"/>
  <c r="AH14" i="10"/>
  <c r="AH13" i="10"/>
  <c r="AH10" i="10"/>
  <c r="AH6" i="10"/>
  <c r="AH5" i="10"/>
  <c r="AG46" i="10"/>
  <c r="AG45" i="10"/>
  <c r="AG43" i="10"/>
  <c r="AG42" i="10"/>
  <c r="AG38" i="10"/>
  <c r="AG37" i="10"/>
  <c r="AG35" i="10"/>
  <c r="AG34" i="10"/>
  <c r="AG30" i="10"/>
  <c r="AG29" i="10"/>
  <c r="AG27" i="10"/>
  <c r="AG26" i="10"/>
  <c r="AG22" i="10"/>
  <c r="AG21" i="10"/>
  <c r="AG19" i="10"/>
  <c r="AG18" i="10"/>
  <c r="AG14" i="10"/>
  <c r="AG13" i="10"/>
  <c r="AG11" i="10"/>
  <c r="AG10" i="10"/>
  <c r="AG6" i="10"/>
  <c r="AG5" i="10"/>
  <c r="AG3" i="10"/>
  <c r="AG2" i="10"/>
  <c r="AF46" i="10"/>
  <c r="AF45" i="10"/>
  <c r="AF43" i="10"/>
  <c r="AF42" i="10"/>
  <c r="AF38" i="10"/>
  <c r="AF37" i="10"/>
  <c r="AF35" i="10"/>
  <c r="AF34" i="10"/>
  <c r="AF30" i="10"/>
  <c r="AF29" i="10"/>
  <c r="AF27" i="10"/>
  <c r="AF26" i="10"/>
  <c r="AF22" i="10"/>
  <c r="AF21" i="10"/>
  <c r="AF19" i="10"/>
  <c r="AF18" i="10"/>
  <c r="AF14" i="10"/>
  <c r="AF13" i="10"/>
  <c r="AF11" i="10"/>
  <c r="AF10" i="10"/>
  <c r="AF6" i="10"/>
  <c r="AF5" i="10"/>
  <c r="AF3" i="10"/>
  <c r="AF2" i="10"/>
  <c r="AI28" i="10" l="1"/>
  <c r="AI32" i="10" s="1"/>
  <c r="AI4" i="10"/>
  <c r="AI8" i="10" s="1"/>
  <c r="AI20" i="10"/>
  <c r="AI24" i="10" s="1"/>
  <c r="AI12" i="10"/>
  <c r="AI16" i="10" s="1"/>
  <c r="AH28" i="10"/>
  <c r="AH47" i="10"/>
  <c r="AG7" i="10"/>
  <c r="AG15" i="10"/>
  <c r="AG31" i="10"/>
  <c r="AG39" i="10"/>
  <c r="AG47" i="10"/>
  <c r="AH44" i="10"/>
  <c r="AH15" i="10"/>
  <c r="AH16" i="10" s="1"/>
  <c r="AH23" i="10"/>
  <c r="AH24" i="10" s="1"/>
  <c r="AH31" i="10"/>
  <c r="AH7" i="10"/>
  <c r="AH8" i="10" s="1"/>
  <c r="AH39" i="10"/>
  <c r="AH40" i="10" s="1"/>
  <c r="AG4" i="10"/>
  <c r="AG36" i="10"/>
  <c r="AG28" i="10"/>
  <c r="AG44" i="10"/>
  <c r="AG12" i="10"/>
  <c r="AG20" i="10"/>
  <c r="AF20" i="10"/>
  <c r="AF15" i="10"/>
  <c r="AF4" i="10"/>
  <c r="AF47" i="10"/>
  <c r="AF28" i="10"/>
  <c r="AF36" i="10"/>
  <c r="AF23" i="10"/>
  <c r="AF7" i="10"/>
  <c r="AF44" i="10"/>
  <c r="AF12" i="10"/>
  <c r="AF31" i="10"/>
  <c r="AF39" i="10"/>
  <c r="AH48" i="10" l="1"/>
  <c r="AH32" i="10"/>
  <c r="AG48" i="10"/>
  <c r="AG8" i="10"/>
  <c r="AG32" i="10"/>
  <c r="AG16" i="10"/>
  <c r="AG40" i="10"/>
  <c r="AG24" i="10"/>
  <c r="AF40" i="10"/>
  <c r="AF48" i="10"/>
  <c r="AF32" i="10"/>
  <c r="AF8" i="10"/>
  <c r="AF24" i="10"/>
  <c r="AF16" i="10"/>
  <c r="I104" i="16"/>
  <c r="D102" i="16"/>
  <c r="I81" i="16"/>
  <c r="D81" i="16"/>
  <c r="I64" i="16"/>
  <c r="D62" i="16"/>
  <c r="I49" i="16"/>
  <c r="D49" i="16"/>
  <c r="I31" i="16"/>
  <c r="D31" i="16"/>
  <c r="I15" i="16"/>
  <c r="D15" i="16"/>
  <c r="H26" i="9" l="1"/>
  <c r="H24" i="9"/>
  <c r="H22" i="9"/>
  <c r="H20" i="9"/>
  <c r="H21" i="9"/>
  <c r="J20" i="9" s="1"/>
  <c r="L20" i="9" s="1"/>
  <c r="H18" i="9"/>
  <c r="H16" i="9"/>
  <c r="H17" i="9"/>
  <c r="J16" i="9" s="1"/>
  <c r="L16" i="9" s="1"/>
  <c r="H27" i="9"/>
  <c r="J26" i="9" s="1"/>
  <c r="L26" i="9" s="1"/>
  <c r="H25" i="9"/>
  <c r="I24" i="9" s="1"/>
  <c r="H23" i="9"/>
  <c r="H19" i="9"/>
  <c r="J18" i="9" s="1"/>
  <c r="L18" i="9" s="1"/>
  <c r="I22" i="9" l="1"/>
  <c r="J22" i="9"/>
  <c r="L22" i="9" s="1"/>
  <c r="I26" i="9"/>
  <c r="J24" i="9"/>
  <c r="L24" i="9" s="1"/>
  <c r="I20" i="9"/>
  <c r="I18" i="9"/>
  <c r="I16" i="9"/>
  <c r="H9" i="9" l="1"/>
  <c r="H8" i="9"/>
  <c r="I8" i="9" s="1"/>
  <c r="J8" i="9" s="1"/>
  <c r="L8" i="9" s="1"/>
  <c r="I9" i="9" l="1"/>
  <c r="J9" i="9" s="1"/>
  <c r="L9" i="9" s="1"/>
  <c r="G22" i="1" l="1"/>
  <c r="AD23" i="10" l="1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G17" i="1"/>
  <c r="F17" i="1"/>
  <c r="G16" i="1"/>
  <c r="F16" i="1"/>
  <c r="G15" i="1"/>
  <c r="F15" i="1"/>
  <c r="G14" i="1"/>
  <c r="F14" i="1"/>
  <c r="G21" i="1"/>
  <c r="F21" i="1"/>
  <c r="G20" i="1"/>
  <c r="G19" i="1"/>
  <c r="E18" i="1"/>
  <c r="D18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M24" i="10" l="1"/>
  <c r="M16" i="10"/>
  <c r="L24" i="10"/>
  <c r="X24" i="10"/>
  <c r="AB24" i="10"/>
  <c r="R24" i="10"/>
  <c r="F16" i="10"/>
  <c r="J16" i="10"/>
  <c r="F24" i="10"/>
  <c r="J24" i="10"/>
  <c r="V16" i="10"/>
  <c r="Z16" i="10"/>
  <c r="AD16" i="10"/>
  <c r="V24" i="10"/>
  <c r="Z24" i="10"/>
  <c r="AD24" i="10"/>
  <c r="O24" i="10"/>
  <c r="D24" i="10"/>
  <c r="H24" i="10"/>
  <c r="S24" i="10"/>
  <c r="Y24" i="10"/>
  <c r="E16" i="10"/>
  <c r="I16" i="10"/>
  <c r="E24" i="10"/>
  <c r="F18" i="1"/>
  <c r="G16" i="10"/>
  <c r="K16" i="10"/>
  <c r="N16" i="10"/>
  <c r="Q16" i="10"/>
  <c r="T16" i="10"/>
  <c r="W16" i="10"/>
  <c r="AA16" i="10"/>
  <c r="E32" i="10"/>
  <c r="I32" i="10"/>
  <c r="L32" i="10"/>
  <c r="P32" i="10"/>
  <c r="S32" i="10"/>
  <c r="U32" i="10"/>
  <c r="Y32" i="10"/>
  <c r="AC32" i="10"/>
  <c r="L16" i="10"/>
  <c r="P16" i="10"/>
  <c r="S16" i="10"/>
  <c r="U16" i="10"/>
  <c r="Y16" i="10"/>
  <c r="AC16" i="10"/>
  <c r="I24" i="10"/>
  <c r="P24" i="10"/>
  <c r="U24" i="10"/>
  <c r="AC24" i="10"/>
  <c r="F32" i="10"/>
  <c r="J32" i="10"/>
  <c r="M32" i="10"/>
  <c r="V32" i="10"/>
  <c r="Z32" i="10"/>
  <c r="AD32" i="10"/>
  <c r="G32" i="10"/>
  <c r="K32" i="10"/>
  <c r="N32" i="10"/>
  <c r="Q32" i="10"/>
  <c r="T32" i="10"/>
  <c r="W32" i="10"/>
  <c r="AA32" i="10"/>
  <c r="G24" i="10"/>
  <c r="K24" i="10"/>
  <c r="N24" i="10"/>
  <c r="Q24" i="10"/>
  <c r="T24" i="10"/>
  <c r="W24" i="10"/>
  <c r="AA24" i="10"/>
  <c r="E8" i="10"/>
  <c r="I8" i="10"/>
  <c r="L8" i="10"/>
  <c r="P8" i="10"/>
  <c r="S8" i="10"/>
  <c r="U8" i="10"/>
  <c r="Y8" i="10"/>
  <c r="AC8" i="10"/>
  <c r="F8" i="10"/>
  <c r="J8" i="10"/>
  <c r="M8" i="10"/>
  <c r="V8" i="10"/>
  <c r="Z8" i="10"/>
  <c r="AD8" i="10"/>
  <c r="D16" i="10"/>
  <c r="H16" i="10"/>
  <c r="O16" i="10"/>
  <c r="R16" i="10"/>
  <c r="X16" i="10"/>
  <c r="AB16" i="10"/>
  <c r="G8" i="10"/>
  <c r="K8" i="10"/>
  <c r="N8" i="10"/>
  <c r="Q8" i="10"/>
  <c r="T8" i="10"/>
  <c r="W8" i="10"/>
  <c r="AA8" i="10"/>
  <c r="D8" i="10"/>
  <c r="H8" i="10"/>
  <c r="O8" i="10"/>
  <c r="R8" i="10"/>
  <c r="X8" i="10"/>
  <c r="AB8" i="10"/>
  <c r="D32" i="10"/>
  <c r="H32" i="10"/>
  <c r="O32" i="10"/>
  <c r="R32" i="10"/>
  <c r="X32" i="10"/>
  <c r="AB32" i="10"/>
  <c r="G18" i="1"/>
  <c r="H7" i="9"/>
  <c r="H6" i="9"/>
  <c r="H5" i="9"/>
  <c r="H4" i="9"/>
  <c r="I4" i="9" s="1"/>
  <c r="J4" i="9" s="1"/>
  <c r="L4" i="9" s="1"/>
  <c r="I7" i="9" l="1"/>
  <c r="J7" i="9" s="1"/>
  <c r="L7" i="9" s="1"/>
  <c r="I5" i="9"/>
  <c r="J5" i="9" s="1"/>
  <c r="L5" i="9" s="1"/>
  <c r="I6" i="9"/>
  <c r="J6" i="9" s="1"/>
  <c r="L6" i="9" s="1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N48" i="10" l="1"/>
  <c r="S40" i="10"/>
  <c r="P40" i="10"/>
  <c r="H48" i="10"/>
  <c r="D48" i="10"/>
  <c r="L40" i="10"/>
  <c r="AC40" i="10"/>
  <c r="Y40" i="10"/>
  <c r="U40" i="10"/>
  <c r="I40" i="10"/>
  <c r="E40" i="10"/>
  <c r="AB48" i="10"/>
  <c r="X48" i="10"/>
  <c r="R48" i="10"/>
  <c r="AD40" i="10"/>
  <c r="Z40" i="10"/>
  <c r="V40" i="10"/>
  <c r="O48" i="10"/>
  <c r="M40" i="10"/>
  <c r="J40" i="10"/>
  <c r="F40" i="10"/>
  <c r="AA48" i="10"/>
  <c r="W48" i="10"/>
  <c r="T48" i="10"/>
  <c r="Q48" i="10"/>
  <c r="K48" i="10"/>
  <c r="G48" i="10"/>
  <c r="AB40" i="10"/>
  <c r="X40" i="10"/>
  <c r="R40" i="10"/>
  <c r="O40" i="10"/>
  <c r="H40" i="10"/>
  <c r="D40" i="10"/>
  <c r="AC48" i="10"/>
  <c r="Y48" i="10"/>
  <c r="U48" i="10"/>
  <c r="S48" i="10"/>
  <c r="P48" i="10"/>
  <c r="L48" i="10"/>
  <c r="I48" i="10"/>
  <c r="E48" i="10"/>
  <c r="AA40" i="10"/>
  <c r="W40" i="10"/>
  <c r="T40" i="10"/>
  <c r="Q40" i="10"/>
  <c r="N40" i="10"/>
  <c r="K40" i="10"/>
  <c r="G40" i="10"/>
  <c r="AD48" i="10"/>
  <c r="Z48" i="10"/>
  <c r="V48" i="10"/>
  <c r="M48" i="10"/>
  <c r="J48" i="10"/>
  <c r="F48" i="10"/>
  <c r="G25" i="1" l="1"/>
  <c r="G24" i="1" l="1"/>
  <c r="G29" i="2" l="1"/>
  <c r="G23" i="1" l="1"/>
</calcChain>
</file>

<file path=xl/sharedStrings.xml><?xml version="1.0" encoding="utf-8"?>
<sst xmlns="http://schemas.openxmlformats.org/spreadsheetml/2006/main" count="1077" uniqueCount="341">
  <si>
    <t>Pressure (30 s)</t>
  </si>
  <si>
    <t>Pressure (40 min)</t>
  </si>
  <si>
    <r>
      <t>% CaCO</t>
    </r>
    <r>
      <rPr>
        <b/>
        <sz val="9"/>
        <color theme="1"/>
        <rFont val="Calibri"/>
        <family val="2"/>
        <charset val="238"/>
        <scheme val="minor"/>
      </rPr>
      <t>3</t>
    </r>
  </si>
  <si>
    <t>% Dolomite</t>
  </si>
  <si>
    <t>SUM</t>
  </si>
  <si>
    <t>*original</t>
  </si>
  <si>
    <r>
      <t>* 3 days CO</t>
    </r>
    <r>
      <rPr>
        <sz val="9"/>
        <color theme="1"/>
        <rFont val="Calibri"/>
        <family val="2"/>
        <charset val="238"/>
        <scheme val="minor"/>
      </rPr>
      <t>2</t>
    </r>
  </si>
  <si>
    <r>
      <t>* 7 days CO</t>
    </r>
    <r>
      <rPr>
        <sz val="9"/>
        <color theme="1"/>
        <rFont val="Calibri"/>
        <family val="2"/>
        <charset val="238"/>
        <scheme val="minor"/>
      </rPr>
      <t>2</t>
    </r>
  </si>
  <si>
    <t xml:space="preserve"> Notes</t>
  </si>
  <si>
    <t>* 3 days CO2</t>
  </si>
  <si>
    <t>* 7 days CO2</t>
  </si>
  <si>
    <r>
      <t>% CO</t>
    </r>
    <r>
      <rPr>
        <b/>
        <sz val="8"/>
        <color theme="1"/>
        <rFont val="Calibri"/>
        <family val="2"/>
        <charset val="238"/>
        <scheme val="minor"/>
      </rPr>
      <t>2</t>
    </r>
  </si>
  <si>
    <t>Pos. [°2θ]</t>
  </si>
  <si>
    <t>Iobs [cts]</t>
  </si>
  <si>
    <t>original</t>
  </si>
  <si>
    <t xml:space="preserve">MgO   </t>
  </si>
  <si>
    <t xml:space="preserve">CaO   </t>
  </si>
  <si>
    <t>/</t>
  </si>
  <si>
    <t xml:space="preserve">MnO   </t>
  </si>
  <si>
    <t xml:space="preserve">NiO   </t>
  </si>
  <si>
    <t xml:space="preserve">CuO   </t>
  </si>
  <si>
    <t xml:space="preserve">ZnO   </t>
  </si>
  <si>
    <t xml:space="preserve">SrO   </t>
  </si>
  <si>
    <t xml:space="preserve">BaO   </t>
  </si>
  <si>
    <t xml:space="preserve">PbO   </t>
  </si>
  <si>
    <t>Cl</t>
  </si>
  <si>
    <t>Temperature</t>
  </si>
  <si>
    <t>°C</t>
  </si>
  <si>
    <t>%</t>
  </si>
  <si>
    <t>%/°C</t>
  </si>
  <si>
    <t>carbonated</t>
  </si>
  <si>
    <t>T (%)</t>
  </si>
  <si>
    <r>
      <t>* 14 days CO</t>
    </r>
    <r>
      <rPr>
        <sz val="9"/>
        <color theme="1"/>
        <rFont val="Calibri"/>
        <family val="2"/>
        <charset val="238"/>
        <scheme val="minor"/>
      </rPr>
      <t>2</t>
    </r>
  </si>
  <si>
    <t>Average</t>
  </si>
  <si>
    <r>
      <t>LOI 950</t>
    </r>
    <r>
      <rPr>
        <b/>
        <sz val="11"/>
        <color theme="1"/>
        <rFont val="Calibri"/>
        <family val="2"/>
        <charset val="238"/>
      </rPr>
      <t>⁰C</t>
    </r>
  </si>
  <si>
    <r>
      <t>Na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O  </t>
    </r>
  </si>
  <si>
    <r>
      <t>Al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</si>
  <si>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SiO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</si>
  <si>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P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5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</si>
  <si>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SO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  </t>
    </r>
  </si>
  <si>
    <r>
      <t>K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O   </t>
    </r>
  </si>
  <si>
    <r>
      <t>TiO</t>
    </r>
    <r>
      <rPr>
        <b/>
        <sz val="8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</si>
  <si>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V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5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</si>
  <si>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Cr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</si>
  <si>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Fe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</si>
  <si>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Co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</si>
  <si>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As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O</t>
    </r>
    <r>
      <rPr>
        <b/>
        <sz val="8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</si>
  <si>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Rb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O  </t>
    </r>
  </si>
  <si>
    <r>
      <t>ZrO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</si>
  <si>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SnO</t>
    </r>
    <r>
      <rPr>
        <b/>
        <sz val="8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 </t>
    </r>
  </si>
  <si>
    <r>
      <t>Sb</t>
    </r>
    <r>
      <rPr>
        <b/>
        <sz val="8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O</t>
    </r>
    <r>
      <rPr>
        <b/>
        <sz val="8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</t>
    </r>
  </si>
  <si>
    <t>carbonated (14d)</t>
  </si>
  <si>
    <t>Sample ID</t>
  </si>
  <si>
    <r>
      <t>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conc.</t>
    </r>
  </si>
  <si>
    <t>T</t>
  </si>
  <si>
    <t>RH</t>
  </si>
  <si>
    <t xml:space="preserve"> Time</t>
  </si>
  <si>
    <t>TGA (wt%)</t>
  </si>
  <si>
    <t>Calculations</t>
  </si>
  <si>
    <t>Calcimeter</t>
  </si>
  <si>
    <t>(%)</t>
  </si>
  <si>
    <t>(°C)</t>
  </si>
  <si>
    <t>(days)</t>
  </si>
  <si>
    <r>
      <t xml:space="preserve">500-900 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</t>
    </r>
  </si>
  <si>
    <t>mg/l SO4</t>
  </si>
  <si>
    <t>mg/l NO3</t>
  </si>
  <si>
    <t>mg/l Cl</t>
  </si>
  <si>
    <t>mg/l Zr</t>
  </si>
  <si>
    <t>mg/l Zn</t>
  </si>
  <si>
    <t>mg/l V</t>
  </si>
  <si>
    <t>mg/l Ti</t>
  </si>
  <si>
    <t>mg/l Sr</t>
  </si>
  <si>
    <t>mg/l Si</t>
  </si>
  <si>
    <t>mg/l Se</t>
  </si>
  <si>
    <t>mg/l Sb</t>
  </si>
  <si>
    <t>mg/l S</t>
  </si>
  <si>
    <t>mg/l Pb</t>
  </si>
  <si>
    <t>mg/l P</t>
  </si>
  <si>
    <t>mg/l Ni</t>
  </si>
  <si>
    <t>mg/l Na</t>
  </si>
  <si>
    <t>mg/l Mo</t>
  </si>
  <si>
    <t>mg/l Mn</t>
  </si>
  <si>
    <t>mg/l Mg</t>
  </si>
  <si>
    <t>mg/L K</t>
  </si>
  <si>
    <t>mg/l Fe</t>
  </si>
  <si>
    <t>mg/l Cu</t>
  </si>
  <si>
    <t>mg/l Cr</t>
  </si>
  <si>
    <t>mg/l Co</t>
  </si>
  <si>
    <t>mg/l Cd</t>
  </si>
  <si>
    <t>mg/l Ca</t>
  </si>
  <si>
    <t>mg/l Ba</t>
  </si>
  <si>
    <t>mg/l As</t>
  </si>
  <si>
    <t>mg/l Al</t>
  </si>
  <si>
    <t>mS/cm</t>
  </si>
  <si>
    <t>pH</t>
  </si>
  <si>
    <t>Add</t>
  </si>
  <si>
    <t>g</t>
  </si>
  <si>
    <t>Sample</t>
  </si>
  <si>
    <r>
      <t xml:space="preserve"> CO</t>
    </r>
    <r>
      <rPr>
        <sz val="8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(wt%)</t>
    </r>
  </si>
  <si>
    <t>Dolomite (wt%)</t>
  </si>
  <si>
    <r>
      <t xml:space="preserve"> CaCO</t>
    </r>
    <r>
      <rPr>
        <sz val="8"/>
        <color theme="1"/>
        <rFont val="Calibri"/>
        <family val="2"/>
        <charset val="238"/>
        <scheme val="minor"/>
      </rPr>
      <t xml:space="preserve">3 </t>
    </r>
    <r>
      <rPr>
        <sz val="11"/>
        <color theme="1"/>
        <rFont val="Calibri"/>
        <family val="2"/>
        <charset val="238"/>
        <scheme val="minor"/>
      </rPr>
      <t>(wt%)</t>
    </r>
  </si>
  <si>
    <t>A1</t>
  </si>
  <si>
    <t>A2</t>
  </si>
  <si>
    <t>A3</t>
  </si>
  <si>
    <t>A4</t>
  </si>
  <si>
    <t>A5</t>
  </si>
  <si>
    <t>A6</t>
  </si>
  <si>
    <t>A1 carbonated (14d)</t>
  </si>
  <si>
    <t>A2 carbonated (14d)</t>
  </si>
  <si>
    <t>A3 carbonated (14d)</t>
  </si>
  <si>
    <t>A4 carbonated (14d)</t>
  </si>
  <si>
    <t>A5 carbonated (14d)</t>
  </si>
  <si>
    <t>A6 carbonated (14d)</t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</si>
  <si>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(wt%)=(</t>
    </r>
    <r>
      <rPr>
        <b/>
        <sz val="11"/>
        <color theme="1"/>
        <rFont val="Calibri"/>
        <family val="2"/>
        <charset val="238"/>
      </rPr>
      <t>Δm</t>
    </r>
    <r>
      <rPr>
        <b/>
        <sz val="8"/>
        <color theme="1"/>
        <rFont val="Calibri"/>
        <family val="2"/>
        <charset val="238"/>
      </rPr>
      <t>500-900 °C/m105 °C</t>
    </r>
    <r>
      <rPr>
        <b/>
        <sz val="11"/>
        <color theme="1"/>
        <rFont val="Calibri"/>
        <family val="2"/>
        <charset val="238"/>
      </rPr>
      <t>)*100</t>
    </r>
  </si>
  <si>
    <t>TGA</t>
  </si>
  <si>
    <t>calcimeter</t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</si>
  <si>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uptake </t>
    </r>
  </si>
  <si>
    <t>Fairchildite</t>
  </si>
  <si>
    <t>Calcite</t>
  </si>
  <si>
    <t>Quartz</t>
  </si>
  <si>
    <t>Portlandite</t>
  </si>
  <si>
    <t>Mayenite</t>
  </si>
  <si>
    <t>Lime</t>
  </si>
  <si>
    <t>Periclase</t>
  </si>
  <si>
    <t>Gehlenite</t>
  </si>
  <si>
    <t>Apatite</t>
  </si>
  <si>
    <t>Hematite</t>
  </si>
  <si>
    <t>Melilite</t>
  </si>
  <si>
    <t>Larnite</t>
  </si>
  <si>
    <t>Amorphous</t>
  </si>
  <si>
    <t>Anhydrite</t>
  </si>
  <si>
    <t>A6*</t>
  </si>
  <si>
    <t>*550-900 °C</t>
  </si>
  <si>
    <t>GOF:</t>
  </si>
  <si>
    <t>Rwp:</t>
  </si>
  <si>
    <t>Al</t>
  </si>
  <si>
    <t xml:space="preserve">ICDD 00-009-0432
</t>
  </si>
  <si>
    <t>Ca5(PO4)3(OH)</t>
  </si>
  <si>
    <t>Hydroxylapatite</t>
  </si>
  <si>
    <t>ICCD 00-003-0727</t>
  </si>
  <si>
    <t>Ca5(F,Cl)P3O12</t>
  </si>
  <si>
    <t>ICDD 00-069-0001</t>
  </si>
  <si>
    <t>Ca(CO3)</t>
  </si>
  <si>
    <t>Vaterit</t>
  </si>
  <si>
    <t xml:space="preserve">ICDD 00-001-1053
</t>
  </si>
  <si>
    <t xml:space="preserve">Fe2O3
</t>
  </si>
  <si>
    <t xml:space="preserve">ICSD 98-028-0991
</t>
  </si>
  <si>
    <t>Aragonit</t>
  </si>
  <si>
    <t xml:space="preserve">ICSD 98-001-8179
</t>
  </si>
  <si>
    <t>Ca2O4Si1</t>
  </si>
  <si>
    <t>Dicalcium Silicate - Gamma</t>
  </si>
  <si>
    <t xml:space="preserve">ICDD 01-076-5010
</t>
  </si>
  <si>
    <t>Al14Ca12O33</t>
  </si>
  <si>
    <t xml:space="preserve">ICSD 98-007-9550
</t>
  </si>
  <si>
    <t xml:space="preserve">ICDD 00-003-0368
</t>
  </si>
  <si>
    <t>CaSO4</t>
  </si>
  <si>
    <t xml:space="preserve">ICDD 00-004-0829
</t>
  </si>
  <si>
    <t>MgO</t>
  </si>
  <si>
    <t xml:space="preserve">ICDD 00-044-1481
</t>
  </si>
  <si>
    <t>Ca(OH)2</t>
  </si>
  <si>
    <t xml:space="preserve">ICSD 98-002-0392
 </t>
  </si>
  <si>
    <t>Al1.25Ca1.96Fe0.12Mg0.24Na0.05O7Si1.39</t>
  </si>
  <si>
    <t xml:space="preserve">ICSD 98-016-6364
</t>
  </si>
  <si>
    <t>calcite</t>
  </si>
  <si>
    <t xml:space="preserve">ICSD 98-015-8174
</t>
  </si>
  <si>
    <t>Al0.92Ca2Mg0.54O7Si1.54</t>
  </si>
  <si>
    <t xml:space="preserve">ICSD 98-001-6331
</t>
  </si>
  <si>
    <t>SiO2</t>
  </si>
  <si>
    <t>ma%</t>
  </si>
  <si>
    <t>A6 original</t>
  </si>
  <si>
    <t xml:space="preserve">ICDD 01-070-2517
</t>
  </si>
  <si>
    <t xml:space="preserve">ICSD 98-004-0107
</t>
  </si>
  <si>
    <t>A5 original</t>
  </si>
  <si>
    <t>Vaterite</t>
  </si>
  <si>
    <t>ICSD 98-028-0991</t>
  </si>
  <si>
    <t>Aragonite</t>
  </si>
  <si>
    <t>ICDD 01-076-5010</t>
  </si>
  <si>
    <t>ICSD 98-007-9550</t>
  </si>
  <si>
    <t xml:space="preserve">ICSD 98-004-3078
</t>
  </si>
  <si>
    <t>Ca3Mg1O8Si2</t>
  </si>
  <si>
    <t>Merwinite</t>
  </si>
  <si>
    <t xml:space="preserve">ICSD 98-008-6453
</t>
  </si>
  <si>
    <t>H0.22Al2.22Ca2O7Si0.78</t>
  </si>
  <si>
    <t xml:space="preserve">ICSD 98-020-2220
</t>
  </si>
  <si>
    <t>ICSD 98-006-0704</t>
  </si>
  <si>
    <t>CaO</t>
  </si>
  <si>
    <t>A4 original</t>
  </si>
  <si>
    <t xml:space="preserve">ICDD 01-089-2369
</t>
  </si>
  <si>
    <t>K(HCO3)</t>
  </si>
  <si>
    <t>Kalicinite</t>
  </si>
  <si>
    <t xml:space="preserve">ICDD 00-005-0490
</t>
  </si>
  <si>
    <t>Fe2O3</t>
  </si>
  <si>
    <t>ICDD 00-003-0727</t>
  </si>
  <si>
    <t>ICDD 00-043-1022</t>
  </si>
  <si>
    <t>ICDD 00-001-1079</t>
  </si>
  <si>
    <t xml:space="preserve">ICDD 00-021-1287
</t>
  </si>
  <si>
    <t>K2Ca(CO3)2</t>
  </si>
  <si>
    <t xml:space="preserve">ICDD 01-070-4068
</t>
  </si>
  <si>
    <t xml:space="preserve">ICDD 01-078-4614
</t>
  </si>
  <si>
    <t>A3 original</t>
  </si>
  <si>
    <t>Monetite</t>
  </si>
  <si>
    <t>ICCD 00-001-1079</t>
  </si>
  <si>
    <t>ICDD 00-001-0649</t>
  </si>
  <si>
    <t xml:space="preserve">ICCD 04-004-5476
</t>
  </si>
  <si>
    <t>K2O4S1</t>
  </si>
  <si>
    <t>Arcanite</t>
  </si>
  <si>
    <t>A2 original</t>
  </si>
  <si>
    <t>ICSD 98-002-8938</t>
  </si>
  <si>
    <t>KCl</t>
  </si>
  <si>
    <t>Sylvine</t>
  </si>
  <si>
    <t>ICSD 98-000-6177</t>
  </si>
  <si>
    <t>C2Ca1K2O6</t>
  </si>
  <si>
    <t>Buetschliite</t>
  </si>
  <si>
    <t xml:space="preserve">ICDD 00-001-0739
</t>
  </si>
  <si>
    <t>NaAlSi3O8</t>
  </si>
  <si>
    <t>Albite</t>
  </si>
  <si>
    <t xml:space="preserve">ICCD 00-019-0932
</t>
  </si>
  <si>
    <t>KAlSi3O8</t>
  </si>
  <si>
    <t>Microcline</t>
  </si>
  <si>
    <t>ICDD 00-003-0163</t>
  </si>
  <si>
    <t xml:space="preserve">ICDD00-069-0001
</t>
  </si>
  <si>
    <t xml:space="preserve">ICDD 01-080-9775
</t>
  </si>
  <si>
    <t>A1 original</t>
  </si>
  <si>
    <r>
      <t>m(CaCO</t>
    </r>
    <r>
      <rPr>
        <sz val="8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</si>
  <si>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[g]</t>
  </si>
  <si>
    <t>p</t>
  </si>
  <si>
    <t>[psi]</t>
  </si>
  <si>
    <t>Calibration curve</t>
  </si>
  <si>
    <t>Pressure calcimeter</t>
  </si>
  <si>
    <r>
      <t>(g</t>
    </r>
    <r>
      <rPr>
        <sz val="8"/>
        <color theme="1"/>
        <rFont val="Calibri"/>
        <family val="2"/>
        <charset val="238"/>
        <scheme val="minor"/>
      </rPr>
      <t>CO2</t>
    </r>
    <r>
      <rPr>
        <sz val="11"/>
        <color theme="1"/>
        <rFont val="Calibri"/>
        <family val="2"/>
        <charset val="238"/>
        <scheme val="minor"/>
      </rPr>
      <t>/kg</t>
    </r>
    <r>
      <rPr>
        <sz val="8"/>
        <color theme="1"/>
        <rFont val="Calibri"/>
        <family val="2"/>
        <charset val="238"/>
        <scheme val="minor"/>
      </rPr>
      <t>ash</t>
    </r>
    <r>
      <rPr>
        <sz val="11"/>
        <color theme="1"/>
        <rFont val="Calibri"/>
        <family val="2"/>
        <charset val="238"/>
        <scheme val="minor"/>
      </rPr>
      <t>)</t>
    </r>
  </si>
  <si>
    <t>Mica</t>
  </si>
  <si>
    <t>H2Fe4.07O12Rb0.99Si2.96</t>
  </si>
  <si>
    <t>ICSD 98-017-2273</t>
  </si>
  <si>
    <t>ICDD 00-001-0837</t>
  </si>
  <si>
    <t>ICSD 98-016-9927</t>
  </si>
  <si>
    <t>Calcite, magnesian</t>
  </si>
  <si>
    <t>C1 Ca0.9Mg0.1O3</t>
  </si>
  <si>
    <t>ICSD 04-012-0489</t>
  </si>
  <si>
    <t>ICDD 00-005-0613</t>
  </si>
  <si>
    <t>ICDD 00-005-0490</t>
  </si>
  <si>
    <t>ICSD 98-015-9378</t>
  </si>
  <si>
    <t>CaPO3(OH)</t>
  </si>
  <si>
    <t>ICDD 00-009-0080</t>
  </si>
  <si>
    <t>ICSD 98-0718-0349</t>
  </si>
  <si>
    <t>Potassium carbonate - beta</t>
  </si>
  <si>
    <t>C1K2O3</t>
  </si>
  <si>
    <t>ICSD 98-000-0662</t>
  </si>
  <si>
    <t>Potassium carbonate - gamma</t>
  </si>
  <si>
    <t>ICSD 98-001-0191</t>
  </si>
  <si>
    <t>ICDD 00-003-0800</t>
  </si>
  <si>
    <t>Ca12Al14O33</t>
  </si>
  <si>
    <t>ICDD 00-048-1882</t>
  </si>
  <si>
    <t>ICDD 00-003-0569</t>
  </si>
  <si>
    <t>lime</t>
  </si>
  <si>
    <t>ICDD 00-003-1123</t>
  </si>
  <si>
    <t>CaCO3</t>
  </si>
  <si>
    <t>Brucite</t>
  </si>
  <si>
    <t>Mg(OH)2</t>
  </si>
  <si>
    <t>ICDD 00-002-2092</t>
  </si>
  <si>
    <t>Magnetite</t>
  </si>
  <si>
    <t>Fe3O4</t>
  </si>
  <si>
    <t>ICSD-98-009-8088</t>
  </si>
  <si>
    <t>Phosphorous oxide</t>
  </si>
  <si>
    <t>P2O5</t>
  </si>
  <si>
    <t>ICDD 98-007-7377</t>
  </si>
  <si>
    <t>Dolomite</t>
  </si>
  <si>
    <t>CaMg(CO3)2</t>
  </si>
  <si>
    <t>ICDD 00-002-0767</t>
  </si>
  <si>
    <t>calcite, magnesian</t>
  </si>
  <si>
    <t>C1Ca0.9Mg0.1O3</t>
  </si>
  <si>
    <t>ICSD 98-001-0405</t>
  </si>
  <si>
    <t>Aluminum</t>
  </si>
  <si>
    <t>ICDD 00-001-1176</t>
  </si>
  <si>
    <t>*The pressure increase in sample A6 was due to another volatile compound, not the dolomite content.</t>
  </si>
  <si>
    <r>
      <t xml:space="preserve">*Precision of XRD analysis is about </t>
    </r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  <charset val="238"/>
        <scheme val="minor"/>
      </rPr>
      <t xml:space="preserve">2 wt% level </t>
    </r>
  </si>
  <si>
    <t>A1_original 1</t>
  </si>
  <si>
    <t>A1_original 2</t>
  </si>
  <si>
    <t>A1_carbonated 1</t>
  </si>
  <si>
    <t>A1_carbonated 2</t>
  </si>
  <si>
    <t>A2_original 1</t>
  </si>
  <si>
    <t>A2_original 2</t>
  </si>
  <si>
    <t>A2_carbonated 1</t>
  </si>
  <si>
    <t>A2_carbonated 2</t>
  </si>
  <si>
    <t>A3_original 1</t>
  </si>
  <si>
    <t>A3_original 2</t>
  </si>
  <si>
    <t>A3_carbonated 1</t>
  </si>
  <si>
    <t>A3_carbonated 2</t>
  </si>
  <si>
    <t>A4_original 1</t>
  </si>
  <si>
    <t>A4_original 2</t>
  </si>
  <si>
    <t>A4_carbonated 1</t>
  </si>
  <si>
    <t>A4_carbonated 2</t>
  </si>
  <si>
    <t>A5_original 1</t>
  </si>
  <si>
    <t>A5_original 2</t>
  </si>
  <si>
    <t>A5_carbonated 1</t>
  </si>
  <si>
    <t>A5_carbonated 2</t>
  </si>
  <si>
    <t>A6_original 1</t>
  </si>
  <si>
    <t>A6_original 2</t>
  </si>
  <si>
    <t>A6_carbonated 1</t>
  </si>
  <si>
    <t>A6_carbonated 2</t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</si>
  <si>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seq. capacity </t>
    </r>
  </si>
  <si>
    <t>Mass</t>
  </si>
  <si>
    <t>Deriv. Mass</t>
  </si>
  <si>
    <t>Wavenumber (cm-1)</t>
  </si>
  <si>
    <t>&lt;0,0001</t>
  </si>
  <si>
    <t>&lt;0,0002</t>
  </si>
  <si>
    <t>Δ A4</t>
  </si>
  <si>
    <t>Δ A5</t>
  </si>
  <si>
    <t>Δ A6</t>
  </si>
  <si>
    <t>Δ A3</t>
  </si>
  <si>
    <t>Δ A2</t>
  </si>
  <si>
    <t>Δ A1</t>
  </si>
  <si>
    <t>*Cr,Mo,Sb and Pb were measured by ICP-MS</t>
  </si>
  <si>
    <t>Conductivity</t>
  </si>
  <si>
    <t>Ca</t>
  </si>
  <si>
    <t>K</t>
  </si>
  <si>
    <t>Mg</t>
  </si>
  <si>
    <t>Si</t>
  </si>
  <si>
    <t>Cr</t>
  </si>
  <si>
    <t>Cu</t>
  </si>
  <si>
    <t>Pb</t>
  </si>
  <si>
    <t>Zn</t>
  </si>
  <si>
    <t>Mo</t>
  </si>
  <si>
    <t>Na</t>
  </si>
  <si>
    <t>Sr</t>
  </si>
  <si>
    <t>S</t>
  </si>
  <si>
    <t>Ba</t>
  </si>
  <si>
    <t>Sb</t>
  </si>
  <si>
    <t>As</t>
  </si>
  <si>
    <t>Cl-</t>
  </si>
  <si>
    <r>
      <t>SO</t>
    </r>
    <r>
      <rPr>
        <b/>
        <sz val="8"/>
        <color theme="1"/>
        <rFont val="Calibri"/>
        <family val="2"/>
        <charset val="238"/>
        <scheme val="minor"/>
      </rPr>
      <t>4</t>
    </r>
    <r>
      <rPr>
        <b/>
        <sz val="11"/>
        <color theme="1"/>
        <rFont val="Calibri"/>
        <family val="2"/>
        <charset val="238"/>
        <scheme val="minor"/>
      </rPr>
      <t>2-</t>
    </r>
  </si>
  <si>
    <t>Se</t>
  </si>
  <si>
    <r>
      <t xml:space="preserve">25-105 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</t>
    </r>
  </si>
  <si>
    <r>
      <t>m</t>
    </r>
    <r>
      <rPr>
        <sz val="8"/>
        <color theme="1"/>
        <rFont val="Calibri"/>
        <family val="2"/>
        <charset val="238"/>
        <scheme val="minor"/>
      </rPr>
      <t xml:space="preserve">150 </t>
    </r>
    <r>
      <rPr>
        <sz val="8"/>
        <color theme="1"/>
        <rFont val="Calibri"/>
        <family val="2"/>
        <charset val="238"/>
      </rPr>
      <t>°</t>
    </r>
    <r>
      <rPr>
        <sz val="8"/>
        <color theme="1"/>
        <rFont val="Calibri"/>
        <family val="2"/>
        <charset val="238"/>
        <scheme val="minor"/>
      </rPr>
      <t>C</t>
    </r>
  </si>
  <si>
    <r>
      <t>CO</t>
    </r>
    <r>
      <rPr>
        <sz val="8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 xml:space="preserve">uptake </t>
    </r>
  </si>
  <si>
    <t>η</t>
  </si>
  <si>
    <t>Modified Steinour equation:</t>
  </si>
  <si>
    <r>
      <t>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capacity_exp</t>
    </r>
  </si>
  <si>
    <t>theoretical</t>
  </si>
  <si>
    <r>
      <t>CO</t>
    </r>
    <r>
      <rPr>
        <b/>
        <sz val="8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capacity_th</t>
    </r>
  </si>
  <si>
    <r>
      <t>*</t>
    </r>
    <r>
      <rPr>
        <u/>
        <sz val="11"/>
        <color theme="1"/>
        <rFont val="Calibri"/>
        <family val="2"/>
        <charset val="238"/>
        <scheme val="minor"/>
      </rPr>
      <t>CO</t>
    </r>
    <r>
      <rPr>
        <u/>
        <sz val="8"/>
        <color theme="1"/>
        <rFont val="Calibri"/>
        <family val="2"/>
        <charset val="238"/>
        <scheme val="minor"/>
      </rPr>
      <t>2</t>
    </r>
    <r>
      <rPr>
        <u/>
        <sz val="11"/>
        <color theme="1"/>
        <rFont val="Calibri"/>
        <family val="2"/>
        <charset val="238"/>
        <scheme val="minor"/>
      </rPr>
      <t xml:space="preserve"> capacity_th</t>
    </r>
    <r>
      <rPr>
        <sz val="11"/>
        <color theme="1"/>
        <rFont val="Calibri"/>
        <family val="2"/>
        <charset val="238"/>
        <scheme val="minor"/>
      </rPr>
      <t xml:space="preserve"> was calculated according to modified Steinour equation</t>
    </r>
  </si>
  <si>
    <r>
      <t>CO</t>
    </r>
    <r>
      <rPr>
        <sz val="8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capacity_th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</si>
</sst>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#,##0.00\ _€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4" fillId="2" borderId="0" applyNumberFormat="0" applyBorder="0" applyAlignment="0" applyProtection="0"/>
  </cellStyleXfs>
  <cellXfs count="162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/>
    <xf numFmtId="164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2" xfId="0" applyFill="1" applyBorder="1"/>
    <xf numFmtId="165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Font="1" applyAlignment="1">
      <alignment horizontal="center"/>
    </xf>
    <xf numFmtId="165" fontId="0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3" xfId="0" applyBorder="1"/>
    <xf numFmtId="2" fontId="0" fillId="0" borderId="0" xfId="0" applyNumberForma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1" fillId="0" borderId="0" xfId="0" applyFont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164" fontId="5" fillId="0" borderId="3" xfId="0" applyNumberFormat="1" applyFont="1" applyBorder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5" xfId="0" applyFill="1" applyBorder="1"/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13" fillId="0" borderId="0" xfId="1"/>
    <xf numFmtId="2" fontId="13" fillId="0" borderId="0" xfId="1" applyNumberFormat="1" applyAlignment="1">
      <alignment horizontal="center"/>
    </xf>
    <xf numFmtId="0" fontId="9" fillId="0" borderId="0" xfId="1" applyFont="1"/>
    <xf numFmtId="0" fontId="1" fillId="0" borderId="0" xfId="1" applyFont="1"/>
    <xf numFmtId="165" fontId="15" fillId="0" borderId="0" xfId="2" applyNumberFormat="1" applyFont="1" applyFill="1" applyBorder="1" applyAlignment="1" applyProtection="1">
      <alignment horizontal="center" vertical="center"/>
    </xf>
    <xf numFmtId="165" fontId="15" fillId="0" borderId="0" xfId="2" applyNumberFormat="1" applyFont="1" applyFill="1" applyBorder="1" applyAlignment="1">
      <alignment horizontal="center"/>
    </xf>
    <xf numFmtId="0" fontId="15" fillId="0" borderId="0" xfId="2" applyNumberFormat="1" applyFont="1" applyFill="1" applyBorder="1" applyAlignment="1">
      <alignment horizontal="center"/>
    </xf>
    <xf numFmtId="165" fontId="15" fillId="0" borderId="0" xfId="2" applyNumberFormat="1" applyFont="1" applyFill="1" applyBorder="1" applyAlignment="1">
      <alignment horizontal="center" vertical="center"/>
    </xf>
    <xf numFmtId="165" fontId="1" fillId="0" borderId="0" xfId="1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5" fontId="0" fillId="0" borderId="0" xfId="0" applyNumberFormat="1"/>
    <xf numFmtId="164" fontId="0" fillId="0" borderId="4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1" xfId="0" applyFill="1" applyBorder="1"/>
    <xf numFmtId="0" fontId="12" fillId="0" borderId="12" xfId="0" applyFont="1" applyFill="1" applyBorder="1" applyAlignment="1">
      <alignment horizontal="center" vertic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13" fillId="0" borderId="0" xfId="1" applyNumberFormat="1" applyFill="1" applyAlignment="1">
      <alignment horizontal="center"/>
    </xf>
    <xf numFmtId="2" fontId="1" fillId="0" borderId="0" xfId="1" applyNumberFormat="1" applyFont="1" applyFill="1" applyAlignment="1">
      <alignment horizontal="center"/>
    </xf>
    <xf numFmtId="0" fontId="13" fillId="0" borderId="0" xfId="1" applyFill="1"/>
    <xf numFmtId="0" fontId="1" fillId="0" borderId="0" xfId="1" applyNumberFormat="1" applyFont="1" applyFill="1" applyAlignment="1">
      <alignment horizontal="center"/>
    </xf>
    <xf numFmtId="0" fontId="1" fillId="0" borderId="0" xfId="1" applyFont="1" applyFill="1"/>
    <xf numFmtId="49" fontId="16" fillId="5" borderId="0" xfId="1" applyNumberFormat="1" applyFont="1" applyFill="1" applyAlignment="1">
      <alignment horizontal="left"/>
    </xf>
    <xf numFmtId="49" fontId="16" fillId="5" borderId="0" xfId="1" applyNumberFormat="1" applyFont="1" applyFill="1" applyAlignment="1">
      <alignment horizontal="center"/>
    </xf>
    <xf numFmtId="0" fontId="13" fillId="5" borderId="0" xfId="1" applyFill="1"/>
    <xf numFmtId="0" fontId="12" fillId="0" borderId="5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0" fillId="0" borderId="4" xfId="0" applyBorder="1"/>
    <xf numFmtId="0" fontId="0" fillId="0" borderId="4" xfId="0" applyBorder="1" applyAlignment="1"/>
    <xf numFmtId="0" fontId="0" fillId="0" borderId="0" xfId="0" applyAlignment="1"/>
    <xf numFmtId="16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10" xfId="0" applyBorder="1" applyAlignment="1"/>
    <xf numFmtId="164" fontId="0" fillId="0" borderId="10" xfId="0" applyNumberFormat="1" applyBorder="1"/>
    <xf numFmtId="0" fontId="20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" fontId="0" fillId="0" borderId="0" xfId="0" applyNumberFormat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right"/>
    </xf>
    <xf numFmtId="0" fontId="0" fillId="3" borderId="4" xfId="0" applyFont="1" applyFill="1" applyBorder="1"/>
    <xf numFmtId="0" fontId="0" fillId="3" borderId="4" xfId="0" applyFont="1" applyFill="1" applyBorder="1" applyAlignment="1">
      <alignment horizontal="right"/>
    </xf>
    <xf numFmtId="2" fontId="1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6" fontId="1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9" fillId="3" borderId="0" xfId="0" applyFont="1" applyFill="1"/>
    <xf numFmtId="164" fontId="5" fillId="0" borderId="3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13" fillId="3" borderId="0" xfId="1" applyFill="1"/>
    <xf numFmtId="2" fontId="1" fillId="3" borderId="0" xfId="1" applyNumberFormat="1" applyFont="1" applyFill="1" applyAlignment="1">
      <alignment horizontal="center"/>
    </xf>
    <xf numFmtId="0" fontId="1" fillId="3" borderId="0" xfId="1" applyFont="1" applyFill="1"/>
    <xf numFmtId="165" fontId="2" fillId="0" borderId="0" xfId="1" applyNumberFormat="1" applyFont="1" applyFill="1" applyAlignment="1">
      <alignment horizontal="center"/>
    </xf>
    <xf numFmtId="2" fontId="16" fillId="5" borderId="0" xfId="1" applyNumberFormat="1" applyFont="1" applyFill="1" applyAlignment="1">
      <alignment horizontal="center"/>
    </xf>
    <xf numFmtId="2" fontId="13" fillId="0" borderId="0" xfId="1" applyNumberFormat="1" applyFill="1"/>
    <xf numFmtId="0" fontId="1" fillId="3" borderId="0" xfId="1" applyFont="1" applyFill="1" applyAlignment="1">
      <alignment horizontal="left"/>
    </xf>
    <xf numFmtId="165" fontId="2" fillId="0" borderId="0" xfId="0" applyNumberFormat="1" applyFont="1" applyAlignment="1">
      <alignment horizontal="center"/>
    </xf>
    <xf numFmtId="0" fontId="5" fillId="0" borderId="0" xfId="0" applyFont="1"/>
    <xf numFmtId="0" fontId="22" fillId="0" borderId="0" xfId="0" applyFont="1"/>
    <xf numFmtId="0" fontId="22" fillId="0" borderId="0" xfId="1" applyFont="1"/>
    <xf numFmtId="164" fontId="0" fillId="0" borderId="0" xfId="0" applyNumberFormat="1" applyAlignment="1">
      <alignment horizontal="center"/>
    </xf>
    <xf numFmtId="164" fontId="21" fillId="0" borderId="0" xfId="1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165" fontId="16" fillId="5" borderId="0" xfId="1" applyNumberFormat="1" applyFont="1" applyFill="1" applyAlignment="1">
      <alignment horizontal="center"/>
    </xf>
    <xf numFmtId="165" fontId="1" fillId="3" borderId="0" xfId="1" applyNumberFormat="1" applyFont="1" applyFill="1" applyAlignment="1">
      <alignment horizontal="center"/>
    </xf>
    <xf numFmtId="165" fontId="13" fillId="0" borderId="0" xfId="1" applyNumberFormat="1" applyFill="1" applyAlignment="1">
      <alignment horizontal="center"/>
    </xf>
    <xf numFmtId="165" fontId="13" fillId="0" borderId="0" xfId="1" applyNumberFormat="1" applyFill="1"/>
    <xf numFmtId="0" fontId="0" fillId="0" borderId="0" xfId="0" applyAlignment="1">
      <alignment horizontal="right"/>
    </xf>
    <xf numFmtId="0" fontId="9" fillId="4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1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</cellXfs>
  <cellStyles count="3">
    <cellStyle name="Good 2" xfId="2"/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8389654418197726"/>
                  <c:y val="0.1523031496062992"/>
                </c:manualLayout>
              </c:layout>
              <c:numFmt formatCode="General" sourceLinked="0"/>
            </c:trendlineLbl>
          </c:trendline>
          <c:xVal>
            <c:numRef>
              <c:f>Calcimeter!$A$32:$A$37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Calcimeter!$B$32:$B$37</c:f>
              <c:numCache>
                <c:formatCode>General</c:formatCode>
                <c:ptCount val="6"/>
                <c:pt idx="0">
                  <c:v>0</c:v>
                </c:pt>
                <c:pt idx="1">
                  <c:v>3.4</c:v>
                </c:pt>
                <c:pt idx="2">
                  <c:v>7.4</c:v>
                </c:pt>
                <c:pt idx="3">
                  <c:v>10.9</c:v>
                </c:pt>
                <c:pt idx="4">
                  <c:v>14.6</c:v>
                </c:pt>
                <c:pt idx="5">
                  <c:v>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758528"/>
        <c:axId val="158759104"/>
      </c:scatterChart>
      <c:valAx>
        <c:axId val="15875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m</a:t>
                </a:r>
                <a:r>
                  <a:rPr lang="sl-SI" sz="600"/>
                  <a:t>CaCO3</a:t>
                </a:r>
                <a:r>
                  <a:rPr lang="sl-SI"/>
                  <a:t> (g)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8759104"/>
        <c:crosses val="autoZero"/>
        <c:crossBetween val="midCat"/>
      </c:valAx>
      <c:valAx>
        <c:axId val="1587591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sl-SI"/>
                  <a:t>p (psi)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87585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/>
              <a:t>A</a:t>
            </a:r>
            <a:r>
              <a:rPr lang="sl-SI"/>
              <a:t>3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A3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95.49</c:v>
              </c:pt>
              <c:pt idx="1">
                <c:v>95.49</c:v>
              </c:pt>
              <c:pt idx="2">
                <c:v>95.49</c:v>
              </c:pt>
              <c:pt idx="3">
                <c:v>95.49</c:v>
              </c:pt>
              <c:pt idx="4">
                <c:v>95.49</c:v>
              </c:pt>
              <c:pt idx="5">
                <c:v>95.49</c:v>
              </c:pt>
              <c:pt idx="6">
                <c:v>95.49</c:v>
              </c:pt>
              <c:pt idx="7">
                <c:v>95.49</c:v>
              </c:pt>
              <c:pt idx="8">
                <c:v>95.49</c:v>
              </c:pt>
              <c:pt idx="9">
                <c:v>95.49</c:v>
              </c:pt>
              <c:pt idx="10">
                <c:v>95.49</c:v>
              </c:pt>
              <c:pt idx="11">
                <c:v>95.49</c:v>
              </c:pt>
              <c:pt idx="12">
                <c:v>95.49</c:v>
              </c:pt>
              <c:pt idx="13">
                <c:v>95.49</c:v>
              </c:pt>
              <c:pt idx="14">
                <c:v>95.48</c:v>
              </c:pt>
              <c:pt idx="15">
                <c:v>95.48</c:v>
              </c:pt>
              <c:pt idx="16">
                <c:v>95.48</c:v>
              </c:pt>
              <c:pt idx="17">
                <c:v>95.48</c:v>
              </c:pt>
              <c:pt idx="18">
                <c:v>95.48</c:v>
              </c:pt>
              <c:pt idx="19">
                <c:v>95.49</c:v>
              </c:pt>
              <c:pt idx="20">
                <c:v>95.49</c:v>
              </c:pt>
              <c:pt idx="21">
                <c:v>95.49</c:v>
              </c:pt>
              <c:pt idx="22">
                <c:v>95.49</c:v>
              </c:pt>
              <c:pt idx="23">
                <c:v>95.48</c:v>
              </c:pt>
              <c:pt idx="24">
                <c:v>95.48</c:v>
              </c:pt>
              <c:pt idx="25">
                <c:v>95.48</c:v>
              </c:pt>
              <c:pt idx="26">
                <c:v>95.48</c:v>
              </c:pt>
              <c:pt idx="27">
                <c:v>95.48</c:v>
              </c:pt>
              <c:pt idx="28">
                <c:v>95.48</c:v>
              </c:pt>
              <c:pt idx="29">
                <c:v>95.48</c:v>
              </c:pt>
              <c:pt idx="30">
                <c:v>95.47</c:v>
              </c:pt>
              <c:pt idx="31">
                <c:v>95.47</c:v>
              </c:pt>
              <c:pt idx="32">
                <c:v>95.47</c:v>
              </c:pt>
              <c:pt idx="33">
                <c:v>95.47</c:v>
              </c:pt>
              <c:pt idx="34">
                <c:v>95.47</c:v>
              </c:pt>
              <c:pt idx="35">
                <c:v>95.47</c:v>
              </c:pt>
              <c:pt idx="36">
                <c:v>95.47</c:v>
              </c:pt>
              <c:pt idx="37">
                <c:v>95.47</c:v>
              </c:pt>
              <c:pt idx="38">
                <c:v>95.47</c:v>
              </c:pt>
              <c:pt idx="39">
                <c:v>95.46</c:v>
              </c:pt>
              <c:pt idx="40">
                <c:v>95.46</c:v>
              </c:pt>
              <c:pt idx="41">
                <c:v>95.46</c:v>
              </c:pt>
              <c:pt idx="42">
                <c:v>95.46</c:v>
              </c:pt>
              <c:pt idx="43">
                <c:v>95.47</c:v>
              </c:pt>
              <c:pt idx="44">
                <c:v>95.47</c:v>
              </c:pt>
              <c:pt idx="45">
                <c:v>95.46</c:v>
              </c:pt>
              <c:pt idx="46">
                <c:v>95.46</c:v>
              </c:pt>
              <c:pt idx="47">
                <c:v>95.46</c:v>
              </c:pt>
              <c:pt idx="48">
                <c:v>95.46</c:v>
              </c:pt>
              <c:pt idx="49">
                <c:v>95.45</c:v>
              </c:pt>
              <c:pt idx="50">
                <c:v>95.45</c:v>
              </c:pt>
              <c:pt idx="51">
                <c:v>95.45</c:v>
              </c:pt>
              <c:pt idx="52">
                <c:v>95.44</c:v>
              </c:pt>
              <c:pt idx="53">
                <c:v>95.44</c:v>
              </c:pt>
              <c:pt idx="54">
                <c:v>95.44</c:v>
              </c:pt>
              <c:pt idx="55">
                <c:v>95.44</c:v>
              </c:pt>
              <c:pt idx="56">
                <c:v>95.44</c:v>
              </c:pt>
              <c:pt idx="57">
                <c:v>95.44</c:v>
              </c:pt>
              <c:pt idx="58">
                <c:v>95.44</c:v>
              </c:pt>
              <c:pt idx="59">
                <c:v>95.44</c:v>
              </c:pt>
              <c:pt idx="60">
                <c:v>95.45</c:v>
              </c:pt>
              <c:pt idx="61">
                <c:v>95.45</c:v>
              </c:pt>
              <c:pt idx="62">
                <c:v>95.45</c:v>
              </c:pt>
              <c:pt idx="63">
                <c:v>95.45</c:v>
              </c:pt>
              <c:pt idx="64">
                <c:v>95.45</c:v>
              </c:pt>
              <c:pt idx="65">
                <c:v>95.45</c:v>
              </c:pt>
              <c:pt idx="66">
                <c:v>95.45</c:v>
              </c:pt>
              <c:pt idx="67">
                <c:v>95.45</c:v>
              </c:pt>
              <c:pt idx="68">
                <c:v>95.44</c:v>
              </c:pt>
              <c:pt idx="69">
                <c:v>95.44</c:v>
              </c:pt>
              <c:pt idx="70">
                <c:v>95.44</c:v>
              </c:pt>
              <c:pt idx="71">
                <c:v>95.44</c:v>
              </c:pt>
              <c:pt idx="72">
                <c:v>95.45</c:v>
              </c:pt>
              <c:pt idx="73">
                <c:v>95.45</c:v>
              </c:pt>
              <c:pt idx="74">
                <c:v>95.45</c:v>
              </c:pt>
              <c:pt idx="75">
                <c:v>95.44</c:v>
              </c:pt>
              <c:pt idx="76">
                <c:v>95.44</c:v>
              </c:pt>
              <c:pt idx="77">
                <c:v>95.44</c:v>
              </c:pt>
              <c:pt idx="78">
                <c:v>95.43</c:v>
              </c:pt>
              <c:pt idx="79">
                <c:v>95.43</c:v>
              </c:pt>
              <c:pt idx="80">
                <c:v>95.43</c:v>
              </c:pt>
              <c:pt idx="81">
                <c:v>95.43</c:v>
              </c:pt>
              <c:pt idx="82">
                <c:v>95.43</c:v>
              </c:pt>
              <c:pt idx="83">
                <c:v>95.43</c:v>
              </c:pt>
              <c:pt idx="84">
                <c:v>95.43</c:v>
              </c:pt>
              <c:pt idx="85">
                <c:v>95.44</c:v>
              </c:pt>
              <c:pt idx="86">
                <c:v>95.44</c:v>
              </c:pt>
              <c:pt idx="87">
                <c:v>95.45</c:v>
              </c:pt>
              <c:pt idx="88">
                <c:v>95.45</c:v>
              </c:pt>
              <c:pt idx="89">
                <c:v>95.45</c:v>
              </c:pt>
              <c:pt idx="90">
                <c:v>95.44</c:v>
              </c:pt>
              <c:pt idx="91">
                <c:v>95.44</c:v>
              </c:pt>
              <c:pt idx="92">
                <c:v>95.43</c:v>
              </c:pt>
              <c:pt idx="93">
                <c:v>95.43</c:v>
              </c:pt>
              <c:pt idx="94">
                <c:v>95.43</c:v>
              </c:pt>
              <c:pt idx="95">
                <c:v>95.43</c:v>
              </c:pt>
              <c:pt idx="96">
                <c:v>95.42</c:v>
              </c:pt>
              <c:pt idx="97">
                <c:v>95.42</c:v>
              </c:pt>
              <c:pt idx="98">
                <c:v>95.42</c:v>
              </c:pt>
              <c:pt idx="99">
                <c:v>95.42</c:v>
              </c:pt>
              <c:pt idx="100">
                <c:v>95.41</c:v>
              </c:pt>
              <c:pt idx="101">
                <c:v>95.41</c:v>
              </c:pt>
              <c:pt idx="102">
                <c:v>95.41</c:v>
              </c:pt>
              <c:pt idx="103">
                <c:v>95.41</c:v>
              </c:pt>
              <c:pt idx="104">
                <c:v>95.41</c:v>
              </c:pt>
              <c:pt idx="105">
                <c:v>95.42</c:v>
              </c:pt>
              <c:pt idx="106">
                <c:v>95.42</c:v>
              </c:pt>
              <c:pt idx="107">
                <c:v>95.42</c:v>
              </c:pt>
              <c:pt idx="108">
                <c:v>95.42</c:v>
              </c:pt>
              <c:pt idx="109">
                <c:v>95.42</c:v>
              </c:pt>
              <c:pt idx="110">
                <c:v>95.42</c:v>
              </c:pt>
              <c:pt idx="111">
                <c:v>95.43</c:v>
              </c:pt>
              <c:pt idx="112">
                <c:v>95.44</c:v>
              </c:pt>
              <c:pt idx="113">
                <c:v>95.43</c:v>
              </c:pt>
              <c:pt idx="114">
                <c:v>95.42</c:v>
              </c:pt>
              <c:pt idx="115">
                <c:v>95.41</c:v>
              </c:pt>
              <c:pt idx="116">
                <c:v>95.42</c:v>
              </c:pt>
              <c:pt idx="117">
                <c:v>95.42</c:v>
              </c:pt>
              <c:pt idx="118">
                <c:v>95.41</c:v>
              </c:pt>
              <c:pt idx="119">
                <c:v>95.4</c:v>
              </c:pt>
              <c:pt idx="120">
                <c:v>95.4</c:v>
              </c:pt>
              <c:pt idx="121">
                <c:v>95.4</c:v>
              </c:pt>
              <c:pt idx="122">
                <c:v>95.41</c:v>
              </c:pt>
              <c:pt idx="123">
                <c:v>95.41</c:v>
              </c:pt>
              <c:pt idx="124">
                <c:v>95.41</c:v>
              </c:pt>
              <c:pt idx="125">
                <c:v>95.41</c:v>
              </c:pt>
              <c:pt idx="126">
                <c:v>95.41</c:v>
              </c:pt>
              <c:pt idx="127">
                <c:v>95.42</c:v>
              </c:pt>
              <c:pt idx="128">
                <c:v>95.42</c:v>
              </c:pt>
              <c:pt idx="129">
                <c:v>95.41</c:v>
              </c:pt>
              <c:pt idx="130">
                <c:v>95.39</c:v>
              </c:pt>
              <c:pt idx="131">
                <c:v>95.39</c:v>
              </c:pt>
              <c:pt idx="132">
                <c:v>95.41</c:v>
              </c:pt>
              <c:pt idx="133">
                <c:v>95.41</c:v>
              </c:pt>
              <c:pt idx="134">
                <c:v>95.41</c:v>
              </c:pt>
              <c:pt idx="135">
                <c:v>95.4</c:v>
              </c:pt>
              <c:pt idx="136">
                <c:v>95.4</c:v>
              </c:pt>
              <c:pt idx="137">
                <c:v>95.4</c:v>
              </c:pt>
              <c:pt idx="138">
                <c:v>95.4</c:v>
              </c:pt>
              <c:pt idx="139">
                <c:v>95.4</c:v>
              </c:pt>
              <c:pt idx="140">
                <c:v>95.4</c:v>
              </c:pt>
              <c:pt idx="141">
                <c:v>95.4</c:v>
              </c:pt>
              <c:pt idx="142">
                <c:v>95.4</c:v>
              </c:pt>
              <c:pt idx="143">
                <c:v>95.4</c:v>
              </c:pt>
              <c:pt idx="144">
                <c:v>95.4</c:v>
              </c:pt>
              <c:pt idx="145">
                <c:v>95.4</c:v>
              </c:pt>
              <c:pt idx="146">
                <c:v>95.39</c:v>
              </c:pt>
              <c:pt idx="147">
                <c:v>95.39</c:v>
              </c:pt>
              <c:pt idx="148">
                <c:v>95.4</c:v>
              </c:pt>
              <c:pt idx="149">
                <c:v>95.41</c:v>
              </c:pt>
              <c:pt idx="150">
                <c:v>95.42</c:v>
              </c:pt>
              <c:pt idx="151">
                <c:v>95.41</c:v>
              </c:pt>
              <c:pt idx="152">
                <c:v>95.4</c:v>
              </c:pt>
              <c:pt idx="153">
                <c:v>95.4</c:v>
              </c:pt>
              <c:pt idx="154">
                <c:v>95.4</c:v>
              </c:pt>
              <c:pt idx="155">
                <c:v>95.4</c:v>
              </c:pt>
              <c:pt idx="156">
                <c:v>95.39</c:v>
              </c:pt>
              <c:pt idx="157">
                <c:v>95.39</c:v>
              </c:pt>
              <c:pt idx="158">
                <c:v>95.39</c:v>
              </c:pt>
              <c:pt idx="159">
                <c:v>95.39</c:v>
              </c:pt>
              <c:pt idx="160">
                <c:v>95.39</c:v>
              </c:pt>
              <c:pt idx="161">
                <c:v>95.39</c:v>
              </c:pt>
              <c:pt idx="162">
                <c:v>95.39</c:v>
              </c:pt>
              <c:pt idx="163">
                <c:v>95.39</c:v>
              </c:pt>
              <c:pt idx="164">
                <c:v>95.4</c:v>
              </c:pt>
              <c:pt idx="165">
                <c:v>95.4</c:v>
              </c:pt>
              <c:pt idx="166">
                <c:v>95.4</c:v>
              </c:pt>
              <c:pt idx="167">
                <c:v>95.4</c:v>
              </c:pt>
              <c:pt idx="168">
                <c:v>95.39</c:v>
              </c:pt>
              <c:pt idx="169">
                <c:v>95.39</c:v>
              </c:pt>
              <c:pt idx="170">
                <c:v>95.39</c:v>
              </c:pt>
              <c:pt idx="171">
                <c:v>95.39</c:v>
              </c:pt>
              <c:pt idx="172">
                <c:v>95.39</c:v>
              </c:pt>
              <c:pt idx="173">
                <c:v>95.39</c:v>
              </c:pt>
              <c:pt idx="174">
                <c:v>95.38</c:v>
              </c:pt>
              <c:pt idx="175">
                <c:v>95.39</c:v>
              </c:pt>
              <c:pt idx="176">
                <c:v>95.4</c:v>
              </c:pt>
              <c:pt idx="177">
                <c:v>95.4</c:v>
              </c:pt>
              <c:pt idx="178">
                <c:v>95.4</c:v>
              </c:pt>
              <c:pt idx="179">
                <c:v>95.4</c:v>
              </c:pt>
              <c:pt idx="180">
                <c:v>95.4</c:v>
              </c:pt>
              <c:pt idx="181">
                <c:v>95.41</c:v>
              </c:pt>
              <c:pt idx="182">
                <c:v>95.41</c:v>
              </c:pt>
              <c:pt idx="183">
                <c:v>95.4</c:v>
              </c:pt>
              <c:pt idx="184">
                <c:v>95.39</c:v>
              </c:pt>
              <c:pt idx="185">
                <c:v>95.39</c:v>
              </c:pt>
              <c:pt idx="186">
                <c:v>95.4</c:v>
              </c:pt>
              <c:pt idx="187">
                <c:v>95.4</c:v>
              </c:pt>
              <c:pt idx="188">
                <c:v>95.39</c:v>
              </c:pt>
              <c:pt idx="189">
                <c:v>95.39</c:v>
              </c:pt>
              <c:pt idx="190">
                <c:v>95.39</c:v>
              </c:pt>
              <c:pt idx="191">
                <c:v>95.4</c:v>
              </c:pt>
              <c:pt idx="192">
                <c:v>95.4</c:v>
              </c:pt>
              <c:pt idx="193">
                <c:v>95.39</c:v>
              </c:pt>
              <c:pt idx="194">
                <c:v>95.38</c:v>
              </c:pt>
              <c:pt idx="195">
                <c:v>95.39</c:v>
              </c:pt>
              <c:pt idx="196">
                <c:v>95.39</c:v>
              </c:pt>
              <c:pt idx="197">
                <c:v>95.39</c:v>
              </c:pt>
              <c:pt idx="198">
                <c:v>95.38</c:v>
              </c:pt>
              <c:pt idx="199">
                <c:v>95.37</c:v>
              </c:pt>
              <c:pt idx="200">
                <c:v>95.38</c:v>
              </c:pt>
              <c:pt idx="201">
                <c:v>95.39</c:v>
              </c:pt>
              <c:pt idx="202">
                <c:v>95.39</c:v>
              </c:pt>
              <c:pt idx="203">
                <c:v>95.39</c:v>
              </c:pt>
              <c:pt idx="204">
                <c:v>95.38</c:v>
              </c:pt>
              <c:pt idx="205">
                <c:v>95.39</c:v>
              </c:pt>
              <c:pt idx="206">
                <c:v>95.39</c:v>
              </c:pt>
              <c:pt idx="207">
                <c:v>95.4</c:v>
              </c:pt>
              <c:pt idx="208">
                <c:v>95.4</c:v>
              </c:pt>
              <c:pt idx="209">
                <c:v>95.4</c:v>
              </c:pt>
              <c:pt idx="210">
                <c:v>95.39</c:v>
              </c:pt>
              <c:pt idx="211">
                <c:v>95.39</c:v>
              </c:pt>
              <c:pt idx="212">
                <c:v>95.38</c:v>
              </c:pt>
              <c:pt idx="213">
                <c:v>95.37</c:v>
              </c:pt>
              <c:pt idx="214">
                <c:v>95.37</c:v>
              </c:pt>
              <c:pt idx="215">
                <c:v>95.37</c:v>
              </c:pt>
              <c:pt idx="216">
                <c:v>95.38</c:v>
              </c:pt>
              <c:pt idx="217">
                <c:v>95.38</c:v>
              </c:pt>
              <c:pt idx="218">
                <c:v>95.39</c:v>
              </c:pt>
              <c:pt idx="219">
                <c:v>95.38</c:v>
              </c:pt>
              <c:pt idx="220">
                <c:v>95.38</c:v>
              </c:pt>
              <c:pt idx="221">
                <c:v>95.37</c:v>
              </c:pt>
              <c:pt idx="222">
                <c:v>95.37</c:v>
              </c:pt>
              <c:pt idx="223">
                <c:v>95.37</c:v>
              </c:pt>
              <c:pt idx="224">
                <c:v>95.38</c:v>
              </c:pt>
              <c:pt idx="225">
                <c:v>95.38</c:v>
              </c:pt>
              <c:pt idx="226">
                <c:v>95.38</c:v>
              </c:pt>
              <c:pt idx="227">
                <c:v>95.39</c:v>
              </c:pt>
              <c:pt idx="228">
                <c:v>95.39</c:v>
              </c:pt>
              <c:pt idx="229">
                <c:v>95.38</c:v>
              </c:pt>
              <c:pt idx="230">
                <c:v>95.38</c:v>
              </c:pt>
              <c:pt idx="231">
                <c:v>95.37</c:v>
              </c:pt>
              <c:pt idx="232">
                <c:v>95.37</c:v>
              </c:pt>
              <c:pt idx="233">
                <c:v>95.37</c:v>
              </c:pt>
              <c:pt idx="234">
                <c:v>95.36</c:v>
              </c:pt>
              <c:pt idx="235">
                <c:v>95.35</c:v>
              </c:pt>
              <c:pt idx="236">
                <c:v>95.36</c:v>
              </c:pt>
              <c:pt idx="237">
                <c:v>95.36</c:v>
              </c:pt>
              <c:pt idx="238">
                <c:v>95.37</c:v>
              </c:pt>
              <c:pt idx="239">
                <c:v>95.37</c:v>
              </c:pt>
              <c:pt idx="240">
                <c:v>95.37</c:v>
              </c:pt>
              <c:pt idx="241">
                <c:v>95.37</c:v>
              </c:pt>
              <c:pt idx="242">
                <c:v>95.37</c:v>
              </c:pt>
              <c:pt idx="243">
                <c:v>95.37</c:v>
              </c:pt>
              <c:pt idx="244">
                <c:v>95.37</c:v>
              </c:pt>
              <c:pt idx="245">
                <c:v>95.37</c:v>
              </c:pt>
              <c:pt idx="246">
                <c:v>95.38</c:v>
              </c:pt>
              <c:pt idx="247">
                <c:v>95.38</c:v>
              </c:pt>
              <c:pt idx="248">
                <c:v>95.39</c:v>
              </c:pt>
              <c:pt idx="249">
                <c:v>95.38</c:v>
              </c:pt>
              <c:pt idx="250">
                <c:v>95.36</c:v>
              </c:pt>
              <c:pt idx="251">
                <c:v>95.35</c:v>
              </c:pt>
              <c:pt idx="252">
                <c:v>95.35</c:v>
              </c:pt>
              <c:pt idx="253">
                <c:v>95.36</c:v>
              </c:pt>
              <c:pt idx="254">
                <c:v>95.37</c:v>
              </c:pt>
              <c:pt idx="255">
                <c:v>95.36</c:v>
              </c:pt>
              <c:pt idx="256">
                <c:v>95.35</c:v>
              </c:pt>
              <c:pt idx="257">
                <c:v>95.36</c:v>
              </c:pt>
              <c:pt idx="258">
                <c:v>95.37</c:v>
              </c:pt>
              <c:pt idx="259">
                <c:v>95.37</c:v>
              </c:pt>
              <c:pt idx="260">
                <c:v>95.36</c:v>
              </c:pt>
              <c:pt idx="261">
                <c:v>95.36</c:v>
              </c:pt>
              <c:pt idx="262">
                <c:v>95.37</c:v>
              </c:pt>
              <c:pt idx="263">
                <c:v>95.38</c:v>
              </c:pt>
              <c:pt idx="264">
                <c:v>95.39</c:v>
              </c:pt>
              <c:pt idx="265">
                <c:v>95.39</c:v>
              </c:pt>
              <c:pt idx="266">
                <c:v>95.4</c:v>
              </c:pt>
              <c:pt idx="267">
                <c:v>95.39</c:v>
              </c:pt>
              <c:pt idx="268">
                <c:v>95.39</c:v>
              </c:pt>
              <c:pt idx="269">
                <c:v>95.38</c:v>
              </c:pt>
              <c:pt idx="270">
                <c:v>95.39</c:v>
              </c:pt>
              <c:pt idx="271">
                <c:v>95.39</c:v>
              </c:pt>
              <c:pt idx="272">
                <c:v>95.38</c:v>
              </c:pt>
              <c:pt idx="273">
                <c:v>95.38</c:v>
              </c:pt>
              <c:pt idx="274">
                <c:v>95.38</c:v>
              </c:pt>
              <c:pt idx="275">
                <c:v>95.39</c:v>
              </c:pt>
              <c:pt idx="276">
                <c:v>95.4</c:v>
              </c:pt>
              <c:pt idx="277">
                <c:v>95.39</c:v>
              </c:pt>
              <c:pt idx="278">
                <c:v>95.39</c:v>
              </c:pt>
              <c:pt idx="279">
                <c:v>95.38</c:v>
              </c:pt>
              <c:pt idx="280">
                <c:v>95.38</c:v>
              </c:pt>
              <c:pt idx="281">
                <c:v>95.38</c:v>
              </c:pt>
              <c:pt idx="282">
                <c:v>95.37</c:v>
              </c:pt>
              <c:pt idx="283">
                <c:v>95.37</c:v>
              </c:pt>
              <c:pt idx="284">
                <c:v>95.37</c:v>
              </c:pt>
              <c:pt idx="285">
                <c:v>95.36</c:v>
              </c:pt>
              <c:pt idx="286">
                <c:v>95.36</c:v>
              </c:pt>
              <c:pt idx="287">
                <c:v>95.35</c:v>
              </c:pt>
              <c:pt idx="288">
                <c:v>95.35</c:v>
              </c:pt>
              <c:pt idx="289">
                <c:v>95.36</c:v>
              </c:pt>
              <c:pt idx="290">
                <c:v>95.36</c:v>
              </c:pt>
              <c:pt idx="291">
                <c:v>95.37</c:v>
              </c:pt>
              <c:pt idx="292">
                <c:v>95.37</c:v>
              </c:pt>
              <c:pt idx="293">
                <c:v>95.37</c:v>
              </c:pt>
              <c:pt idx="294">
                <c:v>95.37</c:v>
              </c:pt>
              <c:pt idx="295">
                <c:v>95.38</c:v>
              </c:pt>
              <c:pt idx="296">
                <c:v>95.38</c:v>
              </c:pt>
              <c:pt idx="297">
                <c:v>95.38</c:v>
              </c:pt>
              <c:pt idx="298">
                <c:v>95.38</c:v>
              </c:pt>
              <c:pt idx="299">
                <c:v>95.37</c:v>
              </c:pt>
              <c:pt idx="300">
                <c:v>95.37</c:v>
              </c:pt>
              <c:pt idx="301">
                <c:v>95.38</c:v>
              </c:pt>
              <c:pt idx="302">
                <c:v>95.37</c:v>
              </c:pt>
              <c:pt idx="303">
                <c:v>95.37</c:v>
              </c:pt>
              <c:pt idx="304">
                <c:v>95.37</c:v>
              </c:pt>
              <c:pt idx="305">
                <c:v>95.37</c:v>
              </c:pt>
              <c:pt idx="306">
                <c:v>95.37</c:v>
              </c:pt>
              <c:pt idx="307">
                <c:v>95.37</c:v>
              </c:pt>
              <c:pt idx="308">
                <c:v>95.37</c:v>
              </c:pt>
              <c:pt idx="309">
                <c:v>95.38</c:v>
              </c:pt>
              <c:pt idx="310">
                <c:v>95.39</c:v>
              </c:pt>
              <c:pt idx="311">
                <c:v>95.39</c:v>
              </c:pt>
              <c:pt idx="312">
                <c:v>95.38</c:v>
              </c:pt>
              <c:pt idx="313">
                <c:v>95.38</c:v>
              </c:pt>
              <c:pt idx="314">
                <c:v>95.38</c:v>
              </c:pt>
              <c:pt idx="315">
                <c:v>95.37</c:v>
              </c:pt>
              <c:pt idx="316">
                <c:v>95.36</c:v>
              </c:pt>
              <c:pt idx="317">
                <c:v>95.36</c:v>
              </c:pt>
              <c:pt idx="318">
                <c:v>95.36</c:v>
              </c:pt>
              <c:pt idx="319">
                <c:v>95.35</c:v>
              </c:pt>
              <c:pt idx="320">
                <c:v>95.35</c:v>
              </c:pt>
              <c:pt idx="321">
                <c:v>95.35</c:v>
              </c:pt>
              <c:pt idx="322">
                <c:v>95.35</c:v>
              </c:pt>
              <c:pt idx="323">
                <c:v>95.35</c:v>
              </c:pt>
              <c:pt idx="324">
                <c:v>95.34</c:v>
              </c:pt>
              <c:pt idx="325">
                <c:v>95.33</c:v>
              </c:pt>
              <c:pt idx="326">
                <c:v>95.33</c:v>
              </c:pt>
              <c:pt idx="327">
                <c:v>95.33</c:v>
              </c:pt>
              <c:pt idx="328">
                <c:v>95.32</c:v>
              </c:pt>
              <c:pt idx="329">
                <c:v>95.31</c:v>
              </c:pt>
              <c:pt idx="330">
                <c:v>95.31</c:v>
              </c:pt>
              <c:pt idx="331">
                <c:v>95.32</c:v>
              </c:pt>
              <c:pt idx="332">
                <c:v>95.33</c:v>
              </c:pt>
              <c:pt idx="333">
                <c:v>95.33</c:v>
              </c:pt>
              <c:pt idx="334">
                <c:v>95.33</c:v>
              </c:pt>
              <c:pt idx="335">
                <c:v>95.32</c:v>
              </c:pt>
              <c:pt idx="336">
                <c:v>95.32</c:v>
              </c:pt>
              <c:pt idx="337">
                <c:v>95.32</c:v>
              </c:pt>
              <c:pt idx="338">
                <c:v>95.31</c:v>
              </c:pt>
              <c:pt idx="339">
                <c:v>95.31</c:v>
              </c:pt>
              <c:pt idx="340">
                <c:v>95.32</c:v>
              </c:pt>
              <c:pt idx="341">
                <c:v>95.32</c:v>
              </c:pt>
              <c:pt idx="342">
                <c:v>95.32</c:v>
              </c:pt>
              <c:pt idx="343">
                <c:v>95.32</c:v>
              </c:pt>
              <c:pt idx="344">
                <c:v>95.31</c:v>
              </c:pt>
              <c:pt idx="345">
                <c:v>95.3</c:v>
              </c:pt>
              <c:pt idx="346">
                <c:v>95.3</c:v>
              </c:pt>
              <c:pt idx="347">
                <c:v>95.3</c:v>
              </c:pt>
              <c:pt idx="348">
                <c:v>95.29</c:v>
              </c:pt>
              <c:pt idx="349">
                <c:v>95.28</c:v>
              </c:pt>
              <c:pt idx="350">
                <c:v>95.28</c:v>
              </c:pt>
              <c:pt idx="351">
                <c:v>95.27</c:v>
              </c:pt>
              <c:pt idx="352">
                <c:v>95.25</c:v>
              </c:pt>
              <c:pt idx="353">
                <c:v>95.24</c:v>
              </c:pt>
              <c:pt idx="354">
                <c:v>95.24</c:v>
              </c:pt>
              <c:pt idx="355">
                <c:v>95.23</c:v>
              </c:pt>
              <c:pt idx="356">
                <c:v>95.23</c:v>
              </c:pt>
              <c:pt idx="357">
                <c:v>95.23</c:v>
              </c:pt>
              <c:pt idx="358">
                <c:v>95.23</c:v>
              </c:pt>
              <c:pt idx="359">
                <c:v>95.23</c:v>
              </c:pt>
              <c:pt idx="360">
                <c:v>95.23</c:v>
              </c:pt>
              <c:pt idx="361">
                <c:v>95.23</c:v>
              </c:pt>
              <c:pt idx="362">
                <c:v>95.23</c:v>
              </c:pt>
              <c:pt idx="363">
                <c:v>95.23</c:v>
              </c:pt>
              <c:pt idx="364">
                <c:v>95.23</c:v>
              </c:pt>
              <c:pt idx="365">
                <c:v>95.23</c:v>
              </c:pt>
              <c:pt idx="366">
                <c:v>95.22</c:v>
              </c:pt>
              <c:pt idx="367">
                <c:v>95.22</c:v>
              </c:pt>
              <c:pt idx="368">
                <c:v>95.21</c:v>
              </c:pt>
              <c:pt idx="369">
                <c:v>95.21</c:v>
              </c:pt>
              <c:pt idx="370">
                <c:v>95.2</c:v>
              </c:pt>
              <c:pt idx="371">
                <c:v>95.19</c:v>
              </c:pt>
              <c:pt idx="372">
                <c:v>95.19</c:v>
              </c:pt>
              <c:pt idx="373">
                <c:v>95.2</c:v>
              </c:pt>
              <c:pt idx="374">
                <c:v>95.2</c:v>
              </c:pt>
              <c:pt idx="375">
                <c:v>95.19</c:v>
              </c:pt>
              <c:pt idx="376">
                <c:v>95.18</c:v>
              </c:pt>
              <c:pt idx="377">
                <c:v>95.18</c:v>
              </c:pt>
              <c:pt idx="378">
                <c:v>95.18</c:v>
              </c:pt>
              <c:pt idx="379">
                <c:v>95.17</c:v>
              </c:pt>
              <c:pt idx="380">
                <c:v>95.17</c:v>
              </c:pt>
              <c:pt idx="381">
                <c:v>95.16</c:v>
              </c:pt>
              <c:pt idx="382">
                <c:v>95.15</c:v>
              </c:pt>
              <c:pt idx="383">
                <c:v>95.14</c:v>
              </c:pt>
              <c:pt idx="384">
                <c:v>95.13</c:v>
              </c:pt>
              <c:pt idx="385">
                <c:v>95.12</c:v>
              </c:pt>
              <c:pt idx="386">
                <c:v>95.11</c:v>
              </c:pt>
              <c:pt idx="387">
                <c:v>95.11</c:v>
              </c:pt>
              <c:pt idx="388">
                <c:v>95.11</c:v>
              </c:pt>
              <c:pt idx="389">
                <c:v>95.11</c:v>
              </c:pt>
              <c:pt idx="390">
                <c:v>95.11</c:v>
              </c:pt>
              <c:pt idx="391">
                <c:v>95.11</c:v>
              </c:pt>
              <c:pt idx="392">
                <c:v>95.12</c:v>
              </c:pt>
              <c:pt idx="393">
                <c:v>95.12</c:v>
              </c:pt>
              <c:pt idx="394">
                <c:v>95.12</c:v>
              </c:pt>
              <c:pt idx="395">
                <c:v>95.11</c:v>
              </c:pt>
              <c:pt idx="396">
                <c:v>95.11</c:v>
              </c:pt>
              <c:pt idx="397">
                <c:v>95.1</c:v>
              </c:pt>
              <c:pt idx="398">
                <c:v>95.1</c:v>
              </c:pt>
              <c:pt idx="399">
                <c:v>95.1</c:v>
              </c:pt>
              <c:pt idx="400">
                <c:v>95.09</c:v>
              </c:pt>
              <c:pt idx="401">
                <c:v>95.08</c:v>
              </c:pt>
              <c:pt idx="402">
                <c:v>95.07</c:v>
              </c:pt>
              <c:pt idx="403">
                <c:v>95.06</c:v>
              </c:pt>
              <c:pt idx="404">
                <c:v>95.06</c:v>
              </c:pt>
              <c:pt idx="405">
                <c:v>95.06</c:v>
              </c:pt>
              <c:pt idx="406">
                <c:v>95.06</c:v>
              </c:pt>
              <c:pt idx="407">
                <c:v>95.06</c:v>
              </c:pt>
              <c:pt idx="408">
                <c:v>95.05</c:v>
              </c:pt>
              <c:pt idx="409">
                <c:v>95.04</c:v>
              </c:pt>
              <c:pt idx="410">
                <c:v>95.03</c:v>
              </c:pt>
              <c:pt idx="411">
                <c:v>95.03</c:v>
              </c:pt>
              <c:pt idx="412">
                <c:v>95.03</c:v>
              </c:pt>
              <c:pt idx="413">
                <c:v>95.03</c:v>
              </c:pt>
              <c:pt idx="414">
                <c:v>95.03</c:v>
              </c:pt>
              <c:pt idx="415">
                <c:v>95.03</c:v>
              </c:pt>
              <c:pt idx="416">
                <c:v>95.03</c:v>
              </c:pt>
              <c:pt idx="417">
                <c:v>95.02</c:v>
              </c:pt>
              <c:pt idx="418">
                <c:v>95.01</c:v>
              </c:pt>
              <c:pt idx="419">
                <c:v>95.01</c:v>
              </c:pt>
              <c:pt idx="420">
                <c:v>95</c:v>
              </c:pt>
              <c:pt idx="421">
                <c:v>95</c:v>
              </c:pt>
              <c:pt idx="422">
                <c:v>95</c:v>
              </c:pt>
              <c:pt idx="423">
                <c:v>94.99</c:v>
              </c:pt>
              <c:pt idx="424">
                <c:v>94.99</c:v>
              </c:pt>
              <c:pt idx="425">
                <c:v>94.99</c:v>
              </c:pt>
              <c:pt idx="426">
                <c:v>94.98</c:v>
              </c:pt>
              <c:pt idx="427">
                <c:v>94.97</c:v>
              </c:pt>
              <c:pt idx="428">
                <c:v>94.96</c:v>
              </c:pt>
              <c:pt idx="429">
                <c:v>94.95</c:v>
              </c:pt>
              <c:pt idx="430">
                <c:v>94.93</c:v>
              </c:pt>
              <c:pt idx="431">
                <c:v>94.92</c:v>
              </c:pt>
              <c:pt idx="432">
                <c:v>94.91</c:v>
              </c:pt>
              <c:pt idx="433">
                <c:v>94.9</c:v>
              </c:pt>
              <c:pt idx="434">
                <c:v>94.89</c:v>
              </c:pt>
              <c:pt idx="435">
                <c:v>94.89</c:v>
              </c:pt>
              <c:pt idx="436">
                <c:v>94.89</c:v>
              </c:pt>
              <c:pt idx="437">
                <c:v>94.89</c:v>
              </c:pt>
              <c:pt idx="438">
                <c:v>94.89</c:v>
              </c:pt>
              <c:pt idx="439">
                <c:v>94.89</c:v>
              </c:pt>
              <c:pt idx="440">
                <c:v>94.89</c:v>
              </c:pt>
              <c:pt idx="441">
                <c:v>94.89</c:v>
              </c:pt>
              <c:pt idx="442">
                <c:v>94.89</c:v>
              </c:pt>
              <c:pt idx="443">
                <c:v>94.89</c:v>
              </c:pt>
              <c:pt idx="444">
                <c:v>94.89</c:v>
              </c:pt>
              <c:pt idx="445">
                <c:v>94.88</c:v>
              </c:pt>
              <c:pt idx="446">
                <c:v>94.88</c:v>
              </c:pt>
              <c:pt idx="447">
                <c:v>94.87</c:v>
              </c:pt>
              <c:pt idx="448">
                <c:v>94.86</c:v>
              </c:pt>
              <c:pt idx="449">
                <c:v>94.85</c:v>
              </c:pt>
              <c:pt idx="450">
                <c:v>94.84</c:v>
              </c:pt>
              <c:pt idx="451">
                <c:v>94.84</c:v>
              </c:pt>
              <c:pt idx="452">
                <c:v>94.83</c:v>
              </c:pt>
              <c:pt idx="453">
                <c:v>94.83</c:v>
              </c:pt>
              <c:pt idx="454">
                <c:v>94.83</c:v>
              </c:pt>
              <c:pt idx="455">
                <c:v>94.83</c:v>
              </c:pt>
              <c:pt idx="456">
                <c:v>94.83</c:v>
              </c:pt>
              <c:pt idx="457">
                <c:v>94.83</c:v>
              </c:pt>
              <c:pt idx="458">
                <c:v>94.82</c:v>
              </c:pt>
              <c:pt idx="459">
                <c:v>94.81</c:v>
              </c:pt>
              <c:pt idx="460">
                <c:v>94.81</c:v>
              </c:pt>
              <c:pt idx="461">
                <c:v>94.81</c:v>
              </c:pt>
              <c:pt idx="462">
                <c:v>94.81</c:v>
              </c:pt>
              <c:pt idx="463">
                <c:v>94.81</c:v>
              </c:pt>
              <c:pt idx="464">
                <c:v>94.8</c:v>
              </c:pt>
              <c:pt idx="465">
                <c:v>94.8</c:v>
              </c:pt>
              <c:pt idx="466">
                <c:v>94.8</c:v>
              </c:pt>
              <c:pt idx="467">
                <c:v>94.79</c:v>
              </c:pt>
              <c:pt idx="468">
                <c:v>94.78</c:v>
              </c:pt>
              <c:pt idx="469">
                <c:v>94.77</c:v>
              </c:pt>
              <c:pt idx="470">
                <c:v>94.76</c:v>
              </c:pt>
              <c:pt idx="471">
                <c:v>94.75</c:v>
              </c:pt>
              <c:pt idx="472">
                <c:v>94.74</c:v>
              </c:pt>
              <c:pt idx="473">
                <c:v>94.74</c:v>
              </c:pt>
              <c:pt idx="474">
                <c:v>94.74</c:v>
              </c:pt>
              <c:pt idx="475">
                <c:v>94.74</c:v>
              </c:pt>
              <c:pt idx="476">
                <c:v>94.73</c:v>
              </c:pt>
              <c:pt idx="477">
                <c:v>94.72</c:v>
              </c:pt>
              <c:pt idx="478">
                <c:v>94.71</c:v>
              </c:pt>
              <c:pt idx="479">
                <c:v>94.7</c:v>
              </c:pt>
              <c:pt idx="480">
                <c:v>94.7</c:v>
              </c:pt>
              <c:pt idx="481">
                <c:v>94.7</c:v>
              </c:pt>
              <c:pt idx="482">
                <c:v>94.7</c:v>
              </c:pt>
              <c:pt idx="483">
                <c:v>94.71</c:v>
              </c:pt>
              <c:pt idx="484">
                <c:v>94.7</c:v>
              </c:pt>
              <c:pt idx="485">
                <c:v>94.7</c:v>
              </c:pt>
              <c:pt idx="486">
                <c:v>94.69</c:v>
              </c:pt>
              <c:pt idx="487">
                <c:v>94.69</c:v>
              </c:pt>
              <c:pt idx="488">
                <c:v>94.68</c:v>
              </c:pt>
              <c:pt idx="489">
                <c:v>94.67</c:v>
              </c:pt>
              <c:pt idx="490">
                <c:v>94.67</c:v>
              </c:pt>
              <c:pt idx="491">
                <c:v>94.66</c:v>
              </c:pt>
              <c:pt idx="492">
                <c:v>94.66</c:v>
              </c:pt>
              <c:pt idx="493">
                <c:v>94.65</c:v>
              </c:pt>
              <c:pt idx="494">
                <c:v>94.65</c:v>
              </c:pt>
              <c:pt idx="495">
                <c:v>94.64</c:v>
              </c:pt>
              <c:pt idx="496">
                <c:v>94.64</c:v>
              </c:pt>
              <c:pt idx="497">
                <c:v>94.64</c:v>
              </c:pt>
              <c:pt idx="498">
                <c:v>94.63</c:v>
              </c:pt>
              <c:pt idx="499">
                <c:v>94.63</c:v>
              </c:pt>
              <c:pt idx="500">
                <c:v>94.63</c:v>
              </c:pt>
              <c:pt idx="501">
                <c:v>94.63</c:v>
              </c:pt>
              <c:pt idx="502">
                <c:v>94.62</c:v>
              </c:pt>
              <c:pt idx="503">
                <c:v>94.62</c:v>
              </c:pt>
              <c:pt idx="504">
                <c:v>94.62</c:v>
              </c:pt>
              <c:pt idx="505">
                <c:v>94.61</c:v>
              </c:pt>
              <c:pt idx="506">
                <c:v>94.61</c:v>
              </c:pt>
              <c:pt idx="507">
                <c:v>94.61</c:v>
              </c:pt>
              <c:pt idx="508">
                <c:v>94.6</c:v>
              </c:pt>
              <c:pt idx="509">
                <c:v>94.6</c:v>
              </c:pt>
              <c:pt idx="510">
                <c:v>94.59</c:v>
              </c:pt>
              <c:pt idx="511">
                <c:v>94.59</c:v>
              </c:pt>
              <c:pt idx="512">
                <c:v>94.59</c:v>
              </c:pt>
              <c:pt idx="513">
                <c:v>94.59</c:v>
              </c:pt>
              <c:pt idx="514">
                <c:v>94.58</c:v>
              </c:pt>
              <c:pt idx="515">
                <c:v>94.58</c:v>
              </c:pt>
              <c:pt idx="516">
                <c:v>94.57</c:v>
              </c:pt>
              <c:pt idx="517">
                <c:v>94.56</c:v>
              </c:pt>
              <c:pt idx="518">
                <c:v>94.56</c:v>
              </c:pt>
              <c:pt idx="519">
                <c:v>94.56</c:v>
              </c:pt>
              <c:pt idx="520">
                <c:v>94.55</c:v>
              </c:pt>
              <c:pt idx="521">
                <c:v>94.55</c:v>
              </c:pt>
              <c:pt idx="522">
                <c:v>94.54</c:v>
              </c:pt>
              <c:pt idx="523">
                <c:v>94.54</c:v>
              </c:pt>
              <c:pt idx="524">
                <c:v>94.54</c:v>
              </c:pt>
              <c:pt idx="525">
                <c:v>94.54</c:v>
              </c:pt>
              <c:pt idx="526">
                <c:v>94.54</c:v>
              </c:pt>
              <c:pt idx="527">
                <c:v>94.53</c:v>
              </c:pt>
              <c:pt idx="528">
                <c:v>94.53</c:v>
              </c:pt>
              <c:pt idx="529">
                <c:v>94.52</c:v>
              </c:pt>
              <c:pt idx="530">
                <c:v>94.52</c:v>
              </c:pt>
              <c:pt idx="531">
                <c:v>94.51</c:v>
              </c:pt>
              <c:pt idx="532">
                <c:v>94.51</c:v>
              </c:pt>
              <c:pt idx="533">
                <c:v>94.51</c:v>
              </c:pt>
              <c:pt idx="534">
                <c:v>94.5</c:v>
              </c:pt>
              <c:pt idx="535">
                <c:v>94.5</c:v>
              </c:pt>
              <c:pt idx="536">
                <c:v>94.49</c:v>
              </c:pt>
              <c:pt idx="537">
                <c:v>94.49</c:v>
              </c:pt>
              <c:pt idx="538">
                <c:v>94.48</c:v>
              </c:pt>
              <c:pt idx="539">
                <c:v>94.48</c:v>
              </c:pt>
              <c:pt idx="540">
                <c:v>94.48</c:v>
              </c:pt>
              <c:pt idx="541">
                <c:v>94.48</c:v>
              </c:pt>
              <c:pt idx="542">
                <c:v>94.47</c:v>
              </c:pt>
              <c:pt idx="543">
                <c:v>94.47</c:v>
              </c:pt>
              <c:pt idx="544">
                <c:v>94.46</c:v>
              </c:pt>
              <c:pt idx="545">
                <c:v>94.46</c:v>
              </c:pt>
              <c:pt idx="546">
                <c:v>94.46</c:v>
              </c:pt>
              <c:pt idx="547">
                <c:v>94.46</c:v>
              </c:pt>
              <c:pt idx="548">
                <c:v>94.46</c:v>
              </c:pt>
              <c:pt idx="549">
                <c:v>94.45</c:v>
              </c:pt>
              <c:pt idx="550">
                <c:v>94.45</c:v>
              </c:pt>
              <c:pt idx="551">
                <c:v>94.45</c:v>
              </c:pt>
              <c:pt idx="552">
                <c:v>94.44</c:v>
              </c:pt>
              <c:pt idx="553">
                <c:v>94.44</c:v>
              </c:pt>
              <c:pt idx="554">
                <c:v>94.43</c:v>
              </c:pt>
              <c:pt idx="555">
                <c:v>94.43</c:v>
              </c:pt>
              <c:pt idx="556">
                <c:v>94.42</c:v>
              </c:pt>
              <c:pt idx="557">
                <c:v>94.42</c:v>
              </c:pt>
              <c:pt idx="558">
                <c:v>94.42</c:v>
              </c:pt>
              <c:pt idx="559">
                <c:v>94.42</c:v>
              </c:pt>
              <c:pt idx="560">
                <c:v>94.43</c:v>
              </c:pt>
              <c:pt idx="561">
                <c:v>94.43</c:v>
              </c:pt>
              <c:pt idx="562">
                <c:v>94.43</c:v>
              </c:pt>
              <c:pt idx="563">
                <c:v>94.43</c:v>
              </c:pt>
              <c:pt idx="564">
                <c:v>94.43</c:v>
              </c:pt>
              <c:pt idx="565">
                <c:v>94.43</c:v>
              </c:pt>
              <c:pt idx="566">
                <c:v>94.42</c:v>
              </c:pt>
              <c:pt idx="567">
                <c:v>94.41</c:v>
              </c:pt>
              <c:pt idx="568">
                <c:v>94.4</c:v>
              </c:pt>
              <c:pt idx="569">
                <c:v>94.4</c:v>
              </c:pt>
              <c:pt idx="570">
                <c:v>94.4</c:v>
              </c:pt>
              <c:pt idx="571">
                <c:v>94.4</c:v>
              </c:pt>
              <c:pt idx="572">
                <c:v>94.4</c:v>
              </c:pt>
              <c:pt idx="573">
                <c:v>94.39</c:v>
              </c:pt>
              <c:pt idx="574">
                <c:v>94.38</c:v>
              </c:pt>
              <c:pt idx="575">
                <c:v>94.38</c:v>
              </c:pt>
              <c:pt idx="576">
                <c:v>94.38</c:v>
              </c:pt>
              <c:pt idx="577">
                <c:v>94.38</c:v>
              </c:pt>
              <c:pt idx="578">
                <c:v>94.38</c:v>
              </c:pt>
              <c:pt idx="579">
                <c:v>94.38</c:v>
              </c:pt>
              <c:pt idx="580">
                <c:v>94.38</c:v>
              </c:pt>
              <c:pt idx="581">
                <c:v>94.38</c:v>
              </c:pt>
              <c:pt idx="582">
                <c:v>94.37</c:v>
              </c:pt>
              <c:pt idx="583">
                <c:v>94.37</c:v>
              </c:pt>
              <c:pt idx="584">
                <c:v>94.37</c:v>
              </c:pt>
              <c:pt idx="585">
                <c:v>94.37</c:v>
              </c:pt>
              <c:pt idx="586">
                <c:v>94.37</c:v>
              </c:pt>
              <c:pt idx="587">
                <c:v>94.37</c:v>
              </c:pt>
              <c:pt idx="588">
                <c:v>94.37</c:v>
              </c:pt>
              <c:pt idx="589">
                <c:v>94.37</c:v>
              </c:pt>
              <c:pt idx="590">
                <c:v>94.36</c:v>
              </c:pt>
              <c:pt idx="591">
                <c:v>94.36</c:v>
              </c:pt>
              <c:pt idx="592">
                <c:v>94.35</c:v>
              </c:pt>
              <c:pt idx="593">
                <c:v>94.34</c:v>
              </c:pt>
              <c:pt idx="594">
                <c:v>94.34</c:v>
              </c:pt>
              <c:pt idx="595">
                <c:v>94.34</c:v>
              </c:pt>
              <c:pt idx="596">
                <c:v>94.34</c:v>
              </c:pt>
              <c:pt idx="597">
                <c:v>94.34</c:v>
              </c:pt>
              <c:pt idx="598">
                <c:v>94.33</c:v>
              </c:pt>
              <c:pt idx="599">
                <c:v>94.33</c:v>
              </c:pt>
              <c:pt idx="600">
                <c:v>94.33</c:v>
              </c:pt>
              <c:pt idx="601">
                <c:v>94.32</c:v>
              </c:pt>
              <c:pt idx="602">
                <c:v>94.32</c:v>
              </c:pt>
              <c:pt idx="603">
                <c:v>94.32</c:v>
              </c:pt>
              <c:pt idx="604">
                <c:v>94.32</c:v>
              </c:pt>
              <c:pt idx="605">
                <c:v>94.31</c:v>
              </c:pt>
              <c:pt idx="606">
                <c:v>94.31</c:v>
              </c:pt>
              <c:pt idx="607">
                <c:v>94.31</c:v>
              </c:pt>
              <c:pt idx="608">
                <c:v>94.31</c:v>
              </c:pt>
              <c:pt idx="609">
                <c:v>94.3</c:v>
              </c:pt>
              <c:pt idx="610">
                <c:v>94.3</c:v>
              </c:pt>
              <c:pt idx="611">
                <c:v>94.3</c:v>
              </c:pt>
              <c:pt idx="612">
                <c:v>94.3</c:v>
              </c:pt>
              <c:pt idx="613">
                <c:v>94.29</c:v>
              </c:pt>
              <c:pt idx="614">
                <c:v>94.29</c:v>
              </c:pt>
              <c:pt idx="615">
                <c:v>94.29</c:v>
              </c:pt>
              <c:pt idx="616">
                <c:v>94.29</c:v>
              </c:pt>
              <c:pt idx="617">
                <c:v>94.29</c:v>
              </c:pt>
              <c:pt idx="618">
                <c:v>94.29</c:v>
              </c:pt>
              <c:pt idx="619">
                <c:v>94.29</c:v>
              </c:pt>
              <c:pt idx="620">
                <c:v>94.3</c:v>
              </c:pt>
              <c:pt idx="621">
                <c:v>94.3</c:v>
              </c:pt>
              <c:pt idx="622">
                <c:v>94.3</c:v>
              </c:pt>
              <c:pt idx="623">
                <c:v>94.3</c:v>
              </c:pt>
              <c:pt idx="624">
                <c:v>94.29</c:v>
              </c:pt>
              <c:pt idx="625">
                <c:v>94.29</c:v>
              </c:pt>
              <c:pt idx="626">
                <c:v>94.28</c:v>
              </c:pt>
              <c:pt idx="627">
                <c:v>94.28</c:v>
              </c:pt>
              <c:pt idx="628">
                <c:v>94.28</c:v>
              </c:pt>
              <c:pt idx="629">
                <c:v>94.28</c:v>
              </c:pt>
              <c:pt idx="630">
                <c:v>94.27</c:v>
              </c:pt>
              <c:pt idx="631">
                <c:v>94.27</c:v>
              </c:pt>
              <c:pt idx="632">
                <c:v>94.27</c:v>
              </c:pt>
              <c:pt idx="633">
                <c:v>94.26</c:v>
              </c:pt>
              <c:pt idx="634">
                <c:v>94.26</c:v>
              </c:pt>
              <c:pt idx="635">
                <c:v>94.25</c:v>
              </c:pt>
              <c:pt idx="636">
                <c:v>94.25</c:v>
              </c:pt>
              <c:pt idx="637">
                <c:v>94.26</c:v>
              </c:pt>
              <c:pt idx="638">
                <c:v>94.26</c:v>
              </c:pt>
              <c:pt idx="639">
                <c:v>94.26</c:v>
              </c:pt>
              <c:pt idx="640">
                <c:v>94.26</c:v>
              </c:pt>
              <c:pt idx="641">
                <c:v>94.26</c:v>
              </c:pt>
              <c:pt idx="642">
                <c:v>94.25</c:v>
              </c:pt>
              <c:pt idx="643">
                <c:v>94.25</c:v>
              </c:pt>
              <c:pt idx="644">
                <c:v>94.25</c:v>
              </c:pt>
              <c:pt idx="645">
                <c:v>94.25</c:v>
              </c:pt>
              <c:pt idx="646">
                <c:v>94.25</c:v>
              </c:pt>
              <c:pt idx="647">
                <c:v>94.25</c:v>
              </c:pt>
              <c:pt idx="648">
                <c:v>94.25</c:v>
              </c:pt>
              <c:pt idx="649">
                <c:v>94.25</c:v>
              </c:pt>
              <c:pt idx="650">
                <c:v>94.25</c:v>
              </c:pt>
              <c:pt idx="651">
                <c:v>94.25</c:v>
              </c:pt>
              <c:pt idx="652">
                <c:v>94.25</c:v>
              </c:pt>
              <c:pt idx="653">
                <c:v>94.25</c:v>
              </c:pt>
              <c:pt idx="654">
                <c:v>94.25</c:v>
              </c:pt>
              <c:pt idx="655">
                <c:v>94.25</c:v>
              </c:pt>
              <c:pt idx="656">
                <c:v>94.25</c:v>
              </c:pt>
              <c:pt idx="657">
                <c:v>94.25</c:v>
              </c:pt>
              <c:pt idx="658">
                <c:v>94.24</c:v>
              </c:pt>
              <c:pt idx="659">
                <c:v>94.24</c:v>
              </c:pt>
              <c:pt idx="660">
                <c:v>94.23</c:v>
              </c:pt>
              <c:pt idx="661">
                <c:v>94.23</c:v>
              </c:pt>
              <c:pt idx="662">
                <c:v>94.22</c:v>
              </c:pt>
              <c:pt idx="663">
                <c:v>94.22</c:v>
              </c:pt>
              <c:pt idx="664">
                <c:v>94.22</c:v>
              </c:pt>
              <c:pt idx="665">
                <c:v>94.23</c:v>
              </c:pt>
              <c:pt idx="666">
                <c:v>94.23</c:v>
              </c:pt>
              <c:pt idx="667">
                <c:v>94.23</c:v>
              </c:pt>
              <c:pt idx="668">
                <c:v>94.23</c:v>
              </c:pt>
              <c:pt idx="669">
                <c:v>94.23</c:v>
              </c:pt>
              <c:pt idx="670">
                <c:v>94.22</c:v>
              </c:pt>
              <c:pt idx="671">
                <c:v>94.22</c:v>
              </c:pt>
              <c:pt idx="672">
                <c:v>94.21</c:v>
              </c:pt>
              <c:pt idx="673">
                <c:v>94.21</c:v>
              </c:pt>
              <c:pt idx="674">
                <c:v>94.21</c:v>
              </c:pt>
              <c:pt idx="675">
                <c:v>94.2</c:v>
              </c:pt>
              <c:pt idx="676">
                <c:v>94.21</c:v>
              </c:pt>
              <c:pt idx="677">
                <c:v>94.21</c:v>
              </c:pt>
              <c:pt idx="678">
                <c:v>94.21</c:v>
              </c:pt>
              <c:pt idx="679">
                <c:v>94.21</c:v>
              </c:pt>
              <c:pt idx="680">
                <c:v>94.21</c:v>
              </c:pt>
              <c:pt idx="681">
                <c:v>94.21</c:v>
              </c:pt>
              <c:pt idx="682">
                <c:v>94.2</c:v>
              </c:pt>
              <c:pt idx="683">
                <c:v>94.2</c:v>
              </c:pt>
              <c:pt idx="684">
                <c:v>94.2</c:v>
              </c:pt>
              <c:pt idx="685">
                <c:v>94.19</c:v>
              </c:pt>
              <c:pt idx="686">
                <c:v>94.19</c:v>
              </c:pt>
              <c:pt idx="687">
                <c:v>94.19</c:v>
              </c:pt>
              <c:pt idx="688">
                <c:v>94.19</c:v>
              </c:pt>
              <c:pt idx="689">
                <c:v>94.19</c:v>
              </c:pt>
              <c:pt idx="690">
                <c:v>94.19</c:v>
              </c:pt>
              <c:pt idx="691">
                <c:v>94.19</c:v>
              </c:pt>
              <c:pt idx="692">
                <c:v>94.19</c:v>
              </c:pt>
              <c:pt idx="693">
                <c:v>94.19</c:v>
              </c:pt>
              <c:pt idx="694">
                <c:v>94.19</c:v>
              </c:pt>
              <c:pt idx="695">
                <c:v>94.19</c:v>
              </c:pt>
              <c:pt idx="696">
                <c:v>94.19</c:v>
              </c:pt>
              <c:pt idx="697">
                <c:v>94.19</c:v>
              </c:pt>
              <c:pt idx="698">
                <c:v>94.19</c:v>
              </c:pt>
              <c:pt idx="699">
                <c:v>94.18</c:v>
              </c:pt>
              <c:pt idx="700">
                <c:v>94.17</c:v>
              </c:pt>
              <c:pt idx="701">
                <c:v>94.17</c:v>
              </c:pt>
              <c:pt idx="702">
                <c:v>94.17</c:v>
              </c:pt>
              <c:pt idx="703">
                <c:v>94.17</c:v>
              </c:pt>
              <c:pt idx="704">
                <c:v>94.18</c:v>
              </c:pt>
              <c:pt idx="705">
                <c:v>94.18</c:v>
              </c:pt>
              <c:pt idx="706">
                <c:v>94.18</c:v>
              </c:pt>
              <c:pt idx="707">
                <c:v>94.18</c:v>
              </c:pt>
              <c:pt idx="708">
                <c:v>94.18</c:v>
              </c:pt>
              <c:pt idx="709">
                <c:v>94.18</c:v>
              </c:pt>
              <c:pt idx="710">
                <c:v>94.18</c:v>
              </c:pt>
              <c:pt idx="711">
                <c:v>94.18</c:v>
              </c:pt>
              <c:pt idx="712">
                <c:v>94.17</c:v>
              </c:pt>
              <c:pt idx="713">
                <c:v>94.17</c:v>
              </c:pt>
              <c:pt idx="714">
                <c:v>94.16</c:v>
              </c:pt>
              <c:pt idx="715">
                <c:v>94.16</c:v>
              </c:pt>
              <c:pt idx="716">
                <c:v>94.16</c:v>
              </c:pt>
              <c:pt idx="717">
                <c:v>94.16</c:v>
              </c:pt>
              <c:pt idx="718">
                <c:v>94.16</c:v>
              </c:pt>
              <c:pt idx="719">
                <c:v>94.17</c:v>
              </c:pt>
              <c:pt idx="720">
                <c:v>94.17</c:v>
              </c:pt>
              <c:pt idx="721">
                <c:v>94.17</c:v>
              </c:pt>
              <c:pt idx="722">
                <c:v>94.16</c:v>
              </c:pt>
              <c:pt idx="723">
                <c:v>94.16</c:v>
              </c:pt>
              <c:pt idx="724">
                <c:v>94.16</c:v>
              </c:pt>
              <c:pt idx="725">
                <c:v>94.15</c:v>
              </c:pt>
              <c:pt idx="726">
                <c:v>94.15</c:v>
              </c:pt>
              <c:pt idx="727">
                <c:v>94.16</c:v>
              </c:pt>
              <c:pt idx="728">
                <c:v>94.16</c:v>
              </c:pt>
              <c:pt idx="729">
                <c:v>94.16</c:v>
              </c:pt>
              <c:pt idx="730">
                <c:v>94.15</c:v>
              </c:pt>
              <c:pt idx="731">
                <c:v>94.15</c:v>
              </c:pt>
              <c:pt idx="732">
                <c:v>94.14</c:v>
              </c:pt>
              <c:pt idx="733">
                <c:v>94.14</c:v>
              </c:pt>
              <c:pt idx="734">
                <c:v>94.15</c:v>
              </c:pt>
              <c:pt idx="735">
                <c:v>94.15</c:v>
              </c:pt>
              <c:pt idx="736">
                <c:v>94.15</c:v>
              </c:pt>
              <c:pt idx="737">
                <c:v>94.15</c:v>
              </c:pt>
              <c:pt idx="738">
                <c:v>94.14</c:v>
              </c:pt>
              <c:pt idx="739">
                <c:v>94.14</c:v>
              </c:pt>
              <c:pt idx="740">
                <c:v>94.14</c:v>
              </c:pt>
              <c:pt idx="741">
                <c:v>94.14</c:v>
              </c:pt>
              <c:pt idx="742">
                <c:v>94.14</c:v>
              </c:pt>
              <c:pt idx="743">
                <c:v>94.14</c:v>
              </c:pt>
              <c:pt idx="744">
                <c:v>94.14</c:v>
              </c:pt>
              <c:pt idx="745">
                <c:v>94.13</c:v>
              </c:pt>
              <c:pt idx="746">
                <c:v>94.13</c:v>
              </c:pt>
              <c:pt idx="747">
                <c:v>94.12</c:v>
              </c:pt>
              <c:pt idx="748">
                <c:v>94.12</c:v>
              </c:pt>
              <c:pt idx="749">
                <c:v>94.12</c:v>
              </c:pt>
              <c:pt idx="750">
                <c:v>94.13</c:v>
              </c:pt>
              <c:pt idx="751">
                <c:v>94.13</c:v>
              </c:pt>
              <c:pt idx="752">
                <c:v>94.14</c:v>
              </c:pt>
              <c:pt idx="753">
                <c:v>94.14</c:v>
              </c:pt>
              <c:pt idx="754">
                <c:v>94.14</c:v>
              </c:pt>
              <c:pt idx="755">
                <c:v>94.14</c:v>
              </c:pt>
              <c:pt idx="756">
                <c:v>94.13</c:v>
              </c:pt>
              <c:pt idx="757">
                <c:v>94.13</c:v>
              </c:pt>
              <c:pt idx="758">
                <c:v>94.12</c:v>
              </c:pt>
              <c:pt idx="759">
                <c:v>94.12</c:v>
              </c:pt>
              <c:pt idx="760">
                <c:v>94.12</c:v>
              </c:pt>
              <c:pt idx="761">
                <c:v>94.12</c:v>
              </c:pt>
              <c:pt idx="762">
                <c:v>94.12</c:v>
              </c:pt>
              <c:pt idx="763">
                <c:v>94.13</c:v>
              </c:pt>
              <c:pt idx="764">
                <c:v>94.13</c:v>
              </c:pt>
              <c:pt idx="765">
                <c:v>94.13</c:v>
              </c:pt>
              <c:pt idx="766">
                <c:v>94.13</c:v>
              </c:pt>
              <c:pt idx="767">
                <c:v>94.13</c:v>
              </c:pt>
              <c:pt idx="768">
                <c:v>94.12</c:v>
              </c:pt>
              <c:pt idx="769">
                <c:v>94.12</c:v>
              </c:pt>
              <c:pt idx="770">
                <c:v>94.12</c:v>
              </c:pt>
              <c:pt idx="771">
                <c:v>94.13</c:v>
              </c:pt>
              <c:pt idx="772">
                <c:v>94.13</c:v>
              </c:pt>
              <c:pt idx="773">
                <c:v>94.12</c:v>
              </c:pt>
              <c:pt idx="774">
                <c:v>94.12</c:v>
              </c:pt>
              <c:pt idx="775">
                <c:v>94.11</c:v>
              </c:pt>
              <c:pt idx="776">
                <c:v>94.11</c:v>
              </c:pt>
              <c:pt idx="777">
                <c:v>94.11</c:v>
              </c:pt>
              <c:pt idx="778">
                <c:v>94.11</c:v>
              </c:pt>
              <c:pt idx="779">
                <c:v>94.11</c:v>
              </c:pt>
              <c:pt idx="780">
                <c:v>94.11</c:v>
              </c:pt>
              <c:pt idx="781">
                <c:v>94.11</c:v>
              </c:pt>
              <c:pt idx="782">
                <c:v>94.11</c:v>
              </c:pt>
              <c:pt idx="783">
                <c:v>94.11</c:v>
              </c:pt>
              <c:pt idx="784">
                <c:v>94.11</c:v>
              </c:pt>
              <c:pt idx="785">
                <c:v>94.1</c:v>
              </c:pt>
              <c:pt idx="786">
                <c:v>94.1</c:v>
              </c:pt>
              <c:pt idx="787">
                <c:v>94.1</c:v>
              </c:pt>
              <c:pt idx="788">
                <c:v>94.1</c:v>
              </c:pt>
              <c:pt idx="789">
                <c:v>94.1</c:v>
              </c:pt>
              <c:pt idx="790">
                <c:v>94.1</c:v>
              </c:pt>
              <c:pt idx="791">
                <c:v>94.1</c:v>
              </c:pt>
              <c:pt idx="792">
                <c:v>94.1</c:v>
              </c:pt>
              <c:pt idx="793">
                <c:v>94.1</c:v>
              </c:pt>
              <c:pt idx="794">
                <c:v>94.1</c:v>
              </c:pt>
              <c:pt idx="795">
                <c:v>94.1</c:v>
              </c:pt>
              <c:pt idx="796">
                <c:v>94.1</c:v>
              </c:pt>
              <c:pt idx="797">
                <c:v>94.1</c:v>
              </c:pt>
              <c:pt idx="798">
                <c:v>94.1</c:v>
              </c:pt>
              <c:pt idx="799">
                <c:v>94.1</c:v>
              </c:pt>
              <c:pt idx="800">
                <c:v>94.1</c:v>
              </c:pt>
              <c:pt idx="801">
                <c:v>94.11</c:v>
              </c:pt>
              <c:pt idx="802">
                <c:v>94.11</c:v>
              </c:pt>
              <c:pt idx="803">
                <c:v>94.11</c:v>
              </c:pt>
              <c:pt idx="804">
                <c:v>94.11</c:v>
              </c:pt>
              <c:pt idx="805">
                <c:v>94.11</c:v>
              </c:pt>
              <c:pt idx="806">
                <c:v>94.11</c:v>
              </c:pt>
              <c:pt idx="807">
                <c:v>94.11</c:v>
              </c:pt>
              <c:pt idx="808">
                <c:v>94.11</c:v>
              </c:pt>
              <c:pt idx="809">
                <c:v>94.11</c:v>
              </c:pt>
              <c:pt idx="810">
                <c:v>94.12</c:v>
              </c:pt>
              <c:pt idx="811">
                <c:v>94.12</c:v>
              </c:pt>
              <c:pt idx="812">
                <c:v>94.11</c:v>
              </c:pt>
              <c:pt idx="813">
                <c:v>94.11</c:v>
              </c:pt>
              <c:pt idx="814">
                <c:v>94.11</c:v>
              </c:pt>
              <c:pt idx="815">
                <c:v>94.11</c:v>
              </c:pt>
              <c:pt idx="816">
                <c:v>94.11</c:v>
              </c:pt>
              <c:pt idx="817">
                <c:v>94.11</c:v>
              </c:pt>
              <c:pt idx="818">
                <c:v>94.11</c:v>
              </c:pt>
              <c:pt idx="819">
                <c:v>94.11</c:v>
              </c:pt>
              <c:pt idx="820">
                <c:v>94.11</c:v>
              </c:pt>
              <c:pt idx="821">
                <c:v>94.11</c:v>
              </c:pt>
              <c:pt idx="822">
                <c:v>94.11</c:v>
              </c:pt>
              <c:pt idx="823">
                <c:v>94.11</c:v>
              </c:pt>
              <c:pt idx="824">
                <c:v>94.11</c:v>
              </c:pt>
              <c:pt idx="825">
                <c:v>94.11</c:v>
              </c:pt>
              <c:pt idx="826">
                <c:v>94.11</c:v>
              </c:pt>
              <c:pt idx="827">
                <c:v>94.12</c:v>
              </c:pt>
              <c:pt idx="828">
                <c:v>94.12</c:v>
              </c:pt>
              <c:pt idx="829">
                <c:v>94.12</c:v>
              </c:pt>
              <c:pt idx="830">
                <c:v>94.11</c:v>
              </c:pt>
              <c:pt idx="831">
                <c:v>94.11</c:v>
              </c:pt>
              <c:pt idx="832">
                <c:v>94.12</c:v>
              </c:pt>
              <c:pt idx="833">
                <c:v>94.12</c:v>
              </c:pt>
              <c:pt idx="834">
                <c:v>94.12</c:v>
              </c:pt>
              <c:pt idx="835">
                <c:v>94.12</c:v>
              </c:pt>
              <c:pt idx="836">
                <c:v>94.11</c:v>
              </c:pt>
              <c:pt idx="837">
                <c:v>94.12</c:v>
              </c:pt>
              <c:pt idx="838">
                <c:v>94.12</c:v>
              </c:pt>
              <c:pt idx="839">
                <c:v>94.13</c:v>
              </c:pt>
              <c:pt idx="840">
                <c:v>94.13</c:v>
              </c:pt>
              <c:pt idx="841">
                <c:v>94.13</c:v>
              </c:pt>
              <c:pt idx="842">
                <c:v>94.13</c:v>
              </c:pt>
              <c:pt idx="843">
                <c:v>94.13</c:v>
              </c:pt>
              <c:pt idx="844">
                <c:v>94.13</c:v>
              </c:pt>
              <c:pt idx="845">
                <c:v>94.13</c:v>
              </c:pt>
              <c:pt idx="846">
                <c:v>94.14</c:v>
              </c:pt>
              <c:pt idx="847">
                <c:v>94.14</c:v>
              </c:pt>
              <c:pt idx="848">
                <c:v>94.14</c:v>
              </c:pt>
              <c:pt idx="849">
                <c:v>94.14</c:v>
              </c:pt>
              <c:pt idx="850">
                <c:v>94.14</c:v>
              </c:pt>
              <c:pt idx="851">
                <c:v>94.13</c:v>
              </c:pt>
              <c:pt idx="852">
                <c:v>94.13</c:v>
              </c:pt>
              <c:pt idx="853">
                <c:v>94.13</c:v>
              </c:pt>
              <c:pt idx="854">
                <c:v>94.13</c:v>
              </c:pt>
              <c:pt idx="855">
                <c:v>94.13</c:v>
              </c:pt>
              <c:pt idx="856">
                <c:v>94.13</c:v>
              </c:pt>
              <c:pt idx="857">
                <c:v>94.14</c:v>
              </c:pt>
              <c:pt idx="858">
                <c:v>94.14</c:v>
              </c:pt>
              <c:pt idx="859">
                <c:v>94.14</c:v>
              </c:pt>
              <c:pt idx="860">
                <c:v>94.14</c:v>
              </c:pt>
              <c:pt idx="861">
                <c:v>94.14</c:v>
              </c:pt>
              <c:pt idx="862">
                <c:v>94.14</c:v>
              </c:pt>
              <c:pt idx="863">
                <c:v>94.14</c:v>
              </c:pt>
              <c:pt idx="864">
                <c:v>94.14</c:v>
              </c:pt>
              <c:pt idx="865">
                <c:v>94.13</c:v>
              </c:pt>
              <c:pt idx="866">
                <c:v>94.13</c:v>
              </c:pt>
              <c:pt idx="867">
                <c:v>94.13</c:v>
              </c:pt>
              <c:pt idx="868">
                <c:v>94.13</c:v>
              </c:pt>
              <c:pt idx="869">
                <c:v>94.13</c:v>
              </c:pt>
              <c:pt idx="870">
                <c:v>94.13</c:v>
              </c:pt>
              <c:pt idx="871">
                <c:v>94.14</c:v>
              </c:pt>
              <c:pt idx="872">
                <c:v>94.14</c:v>
              </c:pt>
              <c:pt idx="873">
                <c:v>94.14</c:v>
              </c:pt>
              <c:pt idx="874">
                <c:v>94.13</c:v>
              </c:pt>
              <c:pt idx="875">
                <c:v>94.14</c:v>
              </c:pt>
              <c:pt idx="876">
                <c:v>94.14</c:v>
              </c:pt>
              <c:pt idx="877">
                <c:v>94.14</c:v>
              </c:pt>
              <c:pt idx="878">
                <c:v>94.15</c:v>
              </c:pt>
              <c:pt idx="879">
                <c:v>94.16</c:v>
              </c:pt>
              <c:pt idx="880">
                <c:v>94.16</c:v>
              </c:pt>
              <c:pt idx="881">
                <c:v>94.16</c:v>
              </c:pt>
              <c:pt idx="882">
                <c:v>94.16</c:v>
              </c:pt>
              <c:pt idx="883">
                <c:v>94.16</c:v>
              </c:pt>
              <c:pt idx="884">
                <c:v>94.16</c:v>
              </c:pt>
              <c:pt idx="885">
                <c:v>94.16</c:v>
              </c:pt>
              <c:pt idx="886">
                <c:v>94.15</c:v>
              </c:pt>
              <c:pt idx="887">
                <c:v>94.15</c:v>
              </c:pt>
              <c:pt idx="888">
                <c:v>94.15</c:v>
              </c:pt>
              <c:pt idx="889">
                <c:v>94.15</c:v>
              </c:pt>
              <c:pt idx="890">
                <c:v>94.16</c:v>
              </c:pt>
              <c:pt idx="891">
                <c:v>94.16</c:v>
              </c:pt>
              <c:pt idx="892">
                <c:v>94.16</c:v>
              </c:pt>
              <c:pt idx="893">
                <c:v>94.16</c:v>
              </c:pt>
              <c:pt idx="894">
                <c:v>94.16</c:v>
              </c:pt>
              <c:pt idx="895">
                <c:v>94.15</c:v>
              </c:pt>
              <c:pt idx="896">
                <c:v>94.15</c:v>
              </c:pt>
              <c:pt idx="897">
                <c:v>94.15</c:v>
              </c:pt>
              <c:pt idx="898">
                <c:v>94.16</c:v>
              </c:pt>
              <c:pt idx="899">
                <c:v>94.16</c:v>
              </c:pt>
              <c:pt idx="900">
                <c:v>94.17</c:v>
              </c:pt>
              <c:pt idx="901">
                <c:v>94.16</c:v>
              </c:pt>
              <c:pt idx="902">
                <c:v>94.16</c:v>
              </c:pt>
              <c:pt idx="903">
                <c:v>94.16</c:v>
              </c:pt>
              <c:pt idx="904">
                <c:v>94.15</c:v>
              </c:pt>
              <c:pt idx="905">
                <c:v>94.15</c:v>
              </c:pt>
              <c:pt idx="906">
                <c:v>94.16</c:v>
              </c:pt>
              <c:pt idx="907">
                <c:v>94.16</c:v>
              </c:pt>
              <c:pt idx="908">
                <c:v>94.17</c:v>
              </c:pt>
              <c:pt idx="909">
                <c:v>94.17</c:v>
              </c:pt>
              <c:pt idx="910">
                <c:v>94.18</c:v>
              </c:pt>
              <c:pt idx="911">
                <c:v>94.18</c:v>
              </c:pt>
              <c:pt idx="912">
                <c:v>94.18</c:v>
              </c:pt>
              <c:pt idx="913">
                <c:v>94.18</c:v>
              </c:pt>
              <c:pt idx="914">
                <c:v>94.18</c:v>
              </c:pt>
              <c:pt idx="915">
                <c:v>94.19</c:v>
              </c:pt>
              <c:pt idx="916">
                <c:v>94.19</c:v>
              </c:pt>
              <c:pt idx="917">
                <c:v>94.19</c:v>
              </c:pt>
              <c:pt idx="918">
                <c:v>94.18</c:v>
              </c:pt>
              <c:pt idx="919">
                <c:v>94.18</c:v>
              </c:pt>
              <c:pt idx="920">
                <c:v>94.18</c:v>
              </c:pt>
              <c:pt idx="921">
                <c:v>94.19</c:v>
              </c:pt>
              <c:pt idx="922">
                <c:v>94.19</c:v>
              </c:pt>
              <c:pt idx="923">
                <c:v>94.19</c:v>
              </c:pt>
              <c:pt idx="924">
                <c:v>94.19</c:v>
              </c:pt>
              <c:pt idx="925">
                <c:v>94.19</c:v>
              </c:pt>
              <c:pt idx="926">
                <c:v>94.18</c:v>
              </c:pt>
              <c:pt idx="927">
                <c:v>94.18</c:v>
              </c:pt>
              <c:pt idx="928">
                <c:v>94.18</c:v>
              </c:pt>
              <c:pt idx="929">
                <c:v>94.17</c:v>
              </c:pt>
              <c:pt idx="930">
                <c:v>94.17</c:v>
              </c:pt>
              <c:pt idx="931">
                <c:v>94.17</c:v>
              </c:pt>
              <c:pt idx="932">
                <c:v>94.18</c:v>
              </c:pt>
              <c:pt idx="933">
                <c:v>94.17</c:v>
              </c:pt>
              <c:pt idx="934">
                <c:v>94.17</c:v>
              </c:pt>
              <c:pt idx="935">
                <c:v>94.17</c:v>
              </c:pt>
              <c:pt idx="936">
                <c:v>94.17</c:v>
              </c:pt>
              <c:pt idx="937">
                <c:v>94.17</c:v>
              </c:pt>
              <c:pt idx="938">
                <c:v>94.17</c:v>
              </c:pt>
              <c:pt idx="939">
                <c:v>94.16</c:v>
              </c:pt>
              <c:pt idx="940">
                <c:v>94.16</c:v>
              </c:pt>
              <c:pt idx="941">
                <c:v>94.16</c:v>
              </c:pt>
              <c:pt idx="942">
                <c:v>94.16</c:v>
              </c:pt>
              <c:pt idx="943">
                <c:v>94.17</c:v>
              </c:pt>
              <c:pt idx="944">
                <c:v>94.17</c:v>
              </c:pt>
              <c:pt idx="945">
                <c:v>94.17</c:v>
              </c:pt>
              <c:pt idx="946">
                <c:v>94.18</c:v>
              </c:pt>
              <c:pt idx="947">
                <c:v>94.18</c:v>
              </c:pt>
              <c:pt idx="948">
                <c:v>94.18</c:v>
              </c:pt>
              <c:pt idx="949">
                <c:v>94.19</c:v>
              </c:pt>
              <c:pt idx="950">
                <c:v>94.18</c:v>
              </c:pt>
              <c:pt idx="951">
                <c:v>94.18</c:v>
              </c:pt>
              <c:pt idx="952">
                <c:v>94.18</c:v>
              </c:pt>
              <c:pt idx="953">
                <c:v>94.18</c:v>
              </c:pt>
              <c:pt idx="954">
                <c:v>94.19</c:v>
              </c:pt>
              <c:pt idx="955">
                <c:v>94.19</c:v>
              </c:pt>
              <c:pt idx="956">
                <c:v>94.2</c:v>
              </c:pt>
              <c:pt idx="957">
                <c:v>94.2</c:v>
              </c:pt>
              <c:pt idx="958">
                <c:v>94.2</c:v>
              </c:pt>
              <c:pt idx="959">
                <c:v>94.2</c:v>
              </c:pt>
              <c:pt idx="960">
                <c:v>94.19</c:v>
              </c:pt>
              <c:pt idx="961">
                <c:v>94.18</c:v>
              </c:pt>
              <c:pt idx="962">
                <c:v>94.17</c:v>
              </c:pt>
              <c:pt idx="963">
                <c:v>94.17</c:v>
              </c:pt>
              <c:pt idx="964">
                <c:v>94.17</c:v>
              </c:pt>
              <c:pt idx="965">
                <c:v>94.18</c:v>
              </c:pt>
              <c:pt idx="966">
                <c:v>94.18</c:v>
              </c:pt>
              <c:pt idx="967">
                <c:v>94.18</c:v>
              </c:pt>
              <c:pt idx="968">
                <c:v>94.18</c:v>
              </c:pt>
              <c:pt idx="969">
                <c:v>94.18</c:v>
              </c:pt>
              <c:pt idx="970">
                <c:v>94.17</c:v>
              </c:pt>
              <c:pt idx="971">
                <c:v>94.17</c:v>
              </c:pt>
              <c:pt idx="972">
                <c:v>94.17</c:v>
              </c:pt>
              <c:pt idx="973">
                <c:v>94.18</c:v>
              </c:pt>
              <c:pt idx="974">
                <c:v>94.18</c:v>
              </c:pt>
              <c:pt idx="975">
                <c:v>94.18</c:v>
              </c:pt>
              <c:pt idx="976">
                <c:v>94.18</c:v>
              </c:pt>
              <c:pt idx="977">
                <c:v>94.18</c:v>
              </c:pt>
              <c:pt idx="978">
                <c:v>94.18</c:v>
              </c:pt>
              <c:pt idx="979">
                <c:v>94.18</c:v>
              </c:pt>
              <c:pt idx="980">
                <c:v>94.18</c:v>
              </c:pt>
              <c:pt idx="981">
                <c:v>94.18</c:v>
              </c:pt>
              <c:pt idx="982">
                <c:v>94.18</c:v>
              </c:pt>
              <c:pt idx="983">
                <c:v>94.19</c:v>
              </c:pt>
              <c:pt idx="984">
                <c:v>94.19</c:v>
              </c:pt>
              <c:pt idx="985">
                <c:v>94.19</c:v>
              </c:pt>
              <c:pt idx="986">
                <c:v>94.2</c:v>
              </c:pt>
              <c:pt idx="987">
                <c:v>94.2</c:v>
              </c:pt>
              <c:pt idx="988">
                <c:v>94.19</c:v>
              </c:pt>
              <c:pt idx="989">
                <c:v>94.19</c:v>
              </c:pt>
              <c:pt idx="990">
                <c:v>94.18</c:v>
              </c:pt>
              <c:pt idx="991">
                <c:v>94.18</c:v>
              </c:pt>
              <c:pt idx="992">
                <c:v>94.17</c:v>
              </c:pt>
              <c:pt idx="993">
                <c:v>94.16</c:v>
              </c:pt>
              <c:pt idx="994">
                <c:v>94.16</c:v>
              </c:pt>
              <c:pt idx="995">
                <c:v>94.15</c:v>
              </c:pt>
              <c:pt idx="996">
                <c:v>94.15</c:v>
              </c:pt>
              <c:pt idx="997">
                <c:v>94.15</c:v>
              </c:pt>
              <c:pt idx="998">
                <c:v>94.14</c:v>
              </c:pt>
              <c:pt idx="999">
                <c:v>94.15</c:v>
              </c:pt>
              <c:pt idx="1000">
                <c:v>94.15</c:v>
              </c:pt>
              <c:pt idx="1001">
                <c:v>94.15</c:v>
              </c:pt>
              <c:pt idx="1002">
                <c:v>94.15</c:v>
              </c:pt>
              <c:pt idx="1003">
                <c:v>94.15</c:v>
              </c:pt>
              <c:pt idx="1004">
                <c:v>94.14</c:v>
              </c:pt>
              <c:pt idx="1005">
                <c:v>94.13</c:v>
              </c:pt>
              <c:pt idx="1006">
                <c:v>94.13</c:v>
              </c:pt>
              <c:pt idx="1007">
                <c:v>94.12</c:v>
              </c:pt>
              <c:pt idx="1008">
                <c:v>94.12</c:v>
              </c:pt>
              <c:pt idx="1009">
                <c:v>94.11</c:v>
              </c:pt>
              <c:pt idx="1010">
                <c:v>94.1</c:v>
              </c:pt>
              <c:pt idx="1011">
                <c:v>94.09</c:v>
              </c:pt>
              <c:pt idx="1012">
                <c:v>94.08</c:v>
              </c:pt>
              <c:pt idx="1013">
                <c:v>94.08</c:v>
              </c:pt>
              <c:pt idx="1014">
                <c:v>94.08</c:v>
              </c:pt>
              <c:pt idx="1015">
                <c:v>94.08</c:v>
              </c:pt>
              <c:pt idx="1016">
                <c:v>94.07</c:v>
              </c:pt>
              <c:pt idx="1017">
                <c:v>94.07</c:v>
              </c:pt>
              <c:pt idx="1018">
                <c:v>94.07</c:v>
              </c:pt>
              <c:pt idx="1019">
                <c:v>94.07</c:v>
              </c:pt>
              <c:pt idx="1020">
                <c:v>94.07</c:v>
              </c:pt>
              <c:pt idx="1021">
                <c:v>94.07</c:v>
              </c:pt>
              <c:pt idx="1022">
                <c:v>94.07</c:v>
              </c:pt>
              <c:pt idx="1023">
                <c:v>94.07</c:v>
              </c:pt>
              <c:pt idx="1024">
                <c:v>94.07</c:v>
              </c:pt>
              <c:pt idx="1025">
                <c:v>94.07</c:v>
              </c:pt>
              <c:pt idx="1026">
                <c:v>94.07</c:v>
              </c:pt>
              <c:pt idx="1027">
                <c:v>94.06</c:v>
              </c:pt>
              <c:pt idx="1028">
                <c:v>94.06</c:v>
              </c:pt>
              <c:pt idx="1029">
                <c:v>94.05</c:v>
              </c:pt>
              <c:pt idx="1030">
                <c:v>94.06</c:v>
              </c:pt>
              <c:pt idx="1031">
                <c:v>94.07</c:v>
              </c:pt>
              <c:pt idx="1032">
                <c:v>94.07</c:v>
              </c:pt>
              <c:pt idx="1033">
                <c:v>94.08</c:v>
              </c:pt>
              <c:pt idx="1034">
                <c:v>94.08</c:v>
              </c:pt>
              <c:pt idx="1035">
                <c:v>94.09</c:v>
              </c:pt>
              <c:pt idx="1036">
                <c:v>94.09</c:v>
              </c:pt>
              <c:pt idx="1037">
                <c:v>94.1</c:v>
              </c:pt>
              <c:pt idx="1038">
                <c:v>94.1</c:v>
              </c:pt>
              <c:pt idx="1039">
                <c:v>94.1</c:v>
              </c:pt>
              <c:pt idx="1040">
                <c:v>94.1</c:v>
              </c:pt>
              <c:pt idx="1041">
                <c:v>94.09</c:v>
              </c:pt>
              <c:pt idx="1042">
                <c:v>94.09</c:v>
              </c:pt>
              <c:pt idx="1043">
                <c:v>94.09</c:v>
              </c:pt>
              <c:pt idx="1044">
                <c:v>94.09</c:v>
              </c:pt>
              <c:pt idx="1045">
                <c:v>94.09</c:v>
              </c:pt>
              <c:pt idx="1046">
                <c:v>94.1</c:v>
              </c:pt>
              <c:pt idx="1047">
                <c:v>94.11</c:v>
              </c:pt>
              <c:pt idx="1048">
                <c:v>94.11</c:v>
              </c:pt>
              <c:pt idx="1049">
                <c:v>94.11</c:v>
              </c:pt>
              <c:pt idx="1050">
                <c:v>94.11</c:v>
              </c:pt>
              <c:pt idx="1051">
                <c:v>94.11</c:v>
              </c:pt>
              <c:pt idx="1052">
                <c:v>94.12</c:v>
              </c:pt>
              <c:pt idx="1053">
                <c:v>94.12</c:v>
              </c:pt>
              <c:pt idx="1054">
                <c:v>94.13</c:v>
              </c:pt>
              <c:pt idx="1055">
                <c:v>94.13</c:v>
              </c:pt>
              <c:pt idx="1056">
                <c:v>94.13</c:v>
              </c:pt>
              <c:pt idx="1057">
                <c:v>94.13</c:v>
              </c:pt>
              <c:pt idx="1058">
                <c:v>94.12</c:v>
              </c:pt>
              <c:pt idx="1059">
                <c:v>94.12</c:v>
              </c:pt>
              <c:pt idx="1060">
                <c:v>94.11</c:v>
              </c:pt>
              <c:pt idx="1061">
                <c:v>94.11</c:v>
              </c:pt>
              <c:pt idx="1062">
                <c:v>94.11</c:v>
              </c:pt>
              <c:pt idx="1063">
                <c:v>94.12</c:v>
              </c:pt>
              <c:pt idx="1064">
                <c:v>94.12</c:v>
              </c:pt>
              <c:pt idx="1065">
                <c:v>94.12</c:v>
              </c:pt>
              <c:pt idx="1066">
                <c:v>94.13</c:v>
              </c:pt>
              <c:pt idx="1067">
                <c:v>94.14</c:v>
              </c:pt>
              <c:pt idx="1068">
                <c:v>94.15</c:v>
              </c:pt>
              <c:pt idx="1069">
                <c:v>94.15</c:v>
              </c:pt>
              <c:pt idx="1070">
                <c:v>94.16</c:v>
              </c:pt>
              <c:pt idx="1071">
                <c:v>94.16</c:v>
              </c:pt>
              <c:pt idx="1072">
                <c:v>94.16</c:v>
              </c:pt>
              <c:pt idx="1073">
                <c:v>94.15</c:v>
              </c:pt>
              <c:pt idx="1074">
                <c:v>94.15</c:v>
              </c:pt>
              <c:pt idx="1075">
                <c:v>94.15</c:v>
              </c:pt>
              <c:pt idx="1076">
                <c:v>94.15</c:v>
              </c:pt>
              <c:pt idx="1077">
                <c:v>94.15</c:v>
              </c:pt>
              <c:pt idx="1078">
                <c:v>94.15</c:v>
              </c:pt>
              <c:pt idx="1079">
                <c:v>94.15</c:v>
              </c:pt>
              <c:pt idx="1080">
                <c:v>94.16</c:v>
              </c:pt>
              <c:pt idx="1081">
                <c:v>94.17</c:v>
              </c:pt>
              <c:pt idx="1082">
                <c:v>94.17</c:v>
              </c:pt>
              <c:pt idx="1083">
                <c:v>94.18</c:v>
              </c:pt>
              <c:pt idx="1084">
                <c:v>94.18</c:v>
              </c:pt>
              <c:pt idx="1085">
                <c:v>94.18</c:v>
              </c:pt>
              <c:pt idx="1086">
                <c:v>94.18</c:v>
              </c:pt>
              <c:pt idx="1087">
                <c:v>94.17</c:v>
              </c:pt>
              <c:pt idx="1088">
                <c:v>94.16</c:v>
              </c:pt>
              <c:pt idx="1089">
                <c:v>94.15</c:v>
              </c:pt>
              <c:pt idx="1090">
                <c:v>94.14</c:v>
              </c:pt>
              <c:pt idx="1091">
                <c:v>94.14</c:v>
              </c:pt>
              <c:pt idx="1092">
                <c:v>94.13</c:v>
              </c:pt>
              <c:pt idx="1093">
                <c:v>94.13</c:v>
              </c:pt>
              <c:pt idx="1094">
                <c:v>94.14</c:v>
              </c:pt>
              <c:pt idx="1095">
                <c:v>94.14</c:v>
              </c:pt>
              <c:pt idx="1096">
                <c:v>94.15</c:v>
              </c:pt>
              <c:pt idx="1097">
                <c:v>94.14</c:v>
              </c:pt>
              <c:pt idx="1098">
                <c:v>94.14</c:v>
              </c:pt>
              <c:pt idx="1099">
                <c:v>94.14</c:v>
              </c:pt>
              <c:pt idx="1100">
                <c:v>94.14</c:v>
              </c:pt>
              <c:pt idx="1101">
                <c:v>94.14</c:v>
              </c:pt>
              <c:pt idx="1102">
                <c:v>94.15</c:v>
              </c:pt>
              <c:pt idx="1103">
                <c:v>94.15</c:v>
              </c:pt>
              <c:pt idx="1104">
                <c:v>94.15</c:v>
              </c:pt>
              <c:pt idx="1105">
                <c:v>94.15</c:v>
              </c:pt>
              <c:pt idx="1106">
                <c:v>94.15</c:v>
              </c:pt>
              <c:pt idx="1107">
                <c:v>94.14</c:v>
              </c:pt>
              <c:pt idx="1108">
                <c:v>94.13</c:v>
              </c:pt>
              <c:pt idx="1109">
                <c:v>94.13</c:v>
              </c:pt>
              <c:pt idx="1110">
                <c:v>94.13</c:v>
              </c:pt>
              <c:pt idx="1111">
                <c:v>94.12</c:v>
              </c:pt>
              <c:pt idx="1112">
                <c:v>94.12</c:v>
              </c:pt>
              <c:pt idx="1113">
                <c:v>94.12</c:v>
              </c:pt>
              <c:pt idx="1114">
                <c:v>94.12</c:v>
              </c:pt>
              <c:pt idx="1115">
                <c:v>94.13</c:v>
              </c:pt>
              <c:pt idx="1116">
                <c:v>94.13</c:v>
              </c:pt>
              <c:pt idx="1117">
                <c:v>94.13</c:v>
              </c:pt>
              <c:pt idx="1118">
                <c:v>94.13</c:v>
              </c:pt>
              <c:pt idx="1119">
                <c:v>94.12</c:v>
              </c:pt>
              <c:pt idx="1120">
                <c:v>94.12</c:v>
              </c:pt>
              <c:pt idx="1121">
                <c:v>94.12</c:v>
              </c:pt>
              <c:pt idx="1122">
                <c:v>94.12</c:v>
              </c:pt>
              <c:pt idx="1123">
                <c:v>94.12</c:v>
              </c:pt>
              <c:pt idx="1124">
                <c:v>94.12</c:v>
              </c:pt>
              <c:pt idx="1125">
                <c:v>94.13</c:v>
              </c:pt>
              <c:pt idx="1126">
                <c:v>94.13</c:v>
              </c:pt>
              <c:pt idx="1127">
                <c:v>94.13</c:v>
              </c:pt>
              <c:pt idx="1128">
                <c:v>94.13</c:v>
              </c:pt>
              <c:pt idx="1129">
                <c:v>94.12</c:v>
              </c:pt>
              <c:pt idx="1130">
                <c:v>94.12</c:v>
              </c:pt>
              <c:pt idx="1131">
                <c:v>94.12</c:v>
              </c:pt>
              <c:pt idx="1132">
                <c:v>94.12</c:v>
              </c:pt>
              <c:pt idx="1133">
                <c:v>94.13</c:v>
              </c:pt>
              <c:pt idx="1134">
                <c:v>94.14</c:v>
              </c:pt>
              <c:pt idx="1135">
                <c:v>94.14</c:v>
              </c:pt>
              <c:pt idx="1136">
                <c:v>94.14</c:v>
              </c:pt>
              <c:pt idx="1137">
                <c:v>94.14</c:v>
              </c:pt>
              <c:pt idx="1138">
                <c:v>94.15</c:v>
              </c:pt>
              <c:pt idx="1139">
                <c:v>94.16</c:v>
              </c:pt>
              <c:pt idx="1140">
                <c:v>94.17</c:v>
              </c:pt>
              <c:pt idx="1141">
                <c:v>94.17</c:v>
              </c:pt>
              <c:pt idx="1142">
                <c:v>94.17</c:v>
              </c:pt>
              <c:pt idx="1143">
                <c:v>94.17</c:v>
              </c:pt>
              <c:pt idx="1144">
                <c:v>94.17</c:v>
              </c:pt>
              <c:pt idx="1145">
                <c:v>94.17</c:v>
              </c:pt>
              <c:pt idx="1146">
                <c:v>94.18</c:v>
              </c:pt>
              <c:pt idx="1147">
                <c:v>94.18</c:v>
              </c:pt>
              <c:pt idx="1148">
                <c:v>94.18</c:v>
              </c:pt>
              <c:pt idx="1149">
                <c:v>94.18</c:v>
              </c:pt>
              <c:pt idx="1150">
                <c:v>94.19</c:v>
              </c:pt>
              <c:pt idx="1151">
                <c:v>94.19</c:v>
              </c:pt>
              <c:pt idx="1152">
                <c:v>94.2</c:v>
              </c:pt>
              <c:pt idx="1153">
                <c:v>94.2</c:v>
              </c:pt>
              <c:pt idx="1154">
                <c:v>94.2</c:v>
              </c:pt>
              <c:pt idx="1155">
                <c:v>94.2</c:v>
              </c:pt>
              <c:pt idx="1156">
                <c:v>94.2</c:v>
              </c:pt>
              <c:pt idx="1157">
                <c:v>94.2</c:v>
              </c:pt>
              <c:pt idx="1158">
                <c:v>94.21</c:v>
              </c:pt>
              <c:pt idx="1159">
                <c:v>94.22</c:v>
              </c:pt>
              <c:pt idx="1160">
                <c:v>94.23</c:v>
              </c:pt>
              <c:pt idx="1161">
                <c:v>94.24</c:v>
              </c:pt>
              <c:pt idx="1162">
                <c:v>94.24</c:v>
              </c:pt>
              <c:pt idx="1163">
                <c:v>94.24</c:v>
              </c:pt>
              <c:pt idx="1164">
                <c:v>94.24</c:v>
              </c:pt>
              <c:pt idx="1165">
                <c:v>94.25</c:v>
              </c:pt>
              <c:pt idx="1166">
                <c:v>94.25</c:v>
              </c:pt>
              <c:pt idx="1167">
                <c:v>94.24</c:v>
              </c:pt>
              <c:pt idx="1168">
                <c:v>94.24</c:v>
              </c:pt>
              <c:pt idx="1169">
                <c:v>94.24</c:v>
              </c:pt>
              <c:pt idx="1170">
                <c:v>94.24</c:v>
              </c:pt>
              <c:pt idx="1171">
                <c:v>94.25</c:v>
              </c:pt>
              <c:pt idx="1172">
                <c:v>94.25</c:v>
              </c:pt>
              <c:pt idx="1173">
                <c:v>94.26</c:v>
              </c:pt>
              <c:pt idx="1174">
                <c:v>94.26</c:v>
              </c:pt>
              <c:pt idx="1175">
                <c:v>94.27</c:v>
              </c:pt>
              <c:pt idx="1176">
                <c:v>94.27</c:v>
              </c:pt>
              <c:pt idx="1177">
                <c:v>94.26</c:v>
              </c:pt>
              <c:pt idx="1178">
                <c:v>94.26</c:v>
              </c:pt>
              <c:pt idx="1179">
                <c:v>94.26</c:v>
              </c:pt>
              <c:pt idx="1180">
                <c:v>94.27</c:v>
              </c:pt>
              <c:pt idx="1181">
                <c:v>94.27</c:v>
              </c:pt>
              <c:pt idx="1182">
                <c:v>94.27</c:v>
              </c:pt>
              <c:pt idx="1183">
                <c:v>94.28</c:v>
              </c:pt>
              <c:pt idx="1184">
                <c:v>94.29</c:v>
              </c:pt>
              <c:pt idx="1185">
                <c:v>94.29</c:v>
              </c:pt>
              <c:pt idx="1186">
                <c:v>94.29</c:v>
              </c:pt>
              <c:pt idx="1187">
                <c:v>94.29</c:v>
              </c:pt>
              <c:pt idx="1188">
                <c:v>94.29</c:v>
              </c:pt>
              <c:pt idx="1189">
                <c:v>94.3</c:v>
              </c:pt>
              <c:pt idx="1190">
                <c:v>94.3</c:v>
              </c:pt>
              <c:pt idx="1191">
                <c:v>94.3</c:v>
              </c:pt>
              <c:pt idx="1192">
                <c:v>94.3</c:v>
              </c:pt>
              <c:pt idx="1193">
                <c:v>94.29</c:v>
              </c:pt>
              <c:pt idx="1194">
                <c:v>94.29</c:v>
              </c:pt>
              <c:pt idx="1195">
                <c:v>94.3</c:v>
              </c:pt>
              <c:pt idx="1196">
                <c:v>94.3</c:v>
              </c:pt>
              <c:pt idx="1197">
                <c:v>94.3</c:v>
              </c:pt>
              <c:pt idx="1198">
                <c:v>94.3</c:v>
              </c:pt>
              <c:pt idx="1199">
                <c:v>94.31</c:v>
              </c:pt>
              <c:pt idx="1200">
                <c:v>94.32</c:v>
              </c:pt>
              <c:pt idx="1201">
                <c:v>94.32</c:v>
              </c:pt>
              <c:pt idx="1202">
                <c:v>94.32</c:v>
              </c:pt>
              <c:pt idx="1203">
                <c:v>94.32</c:v>
              </c:pt>
              <c:pt idx="1204">
                <c:v>94.32</c:v>
              </c:pt>
              <c:pt idx="1205">
                <c:v>94.32</c:v>
              </c:pt>
              <c:pt idx="1206">
                <c:v>94.32</c:v>
              </c:pt>
              <c:pt idx="1207">
                <c:v>94.33</c:v>
              </c:pt>
              <c:pt idx="1208">
                <c:v>94.34</c:v>
              </c:pt>
              <c:pt idx="1209">
                <c:v>94.34</c:v>
              </c:pt>
              <c:pt idx="1210">
                <c:v>94.34</c:v>
              </c:pt>
              <c:pt idx="1211">
                <c:v>94.34</c:v>
              </c:pt>
              <c:pt idx="1212">
                <c:v>94.33</c:v>
              </c:pt>
              <c:pt idx="1213">
                <c:v>94.32</c:v>
              </c:pt>
              <c:pt idx="1214">
                <c:v>94.32</c:v>
              </c:pt>
              <c:pt idx="1215">
                <c:v>94.32</c:v>
              </c:pt>
              <c:pt idx="1216">
                <c:v>94.32</c:v>
              </c:pt>
              <c:pt idx="1217">
                <c:v>94.33</c:v>
              </c:pt>
              <c:pt idx="1218">
                <c:v>94.33</c:v>
              </c:pt>
              <c:pt idx="1219">
                <c:v>94.33</c:v>
              </c:pt>
              <c:pt idx="1220">
                <c:v>94.34</c:v>
              </c:pt>
              <c:pt idx="1221">
                <c:v>94.34</c:v>
              </c:pt>
              <c:pt idx="1222">
                <c:v>94.35</c:v>
              </c:pt>
              <c:pt idx="1223">
                <c:v>94.35</c:v>
              </c:pt>
              <c:pt idx="1224">
                <c:v>94.36</c:v>
              </c:pt>
              <c:pt idx="1225">
                <c:v>94.36</c:v>
              </c:pt>
              <c:pt idx="1226">
                <c:v>94.37</c:v>
              </c:pt>
              <c:pt idx="1227">
                <c:v>94.37</c:v>
              </c:pt>
              <c:pt idx="1228">
                <c:v>94.37</c:v>
              </c:pt>
              <c:pt idx="1229">
                <c:v>94.37</c:v>
              </c:pt>
              <c:pt idx="1230">
                <c:v>94.37</c:v>
              </c:pt>
              <c:pt idx="1231">
                <c:v>94.37</c:v>
              </c:pt>
              <c:pt idx="1232">
                <c:v>94.37</c:v>
              </c:pt>
              <c:pt idx="1233">
                <c:v>94.37</c:v>
              </c:pt>
              <c:pt idx="1234">
                <c:v>94.37</c:v>
              </c:pt>
              <c:pt idx="1235">
                <c:v>94.37</c:v>
              </c:pt>
              <c:pt idx="1236">
                <c:v>94.38</c:v>
              </c:pt>
              <c:pt idx="1237">
                <c:v>94.38</c:v>
              </c:pt>
              <c:pt idx="1238">
                <c:v>94.38</c:v>
              </c:pt>
              <c:pt idx="1239">
                <c:v>94.38</c:v>
              </c:pt>
              <c:pt idx="1240">
                <c:v>94.38</c:v>
              </c:pt>
              <c:pt idx="1241">
                <c:v>94.38</c:v>
              </c:pt>
              <c:pt idx="1242">
                <c:v>94.39</c:v>
              </c:pt>
              <c:pt idx="1243">
                <c:v>94.39</c:v>
              </c:pt>
              <c:pt idx="1244">
                <c:v>94.39</c:v>
              </c:pt>
              <c:pt idx="1245">
                <c:v>94.39</c:v>
              </c:pt>
              <c:pt idx="1246">
                <c:v>94.39</c:v>
              </c:pt>
              <c:pt idx="1247">
                <c:v>94.39</c:v>
              </c:pt>
              <c:pt idx="1248">
                <c:v>94.4</c:v>
              </c:pt>
              <c:pt idx="1249">
                <c:v>94.41</c:v>
              </c:pt>
              <c:pt idx="1250">
                <c:v>94.41</c:v>
              </c:pt>
              <c:pt idx="1251">
                <c:v>94.41</c:v>
              </c:pt>
              <c:pt idx="1252">
                <c:v>94.41</c:v>
              </c:pt>
              <c:pt idx="1253">
                <c:v>94.41</c:v>
              </c:pt>
              <c:pt idx="1254">
                <c:v>94.41</c:v>
              </c:pt>
              <c:pt idx="1255">
                <c:v>94.41</c:v>
              </c:pt>
              <c:pt idx="1256">
                <c:v>94.42</c:v>
              </c:pt>
              <c:pt idx="1257">
                <c:v>94.42</c:v>
              </c:pt>
              <c:pt idx="1258">
                <c:v>94.42</c:v>
              </c:pt>
              <c:pt idx="1259">
                <c:v>94.43</c:v>
              </c:pt>
              <c:pt idx="1260">
                <c:v>94.43</c:v>
              </c:pt>
              <c:pt idx="1261">
                <c:v>94.43</c:v>
              </c:pt>
              <c:pt idx="1262">
                <c:v>94.43</c:v>
              </c:pt>
              <c:pt idx="1263">
                <c:v>94.43</c:v>
              </c:pt>
              <c:pt idx="1264">
                <c:v>94.43</c:v>
              </c:pt>
              <c:pt idx="1265">
                <c:v>94.43</c:v>
              </c:pt>
              <c:pt idx="1266">
                <c:v>94.44</c:v>
              </c:pt>
              <c:pt idx="1267">
                <c:v>94.44</c:v>
              </c:pt>
              <c:pt idx="1268">
                <c:v>94.44</c:v>
              </c:pt>
              <c:pt idx="1269">
                <c:v>94.44</c:v>
              </c:pt>
              <c:pt idx="1270">
                <c:v>94.44</c:v>
              </c:pt>
              <c:pt idx="1271">
                <c:v>94.44</c:v>
              </c:pt>
              <c:pt idx="1272">
                <c:v>94.44</c:v>
              </c:pt>
              <c:pt idx="1273">
                <c:v>94.44</c:v>
              </c:pt>
              <c:pt idx="1274">
                <c:v>94.44</c:v>
              </c:pt>
              <c:pt idx="1275">
                <c:v>94.45</c:v>
              </c:pt>
              <c:pt idx="1276">
                <c:v>94.45</c:v>
              </c:pt>
              <c:pt idx="1277">
                <c:v>94.45</c:v>
              </c:pt>
              <c:pt idx="1278">
                <c:v>94.45</c:v>
              </c:pt>
              <c:pt idx="1279">
                <c:v>94.45</c:v>
              </c:pt>
              <c:pt idx="1280">
                <c:v>94.44</c:v>
              </c:pt>
              <c:pt idx="1281">
                <c:v>94.45</c:v>
              </c:pt>
              <c:pt idx="1282">
                <c:v>94.45</c:v>
              </c:pt>
              <c:pt idx="1283">
                <c:v>94.45</c:v>
              </c:pt>
              <c:pt idx="1284">
                <c:v>94.45</c:v>
              </c:pt>
              <c:pt idx="1285">
                <c:v>94.45</c:v>
              </c:pt>
              <c:pt idx="1286">
                <c:v>94.46</c:v>
              </c:pt>
              <c:pt idx="1287">
                <c:v>94.46</c:v>
              </c:pt>
              <c:pt idx="1288">
                <c:v>94.46</c:v>
              </c:pt>
              <c:pt idx="1289">
                <c:v>94.46</c:v>
              </c:pt>
              <c:pt idx="1290">
                <c:v>94.47</c:v>
              </c:pt>
              <c:pt idx="1291">
                <c:v>94.47</c:v>
              </c:pt>
              <c:pt idx="1292">
                <c:v>94.47</c:v>
              </c:pt>
              <c:pt idx="1293">
                <c:v>94.47</c:v>
              </c:pt>
              <c:pt idx="1294">
                <c:v>94.47</c:v>
              </c:pt>
              <c:pt idx="1295">
                <c:v>94.47</c:v>
              </c:pt>
              <c:pt idx="1296">
                <c:v>94.47</c:v>
              </c:pt>
              <c:pt idx="1297">
                <c:v>94.47</c:v>
              </c:pt>
              <c:pt idx="1298">
                <c:v>94.47</c:v>
              </c:pt>
              <c:pt idx="1299">
                <c:v>94.47</c:v>
              </c:pt>
              <c:pt idx="1300">
                <c:v>94.47</c:v>
              </c:pt>
              <c:pt idx="1301">
                <c:v>94.47</c:v>
              </c:pt>
              <c:pt idx="1302">
                <c:v>94.47</c:v>
              </c:pt>
              <c:pt idx="1303">
                <c:v>94.47</c:v>
              </c:pt>
              <c:pt idx="1304">
                <c:v>94.47</c:v>
              </c:pt>
              <c:pt idx="1305">
                <c:v>94.47</c:v>
              </c:pt>
              <c:pt idx="1306">
                <c:v>94.47</c:v>
              </c:pt>
              <c:pt idx="1307">
                <c:v>94.47</c:v>
              </c:pt>
              <c:pt idx="1308">
                <c:v>94.47</c:v>
              </c:pt>
              <c:pt idx="1309">
                <c:v>94.48</c:v>
              </c:pt>
              <c:pt idx="1310">
                <c:v>94.48</c:v>
              </c:pt>
              <c:pt idx="1311">
                <c:v>94.48</c:v>
              </c:pt>
              <c:pt idx="1312">
                <c:v>94.48</c:v>
              </c:pt>
              <c:pt idx="1313">
                <c:v>94.48</c:v>
              </c:pt>
              <c:pt idx="1314">
                <c:v>94.49</c:v>
              </c:pt>
              <c:pt idx="1315">
                <c:v>94.49</c:v>
              </c:pt>
              <c:pt idx="1316">
                <c:v>94.49</c:v>
              </c:pt>
              <c:pt idx="1317">
                <c:v>94.49</c:v>
              </c:pt>
              <c:pt idx="1318">
                <c:v>94.5</c:v>
              </c:pt>
              <c:pt idx="1319">
                <c:v>94.49</c:v>
              </c:pt>
              <c:pt idx="1320">
                <c:v>94.49</c:v>
              </c:pt>
              <c:pt idx="1321">
                <c:v>94.49</c:v>
              </c:pt>
              <c:pt idx="1322">
                <c:v>94.49</c:v>
              </c:pt>
              <c:pt idx="1323">
                <c:v>94.49</c:v>
              </c:pt>
              <c:pt idx="1324">
                <c:v>94.49</c:v>
              </c:pt>
              <c:pt idx="1325">
                <c:v>94.49</c:v>
              </c:pt>
              <c:pt idx="1326">
                <c:v>94.49</c:v>
              </c:pt>
              <c:pt idx="1327">
                <c:v>94.49</c:v>
              </c:pt>
              <c:pt idx="1328">
                <c:v>94.49</c:v>
              </c:pt>
              <c:pt idx="1329">
                <c:v>94.49</c:v>
              </c:pt>
              <c:pt idx="1330">
                <c:v>94.49</c:v>
              </c:pt>
              <c:pt idx="1331">
                <c:v>94.49</c:v>
              </c:pt>
              <c:pt idx="1332">
                <c:v>94.49</c:v>
              </c:pt>
              <c:pt idx="1333">
                <c:v>94.48</c:v>
              </c:pt>
              <c:pt idx="1334">
                <c:v>94.48</c:v>
              </c:pt>
              <c:pt idx="1335">
                <c:v>94.47</c:v>
              </c:pt>
              <c:pt idx="1336">
                <c:v>94.46</c:v>
              </c:pt>
              <c:pt idx="1337">
                <c:v>94.44</c:v>
              </c:pt>
              <c:pt idx="1338">
                <c:v>94.43</c:v>
              </c:pt>
              <c:pt idx="1339">
                <c:v>94.42</c:v>
              </c:pt>
              <c:pt idx="1340">
                <c:v>94.41</c:v>
              </c:pt>
              <c:pt idx="1341">
                <c:v>94.4</c:v>
              </c:pt>
              <c:pt idx="1342">
                <c:v>94.39</c:v>
              </c:pt>
              <c:pt idx="1343">
                <c:v>94.39</c:v>
              </c:pt>
              <c:pt idx="1344">
                <c:v>94.38</c:v>
              </c:pt>
              <c:pt idx="1345">
                <c:v>94.38</c:v>
              </c:pt>
              <c:pt idx="1346">
                <c:v>94.38</c:v>
              </c:pt>
              <c:pt idx="1347">
                <c:v>94.38</c:v>
              </c:pt>
              <c:pt idx="1348">
                <c:v>94.38</c:v>
              </c:pt>
              <c:pt idx="1349">
                <c:v>94.38</c:v>
              </c:pt>
              <c:pt idx="1350">
                <c:v>94.38</c:v>
              </c:pt>
              <c:pt idx="1351">
                <c:v>94.37</c:v>
              </c:pt>
              <c:pt idx="1352">
                <c:v>94.37</c:v>
              </c:pt>
              <c:pt idx="1353">
                <c:v>94.37</c:v>
              </c:pt>
              <c:pt idx="1354">
                <c:v>94.37</c:v>
              </c:pt>
              <c:pt idx="1355">
                <c:v>94.38</c:v>
              </c:pt>
              <c:pt idx="1356">
                <c:v>94.38</c:v>
              </c:pt>
              <c:pt idx="1357">
                <c:v>94.38</c:v>
              </c:pt>
              <c:pt idx="1358">
                <c:v>94.38</c:v>
              </c:pt>
              <c:pt idx="1359">
                <c:v>94.38</c:v>
              </c:pt>
              <c:pt idx="1360">
                <c:v>94.38</c:v>
              </c:pt>
              <c:pt idx="1361">
                <c:v>94.38</c:v>
              </c:pt>
              <c:pt idx="1362">
                <c:v>94.38</c:v>
              </c:pt>
              <c:pt idx="1363">
                <c:v>94.38</c:v>
              </c:pt>
              <c:pt idx="1364">
                <c:v>94.39</c:v>
              </c:pt>
              <c:pt idx="1365">
                <c:v>94.39</c:v>
              </c:pt>
              <c:pt idx="1366">
                <c:v>94.4</c:v>
              </c:pt>
              <c:pt idx="1367">
                <c:v>94.4</c:v>
              </c:pt>
              <c:pt idx="1368">
                <c:v>94.39</c:v>
              </c:pt>
              <c:pt idx="1369">
                <c:v>94.39</c:v>
              </c:pt>
              <c:pt idx="1370">
                <c:v>94.39</c:v>
              </c:pt>
              <c:pt idx="1371">
                <c:v>94.39</c:v>
              </c:pt>
              <c:pt idx="1372">
                <c:v>94.39</c:v>
              </c:pt>
              <c:pt idx="1373">
                <c:v>94.39</c:v>
              </c:pt>
              <c:pt idx="1374">
                <c:v>94.4</c:v>
              </c:pt>
              <c:pt idx="1375">
                <c:v>94.4</c:v>
              </c:pt>
              <c:pt idx="1376">
                <c:v>94.4</c:v>
              </c:pt>
              <c:pt idx="1377">
                <c:v>94.4</c:v>
              </c:pt>
              <c:pt idx="1378">
                <c:v>94.39</c:v>
              </c:pt>
              <c:pt idx="1379">
                <c:v>94.39</c:v>
              </c:pt>
              <c:pt idx="1380">
                <c:v>94.39</c:v>
              </c:pt>
              <c:pt idx="1381">
                <c:v>94.39</c:v>
              </c:pt>
              <c:pt idx="1382">
                <c:v>94.39</c:v>
              </c:pt>
              <c:pt idx="1383">
                <c:v>94.4</c:v>
              </c:pt>
              <c:pt idx="1384">
                <c:v>94.39</c:v>
              </c:pt>
              <c:pt idx="1385">
                <c:v>94.39</c:v>
              </c:pt>
              <c:pt idx="1386">
                <c:v>94.39</c:v>
              </c:pt>
              <c:pt idx="1387">
                <c:v>94.39</c:v>
              </c:pt>
              <c:pt idx="1388">
                <c:v>94.4</c:v>
              </c:pt>
              <c:pt idx="1389">
                <c:v>94.41</c:v>
              </c:pt>
              <c:pt idx="1390">
                <c:v>94.41</c:v>
              </c:pt>
              <c:pt idx="1391">
                <c:v>94.41</c:v>
              </c:pt>
              <c:pt idx="1392">
                <c:v>94.41</c:v>
              </c:pt>
              <c:pt idx="1393">
                <c:v>94.41</c:v>
              </c:pt>
              <c:pt idx="1394">
                <c:v>94.41</c:v>
              </c:pt>
              <c:pt idx="1395">
                <c:v>94.42</c:v>
              </c:pt>
              <c:pt idx="1396">
                <c:v>94.42</c:v>
              </c:pt>
              <c:pt idx="1397">
                <c:v>94.41</c:v>
              </c:pt>
              <c:pt idx="1398">
                <c:v>94.41</c:v>
              </c:pt>
              <c:pt idx="1399">
                <c:v>94.4</c:v>
              </c:pt>
              <c:pt idx="1400">
                <c:v>94.4</c:v>
              </c:pt>
              <c:pt idx="1401">
                <c:v>94.41</c:v>
              </c:pt>
              <c:pt idx="1402">
                <c:v>94.41</c:v>
              </c:pt>
              <c:pt idx="1403">
                <c:v>94.42</c:v>
              </c:pt>
              <c:pt idx="1404">
                <c:v>94.42</c:v>
              </c:pt>
              <c:pt idx="1405">
                <c:v>94.42</c:v>
              </c:pt>
              <c:pt idx="1406">
                <c:v>94.41</c:v>
              </c:pt>
              <c:pt idx="1407">
                <c:v>94.41</c:v>
              </c:pt>
              <c:pt idx="1408">
                <c:v>94.4</c:v>
              </c:pt>
              <c:pt idx="1409">
                <c:v>94.4</c:v>
              </c:pt>
              <c:pt idx="1410">
                <c:v>94.41</c:v>
              </c:pt>
              <c:pt idx="1411">
                <c:v>94.41</c:v>
              </c:pt>
              <c:pt idx="1412">
                <c:v>94.4</c:v>
              </c:pt>
              <c:pt idx="1413">
                <c:v>94.4</c:v>
              </c:pt>
              <c:pt idx="1414">
                <c:v>94.4</c:v>
              </c:pt>
              <c:pt idx="1415">
                <c:v>94.41</c:v>
              </c:pt>
              <c:pt idx="1416">
                <c:v>94.41</c:v>
              </c:pt>
              <c:pt idx="1417">
                <c:v>94.41</c:v>
              </c:pt>
              <c:pt idx="1418">
                <c:v>94.42</c:v>
              </c:pt>
              <c:pt idx="1419">
                <c:v>94.42</c:v>
              </c:pt>
              <c:pt idx="1420">
                <c:v>94.42</c:v>
              </c:pt>
              <c:pt idx="1421">
                <c:v>94.42</c:v>
              </c:pt>
              <c:pt idx="1422">
                <c:v>94.42</c:v>
              </c:pt>
              <c:pt idx="1423">
                <c:v>94.43</c:v>
              </c:pt>
              <c:pt idx="1424">
                <c:v>94.43</c:v>
              </c:pt>
              <c:pt idx="1425">
                <c:v>94.44</c:v>
              </c:pt>
              <c:pt idx="1426">
                <c:v>94.44</c:v>
              </c:pt>
              <c:pt idx="1427">
                <c:v>94.44</c:v>
              </c:pt>
              <c:pt idx="1428">
                <c:v>94.44</c:v>
              </c:pt>
              <c:pt idx="1429">
                <c:v>94.43</c:v>
              </c:pt>
              <c:pt idx="1430">
                <c:v>94.43</c:v>
              </c:pt>
              <c:pt idx="1431">
                <c:v>94.43</c:v>
              </c:pt>
              <c:pt idx="1432">
                <c:v>94.43</c:v>
              </c:pt>
              <c:pt idx="1433">
                <c:v>94.44</c:v>
              </c:pt>
              <c:pt idx="1434">
                <c:v>94.44</c:v>
              </c:pt>
              <c:pt idx="1435">
                <c:v>94.44</c:v>
              </c:pt>
              <c:pt idx="1436">
                <c:v>94.45</c:v>
              </c:pt>
              <c:pt idx="1437">
                <c:v>94.45</c:v>
              </c:pt>
              <c:pt idx="1438">
                <c:v>94.45</c:v>
              </c:pt>
              <c:pt idx="1439">
                <c:v>94.45</c:v>
              </c:pt>
              <c:pt idx="1440">
                <c:v>94.45</c:v>
              </c:pt>
              <c:pt idx="1441">
                <c:v>94.46</c:v>
              </c:pt>
              <c:pt idx="1442">
                <c:v>94.46</c:v>
              </c:pt>
              <c:pt idx="1443">
                <c:v>94.46</c:v>
              </c:pt>
              <c:pt idx="1444">
                <c:v>94.46</c:v>
              </c:pt>
              <c:pt idx="1445">
                <c:v>94.46</c:v>
              </c:pt>
              <c:pt idx="1446">
                <c:v>94.46</c:v>
              </c:pt>
              <c:pt idx="1447">
                <c:v>94.46</c:v>
              </c:pt>
              <c:pt idx="1448">
                <c:v>94.46</c:v>
              </c:pt>
              <c:pt idx="1449">
                <c:v>94.45</c:v>
              </c:pt>
              <c:pt idx="1450">
                <c:v>94.45</c:v>
              </c:pt>
              <c:pt idx="1451">
                <c:v>94.45</c:v>
              </c:pt>
              <c:pt idx="1452">
                <c:v>94.45</c:v>
              </c:pt>
              <c:pt idx="1453">
                <c:v>94.46</c:v>
              </c:pt>
              <c:pt idx="1454">
                <c:v>94.46</c:v>
              </c:pt>
              <c:pt idx="1455">
                <c:v>94.47</c:v>
              </c:pt>
              <c:pt idx="1456">
                <c:v>94.47</c:v>
              </c:pt>
              <c:pt idx="1457">
                <c:v>94.47</c:v>
              </c:pt>
              <c:pt idx="1458">
                <c:v>94.46</c:v>
              </c:pt>
              <c:pt idx="1459">
                <c:v>94.45</c:v>
              </c:pt>
              <c:pt idx="1460">
                <c:v>94.44</c:v>
              </c:pt>
              <c:pt idx="1461">
                <c:v>94.43</c:v>
              </c:pt>
              <c:pt idx="1462">
                <c:v>94.42</c:v>
              </c:pt>
              <c:pt idx="1463">
                <c:v>94.42</c:v>
              </c:pt>
              <c:pt idx="1464">
                <c:v>94.42</c:v>
              </c:pt>
              <c:pt idx="1465">
                <c:v>94.41</c:v>
              </c:pt>
              <c:pt idx="1466">
                <c:v>94.4</c:v>
              </c:pt>
              <c:pt idx="1467">
                <c:v>94.4</c:v>
              </c:pt>
              <c:pt idx="1468">
                <c:v>94.39</c:v>
              </c:pt>
              <c:pt idx="1469">
                <c:v>94.38</c:v>
              </c:pt>
              <c:pt idx="1470">
                <c:v>94.37</c:v>
              </c:pt>
              <c:pt idx="1471">
                <c:v>94.37</c:v>
              </c:pt>
              <c:pt idx="1472">
                <c:v>94.36</c:v>
              </c:pt>
              <c:pt idx="1473">
                <c:v>94.35</c:v>
              </c:pt>
              <c:pt idx="1474">
                <c:v>94.33</c:v>
              </c:pt>
              <c:pt idx="1475">
                <c:v>94.32</c:v>
              </c:pt>
              <c:pt idx="1476">
                <c:v>94.32</c:v>
              </c:pt>
              <c:pt idx="1477">
                <c:v>94.31</c:v>
              </c:pt>
              <c:pt idx="1478">
                <c:v>94.31</c:v>
              </c:pt>
              <c:pt idx="1479">
                <c:v>94.31</c:v>
              </c:pt>
              <c:pt idx="1480">
                <c:v>94.31</c:v>
              </c:pt>
              <c:pt idx="1481">
                <c:v>94.3</c:v>
              </c:pt>
              <c:pt idx="1482">
                <c:v>94.29</c:v>
              </c:pt>
              <c:pt idx="1483">
                <c:v>94.28</c:v>
              </c:pt>
              <c:pt idx="1484">
                <c:v>94.27</c:v>
              </c:pt>
              <c:pt idx="1485">
                <c:v>94.27</c:v>
              </c:pt>
              <c:pt idx="1486">
                <c:v>94.26</c:v>
              </c:pt>
              <c:pt idx="1487">
                <c:v>94.26</c:v>
              </c:pt>
              <c:pt idx="1488">
                <c:v>94.27</c:v>
              </c:pt>
              <c:pt idx="1489">
                <c:v>94.27</c:v>
              </c:pt>
              <c:pt idx="1490">
                <c:v>94.28</c:v>
              </c:pt>
              <c:pt idx="1491">
                <c:v>94.29</c:v>
              </c:pt>
              <c:pt idx="1492">
                <c:v>94.3</c:v>
              </c:pt>
              <c:pt idx="1493">
                <c:v>94.31</c:v>
              </c:pt>
              <c:pt idx="1494">
                <c:v>94.31</c:v>
              </c:pt>
              <c:pt idx="1495">
                <c:v>94.32</c:v>
              </c:pt>
              <c:pt idx="1496">
                <c:v>94.33</c:v>
              </c:pt>
              <c:pt idx="1497">
                <c:v>94.33</c:v>
              </c:pt>
              <c:pt idx="1498">
                <c:v>94.34</c:v>
              </c:pt>
              <c:pt idx="1499">
                <c:v>94.35</c:v>
              </c:pt>
              <c:pt idx="1500">
                <c:v>94.35</c:v>
              </c:pt>
              <c:pt idx="1501">
                <c:v>94.36</c:v>
              </c:pt>
              <c:pt idx="1502">
                <c:v>94.38</c:v>
              </c:pt>
              <c:pt idx="1503">
                <c:v>94.39</c:v>
              </c:pt>
              <c:pt idx="1504">
                <c:v>94.4</c:v>
              </c:pt>
              <c:pt idx="1505">
                <c:v>94.41</c:v>
              </c:pt>
              <c:pt idx="1506">
                <c:v>94.42</c:v>
              </c:pt>
              <c:pt idx="1507">
                <c:v>94.43</c:v>
              </c:pt>
              <c:pt idx="1508">
                <c:v>94.44</c:v>
              </c:pt>
              <c:pt idx="1509">
                <c:v>94.45</c:v>
              </c:pt>
              <c:pt idx="1510">
                <c:v>94.46</c:v>
              </c:pt>
              <c:pt idx="1511">
                <c:v>94.47</c:v>
              </c:pt>
              <c:pt idx="1512">
                <c:v>94.47</c:v>
              </c:pt>
              <c:pt idx="1513">
                <c:v>94.48</c:v>
              </c:pt>
              <c:pt idx="1514">
                <c:v>94.49</c:v>
              </c:pt>
              <c:pt idx="1515">
                <c:v>94.5</c:v>
              </c:pt>
              <c:pt idx="1516">
                <c:v>94.5</c:v>
              </c:pt>
              <c:pt idx="1517">
                <c:v>94.5</c:v>
              </c:pt>
              <c:pt idx="1518">
                <c:v>94.5</c:v>
              </c:pt>
              <c:pt idx="1519">
                <c:v>94.49</c:v>
              </c:pt>
              <c:pt idx="1520">
                <c:v>94.49</c:v>
              </c:pt>
              <c:pt idx="1521">
                <c:v>94.5</c:v>
              </c:pt>
              <c:pt idx="1522">
                <c:v>94.51</c:v>
              </c:pt>
              <c:pt idx="1523">
                <c:v>94.52</c:v>
              </c:pt>
              <c:pt idx="1524">
                <c:v>94.52</c:v>
              </c:pt>
              <c:pt idx="1525">
                <c:v>94.52</c:v>
              </c:pt>
              <c:pt idx="1526">
                <c:v>94.52</c:v>
              </c:pt>
              <c:pt idx="1527">
                <c:v>94.53</c:v>
              </c:pt>
              <c:pt idx="1528">
                <c:v>94.53</c:v>
              </c:pt>
              <c:pt idx="1529">
                <c:v>94.53</c:v>
              </c:pt>
              <c:pt idx="1530">
                <c:v>94.54</c:v>
              </c:pt>
              <c:pt idx="1531">
                <c:v>94.53</c:v>
              </c:pt>
              <c:pt idx="1532">
                <c:v>94.53</c:v>
              </c:pt>
              <c:pt idx="1533">
                <c:v>94.53</c:v>
              </c:pt>
              <c:pt idx="1534">
                <c:v>94.53</c:v>
              </c:pt>
              <c:pt idx="1535">
                <c:v>94.54</c:v>
              </c:pt>
              <c:pt idx="1536">
                <c:v>94.54</c:v>
              </c:pt>
              <c:pt idx="1537">
                <c:v>94.55</c:v>
              </c:pt>
              <c:pt idx="1538">
                <c:v>94.55</c:v>
              </c:pt>
              <c:pt idx="1539">
                <c:v>94.55</c:v>
              </c:pt>
              <c:pt idx="1540">
                <c:v>94.54</c:v>
              </c:pt>
              <c:pt idx="1541">
                <c:v>94.54</c:v>
              </c:pt>
              <c:pt idx="1542">
                <c:v>94.53</c:v>
              </c:pt>
              <c:pt idx="1543">
                <c:v>94.53</c:v>
              </c:pt>
              <c:pt idx="1544">
                <c:v>94.52</c:v>
              </c:pt>
              <c:pt idx="1545">
                <c:v>94.52</c:v>
              </c:pt>
              <c:pt idx="1546">
                <c:v>94.52</c:v>
              </c:pt>
              <c:pt idx="1547">
                <c:v>94.52</c:v>
              </c:pt>
              <c:pt idx="1548">
                <c:v>94.52</c:v>
              </c:pt>
              <c:pt idx="1549">
                <c:v>94.53</c:v>
              </c:pt>
              <c:pt idx="1550">
                <c:v>94.53</c:v>
              </c:pt>
              <c:pt idx="1551">
                <c:v>94.54</c:v>
              </c:pt>
              <c:pt idx="1552">
                <c:v>94.54</c:v>
              </c:pt>
              <c:pt idx="1553">
                <c:v>94.55</c:v>
              </c:pt>
              <c:pt idx="1554">
                <c:v>94.56</c:v>
              </c:pt>
              <c:pt idx="1555">
                <c:v>94.57</c:v>
              </c:pt>
              <c:pt idx="1556">
                <c:v>94.57</c:v>
              </c:pt>
              <c:pt idx="1557">
                <c:v>94.58</c:v>
              </c:pt>
              <c:pt idx="1558">
                <c:v>94.58</c:v>
              </c:pt>
              <c:pt idx="1559">
                <c:v>94.58</c:v>
              </c:pt>
              <c:pt idx="1560">
                <c:v>94.58</c:v>
              </c:pt>
              <c:pt idx="1561">
                <c:v>94.58</c:v>
              </c:pt>
              <c:pt idx="1562">
                <c:v>94.58</c:v>
              </c:pt>
              <c:pt idx="1563">
                <c:v>94.59</c:v>
              </c:pt>
              <c:pt idx="1564">
                <c:v>94.6</c:v>
              </c:pt>
              <c:pt idx="1565">
                <c:v>94.6</c:v>
              </c:pt>
              <c:pt idx="1566">
                <c:v>94.6</c:v>
              </c:pt>
              <c:pt idx="1567">
                <c:v>94.6</c:v>
              </c:pt>
              <c:pt idx="1568">
                <c:v>94.61</c:v>
              </c:pt>
              <c:pt idx="1569">
                <c:v>94.62</c:v>
              </c:pt>
              <c:pt idx="1570">
                <c:v>94.62</c:v>
              </c:pt>
              <c:pt idx="1571">
                <c:v>94.62</c:v>
              </c:pt>
              <c:pt idx="1572">
                <c:v>94.62</c:v>
              </c:pt>
              <c:pt idx="1573">
                <c:v>94.62</c:v>
              </c:pt>
              <c:pt idx="1574">
                <c:v>94.62</c:v>
              </c:pt>
              <c:pt idx="1575">
                <c:v>94.63</c:v>
              </c:pt>
              <c:pt idx="1576">
                <c:v>94.63</c:v>
              </c:pt>
              <c:pt idx="1577">
                <c:v>94.64</c:v>
              </c:pt>
              <c:pt idx="1578">
                <c:v>94.64</c:v>
              </c:pt>
              <c:pt idx="1579">
                <c:v>94.64</c:v>
              </c:pt>
              <c:pt idx="1580">
                <c:v>94.63</c:v>
              </c:pt>
              <c:pt idx="1581">
                <c:v>94.64</c:v>
              </c:pt>
              <c:pt idx="1582">
                <c:v>94.64</c:v>
              </c:pt>
              <c:pt idx="1583">
                <c:v>94.64</c:v>
              </c:pt>
              <c:pt idx="1584">
                <c:v>94.64</c:v>
              </c:pt>
              <c:pt idx="1585">
                <c:v>94.64</c:v>
              </c:pt>
              <c:pt idx="1586">
                <c:v>94.64</c:v>
              </c:pt>
              <c:pt idx="1587">
                <c:v>94.63</c:v>
              </c:pt>
              <c:pt idx="1588">
                <c:v>94.63</c:v>
              </c:pt>
              <c:pt idx="1589">
                <c:v>94.62</c:v>
              </c:pt>
              <c:pt idx="1590">
                <c:v>94.62</c:v>
              </c:pt>
              <c:pt idx="1591">
                <c:v>94.62</c:v>
              </c:pt>
              <c:pt idx="1592">
                <c:v>94.64</c:v>
              </c:pt>
              <c:pt idx="1593">
                <c:v>94.65</c:v>
              </c:pt>
              <c:pt idx="1594">
                <c:v>94.67</c:v>
              </c:pt>
              <c:pt idx="1595">
                <c:v>94.68</c:v>
              </c:pt>
              <c:pt idx="1596">
                <c:v>94.68</c:v>
              </c:pt>
              <c:pt idx="1597">
                <c:v>94.67</c:v>
              </c:pt>
              <c:pt idx="1598">
                <c:v>94.67</c:v>
              </c:pt>
              <c:pt idx="1599">
                <c:v>94.67</c:v>
              </c:pt>
              <c:pt idx="1600">
                <c:v>94.67</c:v>
              </c:pt>
              <c:pt idx="1601">
                <c:v>94.68</c:v>
              </c:pt>
              <c:pt idx="1602">
                <c:v>94.68</c:v>
              </c:pt>
              <c:pt idx="1603">
                <c:v>94.68</c:v>
              </c:pt>
              <c:pt idx="1604">
                <c:v>94.69</c:v>
              </c:pt>
              <c:pt idx="1605">
                <c:v>94.69</c:v>
              </c:pt>
              <c:pt idx="1606">
                <c:v>94.69</c:v>
              </c:pt>
              <c:pt idx="1607">
                <c:v>94.69</c:v>
              </c:pt>
              <c:pt idx="1608">
                <c:v>94.69</c:v>
              </c:pt>
              <c:pt idx="1609">
                <c:v>94.68</c:v>
              </c:pt>
              <c:pt idx="1610">
                <c:v>94.68</c:v>
              </c:pt>
              <c:pt idx="1611">
                <c:v>94.69</c:v>
              </c:pt>
              <c:pt idx="1612">
                <c:v>94.69</c:v>
              </c:pt>
              <c:pt idx="1613">
                <c:v>94.7</c:v>
              </c:pt>
              <c:pt idx="1614">
                <c:v>94.71</c:v>
              </c:pt>
              <c:pt idx="1615">
                <c:v>94.73</c:v>
              </c:pt>
              <c:pt idx="1616">
                <c:v>94.74</c:v>
              </c:pt>
              <c:pt idx="1617">
                <c:v>94.76</c:v>
              </c:pt>
              <c:pt idx="1618">
                <c:v>94.77</c:v>
              </c:pt>
              <c:pt idx="1619">
                <c:v>94.78</c:v>
              </c:pt>
              <c:pt idx="1620">
                <c:v>94.79</c:v>
              </c:pt>
              <c:pt idx="1621">
                <c:v>94.79</c:v>
              </c:pt>
              <c:pt idx="1622">
                <c:v>94.78</c:v>
              </c:pt>
              <c:pt idx="1623">
                <c:v>94.78</c:v>
              </c:pt>
              <c:pt idx="1624">
                <c:v>94.77</c:v>
              </c:pt>
              <c:pt idx="1625">
                <c:v>94.77</c:v>
              </c:pt>
              <c:pt idx="1626">
                <c:v>94.77</c:v>
              </c:pt>
              <c:pt idx="1627">
                <c:v>94.77</c:v>
              </c:pt>
              <c:pt idx="1628">
                <c:v>94.77</c:v>
              </c:pt>
              <c:pt idx="1629">
                <c:v>94.78</c:v>
              </c:pt>
              <c:pt idx="1630">
                <c:v>94.79</c:v>
              </c:pt>
              <c:pt idx="1631">
                <c:v>94.8</c:v>
              </c:pt>
              <c:pt idx="1632">
                <c:v>94.81</c:v>
              </c:pt>
              <c:pt idx="1633">
                <c:v>94.81</c:v>
              </c:pt>
              <c:pt idx="1634">
                <c:v>94.82</c:v>
              </c:pt>
              <c:pt idx="1635">
                <c:v>94.81</c:v>
              </c:pt>
              <c:pt idx="1636">
                <c:v>94.8</c:v>
              </c:pt>
              <c:pt idx="1637">
                <c:v>94.79</c:v>
              </c:pt>
              <c:pt idx="1638">
                <c:v>94.78</c:v>
              </c:pt>
              <c:pt idx="1639">
                <c:v>94.76</c:v>
              </c:pt>
              <c:pt idx="1640">
                <c:v>94.76</c:v>
              </c:pt>
              <c:pt idx="1641">
                <c:v>94.75</c:v>
              </c:pt>
              <c:pt idx="1642">
                <c:v>94.75</c:v>
              </c:pt>
              <c:pt idx="1643">
                <c:v>94.75</c:v>
              </c:pt>
              <c:pt idx="1644">
                <c:v>94.74</c:v>
              </c:pt>
              <c:pt idx="1645">
                <c:v>94.74</c:v>
              </c:pt>
              <c:pt idx="1646">
                <c:v>94.74</c:v>
              </c:pt>
              <c:pt idx="1647">
                <c:v>94.74</c:v>
              </c:pt>
              <c:pt idx="1648">
                <c:v>94.73</c:v>
              </c:pt>
              <c:pt idx="1649">
                <c:v>94.73</c:v>
              </c:pt>
              <c:pt idx="1650">
                <c:v>94.72</c:v>
              </c:pt>
              <c:pt idx="1651">
                <c:v>94.71</c:v>
              </c:pt>
              <c:pt idx="1652">
                <c:v>94.71</c:v>
              </c:pt>
              <c:pt idx="1653">
                <c:v>94.7</c:v>
              </c:pt>
              <c:pt idx="1654">
                <c:v>94.68</c:v>
              </c:pt>
              <c:pt idx="1655">
                <c:v>94.67</c:v>
              </c:pt>
              <c:pt idx="1656">
                <c:v>94.67</c:v>
              </c:pt>
              <c:pt idx="1657">
                <c:v>94.67</c:v>
              </c:pt>
              <c:pt idx="1658">
                <c:v>94.66</c:v>
              </c:pt>
              <c:pt idx="1659">
                <c:v>94.65</c:v>
              </c:pt>
              <c:pt idx="1660">
                <c:v>94.63</c:v>
              </c:pt>
              <c:pt idx="1661">
                <c:v>94.62</c:v>
              </c:pt>
              <c:pt idx="1662">
                <c:v>94.61</c:v>
              </c:pt>
              <c:pt idx="1663">
                <c:v>94.62</c:v>
              </c:pt>
              <c:pt idx="1664">
                <c:v>94.63</c:v>
              </c:pt>
              <c:pt idx="1665">
                <c:v>94.64</c:v>
              </c:pt>
              <c:pt idx="1666">
                <c:v>94.64</c:v>
              </c:pt>
              <c:pt idx="1667">
                <c:v>94.64</c:v>
              </c:pt>
              <c:pt idx="1668">
                <c:v>94.63</c:v>
              </c:pt>
              <c:pt idx="1669">
                <c:v>94.62</c:v>
              </c:pt>
              <c:pt idx="1670">
                <c:v>94.61</c:v>
              </c:pt>
              <c:pt idx="1671">
                <c:v>94.59</c:v>
              </c:pt>
              <c:pt idx="1672">
                <c:v>94.54</c:v>
              </c:pt>
              <c:pt idx="1673">
                <c:v>94.46</c:v>
              </c:pt>
              <c:pt idx="1674">
                <c:v>94.37</c:v>
              </c:pt>
              <c:pt idx="1675">
                <c:v>94.3</c:v>
              </c:pt>
              <c:pt idx="1676">
                <c:v>94.28</c:v>
              </c:pt>
              <c:pt idx="1677">
                <c:v>94.3</c:v>
              </c:pt>
              <c:pt idx="1678">
                <c:v>94.35</c:v>
              </c:pt>
              <c:pt idx="1679">
                <c:v>94.4</c:v>
              </c:pt>
              <c:pt idx="1680">
                <c:v>94.44</c:v>
              </c:pt>
              <c:pt idx="1681">
                <c:v>94.47</c:v>
              </c:pt>
              <c:pt idx="1682">
                <c:v>94.48</c:v>
              </c:pt>
              <c:pt idx="1683">
                <c:v>94.49</c:v>
              </c:pt>
              <c:pt idx="1684">
                <c:v>94.49</c:v>
              </c:pt>
              <c:pt idx="1685">
                <c:v>94.49</c:v>
              </c:pt>
              <c:pt idx="1686">
                <c:v>94.49</c:v>
              </c:pt>
              <c:pt idx="1687">
                <c:v>94.51</c:v>
              </c:pt>
              <c:pt idx="1688">
                <c:v>94.53</c:v>
              </c:pt>
              <c:pt idx="1689">
                <c:v>94.55</c:v>
              </c:pt>
              <c:pt idx="1690">
                <c:v>94.56</c:v>
              </c:pt>
              <c:pt idx="1691">
                <c:v>94.57</c:v>
              </c:pt>
              <c:pt idx="1692">
                <c:v>94.57</c:v>
              </c:pt>
              <c:pt idx="1693">
                <c:v>94.57</c:v>
              </c:pt>
              <c:pt idx="1694">
                <c:v>94.56</c:v>
              </c:pt>
              <c:pt idx="1695">
                <c:v>94.55</c:v>
              </c:pt>
              <c:pt idx="1696">
                <c:v>94.53</c:v>
              </c:pt>
              <c:pt idx="1697">
                <c:v>94.52</c:v>
              </c:pt>
              <c:pt idx="1698">
                <c:v>94.51</c:v>
              </c:pt>
              <c:pt idx="1699">
                <c:v>94.5</c:v>
              </c:pt>
              <c:pt idx="1700">
                <c:v>94.5</c:v>
              </c:pt>
              <c:pt idx="1701">
                <c:v>94.49</c:v>
              </c:pt>
              <c:pt idx="1702">
                <c:v>94.48</c:v>
              </c:pt>
              <c:pt idx="1703">
                <c:v>94.46</c:v>
              </c:pt>
              <c:pt idx="1704">
                <c:v>94.44</c:v>
              </c:pt>
              <c:pt idx="1705">
                <c:v>94.41</c:v>
              </c:pt>
              <c:pt idx="1706">
                <c:v>94.39</c:v>
              </c:pt>
              <c:pt idx="1707">
                <c:v>94.37</c:v>
              </c:pt>
              <c:pt idx="1708">
                <c:v>94.35</c:v>
              </c:pt>
              <c:pt idx="1709">
                <c:v>94.33</c:v>
              </c:pt>
              <c:pt idx="1710">
                <c:v>94.32</c:v>
              </c:pt>
              <c:pt idx="1711">
                <c:v>94.31</c:v>
              </c:pt>
              <c:pt idx="1712">
                <c:v>94.29</c:v>
              </c:pt>
              <c:pt idx="1713">
                <c:v>94.28</c:v>
              </c:pt>
              <c:pt idx="1714">
                <c:v>94.28</c:v>
              </c:pt>
              <c:pt idx="1715">
                <c:v>94.27</c:v>
              </c:pt>
              <c:pt idx="1716">
                <c:v>94.28</c:v>
              </c:pt>
              <c:pt idx="1717">
                <c:v>94.29</c:v>
              </c:pt>
              <c:pt idx="1718">
                <c:v>94.31</c:v>
              </c:pt>
              <c:pt idx="1719">
                <c:v>94.32</c:v>
              </c:pt>
              <c:pt idx="1720">
                <c:v>94.33</c:v>
              </c:pt>
              <c:pt idx="1721">
                <c:v>94.34</c:v>
              </c:pt>
              <c:pt idx="1722">
                <c:v>94.35</c:v>
              </c:pt>
              <c:pt idx="1723">
                <c:v>94.36</c:v>
              </c:pt>
              <c:pt idx="1724">
                <c:v>94.37</c:v>
              </c:pt>
              <c:pt idx="1725">
                <c:v>94.38</c:v>
              </c:pt>
              <c:pt idx="1726">
                <c:v>94.39</c:v>
              </c:pt>
              <c:pt idx="1727">
                <c:v>94.4</c:v>
              </c:pt>
              <c:pt idx="1728">
                <c:v>94.41</c:v>
              </c:pt>
              <c:pt idx="1729">
                <c:v>94.41</c:v>
              </c:pt>
              <c:pt idx="1730">
                <c:v>94.42</c:v>
              </c:pt>
              <c:pt idx="1731">
                <c:v>94.44</c:v>
              </c:pt>
              <c:pt idx="1732">
                <c:v>94.46</c:v>
              </c:pt>
              <c:pt idx="1733">
                <c:v>94.47</c:v>
              </c:pt>
              <c:pt idx="1734">
                <c:v>94.48</c:v>
              </c:pt>
              <c:pt idx="1735">
                <c:v>94.48</c:v>
              </c:pt>
              <c:pt idx="1736">
                <c:v>94.48</c:v>
              </c:pt>
              <c:pt idx="1737">
                <c:v>94.47</c:v>
              </c:pt>
              <c:pt idx="1738">
                <c:v>94.45</c:v>
              </c:pt>
              <c:pt idx="1739">
                <c:v>94.43</c:v>
              </c:pt>
              <c:pt idx="1740">
                <c:v>94.42</c:v>
              </c:pt>
              <c:pt idx="1741">
                <c:v>94.41</c:v>
              </c:pt>
              <c:pt idx="1742">
                <c:v>94.42</c:v>
              </c:pt>
              <c:pt idx="1743">
                <c:v>94.44</c:v>
              </c:pt>
              <c:pt idx="1744">
                <c:v>94.47</c:v>
              </c:pt>
              <c:pt idx="1745">
                <c:v>94.5</c:v>
              </c:pt>
              <c:pt idx="1746">
                <c:v>94.51</c:v>
              </c:pt>
              <c:pt idx="1747">
                <c:v>94.51</c:v>
              </c:pt>
              <c:pt idx="1748">
                <c:v>94.49</c:v>
              </c:pt>
              <c:pt idx="1749">
                <c:v>94.47</c:v>
              </c:pt>
              <c:pt idx="1750">
                <c:v>94.47</c:v>
              </c:pt>
              <c:pt idx="1751">
                <c:v>94.47</c:v>
              </c:pt>
              <c:pt idx="1752">
                <c:v>94.47</c:v>
              </c:pt>
              <c:pt idx="1753">
                <c:v>94.47</c:v>
              </c:pt>
              <c:pt idx="1754">
                <c:v>94.48</c:v>
              </c:pt>
              <c:pt idx="1755">
                <c:v>94.47</c:v>
              </c:pt>
              <c:pt idx="1756">
                <c:v>94.46</c:v>
              </c:pt>
              <c:pt idx="1757">
                <c:v>94.45</c:v>
              </c:pt>
              <c:pt idx="1758">
                <c:v>94.44</c:v>
              </c:pt>
              <c:pt idx="1759">
                <c:v>94.45</c:v>
              </c:pt>
              <c:pt idx="1760">
                <c:v>94.46</c:v>
              </c:pt>
              <c:pt idx="1761">
                <c:v>94.48</c:v>
              </c:pt>
              <c:pt idx="1762">
                <c:v>94.49</c:v>
              </c:pt>
              <c:pt idx="1763">
                <c:v>94.5</c:v>
              </c:pt>
              <c:pt idx="1764">
                <c:v>94.49</c:v>
              </c:pt>
              <c:pt idx="1765">
                <c:v>94.49</c:v>
              </c:pt>
              <c:pt idx="1766">
                <c:v>94.49</c:v>
              </c:pt>
              <c:pt idx="1767">
                <c:v>94.49</c:v>
              </c:pt>
              <c:pt idx="1768">
                <c:v>94.48</c:v>
              </c:pt>
              <c:pt idx="1769">
                <c:v>94.48</c:v>
              </c:pt>
              <c:pt idx="1770">
                <c:v>94.47</c:v>
              </c:pt>
              <c:pt idx="1771">
                <c:v>94.46</c:v>
              </c:pt>
              <c:pt idx="1772">
                <c:v>94.46</c:v>
              </c:pt>
              <c:pt idx="1773">
                <c:v>94.48</c:v>
              </c:pt>
              <c:pt idx="1774">
                <c:v>94.49</c:v>
              </c:pt>
              <c:pt idx="1775">
                <c:v>94.49</c:v>
              </c:pt>
              <c:pt idx="1776">
                <c:v>94.47</c:v>
              </c:pt>
              <c:pt idx="1777">
                <c:v>94.45</c:v>
              </c:pt>
              <c:pt idx="1778">
                <c:v>94.44</c:v>
              </c:pt>
              <c:pt idx="1779">
                <c:v>94.44</c:v>
              </c:pt>
              <c:pt idx="1780">
                <c:v>94.45</c:v>
              </c:pt>
              <c:pt idx="1781">
                <c:v>94.46</c:v>
              </c:pt>
              <c:pt idx="1782">
                <c:v>94.48</c:v>
              </c:pt>
              <c:pt idx="1783">
                <c:v>94.49</c:v>
              </c:pt>
              <c:pt idx="1784">
                <c:v>94.5</c:v>
              </c:pt>
              <c:pt idx="1785">
                <c:v>94.49</c:v>
              </c:pt>
              <c:pt idx="1786">
                <c:v>94.49</c:v>
              </c:pt>
              <c:pt idx="1787">
                <c:v>94.48</c:v>
              </c:pt>
              <c:pt idx="1788">
                <c:v>94.47</c:v>
              </c:pt>
              <c:pt idx="1789">
                <c:v>94.47</c:v>
              </c:pt>
              <c:pt idx="1790">
                <c:v>94.47</c:v>
              </c:pt>
              <c:pt idx="1791">
                <c:v>94.46</c:v>
              </c:pt>
              <c:pt idx="1792">
                <c:v>94.44</c:v>
              </c:pt>
              <c:pt idx="1793">
                <c:v>94.43</c:v>
              </c:pt>
              <c:pt idx="1794">
                <c:v>94.44</c:v>
              </c:pt>
              <c:pt idx="1795">
                <c:v>94.45</c:v>
              </c:pt>
              <c:pt idx="1796">
                <c:v>94.46</c:v>
              </c:pt>
              <c:pt idx="1797">
                <c:v>94.47</c:v>
              </c:pt>
              <c:pt idx="1798">
                <c:v>94.48</c:v>
              </c:pt>
              <c:pt idx="1799">
                <c:v>94.48</c:v>
              </c:pt>
              <c:pt idx="1800">
                <c:v>94.46</c:v>
              </c:pt>
              <c:pt idx="1801">
                <c:v>94.44</c:v>
              </c:pt>
              <c:pt idx="1802">
                <c:v>94.43</c:v>
              </c:pt>
              <c:pt idx="1803">
                <c:v>94.42</c:v>
              </c:pt>
              <c:pt idx="1804">
                <c:v>94.42</c:v>
              </c:pt>
              <c:pt idx="1805">
                <c:v>94.43</c:v>
              </c:pt>
              <c:pt idx="1806">
                <c:v>94.45</c:v>
              </c:pt>
              <c:pt idx="1807">
                <c:v>94.46</c:v>
              </c:pt>
              <c:pt idx="1808">
                <c:v>94.45</c:v>
              </c:pt>
              <c:pt idx="1809">
                <c:v>94.43</c:v>
              </c:pt>
              <c:pt idx="1810">
                <c:v>94.41</c:v>
              </c:pt>
              <c:pt idx="1811">
                <c:v>94.4</c:v>
              </c:pt>
              <c:pt idx="1812">
                <c:v>94.38</c:v>
              </c:pt>
              <c:pt idx="1813">
                <c:v>94.37</c:v>
              </c:pt>
              <c:pt idx="1814">
                <c:v>94.37</c:v>
              </c:pt>
              <c:pt idx="1815">
                <c:v>94.39</c:v>
              </c:pt>
              <c:pt idx="1816">
                <c:v>94.44</c:v>
              </c:pt>
              <c:pt idx="1817">
                <c:v>94.51</c:v>
              </c:pt>
              <c:pt idx="1818">
                <c:v>94.57</c:v>
              </c:pt>
              <c:pt idx="1819">
                <c:v>94.6</c:v>
              </c:pt>
              <c:pt idx="1820">
                <c:v>94.59</c:v>
              </c:pt>
              <c:pt idx="1821">
                <c:v>94.56</c:v>
              </c:pt>
              <c:pt idx="1822">
                <c:v>94.55</c:v>
              </c:pt>
              <c:pt idx="1823">
                <c:v>94.58</c:v>
              </c:pt>
              <c:pt idx="1824">
                <c:v>94.63</c:v>
              </c:pt>
              <c:pt idx="1825">
                <c:v>94.66</c:v>
              </c:pt>
              <c:pt idx="1826">
                <c:v>94.66</c:v>
              </c:pt>
              <c:pt idx="1827">
                <c:v>94.61</c:v>
              </c:pt>
              <c:pt idx="1828">
                <c:v>94.53</c:v>
              </c:pt>
              <c:pt idx="1829">
                <c:v>94.42</c:v>
              </c:pt>
              <c:pt idx="1830">
                <c:v>94.31</c:v>
              </c:pt>
              <c:pt idx="1831">
                <c:v>94.2</c:v>
              </c:pt>
              <c:pt idx="1832">
                <c:v>94.14</c:v>
              </c:pt>
              <c:pt idx="1833">
                <c:v>94.12</c:v>
              </c:pt>
              <c:pt idx="1834">
                <c:v>94.13</c:v>
              </c:pt>
              <c:pt idx="1835">
                <c:v>94.15</c:v>
              </c:pt>
              <c:pt idx="1836">
                <c:v>94.15</c:v>
              </c:pt>
              <c:pt idx="1837">
                <c:v>94.15</c:v>
              </c:pt>
              <c:pt idx="1838">
                <c:v>94.2</c:v>
              </c:pt>
              <c:pt idx="1839">
                <c:v>94.36</c:v>
              </c:pt>
              <c:pt idx="1840">
                <c:v>94.66</c:v>
              </c:pt>
              <c:pt idx="1841">
                <c:v>95.02</c:v>
              </c:pt>
              <c:pt idx="1842">
                <c:v>95.3</c:v>
              </c:pt>
              <c:pt idx="1843">
                <c:v>95.4</c:v>
              </c:pt>
              <c:pt idx="1844">
                <c:v>95.37</c:v>
              </c:pt>
              <c:pt idx="1845">
                <c:v>95.28</c:v>
              </c:pt>
              <c:pt idx="1846">
                <c:v>95.2</c:v>
              </c:pt>
              <c:pt idx="1847">
                <c:v>95.13</c:v>
              </c:pt>
              <c:pt idx="1848">
                <c:v>95.07</c:v>
              </c:pt>
              <c:pt idx="1849">
                <c:v>95.04</c:v>
              </c:pt>
              <c:pt idx="1850">
                <c:v>95.01</c:v>
              </c:pt>
              <c:pt idx="1851">
                <c:v>95</c:v>
              </c:pt>
              <c:pt idx="1852">
                <c:v>94.98</c:v>
              </c:pt>
              <c:pt idx="1853">
                <c:v>94.97</c:v>
              </c:pt>
              <c:pt idx="1854">
                <c:v>94.97</c:v>
              </c:pt>
              <c:pt idx="1855">
                <c:v>94.98</c:v>
              </c:pt>
              <c:pt idx="1856">
                <c:v>94.99</c:v>
              </c:pt>
              <c:pt idx="1857">
                <c:v>94.99</c:v>
              </c:pt>
              <c:pt idx="1858">
                <c:v>94.98</c:v>
              </c:pt>
              <c:pt idx="1859">
                <c:v>94.97</c:v>
              </c:pt>
              <c:pt idx="1860">
                <c:v>94.95</c:v>
              </c:pt>
              <c:pt idx="1861">
                <c:v>94.95</c:v>
              </c:pt>
              <c:pt idx="1862">
                <c:v>94.96</c:v>
              </c:pt>
              <c:pt idx="1863">
                <c:v>94.98</c:v>
              </c:pt>
              <c:pt idx="1864">
                <c:v>95.01</c:v>
              </c:pt>
              <c:pt idx="1865">
                <c:v>95.04</c:v>
              </c:pt>
              <c:pt idx="1866">
                <c:v>95.08</c:v>
              </c:pt>
              <c:pt idx="1867">
                <c:v>95.08</c:v>
              </c:pt>
              <c:pt idx="1868">
                <c:v>95.05</c:v>
              </c:pt>
              <c:pt idx="1869">
                <c:v>95</c:v>
              </c:pt>
              <c:pt idx="1870">
                <c:v>94.95</c:v>
              </c:pt>
              <c:pt idx="1871">
                <c:v>94.9</c:v>
              </c:pt>
              <c:pt idx="1872">
                <c:v>94.86</c:v>
              </c:pt>
              <c:pt idx="1873">
                <c:v>94.82</c:v>
              </c:pt>
              <c:pt idx="1874">
                <c:v>94.8</c:v>
              </c:pt>
              <c:pt idx="1875">
                <c:v>94.77</c:v>
              </c:pt>
              <c:pt idx="1876">
                <c:v>94.75</c:v>
              </c:pt>
              <c:pt idx="1877">
                <c:v>94.72</c:v>
              </c:pt>
              <c:pt idx="1878">
                <c:v>94.7</c:v>
              </c:pt>
              <c:pt idx="1879">
                <c:v>94.68</c:v>
              </c:pt>
              <c:pt idx="1880">
                <c:v>94.66</c:v>
              </c:pt>
              <c:pt idx="1881">
                <c:v>94.64</c:v>
              </c:pt>
              <c:pt idx="1882">
                <c:v>94.64</c:v>
              </c:pt>
              <c:pt idx="1883">
                <c:v>94.62</c:v>
              </c:pt>
              <c:pt idx="1884">
                <c:v>94.59</c:v>
              </c:pt>
              <c:pt idx="1885">
                <c:v>94.56</c:v>
              </c:pt>
              <c:pt idx="1886">
                <c:v>94.54</c:v>
              </c:pt>
              <c:pt idx="1887">
                <c:v>94.54</c:v>
              </c:pt>
              <c:pt idx="1888">
                <c:v>94.54</c:v>
              </c:pt>
              <c:pt idx="1889">
                <c:v>94.55</c:v>
              </c:pt>
              <c:pt idx="1890">
                <c:v>94.56</c:v>
              </c:pt>
              <c:pt idx="1891">
                <c:v>94.57</c:v>
              </c:pt>
              <c:pt idx="1892">
                <c:v>94.57</c:v>
              </c:pt>
              <c:pt idx="1893">
                <c:v>94.57</c:v>
              </c:pt>
              <c:pt idx="1894">
                <c:v>94.57</c:v>
              </c:pt>
              <c:pt idx="1895">
                <c:v>94.56</c:v>
              </c:pt>
              <c:pt idx="1896">
                <c:v>94.55</c:v>
              </c:pt>
              <c:pt idx="1897">
                <c:v>94.55</c:v>
              </c:pt>
              <c:pt idx="1898">
                <c:v>94.54</c:v>
              </c:pt>
              <c:pt idx="1899">
                <c:v>94.53</c:v>
              </c:pt>
              <c:pt idx="1900">
                <c:v>94.53</c:v>
              </c:pt>
              <c:pt idx="1901">
                <c:v>94.54</c:v>
              </c:pt>
              <c:pt idx="1902">
                <c:v>94.57</c:v>
              </c:pt>
              <c:pt idx="1903">
                <c:v>94.61</c:v>
              </c:pt>
              <c:pt idx="1904">
                <c:v>94.65</c:v>
              </c:pt>
              <c:pt idx="1905">
                <c:v>94.69</c:v>
              </c:pt>
              <c:pt idx="1906">
                <c:v>94.7</c:v>
              </c:pt>
              <c:pt idx="1907">
                <c:v>94.69</c:v>
              </c:pt>
              <c:pt idx="1908">
                <c:v>94.66</c:v>
              </c:pt>
              <c:pt idx="1909">
                <c:v>94.64</c:v>
              </c:pt>
              <c:pt idx="1910">
                <c:v>94.62</c:v>
              </c:pt>
              <c:pt idx="1911">
                <c:v>94.59</c:v>
              </c:pt>
              <c:pt idx="1912">
                <c:v>94.56</c:v>
              </c:pt>
              <c:pt idx="1913">
                <c:v>94.54</c:v>
              </c:pt>
              <c:pt idx="1914">
                <c:v>94.52</c:v>
              </c:pt>
              <c:pt idx="1915">
                <c:v>94.51</c:v>
              </c:pt>
              <c:pt idx="1916">
                <c:v>94.51</c:v>
              </c:pt>
              <c:pt idx="1917">
                <c:v>94.51</c:v>
              </c:pt>
              <c:pt idx="1918">
                <c:v>94.51</c:v>
              </c:pt>
              <c:pt idx="1919">
                <c:v>94.5</c:v>
              </c:pt>
              <c:pt idx="1920">
                <c:v>94.5</c:v>
              </c:pt>
              <c:pt idx="1921">
                <c:v>94.48</c:v>
              </c:pt>
              <c:pt idx="1922">
                <c:v>94.47</c:v>
              </c:pt>
              <c:pt idx="1923">
                <c:v>94.47</c:v>
              </c:pt>
              <c:pt idx="1924">
                <c:v>94.46</c:v>
              </c:pt>
              <c:pt idx="1925">
                <c:v>94.47</c:v>
              </c:pt>
              <c:pt idx="1926">
                <c:v>94.48</c:v>
              </c:pt>
              <c:pt idx="1927">
                <c:v>94.49</c:v>
              </c:pt>
              <c:pt idx="1928">
                <c:v>94.49</c:v>
              </c:pt>
              <c:pt idx="1929">
                <c:v>94.49</c:v>
              </c:pt>
              <c:pt idx="1930">
                <c:v>94.49</c:v>
              </c:pt>
              <c:pt idx="1931">
                <c:v>94.5</c:v>
              </c:pt>
              <c:pt idx="1932">
                <c:v>94.51</c:v>
              </c:pt>
              <c:pt idx="1933">
                <c:v>94.51</c:v>
              </c:pt>
              <c:pt idx="1934">
                <c:v>94.53</c:v>
              </c:pt>
              <c:pt idx="1935">
                <c:v>94.54</c:v>
              </c:pt>
              <c:pt idx="1936">
                <c:v>94.54</c:v>
              </c:pt>
              <c:pt idx="1937">
                <c:v>94.54</c:v>
              </c:pt>
              <c:pt idx="1938">
                <c:v>94.56</c:v>
              </c:pt>
              <c:pt idx="1939">
                <c:v>94.57</c:v>
              </c:pt>
              <c:pt idx="1940">
                <c:v>94.57</c:v>
              </c:pt>
              <c:pt idx="1941">
                <c:v>94.55</c:v>
              </c:pt>
              <c:pt idx="1942">
                <c:v>94.54</c:v>
              </c:pt>
              <c:pt idx="1943">
                <c:v>94.53</c:v>
              </c:pt>
              <c:pt idx="1944">
                <c:v>94.53</c:v>
              </c:pt>
              <c:pt idx="1945">
                <c:v>94.53</c:v>
              </c:pt>
              <c:pt idx="1946">
                <c:v>94.49</c:v>
              </c:pt>
              <c:pt idx="1947">
                <c:v>94.39</c:v>
              </c:pt>
              <c:pt idx="1948">
                <c:v>94.28</c:v>
              </c:pt>
              <c:pt idx="1949">
                <c:v>94.23</c:v>
              </c:pt>
              <c:pt idx="1950">
                <c:v>94.27</c:v>
              </c:pt>
              <c:pt idx="1951">
                <c:v>94.35</c:v>
              </c:pt>
              <c:pt idx="1952">
                <c:v>94.42</c:v>
              </c:pt>
              <c:pt idx="1953">
                <c:v>94.46</c:v>
              </c:pt>
              <c:pt idx="1954">
                <c:v>94.48</c:v>
              </c:pt>
              <c:pt idx="1955">
                <c:v>94.49</c:v>
              </c:pt>
              <c:pt idx="1956">
                <c:v>94.49</c:v>
              </c:pt>
              <c:pt idx="1957">
                <c:v>94.48</c:v>
              </c:pt>
              <c:pt idx="1958">
                <c:v>94.47</c:v>
              </c:pt>
              <c:pt idx="1959">
                <c:v>94.45</c:v>
              </c:pt>
              <c:pt idx="1960">
                <c:v>94.43</c:v>
              </c:pt>
              <c:pt idx="1961">
                <c:v>94.42</c:v>
              </c:pt>
              <c:pt idx="1962">
                <c:v>94.44</c:v>
              </c:pt>
              <c:pt idx="1963">
                <c:v>94.49</c:v>
              </c:pt>
              <c:pt idx="1964">
                <c:v>94.54</c:v>
              </c:pt>
              <c:pt idx="1965">
                <c:v>94.59</c:v>
              </c:pt>
              <c:pt idx="1966">
                <c:v>94.63</c:v>
              </c:pt>
              <c:pt idx="1967">
                <c:v>94.65</c:v>
              </c:pt>
              <c:pt idx="1968">
                <c:v>94.65</c:v>
              </c:pt>
              <c:pt idx="1969">
                <c:v>94.66</c:v>
              </c:pt>
              <c:pt idx="1970">
                <c:v>94.68</c:v>
              </c:pt>
              <c:pt idx="1971">
                <c:v>94.71</c:v>
              </c:pt>
              <c:pt idx="1972">
                <c:v>94.73</c:v>
              </c:pt>
              <c:pt idx="1973">
                <c:v>94.73</c:v>
              </c:pt>
              <c:pt idx="1974">
                <c:v>94.72</c:v>
              </c:pt>
              <c:pt idx="1975">
                <c:v>94.7</c:v>
              </c:pt>
              <c:pt idx="1976">
                <c:v>94.69</c:v>
              </c:pt>
              <c:pt idx="1977">
                <c:v>94.68</c:v>
              </c:pt>
              <c:pt idx="1978">
                <c:v>94.69</c:v>
              </c:pt>
              <c:pt idx="1979">
                <c:v>94.71</c:v>
              </c:pt>
              <c:pt idx="1980">
                <c:v>94.71</c:v>
              </c:pt>
              <c:pt idx="1981">
                <c:v>94.71</c:v>
              </c:pt>
              <c:pt idx="1982">
                <c:v>94.71</c:v>
              </c:pt>
              <c:pt idx="1983">
                <c:v>94.7</c:v>
              </c:pt>
              <c:pt idx="1984">
                <c:v>94.7</c:v>
              </c:pt>
              <c:pt idx="1985">
                <c:v>94.71</c:v>
              </c:pt>
              <c:pt idx="1986">
                <c:v>94.71</c:v>
              </c:pt>
              <c:pt idx="1987">
                <c:v>94.69</c:v>
              </c:pt>
              <c:pt idx="1988">
                <c:v>94.66</c:v>
              </c:pt>
              <c:pt idx="1989">
                <c:v>94.63</c:v>
              </c:pt>
              <c:pt idx="1990">
                <c:v>94.65</c:v>
              </c:pt>
              <c:pt idx="1991">
                <c:v>94.7</c:v>
              </c:pt>
              <c:pt idx="1992">
                <c:v>94.77</c:v>
              </c:pt>
              <c:pt idx="1993">
                <c:v>94.85</c:v>
              </c:pt>
              <c:pt idx="1994">
                <c:v>94.92</c:v>
              </c:pt>
              <c:pt idx="1995">
                <c:v>94.94</c:v>
              </c:pt>
              <c:pt idx="1996">
                <c:v>94.9</c:v>
              </c:pt>
              <c:pt idx="1997">
                <c:v>94.83</c:v>
              </c:pt>
              <c:pt idx="1998">
                <c:v>94.76</c:v>
              </c:pt>
              <c:pt idx="1999">
                <c:v>94.72</c:v>
              </c:pt>
              <c:pt idx="2000">
                <c:v>94.7</c:v>
              </c:pt>
              <c:pt idx="2001">
                <c:v>94.7</c:v>
              </c:pt>
              <c:pt idx="2002">
                <c:v>94.69</c:v>
              </c:pt>
              <c:pt idx="2003">
                <c:v>94.66</c:v>
              </c:pt>
              <c:pt idx="2004">
                <c:v>94.63</c:v>
              </c:pt>
              <c:pt idx="2005">
                <c:v>94.62</c:v>
              </c:pt>
              <c:pt idx="2006">
                <c:v>94.61</c:v>
              </c:pt>
              <c:pt idx="2007">
                <c:v>94.61</c:v>
              </c:pt>
              <c:pt idx="2008">
                <c:v>94.6</c:v>
              </c:pt>
              <c:pt idx="2009">
                <c:v>94.59</c:v>
              </c:pt>
              <c:pt idx="2010">
                <c:v>94.57</c:v>
              </c:pt>
              <c:pt idx="2011">
                <c:v>94.55</c:v>
              </c:pt>
              <c:pt idx="2012">
                <c:v>94.53</c:v>
              </c:pt>
              <c:pt idx="2013">
                <c:v>94.5</c:v>
              </c:pt>
              <c:pt idx="2014">
                <c:v>94.46</c:v>
              </c:pt>
              <c:pt idx="2015">
                <c:v>94.41</c:v>
              </c:pt>
              <c:pt idx="2016">
                <c:v>94.36</c:v>
              </c:pt>
              <c:pt idx="2017">
                <c:v>94.32</c:v>
              </c:pt>
              <c:pt idx="2018">
                <c:v>94.3</c:v>
              </c:pt>
              <c:pt idx="2019">
                <c:v>94.29</c:v>
              </c:pt>
              <c:pt idx="2020">
                <c:v>94.31</c:v>
              </c:pt>
              <c:pt idx="2021">
                <c:v>94.39</c:v>
              </c:pt>
              <c:pt idx="2022">
                <c:v>94.52</c:v>
              </c:pt>
              <c:pt idx="2023">
                <c:v>94.64</c:v>
              </c:pt>
              <c:pt idx="2024">
                <c:v>94.72</c:v>
              </c:pt>
              <c:pt idx="2025">
                <c:v>94.77</c:v>
              </c:pt>
              <c:pt idx="2026">
                <c:v>94.79</c:v>
              </c:pt>
              <c:pt idx="2027">
                <c:v>94.8</c:v>
              </c:pt>
              <c:pt idx="2028">
                <c:v>94.78</c:v>
              </c:pt>
              <c:pt idx="2029">
                <c:v>94.78</c:v>
              </c:pt>
              <c:pt idx="2030">
                <c:v>94.8</c:v>
              </c:pt>
              <c:pt idx="2031">
                <c:v>94.82</c:v>
              </c:pt>
              <c:pt idx="2032">
                <c:v>94.82</c:v>
              </c:pt>
              <c:pt idx="2033">
                <c:v>94.82</c:v>
              </c:pt>
              <c:pt idx="2034">
                <c:v>94.82</c:v>
              </c:pt>
              <c:pt idx="2035">
                <c:v>94.82</c:v>
              </c:pt>
              <c:pt idx="2036">
                <c:v>94.82</c:v>
              </c:pt>
              <c:pt idx="2037">
                <c:v>94.83</c:v>
              </c:pt>
              <c:pt idx="2038">
                <c:v>94.86</c:v>
              </c:pt>
              <c:pt idx="2039">
                <c:v>94.89</c:v>
              </c:pt>
              <c:pt idx="2040">
                <c:v>94.91</c:v>
              </c:pt>
              <c:pt idx="2041">
                <c:v>94.92</c:v>
              </c:pt>
              <c:pt idx="2042">
                <c:v>94.9</c:v>
              </c:pt>
              <c:pt idx="2043">
                <c:v>94.86</c:v>
              </c:pt>
              <c:pt idx="2044">
                <c:v>94.81</c:v>
              </c:pt>
              <c:pt idx="2045">
                <c:v>94.78</c:v>
              </c:pt>
              <c:pt idx="2046">
                <c:v>94.78</c:v>
              </c:pt>
              <c:pt idx="2047">
                <c:v>94.78</c:v>
              </c:pt>
              <c:pt idx="2048">
                <c:v>94.77</c:v>
              </c:pt>
              <c:pt idx="2049">
                <c:v>94.76</c:v>
              </c:pt>
              <c:pt idx="2050">
                <c:v>94.76</c:v>
              </c:pt>
              <c:pt idx="2051">
                <c:v>94.77</c:v>
              </c:pt>
              <c:pt idx="2052">
                <c:v>94.78</c:v>
              </c:pt>
              <c:pt idx="2053">
                <c:v>94.79</c:v>
              </c:pt>
              <c:pt idx="2054">
                <c:v>94.8</c:v>
              </c:pt>
              <c:pt idx="2055">
                <c:v>94.8</c:v>
              </c:pt>
              <c:pt idx="2056">
                <c:v>94.8</c:v>
              </c:pt>
              <c:pt idx="2057">
                <c:v>94.79</c:v>
              </c:pt>
              <c:pt idx="2058">
                <c:v>94.79</c:v>
              </c:pt>
              <c:pt idx="2059">
                <c:v>94.78</c:v>
              </c:pt>
              <c:pt idx="2060">
                <c:v>94.76</c:v>
              </c:pt>
              <c:pt idx="2061">
                <c:v>94.75</c:v>
              </c:pt>
              <c:pt idx="2062">
                <c:v>94.75</c:v>
              </c:pt>
              <c:pt idx="2063">
                <c:v>94.75</c:v>
              </c:pt>
              <c:pt idx="2064">
                <c:v>94.75</c:v>
              </c:pt>
              <c:pt idx="2065">
                <c:v>94.75</c:v>
              </c:pt>
              <c:pt idx="2066">
                <c:v>94.76</c:v>
              </c:pt>
              <c:pt idx="2067">
                <c:v>94.76</c:v>
              </c:pt>
              <c:pt idx="2068">
                <c:v>94.75</c:v>
              </c:pt>
              <c:pt idx="2069">
                <c:v>94.74</c:v>
              </c:pt>
              <c:pt idx="2070">
                <c:v>94.74</c:v>
              </c:pt>
              <c:pt idx="2071">
                <c:v>94.74</c:v>
              </c:pt>
              <c:pt idx="2072">
                <c:v>94.74</c:v>
              </c:pt>
              <c:pt idx="2073">
                <c:v>94.75</c:v>
              </c:pt>
              <c:pt idx="2074">
                <c:v>94.76</c:v>
              </c:pt>
              <c:pt idx="2075">
                <c:v>94.75</c:v>
              </c:pt>
              <c:pt idx="2076">
                <c:v>94.73</c:v>
              </c:pt>
              <c:pt idx="2077">
                <c:v>94.7</c:v>
              </c:pt>
              <c:pt idx="2078">
                <c:v>94.68</c:v>
              </c:pt>
              <c:pt idx="2079">
                <c:v>94.68</c:v>
              </c:pt>
              <c:pt idx="2080">
                <c:v>94.69</c:v>
              </c:pt>
              <c:pt idx="2081">
                <c:v>94.71</c:v>
              </c:pt>
              <c:pt idx="2082">
                <c:v>94.73</c:v>
              </c:pt>
              <c:pt idx="2083">
                <c:v>94.73</c:v>
              </c:pt>
              <c:pt idx="2084">
                <c:v>94.7</c:v>
              </c:pt>
              <c:pt idx="2085">
                <c:v>94.67</c:v>
              </c:pt>
              <c:pt idx="2086">
                <c:v>94.67</c:v>
              </c:pt>
              <c:pt idx="2087">
                <c:v>94.67</c:v>
              </c:pt>
              <c:pt idx="2088">
                <c:v>94.67</c:v>
              </c:pt>
              <c:pt idx="2089">
                <c:v>94.66</c:v>
              </c:pt>
              <c:pt idx="2090">
                <c:v>94.64</c:v>
              </c:pt>
              <c:pt idx="2091">
                <c:v>94.63</c:v>
              </c:pt>
              <c:pt idx="2092">
                <c:v>94.62</c:v>
              </c:pt>
              <c:pt idx="2093">
                <c:v>94.63</c:v>
              </c:pt>
              <c:pt idx="2094">
                <c:v>94.64</c:v>
              </c:pt>
              <c:pt idx="2095">
                <c:v>94.65</c:v>
              </c:pt>
              <c:pt idx="2096">
                <c:v>94.65</c:v>
              </c:pt>
              <c:pt idx="2097">
                <c:v>94.64</c:v>
              </c:pt>
              <c:pt idx="2098">
                <c:v>94.64</c:v>
              </c:pt>
              <c:pt idx="2099">
                <c:v>94.64</c:v>
              </c:pt>
              <c:pt idx="2100">
                <c:v>94.63</c:v>
              </c:pt>
              <c:pt idx="2101">
                <c:v>94.63</c:v>
              </c:pt>
              <c:pt idx="2102">
                <c:v>94.63</c:v>
              </c:pt>
              <c:pt idx="2103">
                <c:v>94.64</c:v>
              </c:pt>
              <c:pt idx="2104">
                <c:v>94.64</c:v>
              </c:pt>
              <c:pt idx="2105">
                <c:v>94.64</c:v>
              </c:pt>
              <c:pt idx="2106">
                <c:v>94.65</c:v>
              </c:pt>
              <c:pt idx="2107">
                <c:v>94.66</c:v>
              </c:pt>
              <c:pt idx="2108">
                <c:v>94.66</c:v>
              </c:pt>
              <c:pt idx="2109">
                <c:v>94.65</c:v>
              </c:pt>
              <c:pt idx="2110">
                <c:v>94.64</c:v>
              </c:pt>
              <c:pt idx="2111">
                <c:v>94.62</c:v>
              </c:pt>
              <c:pt idx="2112">
                <c:v>94.61</c:v>
              </c:pt>
              <c:pt idx="2113">
                <c:v>94.61</c:v>
              </c:pt>
              <c:pt idx="2114">
                <c:v>94.61</c:v>
              </c:pt>
              <c:pt idx="2115">
                <c:v>94.61</c:v>
              </c:pt>
              <c:pt idx="2116">
                <c:v>94.61</c:v>
              </c:pt>
              <c:pt idx="2117">
                <c:v>94.61</c:v>
              </c:pt>
              <c:pt idx="2118">
                <c:v>94.63</c:v>
              </c:pt>
              <c:pt idx="2119">
                <c:v>94.63</c:v>
              </c:pt>
              <c:pt idx="2120">
                <c:v>94.63</c:v>
              </c:pt>
              <c:pt idx="2121">
                <c:v>94.63</c:v>
              </c:pt>
              <c:pt idx="2122">
                <c:v>94.62</c:v>
              </c:pt>
              <c:pt idx="2123">
                <c:v>94.61</c:v>
              </c:pt>
              <c:pt idx="2124">
                <c:v>94.61</c:v>
              </c:pt>
              <c:pt idx="2125">
                <c:v>94.61</c:v>
              </c:pt>
              <c:pt idx="2126">
                <c:v>94.62</c:v>
              </c:pt>
              <c:pt idx="2127">
                <c:v>94.62</c:v>
              </c:pt>
              <c:pt idx="2128">
                <c:v>94.62</c:v>
              </c:pt>
              <c:pt idx="2129">
                <c:v>94.62</c:v>
              </c:pt>
              <c:pt idx="2130">
                <c:v>94.62</c:v>
              </c:pt>
              <c:pt idx="2131">
                <c:v>94.63</c:v>
              </c:pt>
              <c:pt idx="2132">
                <c:v>94.62</c:v>
              </c:pt>
              <c:pt idx="2133">
                <c:v>94.62</c:v>
              </c:pt>
              <c:pt idx="2134">
                <c:v>94.61</c:v>
              </c:pt>
              <c:pt idx="2135">
                <c:v>94.61</c:v>
              </c:pt>
              <c:pt idx="2136">
                <c:v>94.6</c:v>
              </c:pt>
              <c:pt idx="2137">
                <c:v>94.59</c:v>
              </c:pt>
              <c:pt idx="2138">
                <c:v>94.6</c:v>
              </c:pt>
              <c:pt idx="2139">
                <c:v>94.6</c:v>
              </c:pt>
              <c:pt idx="2140">
                <c:v>94.61</c:v>
              </c:pt>
              <c:pt idx="2141">
                <c:v>94.61</c:v>
              </c:pt>
              <c:pt idx="2142">
                <c:v>94.61</c:v>
              </c:pt>
              <c:pt idx="2143">
                <c:v>94.6</c:v>
              </c:pt>
              <c:pt idx="2144">
                <c:v>94.6</c:v>
              </c:pt>
              <c:pt idx="2145">
                <c:v>94.6</c:v>
              </c:pt>
              <c:pt idx="2146">
                <c:v>94.61</c:v>
              </c:pt>
              <c:pt idx="2147">
                <c:v>94.62</c:v>
              </c:pt>
              <c:pt idx="2148">
                <c:v>94.63</c:v>
              </c:pt>
              <c:pt idx="2149">
                <c:v>94.63</c:v>
              </c:pt>
              <c:pt idx="2150">
                <c:v>94.62</c:v>
              </c:pt>
              <c:pt idx="2151">
                <c:v>94.61</c:v>
              </c:pt>
              <c:pt idx="2152">
                <c:v>94.59</c:v>
              </c:pt>
              <c:pt idx="2153">
                <c:v>94.59</c:v>
              </c:pt>
              <c:pt idx="2154">
                <c:v>94.6</c:v>
              </c:pt>
              <c:pt idx="2155">
                <c:v>94.61</c:v>
              </c:pt>
              <c:pt idx="2156">
                <c:v>94.61</c:v>
              </c:pt>
              <c:pt idx="2157">
                <c:v>94.6</c:v>
              </c:pt>
              <c:pt idx="2158">
                <c:v>94.59</c:v>
              </c:pt>
              <c:pt idx="2159">
                <c:v>94.59</c:v>
              </c:pt>
              <c:pt idx="2160">
                <c:v>94.59</c:v>
              </c:pt>
              <c:pt idx="2161">
                <c:v>94.6</c:v>
              </c:pt>
              <c:pt idx="2162">
                <c:v>94.6</c:v>
              </c:pt>
              <c:pt idx="2163">
                <c:v>94.6</c:v>
              </c:pt>
              <c:pt idx="2164">
                <c:v>94.59</c:v>
              </c:pt>
              <c:pt idx="2165">
                <c:v>94.58</c:v>
              </c:pt>
              <c:pt idx="2166">
                <c:v>94.57</c:v>
              </c:pt>
              <c:pt idx="2167">
                <c:v>94.57</c:v>
              </c:pt>
              <c:pt idx="2168">
                <c:v>94.57</c:v>
              </c:pt>
              <c:pt idx="2169">
                <c:v>94.57</c:v>
              </c:pt>
              <c:pt idx="2170">
                <c:v>94.57</c:v>
              </c:pt>
              <c:pt idx="2171">
                <c:v>94.57</c:v>
              </c:pt>
              <c:pt idx="2172">
                <c:v>94.56</c:v>
              </c:pt>
              <c:pt idx="2173">
                <c:v>94.55</c:v>
              </c:pt>
              <c:pt idx="2174">
                <c:v>94.56</c:v>
              </c:pt>
              <c:pt idx="2175">
                <c:v>94.56</c:v>
              </c:pt>
              <c:pt idx="2176">
                <c:v>94.56</c:v>
              </c:pt>
              <c:pt idx="2177">
                <c:v>94.56</c:v>
              </c:pt>
              <c:pt idx="2178">
                <c:v>94.56</c:v>
              </c:pt>
              <c:pt idx="2179">
                <c:v>94.56</c:v>
              </c:pt>
              <c:pt idx="2180">
                <c:v>94.56</c:v>
              </c:pt>
              <c:pt idx="2181">
                <c:v>94.57</c:v>
              </c:pt>
              <c:pt idx="2182">
                <c:v>94.59</c:v>
              </c:pt>
              <c:pt idx="2183">
                <c:v>94.6</c:v>
              </c:pt>
              <c:pt idx="2184">
                <c:v>94.59</c:v>
              </c:pt>
              <c:pt idx="2185">
                <c:v>94.57</c:v>
              </c:pt>
              <c:pt idx="2186">
                <c:v>94.54</c:v>
              </c:pt>
              <c:pt idx="2187">
                <c:v>94.52</c:v>
              </c:pt>
              <c:pt idx="2188">
                <c:v>94.5</c:v>
              </c:pt>
              <c:pt idx="2189">
                <c:v>94.48</c:v>
              </c:pt>
              <c:pt idx="2190">
                <c:v>94.47</c:v>
              </c:pt>
              <c:pt idx="2191">
                <c:v>94.46</c:v>
              </c:pt>
              <c:pt idx="2192">
                <c:v>94.45</c:v>
              </c:pt>
              <c:pt idx="2193">
                <c:v>94.43</c:v>
              </c:pt>
              <c:pt idx="2194">
                <c:v>94.4</c:v>
              </c:pt>
              <c:pt idx="2195">
                <c:v>94.37</c:v>
              </c:pt>
              <c:pt idx="2196">
                <c:v>94.33</c:v>
              </c:pt>
              <c:pt idx="2197">
                <c:v>94.29</c:v>
              </c:pt>
              <c:pt idx="2198">
                <c:v>94.24</c:v>
              </c:pt>
              <c:pt idx="2199">
                <c:v>94.18</c:v>
              </c:pt>
              <c:pt idx="2200">
                <c:v>94.12</c:v>
              </c:pt>
              <c:pt idx="2201">
                <c:v>94.07</c:v>
              </c:pt>
              <c:pt idx="2202">
                <c:v>94.03</c:v>
              </c:pt>
              <c:pt idx="2203">
                <c:v>94.01</c:v>
              </c:pt>
              <c:pt idx="2204">
                <c:v>93.99</c:v>
              </c:pt>
              <c:pt idx="2205">
                <c:v>93.97</c:v>
              </c:pt>
              <c:pt idx="2206">
                <c:v>93.97</c:v>
              </c:pt>
              <c:pt idx="2207">
                <c:v>93.98</c:v>
              </c:pt>
              <c:pt idx="2208">
                <c:v>94.01</c:v>
              </c:pt>
              <c:pt idx="2209">
                <c:v>94.06</c:v>
              </c:pt>
              <c:pt idx="2210">
                <c:v>94.11</c:v>
              </c:pt>
              <c:pt idx="2211">
                <c:v>94.16</c:v>
              </c:pt>
              <c:pt idx="2212">
                <c:v>94.2</c:v>
              </c:pt>
              <c:pt idx="2213">
                <c:v>94.24</c:v>
              </c:pt>
              <c:pt idx="2214">
                <c:v>94.27</c:v>
              </c:pt>
              <c:pt idx="2215">
                <c:v>94.3</c:v>
              </c:pt>
              <c:pt idx="2216">
                <c:v>94.32</c:v>
              </c:pt>
              <c:pt idx="2217">
                <c:v>94.33</c:v>
              </c:pt>
              <c:pt idx="2218">
                <c:v>94.35</c:v>
              </c:pt>
              <c:pt idx="2219">
                <c:v>94.36</c:v>
              </c:pt>
              <c:pt idx="2220">
                <c:v>94.37</c:v>
              </c:pt>
              <c:pt idx="2221">
                <c:v>94.38</c:v>
              </c:pt>
              <c:pt idx="2222">
                <c:v>94.38</c:v>
              </c:pt>
              <c:pt idx="2223">
                <c:v>94.39</c:v>
              </c:pt>
              <c:pt idx="2224">
                <c:v>94.39</c:v>
              </c:pt>
              <c:pt idx="2225">
                <c:v>94.39</c:v>
              </c:pt>
              <c:pt idx="2226">
                <c:v>94.4</c:v>
              </c:pt>
              <c:pt idx="2227">
                <c:v>94.4</c:v>
              </c:pt>
              <c:pt idx="2228">
                <c:v>94.41</c:v>
              </c:pt>
              <c:pt idx="2229">
                <c:v>94.41</c:v>
              </c:pt>
              <c:pt idx="2230">
                <c:v>94.42</c:v>
              </c:pt>
              <c:pt idx="2231">
                <c:v>94.42</c:v>
              </c:pt>
              <c:pt idx="2232">
                <c:v>94.42</c:v>
              </c:pt>
              <c:pt idx="2233">
                <c:v>94.43</c:v>
              </c:pt>
              <c:pt idx="2234">
                <c:v>94.43</c:v>
              </c:pt>
              <c:pt idx="2235">
                <c:v>94.43</c:v>
              </c:pt>
              <c:pt idx="2236">
                <c:v>94.43</c:v>
              </c:pt>
              <c:pt idx="2237">
                <c:v>94.44</c:v>
              </c:pt>
              <c:pt idx="2238">
                <c:v>94.44</c:v>
              </c:pt>
              <c:pt idx="2239">
                <c:v>94.44</c:v>
              </c:pt>
              <c:pt idx="2240">
                <c:v>94.44</c:v>
              </c:pt>
              <c:pt idx="2241">
                <c:v>94.43</c:v>
              </c:pt>
              <c:pt idx="2242">
                <c:v>94.43</c:v>
              </c:pt>
              <c:pt idx="2243">
                <c:v>94.44</c:v>
              </c:pt>
              <c:pt idx="2244">
                <c:v>94.44</c:v>
              </c:pt>
              <c:pt idx="2245">
                <c:v>94.44</c:v>
              </c:pt>
              <c:pt idx="2246">
                <c:v>94.45</c:v>
              </c:pt>
              <c:pt idx="2247">
                <c:v>94.45</c:v>
              </c:pt>
              <c:pt idx="2248">
                <c:v>94.45</c:v>
              </c:pt>
              <c:pt idx="2249">
                <c:v>94.45</c:v>
              </c:pt>
              <c:pt idx="2250">
                <c:v>94.45</c:v>
              </c:pt>
              <c:pt idx="2251">
                <c:v>94.45</c:v>
              </c:pt>
              <c:pt idx="2252">
                <c:v>94.44</c:v>
              </c:pt>
              <c:pt idx="2253">
                <c:v>94.44</c:v>
              </c:pt>
              <c:pt idx="2254">
                <c:v>94.45</c:v>
              </c:pt>
              <c:pt idx="2255">
                <c:v>94.46</c:v>
              </c:pt>
              <c:pt idx="2256">
                <c:v>94.47</c:v>
              </c:pt>
              <c:pt idx="2257">
                <c:v>94.47</c:v>
              </c:pt>
              <c:pt idx="2258">
                <c:v>94.47</c:v>
              </c:pt>
              <c:pt idx="2259">
                <c:v>94.47</c:v>
              </c:pt>
              <c:pt idx="2260">
                <c:v>94.47</c:v>
              </c:pt>
              <c:pt idx="2261">
                <c:v>94.46</c:v>
              </c:pt>
              <c:pt idx="2262">
                <c:v>94.46</c:v>
              </c:pt>
              <c:pt idx="2263">
                <c:v>94.46</c:v>
              </c:pt>
              <c:pt idx="2264">
                <c:v>94.45</c:v>
              </c:pt>
              <c:pt idx="2265">
                <c:v>94.45</c:v>
              </c:pt>
              <c:pt idx="2266">
                <c:v>94.46</c:v>
              </c:pt>
              <c:pt idx="2267">
                <c:v>94.46</c:v>
              </c:pt>
              <c:pt idx="2268">
                <c:v>94.46</c:v>
              </c:pt>
              <c:pt idx="2269">
                <c:v>94.46</c:v>
              </c:pt>
              <c:pt idx="2270">
                <c:v>94.46</c:v>
              </c:pt>
              <c:pt idx="2271">
                <c:v>94.45</c:v>
              </c:pt>
              <c:pt idx="2272">
                <c:v>94.44</c:v>
              </c:pt>
              <c:pt idx="2273">
                <c:v>94.43</c:v>
              </c:pt>
              <c:pt idx="2274">
                <c:v>94.43</c:v>
              </c:pt>
              <c:pt idx="2275">
                <c:v>94.43</c:v>
              </c:pt>
              <c:pt idx="2276">
                <c:v>94.44</c:v>
              </c:pt>
              <c:pt idx="2277">
                <c:v>94.44</c:v>
              </c:pt>
              <c:pt idx="2278">
                <c:v>94.44</c:v>
              </c:pt>
              <c:pt idx="2279">
                <c:v>94.43</c:v>
              </c:pt>
              <c:pt idx="2280">
                <c:v>94.42</c:v>
              </c:pt>
              <c:pt idx="2281">
                <c:v>94.41</c:v>
              </c:pt>
              <c:pt idx="2282">
                <c:v>94.41</c:v>
              </c:pt>
              <c:pt idx="2283">
                <c:v>94.41</c:v>
              </c:pt>
              <c:pt idx="2284">
                <c:v>94.4</c:v>
              </c:pt>
              <c:pt idx="2285">
                <c:v>94.4</c:v>
              </c:pt>
              <c:pt idx="2286">
                <c:v>94.4</c:v>
              </c:pt>
              <c:pt idx="2287">
                <c:v>94.4</c:v>
              </c:pt>
              <c:pt idx="2288">
                <c:v>94.39</c:v>
              </c:pt>
              <c:pt idx="2289">
                <c:v>94.38</c:v>
              </c:pt>
              <c:pt idx="2290">
                <c:v>94.37</c:v>
              </c:pt>
              <c:pt idx="2291">
                <c:v>94.37</c:v>
              </c:pt>
              <c:pt idx="2292">
                <c:v>94.36</c:v>
              </c:pt>
              <c:pt idx="2293">
                <c:v>94.36</c:v>
              </c:pt>
              <c:pt idx="2294">
                <c:v>94.35</c:v>
              </c:pt>
              <c:pt idx="2295">
                <c:v>94.35</c:v>
              </c:pt>
              <c:pt idx="2296">
                <c:v>94.34</c:v>
              </c:pt>
              <c:pt idx="2297">
                <c:v>94.34</c:v>
              </c:pt>
              <c:pt idx="2298">
                <c:v>94.33</c:v>
              </c:pt>
              <c:pt idx="2299">
                <c:v>94.33</c:v>
              </c:pt>
              <c:pt idx="2300">
                <c:v>94.32</c:v>
              </c:pt>
              <c:pt idx="2301">
                <c:v>94.32</c:v>
              </c:pt>
              <c:pt idx="2302">
                <c:v>94.32</c:v>
              </c:pt>
              <c:pt idx="2303">
                <c:v>94.31</c:v>
              </c:pt>
              <c:pt idx="2304">
                <c:v>94.3</c:v>
              </c:pt>
              <c:pt idx="2305">
                <c:v>94.29</c:v>
              </c:pt>
              <c:pt idx="2306">
                <c:v>94.29</c:v>
              </c:pt>
              <c:pt idx="2307">
                <c:v>94.28</c:v>
              </c:pt>
              <c:pt idx="2308">
                <c:v>94.27</c:v>
              </c:pt>
              <c:pt idx="2309">
                <c:v>94.25</c:v>
              </c:pt>
              <c:pt idx="2310">
                <c:v>94.25</c:v>
              </c:pt>
              <c:pt idx="2311">
                <c:v>94.24</c:v>
              </c:pt>
              <c:pt idx="2312">
                <c:v>94.24</c:v>
              </c:pt>
              <c:pt idx="2313">
                <c:v>94.24</c:v>
              </c:pt>
              <c:pt idx="2314">
                <c:v>94.24</c:v>
              </c:pt>
              <c:pt idx="2315">
                <c:v>94.24</c:v>
              </c:pt>
              <c:pt idx="2316">
                <c:v>94.22</c:v>
              </c:pt>
              <c:pt idx="2317">
                <c:v>94.2</c:v>
              </c:pt>
              <c:pt idx="2318">
                <c:v>94.19</c:v>
              </c:pt>
              <c:pt idx="2319">
                <c:v>94.19</c:v>
              </c:pt>
              <c:pt idx="2320">
                <c:v>94.19</c:v>
              </c:pt>
              <c:pt idx="2321">
                <c:v>94.19</c:v>
              </c:pt>
              <c:pt idx="2322">
                <c:v>94.19</c:v>
              </c:pt>
              <c:pt idx="2323">
                <c:v>94.18</c:v>
              </c:pt>
              <c:pt idx="2324">
                <c:v>94.17</c:v>
              </c:pt>
              <c:pt idx="2325">
                <c:v>94.16</c:v>
              </c:pt>
              <c:pt idx="2326">
                <c:v>94.15</c:v>
              </c:pt>
              <c:pt idx="2327">
                <c:v>94.14</c:v>
              </c:pt>
              <c:pt idx="2328">
                <c:v>94.13</c:v>
              </c:pt>
              <c:pt idx="2329">
                <c:v>94.13</c:v>
              </c:pt>
              <c:pt idx="2330">
                <c:v>94.14</c:v>
              </c:pt>
              <c:pt idx="2331">
                <c:v>94.14</c:v>
              </c:pt>
              <c:pt idx="2332">
                <c:v>94.14</c:v>
              </c:pt>
              <c:pt idx="2333">
                <c:v>94.13</c:v>
              </c:pt>
              <c:pt idx="2334">
                <c:v>94.13</c:v>
              </c:pt>
              <c:pt idx="2335">
                <c:v>94.12</c:v>
              </c:pt>
              <c:pt idx="2336">
                <c:v>94.11</c:v>
              </c:pt>
              <c:pt idx="2337">
                <c:v>94.11</c:v>
              </c:pt>
              <c:pt idx="2338">
                <c:v>94.11</c:v>
              </c:pt>
              <c:pt idx="2339">
                <c:v>94.1</c:v>
              </c:pt>
              <c:pt idx="2340">
                <c:v>94.09</c:v>
              </c:pt>
              <c:pt idx="2341">
                <c:v>94.08</c:v>
              </c:pt>
              <c:pt idx="2342">
                <c:v>94.08</c:v>
              </c:pt>
              <c:pt idx="2343">
                <c:v>94.08</c:v>
              </c:pt>
              <c:pt idx="2344">
                <c:v>94.08</c:v>
              </c:pt>
              <c:pt idx="2345">
                <c:v>94.07</c:v>
              </c:pt>
              <c:pt idx="2346">
                <c:v>94.07</c:v>
              </c:pt>
              <c:pt idx="2347">
                <c:v>94.07</c:v>
              </c:pt>
              <c:pt idx="2348">
                <c:v>94.05</c:v>
              </c:pt>
              <c:pt idx="2349">
                <c:v>94.04</c:v>
              </c:pt>
              <c:pt idx="2350">
                <c:v>94.05</c:v>
              </c:pt>
              <c:pt idx="2351">
                <c:v>94.04</c:v>
              </c:pt>
              <c:pt idx="2352">
                <c:v>94.04</c:v>
              </c:pt>
              <c:pt idx="2353">
                <c:v>94.03</c:v>
              </c:pt>
              <c:pt idx="2354">
                <c:v>94.04</c:v>
              </c:pt>
              <c:pt idx="2355">
                <c:v>94.03</c:v>
              </c:pt>
              <c:pt idx="2356">
                <c:v>94.03</c:v>
              </c:pt>
              <c:pt idx="2357">
                <c:v>94.03</c:v>
              </c:pt>
              <c:pt idx="2358">
                <c:v>94.03</c:v>
              </c:pt>
              <c:pt idx="2359">
                <c:v>94.03</c:v>
              </c:pt>
              <c:pt idx="2360">
                <c:v>94.02</c:v>
              </c:pt>
              <c:pt idx="2361">
                <c:v>94.02</c:v>
              </c:pt>
              <c:pt idx="2362">
                <c:v>94.02</c:v>
              </c:pt>
              <c:pt idx="2363">
                <c:v>94.01</c:v>
              </c:pt>
              <c:pt idx="2364">
                <c:v>94.02</c:v>
              </c:pt>
              <c:pt idx="2365">
                <c:v>94.02</c:v>
              </c:pt>
              <c:pt idx="2366">
                <c:v>94.03</c:v>
              </c:pt>
              <c:pt idx="2367">
                <c:v>94.03</c:v>
              </c:pt>
              <c:pt idx="2368">
                <c:v>94.02</c:v>
              </c:pt>
              <c:pt idx="2369">
                <c:v>94.02</c:v>
              </c:pt>
              <c:pt idx="2370">
                <c:v>94.02</c:v>
              </c:pt>
              <c:pt idx="2371">
                <c:v>94.02</c:v>
              </c:pt>
              <c:pt idx="2372">
                <c:v>94.02</c:v>
              </c:pt>
              <c:pt idx="2373">
                <c:v>94.01</c:v>
              </c:pt>
              <c:pt idx="2374">
                <c:v>94.01</c:v>
              </c:pt>
              <c:pt idx="2375">
                <c:v>94</c:v>
              </c:pt>
              <c:pt idx="2376">
                <c:v>93.99</c:v>
              </c:pt>
              <c:pt idx="2377">
                <c:v>93.99</c:v>
              </c:pt>
              <c:pt idx="2378">
                <c:v>93.99</c:v>
              </c:pt>
              <c:pt idx="2379">
                <c:v>93.97</c:v>
              </c:pt>
              <c:pt idx="2380">
                <c:v>93.96</c:v>
              </c:pt>
              <c:pt idx="2381">
                <c:v>93.94</c:v>
              </c:pt>
              <c:pt idx="2382">
                <c:v>93.93</c:v>
              </c:pt>
              <c:pt idx="2383">
                <c:v>93.92</c:v>
              </c:pt>
              <c:pt idx="2384">
                <c:v>93.93</c:v>
              </c:pt>
              <c:pt idx="2385">
                <c:v>93.93</c:v>
              </c:pt>
              <c:pt idx="2386">
                <c:v>93.93</c:v>
              </c:pt>
              <c:pt idx="2387">
                <c:v>93.93</c:v>
              </c:pt>
              <c:pt idx="2388">
                <c:v>93.92</c:v>
              </c:pt>
              <c:pt idx="2389">
                <c:v>93.91</c:v>
              </c:pt>
              <c:pt idx="2390">
                <c:v>93.9</c:v>
              </c:pt>
              <c:pt idx="2391">
                <c:v>93.89</c:v>
              </c:pt>
              <c:pt idx="2392">
                <c:v>93.87</c:v>
              </c:pt>
              <c:pt idx="2393">
                <c:v>93.86</c:v>
              </c:pt>
              <c:pt idx="2394">
                <c:v>93.86</c:v>
              </c:pt>
              <c:pt idx="2395">
                <c:v>93.85</c:v>
              </c:pt>
              <c:pt idx="2396">
                <c:v>93.83</c:v>
              </c:pt>
              <c:pt idx="2397">
                <c:v>93.82</c:v>
              </c:pt>
              <c:pt idx="2398">
                <c:v>93.81</c:v>
              </c:pt>
              <c:pt idx="2399">
                <c:v>93.8</c:v>
              </c:pt>
              <c:pt idx="2400">
                <c:v>93.78</c:v>
              </c:pt>
              <c:pt idx="2401">
                <c:v>93.76</c:v>
              </c:pt>
              <c:pt idx="2402">
                <c:v>93.74</c:v>
              </c:pt>
              <c:pt idx="2403">
                <c:v>93.72</c:v>
              </c:pt>
              <c:pt idx="2404">
                <c:v>93.7</c:v>
              </c:pt>
              <c:pt idx="2405">
                <c:v>93.68</c:v>
              </c:pt>
              <c:pt idx="2406">
                <c:v>93.66</c:v>
              </c:pt>
              <c:pt idx="2407">
                <c:v>93.65</c:v>
              </c:pt>
              <c:pt idx="2408">
                <c:v>93.63</c:v>
              </c:pt>
              <c:pt idx="2409">
                <c:v>93.61</c:v>
              </c:pt>
              <c:pt idx="2410">
                <c:v>93.6</c:v>
              </c:pt>
              <c:pt idx="2411">
                <c:v>93.58</c:v>
              </c:pt>
              <c:pt idx="2412">
                <c:v>93.56</c:v>
              </c:pt>
              <c:pt idx="2413">
                <c:v>93.54</c:v>
              </c:pt>
              <c:pt idx="2414">
                <c:v>93.53</c:v>
              </c:pt>
              <c:pt idx="2415">
                <c:v>93.5</c:v>
              </c:pt>
              <c:pt idx="2416">
                <c:v>93.48</c:v>
              </c:pt>
              <c:pt idx="2417">
                <c:v>93.47</c:v>
              </c:pt>
              <c:pt idx="2418">
                <c:v>93.45</c:v>
              </c:pt>
              <c:pt idx="2419">
                <c:v>93.43</c:v>
              </c:pt>
              <c:pt idx="2420">
                <c:v>93.41</c:v>
              </c:pt>
              <c:pt idx="2421">
                <c:v>93.39</c:v>
              </c:pt>
              <c:pt idx="2422">
                <c:v>93.36</c:v>
              </c:pt>
              <c:pt idx="2423">
                <c:v>93.34</c:v>
              </c:pt>
              <c:pt idx="2424">
                <c:v>93.32</c:v>
              </c:pt>
              <c:pt idx="2425">
                <c:v>93.3</c:v>
              </c:pt>
              <c:pt idx="2426">
                <c:v>93.28</c:v>
              </c:pt>
              <c:pt idx="2427">
                <c:v>93.26</c:v>
              </c:pt>
              <c:pt idx="2428">
                <c:v>93.23</c:v>
              </c:pt>
              <c:pt idx="2429">
                <c:v>93.2</c:v>
              </c:pt>
              <c:pt idx="2430">
                <c:v>93.18</c:v>
              </c:pt>
              <c:pt idx="2431">
                <c:v>93.15</c:v>
              </c:pt>
              <c:pt idx="2432">
                <c:v>93.11</c:v>
              </c:pt>
              <c:pt idx="2433">
                <c:v>93.07</c:v>
              </c:pt>
              <c:pt idx="2434">
                <c:v>93.03</c:v>
              </c:pt>
              <c:pt idx="2435">
                <c:v>92.98</c:v>
              </c:pt>
              <c:pt idx="2436">
                <c:v>92.93</c:v>
              </c:pt>
              <c:pt idx="2437">
                <c:v>92.88</c:v>
              </c:pt>
              <c:pt idx="2438">
                <c:v>92.83</c:v>
              </c:pt>
              <c:pt idx="2439">
                <c:v>92.77</c:v>
              </c:pt>
              <c:pt idx="2440">
                <c:v>92.71</c:v>
              </c:pt>
              <c:pt idx="2441">
                <c:v>92.67</c:v>
              </c:pt>
              <c:pt idx="2442">
                <c:v>92.63</c:v>
              </c:pt>
              <c:pt idx="2443">
                <c:v>92.58</c:v>
              </c:pt>
              <c:pt idx="2444">
                <c:v>92.53</c:v>
              </c:pt>
              <c:pt idx="2445">
                <c:v>92.47</c:v>
              </c:pt>
              <c:pt idx="2446">
                <c:v>92.41</c:v>
              </c:pt>
              <c:pt idx="2447">
                <c:v>92.34</c:v>
              </c:pt>
              <c:pt idx="2448">
                <c:v>92.27</c:v>
              </c:pt>
              <c:pt idx="2449">
                <c:v>92.2</c:v>
              </c:pt>
              <c:pt idx="2450">
                <c:v>92.13</c:v>
              </c:pt>
              <c:pt idx="2451">
                <c:v>92.04</c:v>
              </c:pt>
              <c:pt idx="2452">
                <c:v>91.95</c:v>
              </c:pt>
              <c:pt idx="2453">
                <c:v>91.87</c:v>
              </c:pt>
              <c:pt idx="2454">
                <c:v>91.78</c:v>
              </c:pt>
              <c:pt idx="2455">
                <c:v>91.69</c:v>
              </c:pt>
              <c:pt idx="2456">
                <c:v>91.58</c:v>
              </c:pt>
              <c:pt idx="2457">
                <c:v>91.47</c:v>
              </c:pt>
              <c:pt idx="2458">
                <c:v>91.36</c:v>
              </c:pt>
              <c:pt idx="2459">
                <c:v>91.26</c:v>
              </c:pt>
              <c:pt idx="2460">
                <c:v>91.13</c:v>
              </c:pt>
              <c:pt idx="2461">
                <c:v>91.02</c:v>
              </c:pt>
              <c:pt idx="2462">
                <c:v>90.92</c:v>
              </c:pt>
              <c:pt idx="2463">
                <c:v>90.82</c:v>
              </c:pt>
              <c:pt idx="2464">
                <c:v>90.72</c:v>
              </c:pt>
              <c:pt idx="2465">
                <c:v>90.62</c:v>
              </c:pt>
              <c:pt idx="2466">
                <c:v>90.51</c:v>
              </c:pt>
              <c:pt idx="2467">
                <c:v>90.4</c:v>
              </c:pt>
              <c:pt idx="2468">
                <c:v>90.29</c:v>
              </c:pt>
              <c:pt idx="2469">
                <c:v>90.18</c:v>
              </c:pt>
              <c:pt idx="2470">
                <c:v>90.07</c:v>
              </c:pt>
              <c:pt idx="2471">
                <c:v>89.97</c:v>
              </c:pt>
              <c:pt idx="2472">
                <c:v>89.86</c:v>
              </c:pt>
              <c:pt idx="2473">
                <c:v>89.75</c:v>
              </c:pt>
              <c:pt idx="2474">
                <c:v>89.64</c:v>
              </c:pt>
              <c:pt idx="2475">
                <c:v>89.52</c:v>
              </c:pt>
              <c:pt idx="2476">
                <c:v>89.39</c:v>
              </c:pt>
              <c:pt idx="2477">
                <c:v>89.27</c:v>
              </c:pt>
              <c:pt idx="2478">
                <c:v>89.17</c:v>
              </c:pt>
              <c:pt idx="2479">
                <c:v>89.08</c:v>
              </c:pt>
              <c:pt idx="2480">
                <c:v>88.99</c:v>
              </c:pt>
              <c:pt idx="2481">
                <c:v>88.88</c:v>
              </c:pt>
              <c:pt idx="2482">
                <c:v>88.78</c:v>
              </c:pt>
              <c:pt idx="2483">
                <c:v>88.68</c:v>
              </c:pt>
              <c:pt idx="2484">
                <c:v>88.57</c:v>
              </c:pt>
              <c:pt idx="2485">
                <c:v>88.45</c:v>
              </c:pt>
              <c:pt idx="2486">
                <c:v>88.34</c:v>
              </c:pt>
              <c:pt idx="2487">
                <c:v>88.22</c:v>
              </c:pt>
              <c:pt idx="2488">
                <c:v>88.09</c:v>
              </c:pt>
              <c:pt idx="2489">
                <c:v>87.96</c:v>
              </c:pt>
              <c:pt idx="2490">
                <c:v>87.84</c:v>
              </c:pt>
              <c:pt idx="2491">
                <c:v>87.72</c:v>
              </c:pt>
              <c:pt idx="2492">
                <c:v>87.62</c:v>
              </c:pt>
              <c:pt idx="2493">
                <c:v>87.56</c:v>
              </c:pt>
              <c:pt idx="2494">
                <c:v>87.49</c:v>
              </c:pt>
              <c:pt idx="2495">
                <c:v>87.38</c:v>
              </c:pt>
              <c:pt idx="2496">
                <c:v>87.24</c:v>
              </c:pt>
              <c:pt idx="2497">
                <c:v>87.1</c:v>
              </c:pt>
              <c:pt idx="2498">
                <c:v>86.97</c:v>
              </c:pt>
              <c:pt idx="2499">
                <c:v>86.84</c:v>
              </c:pt>
              <c:pt idx="2500">
                <c:v>86.72</c:v>
              </c:pt>
              <c:pt idx="2501">
                <c:v>86.61</c:v>
              </c:pt>
              <c:pt idx="2502">
                <c:v>86.51</c:v>
              </c:pt>
              <c:pt idx="2503">
                <c:v>86.42</c:v>
              </c:pt>
              <c:pt idx="2504">
                <c:v>86.33</c:v>
              </c:pt>
              <c:pt idx="2505">
                <c:v>86.22</c:v>
              </c:pt>
              <c:pt idx="2506">
                <c:v>86.1</c:v>
              </c:pt>
              <c:pt idx="2507">
                <c:v>85.97</c:v>
              </c:pt>
              <c:pt idx="2508">
                <c:v>85.84</c:v>
              </c:pt>
              <c:pt idx="2509">
                <c:v>85.73</c:v>
              </c:pt>
              <c:pt idx="2510">
                <c:v>85.66</c:v>
              </c:pt>
              <c:pt idx="2511">
                <c:v>85.58</c:v>
              </c:pt>
              <c:pt idx="2512">
                <c:v>85.47</c:v>
              </c:pt>
              <c:pt idx="2513">
                <c:v>85.37</c:v>
              </c:pt>
              <c:pt idx="2514">
                <c:v>85.26</c:v>
              </c:pt>
              <c:pt idx="2515">
                <c:v>85.15</c:v>
              </c:pt>
              <c:pt idx="2516">
                <c:v>85.03</c:v>
              </c:pt>
              <c:pt idx="2517">
                <c:v>84.91</c:v>
              </c:pt>
              <c:pt idx="2518">
                <c:v>84.81</c:v>
              </c:pt>
              <c:pt idx="2519">
                <c:v>84.7</c:v>
              </c:pt>
              <c:pt idx="2520">
                <c:v>84.59</c:v>
              </c:pt>
              <c:pt idx="2521">
                <c:v>84.47</c:v>
              </c:pt>
              <c:pt idx="2522">
                <c:v>84.35</c:v>
              </c:pt>
              <c:pt idx="2523">
                <c:v>84.24</c:v>
              </c:pt>
              <c:pt idx="2524">
                <c:v>84.13</c:v>
              </c:pt>
              <c:pt idx="2525">
                <c:v>84.02</c:v>
              </c:pt>
              <c:pt idx="2526">
                <c:v>83.94</c:v>
              </c:pt>
              <c:pt idx="2527">
                <c:v>83.87</c:v>
              </c:pt>
              <c:pt idx="2528">
                <c:v>83.81</c:v>
              </c:pt>
              <c:pt idx="2529">
                <c:v>83.73</c:v>
              </c:pt>
              <c:pt idx="2530">
                <c:v>83.61</c:v>
              </c:pt>
              <c:pt idx="2531">
                <c:v>83.48</c:v>
              </c:pt>
              <c:pt idx="2532">
                <c:v>83.34</c:v>
              </c:pt>
              <c:pt idx="2533">
                <c:v>83.21</c:v>
              </c:pt>
              <c:pt idx="2534">
                <c:v>83.11</c:v>
              </c:pt>
              <c:pt idx="2535">
                <c:v>83.04</c:v>
              </c:pt>
              <c:pt idx="2536">
                <c:v>82.96</c:v>
              </c:pt>
              <c:pt idx="2537">
                <c:v>82.86</c:v>
              </c:pt>
              <c:pt idx="2538">
                <c:v>82.73</c:v>
              </c:pt>
              <c:pt idx="2539">
                <c:v>82.59</c:v>
              </c:pt>
              <c:pt idx="2540">
                <c:v>82.44</c:v>
              </c:pt>
              <c:pt idx="2541">
                <c:v>82.32</c:v>
              </c:pt>
              <c:pt idx="2542">
                <c:v>82.27</c:v>
              </c:pt>
              <c:pt idx="2543">
                <c:v>82.29</c:v>
              </c:pt>
              <c:pt idx="2544">
                <c:v>82.27</c:v>
              </c:pt>
              <c:pt idx="2545">
                <c:v>82.18</c:v>
              </c:pt>
              <c:pt idx="2546">
                <c:v>82.05</c:v>
              </c:pt>
              <c:pt idx="2547">
                <c:v>81.91</c:v>
              </c:pt>
              <c:pt idx="2548">
                <c:v>81.790000000000006</c:v>
              </c:pt>
              <c:pt idx="2549">
                <c:v>81.69</c:v>
              </c:pt>
              <c:pt idx="2550">
                <c:v>81.59</c:v>
              </c:pt>
              <c:pt idx="2551">
                <c:v>81.5</c:v>
              </c:pt>
              <c:pt idx="2552">
                <c:v>81.430000000000007</c:v>
              </c:pt>
              <c:pt idx="2553">
                <c:v>81.36</c:v>
              </c:pt>
              <c:pt idx="2554">
                <c:v>81.28</c:v>
              </c:pt>
              <c:pt idx="2555">
                <c:v>81.17</c:v>
              </c:pt>
              <c:pt idx="2556">
                <c:v>81.06</c:v>
              </c:pt>
              <c:pt idx="2557">
                <c:v>80.959999999999994</c:v>
              </c:pt>
              <c:pt idx="2558">
                <c:v>80.87</c:v>
              </c:pt>
              <c:pt idx="2559">
                <c:v>80.75</c:v>
              </c:pt>
              <c:pt idx="2560">
                <c:v>80.63</c:v>
              </c:pt>
              <c:pt idx="2561">
                <c:v>80.5</c:v>
              </c:pt>
              <c:pt idx="2562">
                <c:v>80.42</c:v>
              </c:pt>
              <c:pt idx="2563">
                <c:v>80.38</c:v>
              </c:pt>
              <c:pt idx="2564">
                <c:v>80.36</c:v>
              </c:pt>
              <c:pt idx="2565">
                <c:v>80.3</c:v>
              </c:pt>
              <c:pt idx="2566">
                <c:v>80.17</c:v>
              </c:pt>
              <c:pt idx="2567">
                <c:v>80.03</c:v>
              </c:pt>
              <c:pt idx="2568">
                <c:v>79.91</c:v>
              </c:pt>
              <c:pt idx="2569">
                <c:v>79.819999999999993</c:v>
              </c:pt>
              <c:pt idx="2570">
                <c:v>79.739999999999995</c:v>
              </c:pt>
              <c:pt idx="2571">
                <c:v>79.66</c:v>
              </c:pt>
              <c:pt idx="2572">
                <c:v>79.569999999999993</c:v>
              </c:pt>
              <c:pt idx="2573">
                <c:v>79.45</c:v>
              </c:pt>
              <c:pt idx="2574">
                <c:v>79.33</c:v>
              </c:pt>
              <c:pt idx="2575">
                <c:v>79.23</c:v>
              </c:pt>
              <c:pt idx="2576">
                <c:v>79.150000000000006</c:v>
              </c:pt>
              <c:pt idx="2577">
                <c:v>79.05</c:v>
              </c:pt>
              <c:pt idx="2578">
                <c:v>78.92</c:v>
              </c:pt>
              <c:pt idx="2579">
                <c:v>78.78</c:v>
              </c:pt>
              <c:pt idx="2580">
                <c:v>78.680000000000007</c:v>
              </c:pt>
              <c:pt idx="2581">
                <c:v>78.650000000000006</c:v>
              </c:pt>
              <c:pt idx="2582">
                <c:v>78.61</c:v>
              </c:pt>
              <c:pt idx="2583">
                <c:v>78.5</c:v>
              </c:pt>
              <c:pt idx="2584">
                <c:v>78.349999999999994</c:v>
              </c:pt>
              <c:pt idx="2585">
                <c:v>78.2</c:v>
              </c:pt>
              <c:pt idx="2586">
                <c:v>78.05</c:v>
              </c:pt>
              <c:pt idx="2587">
                <c:v>77.900000000000006</c:v>
              </c:pt>
              <c:pt idx="2588">
                <c:v>77.77</c:v>
              </c:pt>
              <c:pt idx="2589">
                <c:v>77.650000000000006</c:v>
              </c:pt>
              <c:pt idx="2590">
                <c:v>77.53</c:v>
              </c:pt>
              <c:pt idx="2591">
                <c:v>77.39</c:v>
              </c:pt>
              <c:pt idx="2592">
                <c:v>77.25</c:v>
              </c:pt>
              <c:pt idx="2593">
                <c:v>77.14</c:v>
              </c:pt>
              <c:pt idx="2594">
                <c:v>77.069999999999993</c:v>
              </c:pt>
              <c:pt idx="2595">
                <c:v>77.03</c:v>
              </c:pt>
              <c:pt idx="2596">
                <c:v>77</c:v>
              </c:pt>
              <c:pt idx="2597">
                <c:v>76.959999999999994</c:v>
              </c:pt>
              <c:pt idx="2598">
                <c:v>76.88</c:v>
              </c:pt>
              <c:pt idx="2599">
                <c:v>76.8</c:v>
              </c:pt>
              <c:pt idx="2600">
                <c:v>76.75</c:v>
              </c:pt>
              <c:pt idx="2601">
                <c:v>76.739999999999995</c:v>
              </c:pt>
              <c:pt idx="2602">
                <c:v>76.72</c:v>
              </c:pt>
              <c:pt idx="2603">
                <c:v>76.66</c:v>
              </c:pt>
              <c:pt idx="2604">
                <c:v>76.62</c:v>
              </c:pt>
              <c:pt idx="2605">
                <c:v>76.63</c:v>
              </c:pt>
              <c:pt idx="2606">
                <c:v>76.67</c:v>
              </c:pt>
              <c:pt idx="2607">
                <c:v>76.67</c:v>
              </c:pt>
              <c:pt idx="2608">
                <c:v>76.64</c:v>
              </c:pt>
              <c:pt idx="2609">
                <c:v>76.599999999999994</c:v>
              </c:pt>
              <c:pt idx="2610">
                <c:v>76.59</c:v>
              </c:pt>
              <c:pt idx="2611">
                <c:v>76.61</c:v>
              </c:pt>
              <c:pt idx="2612">
                <c:v>76.680000000000007</c:v>
              </c:pt>
              <c:pt idx="2613">
                <c:v>76.81</c:v>
              </c:pt>
              <c:pt idx="2614">
                <c:v>76.930000000000007</c:v>
              </c:pt>
              <c:pt idx="2615">
                <c:v>77</c:v>
              </c:pt>
              <c:pt idx="2616">
                <c:v>77.040000000000006</c:v>
              </c:pt>
              <c:pt idx="2617">
                <c:v>77.099999999999994</c:v>
              </c:pt>
              <c:pt idx="2618">
                <c:v>77.180000000000007</c:v>
              </c:pt>
              <c:pt idx="2619">
                <c:v>77.25</c:v>
              </c:pt>
              <c:pt idx="2620">
                <c:v>77.33</c:v>
              </c:pt>
              <c:pt idx="2621">
                <c:v>77.430000000000007</c:v>
              </c:pt>
              <c:pt idx="2622">
                <c:v>77.52</c:v>
              </c:pt>
              <c:pt idx="2623">
                <c:v>77.59</c:v>
              </c:pt>
              <c:pt idx="2624">
                <c:v>77.67</c:v>
              </c:pt>
              <c:pt idx="2625">
                <c:v>77.8</c:v>
              </c:pt>
              <c:pt idx="2626">
                <c:v>77.97</c:v>
              </c:pt>
              <c:pt idx="2627">
                <c:v>78.11</c:v>
              </c:pt>
              <c:pt idx="2628">
                <c:v>78.209999999999994</c:v>
              </c:pt>
              <c:pt idx="2629">
                <c:v>78.28</c:v>
              </c:pt>
              <c:pt idx="2630">
                <c:v>78.37</c:v>
              </c:pt>
              <c:pt idx="2631">
                <c:v>78.489999999999995</c:v>
              </c:pt>
              <c:pt idx="2632">
                <c:v>78.63</c:v>
              </c:pt>
              <c:pt idx="2633">
                <c:v>78.760000000000005</c:v>
              </c:pt>
              <c:pt idx="2634">
                <c:v>78.87</c:v>
              </c:pt>
              <c:pt idx="2635">
                <c:v>78.959999999999994</c:v>
              </c:pt>
              <c:pt idx="2636">
                <c:v>79.09</c:v>
              </c:pt>
              <c:pt idx="2637">
                <c:v>79.28</c:v>
              </c:pt>
              <c:pt idx="2638">
                <c:v>79.489999999999995</c:v>
              </c:pt>
              <c:pt idx="2639">
                <c:v>79.66</c:v>
              </c:pt>
              <c:pt idx="2640">
                <c:v>79.78</c:v>
              </c:pt>
              <c:pt idx="2641">
                <c:v>79.900000000000006</c:v>
              </c:pt>
              <c:pt idx="2642">
                <c:v>80.02</c:v>
              </c:pt>
              <c:pt idx="2643">
                <c:v>80.14</c:v>
              </c:pt>
              <c:pt idx="2644">
                <c:v>80.28</c:v>
              </c:pt>
              <c:pt idx="2645">
                <c:v>80.430000000000007</c:v>
              </c:pt>
              <c:pt idx="2646">
                <c:v>80.59</c:v>
              </c:pt>
              <c:pt idx="2647">
                <c:v>80.73</c:v>
              </c:pt>
              <c:pt idx="2648">
                <c:v>80.87</c:v>
              </c:pt>
              <c:pt idx="2649">
                <c:v>81.02</c:v>
              </c:pt>
              <c:pt idx="2650">
                <c:v>81.17</c:v>
              </c:pt>
              <c:pt idx="2651">
                <c:v>81.31</c:v>
              </c:pt>
              <c:pt idx="2652">
                <c:v>81.45</c:v>
              </c:pt>
              <c:pt idx="2653">
                <c:v>81.599999999999994</c:v>
              </c:pt>
              <c:pt idx="2654">
                <c:v>81.739999999999995</c:v>
              </c:pt>
              <c:pt idx="2655">
                <c:v>81.88</c:v>
              </c:pt>
              <c:pt idx="2656">
                <c:v>82.01</c:v>
              </c:pt>
              <c:pt idx="2657">
                <c:v>82.13</c:v>
              </c:pt>
              <c:pt idx="2658">
                <c:v>82.25</c:v>
              </c:pt>
              <c:pt idx="2659">
                <c:v>82.38</c:v>
              </c:pt>
              <c:pt idx="2660">
                <c:v>82.54</c:v>
              </c:pt>
              <c:pt idx="2661">
                <c:v>82.72</c:v>
              </c:pt>
              <c:pt idx="2662">
                <c:v>82.88</c:v>
              </c:pt>
              <c:pt idx="2663">
                <c:v>83.01</c:v>
              </c:pt>
              <c:pt idx="2664">
                <c:v>83.12</c:v>
              </c:pt>
              <c:pt idx="2665">
                <c:v>83.24</c:v>
              </c:pt>
              <c:pt idx="2666">
                <c:v>83.36</c:v>
              </c:pt>
              <c:pt idx="2667">
                <c:v>83.48</c:v>
              </c:pt>
              <c:pt idx="2668">
                <c:v>83.6</c:v>
              </c:pt>
              <c:pt idx="2669">
                <c:v>83.72</c:v>
              </c:pt>
              <c:pt idx="2670">
                <c:v>83.84</c:v>
              </c:pt>
              <c:pt idx="2671">
                <c:v>83.96</c:v>
              </c:pt>
              <c:pt idx="2672">
                <c:v>84.08</c:v>
              </c:pt>
              <c:pt idx="2673">
                <c:v>84.19</c:v>
              </c:pt>
              <c:pt idx="2674">
                <c:v>84.3</c:v>
              </c:pt>
              <c:pt idx="2675">
                <c:v>84.41</c:v>
              </c:pt>
              <c:pt idx="2676">
                <c:v>84.51</c:v>
              </c:pt>
              <c:pt idx="2677">
                <c:v>84.62</c:v>
              </c:pt>
              <c:pt idx="2678">
                <c:v>84.72</c:v>
              </c:pt>
              <c:pt idx="2679">
                <c:v>84.82</c:v>
              </c:pt>
              <c:pt idx="2680">
                <c:v>84.93</c:v>
              </c:pt>
              <c:pt idx="2681">
                <c:v>85.04</c:v>
              </c:pt>
              <c:pt idx="2682">
                <c:v>85.14</c:v>
              </c:pt>
              <c:pt idx="2683">
                <c:v>85.23</c:v>
              </c:pt>
              <c:pt idx="2684">
                <c:v>85.31</c:v>
              </c:pt>
              <c:pt idx="2685">
                <c:v>85.4</c:v>
              </c:pt>
              <c:pt idx="2686">
                <c:v>85.49</c:v>
              </c:pt>
              <c:pt idx="2687">
                <c:v>85.58</c:v>
              </c:pt>
              <c:pt idx="2688">
                <c:v>85.67</c:v>
              </c:pt>
              <c:pt idx="2689">
                <c:v>85.76</c:v>
              </c:pt>
              <c:pt idx="2690">
                <c:v>85.84</c:v>
              </c:pt>
              <c:pt idx="2691">
                <c:v>85.92</c:v>
              </c:pt>
              <c:pt idx="2692">
                <c:v>86.01</c:v>
              </c:pt>
              <c:pt idx="2693">
                <c:v>86.1</c:v>
              </c:pt>
              <c:pt idx="2694">
                <c:v>86.18</c:v>
              </c:pt>
              <c:pt idx="2695">
                <c:v>86.26</c:v>
              </c:pt>
              <c:pt idx="2696">
                <c:v>86.34</c:v>
              </c:pt>
              <c:pt idx="2697">
                <c:v>86.42</c:v>
              </c:pt>
              <c:pt idx="2698">
                <c:v>86.49</c:v>
              </c:pt>
              <c:pt idx="2699">
                <c:v>86.57</c:v>
              </c:pt>
              <c:pt idx="2700">
                <c:v>86.64</c:v>
              </c:pt>
              <c:pt idx="2701">
                <c:v>86.72</c:v>
              </c:pt>
              <c:pt idx="2702">
                <c:v>86.79</c:v>
              </c:pt>
              <c:pt idx="2703">
                <c:v>86.86</c:v>
              </c:pt>
              <c:pt idx="2704">
                <c:v>86.94</c:v>
              </c:pt>
              <c:pt idx="2705">
                <c:v>87.01</c:v>
              </c:pt>
              <c:pt idx="2706">
                <c:v>87.08</c:v>
              </c:pt>
              <c:pt idx="2707">
                <c:v>87.15</c:v>
              </c:pt>
              <c:pt idx="2708">
                <c:v>87.21</c:v>
              </c:pt>
              <c:pt idx="2709">
                <c:v>87.27</c:v>
              </c:pt>
              <c:pt idx="2710">
                <c:v>87.33</c:v>
              </c:pt>
              <c:pt idx="2711">
                <c:v>87.38</c:v>
              </c:pt>
              <c:pt idx="2712">
                <c:v>87.44</c:v>
              </c:pt>
              <c:pt idx="2713">
                <c:v>87.5</c:v>
              </c:pt>
              <c:pt idx="2714">
                <c:v>87.56</c:v>
              </c:pt>
              <c:pt idx="2715">
                <c:v>87.6</c:v>
              </c:pt>
              <c:pt idx="2716">
                <c:v>87.65</c:v>
              </c:pt>
              <c:pt idx="2717">
                <c:v>87.7</c:v>
              </c:pt>
              <c:pt idx="2718">
                <c:v>87.75</c:v>
              </c:pt>
              <c:pt idx="2719">
                <c:v>87.79</c:v>
              </c:pt>
              <c:pt idx="2720">
                <c:v>87.85</c:v>
              </c:pt>
              <c:pt idx="2721">
                <c:v>87.9</c:v>
              </c:pt>
              <c:pt idx="2722">
                <c:v>87.95</c:v>
              </c:pt>
              <c:pt idx="2723">
                <c:v>88</c:v>
              </c:pt>
              <c:pt idx="2724">
                <c:v>88.04</c:v>
              </c:pt>
              <c:pt idx="2725">
                <c:v>88.08</c:v>
              </c:pt>
              <c:pt idx="2726">
                <c:v>88.12</c:v>
              </c:pt>
              <c:pt idx="2727">
                <c:v>88.16</c:v>
              </c:pt>
              <c:pt idx="2728">
                <c:v>88.2</c:v>
              </c:pt>
              <c:pt idx="2729">
                <c:v>88.25</c:v>
              </c:pt>
              <c:pt idx="2730">
                <c:v>88.29</c:v>
              </c:pt>
              <c:pt idx="2731">
                <c:v>88.32</c:v>
              </c:pt>
              <c:pt idx="2732">
                <c:v>88.37</c:v>
              </c:pt>
              <c:pt idx="2733">
                <c:v>88.41</c:v>
              </c:pt>
              <c:pt idx="2734">
                <c:v>88.45</c:v>
              </c:pt>
              <c:pt idx="2735">
                <c:v>88.49</c:v>
              </c:pt>
              <c:pt idx="2736">
                <c:v>88.53</c:v>
              </c:pt>
              <c:pt idx="2737">
                <c:v>88.57</c:v>
              </c:pt>
              <c:pt idx="2738">
                <c:v>88.61</c:v>
              </c:pt>
              <c:pt idx="2739">
                <c:v>88.64</c:v>
              </c:pt>
              <c:pt idx="2740">
                <c:v>88.67</c:v>
              </c:pt>
              <c:pt idx="2741">
                <c:v>88.7</c:v>
              </c:pt>
              <c:pt idx="2742">
                <c:v>88.73</c:v>
              </c:pt>
              <c:pt idx="2743">
                <c:v>88.75</c:v>
              </c:pt>
              <c:pt idx="2744">
                <c:v>88.78</c:v>
              </c:pt>
              <c:pt idx="2745">
                <c:v>88.82</c:v>
              </c:pt>
              <c:pt idx="2746">
                <c:v>88.85</c:v>
              </c:pt>
              <c:pt idx="2747">
                <c:v>88.88</c:v>
              </c:pt>
              <c:pt idx="2748">
                <c:v>88.91</c:v>
              </c:pt>
              <c:pt idx="2749">
                <c:v>88.94</c:v>
              </c:pt>
              <c:pt idx="2750">
                <c:v>88.97</c:v>
              </c:pt>
              <c:pt idx="2751">
                <c:v>89</c:v>
              </c:pt>
              <c:pt idx="2752">
                <c:v>89.02</c:v>
              </c:pt>
              <c:pt idx="2753">
                <c:v>89.05</c:v>
              </c:pt>
              <c:pt idx="2754">
                <c:v>89.08</c:v>
              </c:pt>
              <c:pt idx="2755">
                <c:v>89.1</c:v>
              </c:pt>
              <c:pt idx="2756">
                <c:v>89.13</c:v>
              </c:pt>
              <c:pt idx="2757">
                <c:v>89.15</c:v>
              </c:pt>
              <c:pt idx="2758">
                <c:v>89.17</c:v>
              </c:pt>
              <c:pt idx="2759">
                <c:v>89.19</c:v>
              </c:pt>
              <c:pt idx="2760">
                <c:v>89.22</c:v>
              </c:pt>
              <c:pt idx="2761">
                <c:v>89.24</c:v>
              </c:pt>
              <c:pt idx="2762">
                <c:v>89.27</c:v>
              </c:pt>
              <c:pt idx="2763">
                <c:v>89.29</c:v>
              </c:pt>
              <c:pt idx="2764">
                <c:v>89.32</c:v>
              </c:pt>
              <c:pt idx="2765">
                <c:v>89.35</c:v>
              </c:pt>
              <c:pt idx="2766">
                <c:v>89.38</c:v>
              </c:pt>
              <c:pt idx="2767">
                <c:v>89.41</c:v>
              </c:pt>
              <c:pt idx="2768">
                <c:v>89.44</c:v>
              </c:pt>
              <c:pt idx="2769">
                <c:v>89.46</c:v>
              </c:pt>
              <c:pt idx="2770">
                <c:v>89.49</c:v>
              </c:pt>
              <c:pt idx="2771">
                <c:v>89.51</c:v>
              </c:pt>
              <c:pt idx="2772">
                <c:v>89.53</c:v>
              </c:pt>
              <c:pt idx="2773">
                <c:v>89.56</c:v>
              </c:pt>
              <c:pt idx="2774">
                <c:v>89.58</c:v>
              </c:pt>
              <c:pt idx="2775">
                <c:v>89.6</c:v>
              </c:pt>
              <c:pt idx="2776">
                <c:v>89.61</c:v>
              </c:pt>
              <c:pt idx="2777">
                <c:v>89.63</c:v>
              </c:pt>
              <c:pt idx="2778">
                <c:v>89.65</c:v>
              </c:pt>
              <c:pt idx="2779">
                <c:v>89.68</c:v>
              </c:pt>
              <c:pt idx="2780">
                <c:v>89.71</c:v>
              </c:pt>
              <c:pt idx="2781">
                <c:v>89.73</c:v>
              </c:pt>
              <c:pt idx="2782">
                <c:v>89.76</c:v>
              </c:pt>
              <c:pt idx="2783">
                <c:v>89.78</c:v>
              </c:pt>
              <c:pt idx="2784">
                <c:v>89.8</c:v>
              </c:pt>
              <c:pt idx="2785">
                <c:v>89.81</c:v>
              </c:pt>
              <c:pt idx="2786">
                <c:v>89.83</c:v>
              </c:pt>
              <c:pt idx="2787">
                <c:v>89.84</c:v>
              </c:pt>
              <c:pt idx="2788">
                <c:v>89.85</c:v>
              </c:pt>
              <c:pt idx="2789">
                <c:v>89.87</c:v>
              </c:pt>
              <c:pt idx="2790">
                <c:v>89.89</c:v>
              </c:pt>
              <c:pt idx="2791">
                <c:v>89.91</c:v>
              </c:pt>
              <c:pt idx="2792">
                <c:v>89.94</c:v>
              </c:pt>
              <c:pt idx="2793">
                <c:v>89.96</c:v>
              </c:pt>
              <c:pt idx="2794">
                <c:v>89.97</c:v>
              </c:pt>
              <c:pt idx="2795">
                <c:v>89.99</c:v>
              </c:pt>
              <c:pt idx="2796">
                <c:v>90.01</c:v>
              </c:pt>
              <c:pt idx="2797">
                <c:v>90.03</c:v>
              </c:pt>
              <c:pt idx="2798">
                <c:v>90.05</c:v>
              </c:pt>
              <c:pt idx="2799">
                <c:v>90.06</c:v>
              </c:pt>
              <c:pt idx="2800">
                <c:v>90.07</c:v>
              </c:pt>
              <c:pt idx="2801">
                <c:v>90.09</c:v>
              </c:pt>
              <c:pt idx="2802">
                <c:v>90.1</c:v>
              </c:pt>
              <c:pt idx="2803">
                <c:v>90.12</c:v>
              </c:pt>
              <c:pt idx="2804">
                <c:v>90.13</c:v>
              </c:pt>
              <c:pt idx="2805">
                <c:v>90.14</c:v>
              </c:pt>
              <c:pt idx="2806">
                <c:v>90.16</c:v>
              </c:pt>
              <c:pt idx="2807">
                <c:v>90.17</c:v>
              </c:pt>
              <c:pt idx="2808">
                <c:v>90.19</c:v>
              </c:pt>
              <c:pt idx="2809">
                <c:v>90.2</c:v>
              </c:pt>
              <c:pt idx="2810">
                <c:v>90.21</c:v>
              </c:pt>
              <c:pt idx="2811">
                <c:v>90.22</c:v>
              </c:pt>
              <c:pt idx="2812">
                <c:v>90.23</c:v>
              </c:pt>
              <c:pt idx="2813">
                <c:v>90.24</c:v>
              </c:pt>
              <c:pt idx="2814">
                <c:v>90.25</c:v>
              </c:pt>
              <c:pt idx="2815">
                <c:v>90.25</c:v>
              </c:pt>
              <c:pt idx="2816">
                <c:v>90.26</c:v>
              </c:pt>
              <c:pt idx="2817">
                <c:v>90.27</c:v>
              </c:pt>
              <c:pt idx="2818">
                <c:v>90.27</c:v>
              </c:pt>
              <c:pt idx="2819">
                <c:v>90.28</c:v>
              </c:pt>
              <c:pt idx="2820">
                <c:v>90.28</c:v>
              </c:pt>
              <c:pt idx="2821">
                <c:v>90.28</c:v>
              </c:pt>
              <c:pt idx="2822">
                <c:v>90.28</c:v>
              </c:pt>
              <c:pt idx="2823">
                <c:v>90.28</c:v>
              </c:pt>
              <c:pt idx="2824">
                <c:v>90.29</c:v>
              </c:pt>
              <c:pt idx="2825">
                <c:v>90.3</c:v>
              </c:pt>
              <c:pt idx="2826">
                <c:v>90.29</c:v>
              </c:pt>
              <c:pt idx="2827">
                <c:v>90.29</c:v>
              </c:pt>
              <c:pt idx="2828">
                <c:v>90.28</c:v>
              </c:pt>
              <c:pt idx="2829">
                <c:v>90.27</c:v>
              </c:pt>
              <c:pt idx="2830">
                <c:v>90.25</c:v>
              </c:pt>
              <c:pt idx="2831">
                <c:v>90.23</c:v>
              </c:pt>
              <c:pt idx="2832">
                <c:v>90.21</c:v>
              </c:pt>
              <c:pt idx="2833">
                <c:v>90.2</c:v>
              </c:pt>
              <c:pt idx="2834">
                <c:v>90.2</c:v>
              </c:pt>
              <c:pt idx="2835">
                <c:v>90.2</c:v>
              </c:pt>
              <c:pt idx="2836">
                <c:v>90.2</c:v>
              </c:pt>
              <c:pt idx="2837">
                <c:v>90.19</c:v>
              </c:pt>
              <c:pt idx="2838">
                <c:v>90.18</c:v>
              </c:pt>
              <c:pt idx="2839">
                <c:v>90.17</c:v>
              </c:pt>
              <c:pt idx="2840">
                <c:v>90.16</c:v>
              </c:pt>
              <c:pt idx="2841">
                <c:v>90.15</c:v>
              </c:pt>
              <c:pt idx="2842">
                <c:v>90.14</c:v>
              </c:pt>
              <c:pt idx="2843">
                <c:v>90.13</c:v>
              </c:pt>
              <c:pt idx="2844">
                <c:v>90.11</c:v>
              </c:pt>
              <c:pt idx="2845">
                <c:v>90.1</c:v>
              </c:pt>
              <c:pt idx="2846">
                <c:v>90.09</c:v>
              </c:pt>
              <c:pt idx="2847">
                <c:v>90.08</c:v>
              </c:pt>
              <c:pt idx="2848">
                <c:v>90.07</c:v>
              </c:pt>
              <c:pt idx="2849">
                <c:v>90.07</c:v>
              </c:pt>
              <c:pt idx="2850">
                <c:v>90.06</c:v>
              </c:pt>
              <c:pt idx="2851">
                <c:v>90.05</c:v>
              </c:pt>
              <c:pt idx="2852">
                <c:v>90.04</c:v>
              </c:pt>
              <c:pt idx="2853">
                <c:v>90.03</c:v>
              </c:pt>
              <c:pt idx="2854">
                <c:v>90.02</c:v>
              </c:pt>
              <c:pt idx="2855">
                <c:v>90</c:v>
              </c:pt>
              <c:pt idx="2856">
                <c:v>89.99</c:v>
              </c:pt>
              <c:pt idx="2857">
                <c:v>89.98</c:v>
              </c:pt>
              <c:pt idx="2858">
                <c:v>89.97</c:v>
              </c:pt>
              <c:pt idx="2859">
                <c:v>89.96</c:v>
              </c:pt>
              <c:pt idx="2860">
                <c:v>89.96</c:v>
              </c:pt>
              <c:pt idx="2861">
                <c:v>89.95</c:v>
              </c:pt>
              <c:pt idx="2862">
                <c:v>89.95</c:v>
              </c:pt>
              <c:pt idx="2863">
                <c:v>89.94</c:v>
              </c:pt>
              <c:pt idx="2864">
                <c:v>89.92</c:v>
              </c:pt>
              <c:pt idx="2865">
                <c:v>89.91</c:v>
              </c:pt>
              <c:pt idx="2866">
                <c:v>89.9</c:v>
              </c:pt>
              <c:pt idx="2867">
                <c:v>89.88</c:v>
              </c:pt>
              <c:pt idx="2868">
                <c:v>89.86</c:v>
              </c:pt>
              <c:pt idx="2869">
                <c:v>89.84</c:v>
              </c:pt>
              <c:pt idx="2870">
                <c:v>89.81</c:v>
              </c:pt>
              <c:pt idx="2871">
                <c:v>89.77</c:v>
              </c:pt>
              <c:pt idx="2872">
                <c:v>89.74</c:v>
              </c:pt>
              <c:pt idx="2873">
                <c:v>89.7</c:v>
              </c:pt>
              <c:pt idx="2874">
                <c:v>89.66</c:v>
              </c:pt>
              <c:pt idx="2875">
                <c:v>89.63</c:v>
              </c:pt>
              <c:pt idx="2876">
                <c:v>89.59</c:v>
              </c:pt>
              <c:pt idx="2877">
                <c:v>89.55</c:v>
              </c:pt>
              <c:pt idx="2878">
                <c:v>89.51</c:v>
              </c:pt>
              <c:pt idx="2879">
                <c:v>89.46</c:v>
              </c:pt>
              <c:pt idx="2880">
                <c:v>89.42</c:v>
              </c:pt>
              <c:pt idx="2881">
                <c:v>89.39</c:v>
              </c:pt>
              <c:pt idx="2882">
                <c:v>89.36</c:v>
              </c:pt>
              <c:pt idx="2883">
                <c:v>89.33</c:v>
              </c:pt>
              <c:pt idx="2884">
                <c:v>89.3</c:v>
              </c:pt>
              <c:pt idx="2885">
                <c:v>89.28</c:v>
              </c:pt>
              <c:pt idx="2886">
                <c:v>89.25</c:v>
              </c:pt>
              <c:pt idx="2887">
                <c:v>89.22</c:v>
              </c:pt>
              <c:pt idx="2888">
                <c:v>89.2</c:v>
              </c:pt>
              <c:pt idx="2889">
                <c:v>89.17</c:v>
              </c:pt>
              <c:pt idx="2890">
                <c:v>89.15</c:v>
              </c:pt>
              <c:pt idx="2891">
                <c:v>89.13</c:v>
              </c:pt>
              <c:pt idx="2892">
                <c:v>89.11</c:v>
              </c:pt>
              <c:pt idx="2893">
                <c:v>89.1</c:v>
              </c:pt>
              <c:pt idx="2894">
                <c:v>89.08</c:v>
              </c:pt>
              <c:pt idx="2895">
                <c:v>89.05</c:v>
              </c:pt>
              <c:pt idx="2896">
                <c:v>89.02</c:v>
              </c:pt>
              <c:pt idx="2897">
                <c:v>88.99</c:v>
              </c:pt>
              <c:pt idx="2898">
                <c:v>88.96</c:v>
              </c:pt>
              <c:pt idx="2899">
                <c:v>88.93</c:v>
              </c:pt>
              <c:pt idx="2900">
                <c:v>88.9</c:v>
              </c:pt>
              <c:pt idx="2901">
                <c:v>88.87</c:v>
              </c:pt>
              <c:pt idx="2902">
                <c:v>88.82</c:v>
              </c:pt>
              <c:pt idx="2903">
                <c:v>88.76</c:v>
              </c:pt>
              <c:pt idx="2904">
                <c:v>88.7</c:v>
              </c:pt>
              <c:pt idx="2905">
                <c:v>88.65</c:v>
              </c:pt>
              <c:pt idx="2906">
                <c:v>88.59</c:v>
              </c:pt>
              <c:pt idx="2907">
                <c:v>88.53</c:v>
              </c:pt>
              <c:pt idx="2908">
                <c:v>88.46</c:v>
              </c:pt>
              <c:pt idx="2909">
                <c:v>88.4</c:v>
              </c:pt>
              <c:pt idx="2910">
                <c:v>88.35</c:v>
              </c:pt>
              <c:pt idx="2911">
                <c:v>88.29</c:v>
              </c:pt>
              <c:pt idx="2912">
                <c:v>88.24</c:v>
              </c:pt>
              <c:pt idx="2913">
                <c:v>88.21</c:v>
              </c:pt>
              <c:pt idx="2914">
                <c:v>88.19</c:v>
              </c:pt>
              <c:pt idx="2915">
                <c:v>88.17</c:v>
              </c:pt>
              <c:pt idx="2916">
                <c:v>88.16</c:v>
              </c:pt>
              <c:pt idx="2917">
                <c:v>88.15</c:v>
              </c:pt>
              <c:pt idx="2918">
                <c:v>88.14</c:v>
              </c:pt>
              <c:pt idx="2919">
                <c:v>88.13</c:v>
              </c:pt>
              <c:pt idx="2920">
                <c:v>88.11</c:v>
              </c:pt>
              <c:pt idx="2921">
                <c:v>88.09</c:v>
              </c:pt>
              <c:pt idx="2922">
                <c:v>88.06</c:v>
              </c:pt>
              <c:pt idx="2923">
                <c:v>88.01</c:v>
              </c:pt>
              <c:pt idx="2924">
                <c:v>87.97</c:v>
              </c:pt>
              <c:pt idx="2925">
                <c:v>87.94</c:v>
              </c:pt>
              <c:pt idx="2926">
                <c:v>87.91</c:v>
              </c:pt>
              <c:pt idx="2927">
                <c:v>87.88</c:v>
              </c:pt>
              <c:pt idx="2928">
                <c:v>87.85</c:v>
              </c:pt>
              <c:pt idx="2929">
                <c:v>87.83</c:v>
              </c:pt>
              <c:pt idx="2930">
                <c:v>87.81</c:v>
              </c:pt>
              <c:pt idx="2931">
                <c:v>87.78</c:v>
              </c:pt>
              <c:pt idx="2932">
                <c:v>87.75</c:v>
              </c:pt>
              <c:pt idx="2933">
                <c:v>87.7</c:v>
              </c:pt>
              <c:pt idx="2934">
                <c:v>87.65</c:v>
              </c:pt>
              <c:pt idx="2935">
                <c:v>87.6</c:v>
              </c:pt>
              <c:pt idx="2936">
                <c:v>87.57</c:v>
              </c:pt>
              <c:pt idx="2937">
                <c:v>87.54</c:v>
              </c:pt>
              <c:pt idx="2938">
                <c:v>87.51</c:v>
              </c:pt>
              <c:pt idx="2939">
                <c:v>87.47</c:v>
              </c:pt>
              <c:pt idx="2940">
                <c:v>87.43</c:v>
              </c:pt>
              <c:pt idx="2941">
                <c:v>87.4</c:v>
              </c:pt>
              <c:pt idx="2942">
                <c:v>87.37</c:v>
              </c:pt>
              <c:pt idx="2943">
                <c:v>87.34</c:v>
              </c:pt>
              <c:pt idx="2944">
                <c:v>87.3</c:v>
              </c:pt>
              <c:pt idx="2945">
                <c:v>87.28</c:v>
              </c:pt>
              <c:pt idx="2946">
                <c:v>87.25</c:v>
              </c:pt>
              <c:pt idx="2947">
                <c:v>87.23</c:v>
              </c:pt>
              <c:pt idx="2948">
                <c:v>87.22</c:v>
              </c:pt>
              <c:pt idx="2949">
                <c:v>87.21</c:v>
              </c:pt>
              <c:pt idx="2950">
                <c:v>87.2</c:v>
              </c:pt>
              <c:pt idx="2951">
                <c:v>87.18</c:v>
              </c:pt>
              <c:pt idx="2952">
                <c:v>87.15</c:v>
              </c:pt>
              <c:pt idx="2953">
                <c:v>87.13</c:v>
              </c:pt>
              <c:pt idx="2954">
                <c:v>87.11</c:v>
              </c:pt>
              <c:pt idx="2955">
                <c:v>87.1</c:v>
              </c:pt>
              <c:pt idx="2956">
                <c:v>87.1</c:v>
              </c:pt>
              <c:pt idx="2957">
                <c:v>87.1</c:v>
              </c:pt>
              <c:pt idx="2958">
                <c:v>87.12</c:v>
              </c:pt>
              <c:pt idx="2959">
                <c:v>87.12</c:v>
              </c:pt>
              <c:pt idx="2960">
                <c:v>87.12</c:v>
              </c:pt>
              <c:pt idx="2961">
                <c:v>87.11</c:v>
              </c:pt>
              <c:pt idx="2962">
                <c:v>87.1</c:v>
              </c:pt>
              <c:pt idx="2963">
                <c:v>87.1</c:v>
              </c:pt>
              <c:pt idx="2964">
                <c:v>87.11</c:v>
              </c:pt>
              <c:pt idx="2965">
                <c:v>87.12</c:v>
              </c:pt>
              <c:pt idx="2966">
                <c:v>87.14</c:v>
              </c:pt>
              <c:pt idx="2967">
                <c:v>87.15</c:v>
              </c:pt>
              <c:pt idx="2968">
                <c:v>87.17</c:v>
              </c:pt>
              <c:pt idx="2969">
                <c:v>87.19</c:v>
              </c:pt>
              <c:pt idx="2970">
                <c:v>87.22</c:v>
              </c:pt>
              <c:pt idx="2971">
                <c:v>87.25</c:v>
              </c:pt>
              <c:pt idx="2972">
                <c:v>87.29</c:v>
              </c:pt>
              <c:pt idx="2973">
                <c:v>87.33</c:v>
              </c:pt>
              <c:pt idx="2974">
                <c:v>87.38</c:v>
              </c:pt>
              <c:pt idx="2975">
                <c:v>87.43</c:v>
              </c:pt>
              <c:pt idx="2976">
                <c:v>87.49</c:v>
              </c:pt>
              <c:pt idx="2977">
                <c:v>87.53</c:v>
              </c:pt>
              <c:pt idx="2978">
                <c:v>87.58</c:v>
              </c:pt>
              <c:pt idx="2979">
                <c:v>87.63</c:v>
              </c:pt>
              <c:pt idx="2980">
                <c:v>87.69</c:v>
              </c:pt>
              <c:pt idx="2981">
                <c:v>87.76</c:v>
              </c:pt>
              <c:pt idx="2982">
                <c:v>87.83</c:v>
              </c:pt>
              <c:pt idx="2983">
                <c:v>87.91</c:v>
              </c:pt>
              <c:pt idx="2984">
                <c:v>87.99</c:v>
              </c:pt>
              <c:pt idx="2985">
                <c:v>88.07</c:v>
              </c:pt>
              <c:pt idx="2986">
                <c:v>88.14</c:v>
              </c:pt>
              <c:pt idx="2987">
                <c:v>88.2</c:v>
              </c:pt>
              <c:pt idx="2988">
                <c:v>88.26</c:v>
              </c:pt>
              <c:pt idx="2989">
                <c:v>88.32</c:v>
              </c:pt>
              <c:pt idx="2990">
                <c:v>88.39</c:v>
              </c:pt>
              <c:pt idx="2991">
                <c:v>88.46</c:v>
              </c:pt>
              <c:pt idx="2992">
                <c:v>88.53</c:v>
              </c:pt>
              <c:pt idx="2993">
                <c:v>88.6</c:v>
              </c:pt>
              <c:pt idx="2994">
                <c:v>88.67</c:v>
              </c:pt>
              <c:pt idx="2995">
                <c:v>88.73</c:v>
              </c:pt>
              <c:pt idx="2996">
                <c:v>88.79</c:v>
              </c:pt>
              <c:pt idx="2997">
                <c:v>88.84</c:v>
              </c:pt>
              <c:pt idx="2998">
                <c:v>88.89</c:v>
              </c:pt>
              <c:pt idx="2999">
                <c:v>88.94</c:v>
              </c:pt>
              <c:pt idx="3000">
                <c:v>88.98</c:v>
              </c:pt>
              <c:pt idx="3001">
                <c:v>89.02</c:v>
              </c:pt>
              <c:pt idx="3002">
                <c:v>89.06</c:v>
              </c:pt>
              <c:pt idx="3003">
                <c:v>89.11</c:v>
              </c:pt>
              <c:pt idx="3004">
                <c:v>89.15</c:v>
              </c:pt>
              <c:pt idx="3005">
                <c:v>89.2</c:v>
              </c:pt>
              <c:pt idx="3006">
                <c:v>89.24</c:v>
              </c:pt>
              <c:pt idx="3007">
                <c:v>89.27</c:v>
              </c:pt>
              <c:pt idx="3008">
                <c:v>89.3</c:v>
              </c:pt>
              <c:pt idx="3009">
                <c:v>89.33</c:v>
              </c:pt>
              <c:pt idx="3010">
                <c:v>89.35</c:v>
              </c:pt>
              <c:pt idx="3011">
                <c:v>89.38</c:v>
              </c:pt>
              <c:pt idx="3012">
                <c:v>89.4</c:v>
              </c:pt>
              <c:pt idx="3013">
                <c:v>89.43</c:v>
              </c:pt>
              <c:pt idx="3014">
                <c:v>89.46</c:v>
              </c:pt>
              <c:pt idx="3015">
                <c:v>89.48</c:v>
              </c:pt>
              <c:pt idx="3016">
                <c:v>89.5</c:v>
              </c:pt>
              <c:pt idx="3017">
                <c:v>89.52</c:v>
              </c:pt>
              <c:pt idx="3018">
                <c:v>89.54</c:v>
              </c:pt>
              <c:pt idx="3019">
                <c:v>89.56</c:v>
              </c:pt>
              <c:pt idx="3020">
                <c:v>89.57</c:v>
              </c:pt>
              <c:pt idx="3021">
                <c:v>89.59</c:v>
              </c:pt>
              <c:pt idx="3022">
                <c:v>89.6</c:v>
              </c:pt>
              <c:pt idx="3023">
                <c:v>89.62</c:v>
              </c:pt>
              <c:pt idx="3024">
                <c:v>89.63</c:v>
              </c:pt>
              <c:pt idx="3025">
                <c:v>89.64</c:v>
              </c:pt>
              <c:pt idx="3026">
                <c:v>89.65</c:v>
              </c:pt>
              <c:pt idx="3027">
                <c:v>89.66</c:v>
              </c:pt>
              <c:pt idx="3028">
                <c:v>89.66</c:v>
              </c:pt>
              <c:pt idx="3029">
                <c:v>89.66</c:v>
              </c:pt>
              <c:pt idx="3030">
                <c:v>89.66</c:v>
              </c:pt>
              <c:pt idx="3031">
                <c:v>89.65</c:v>
              </c:pt>
              <c:pt idx="3032">
                <c:v>89.64</c:v>
              </c:pt>
              <c:pt idx="3033">
                <c:v>89.64</c:v>
              </c:pt>
              <c:pt idx="3034">
                <c:v>89.64</c:v>
              </c:pt>
              <c:pt idx="3035">
                <c:v>89.63</c:v>
              </c:pt>
              <c:pt idx="3036">
                <c:v>89.62</c:v>
              </c:pt>
              <c:pt idx="3037">
                <c:v>89.62</c:v>
              </c:pt>
              <c:pt idx="3038">
                <c:v>89.63</c:v>
              </c:pt>
              <c:pt idx="3039">
                <c:v>89.64</c:v>
              </c:pt>
              <c:pt idx="3040">
                <c:v>89.65</c:v>
              </c:pt>
              <c:pt idx="3041">
                <c:v>89.66</c:v>
              </c:pt>
              <c:pt idx="3042">
                <c:v>89.67</c:v>
              </c:pt>
              <c:pt idx="3043">
                <c:v>89.68</c:v>
              </c:pt>
              <c:pt idx="3044">
                <c:v>89.7</c:v>
              </c:pt>
              <c:pt idx="3045">
                <c:v>89.72</c:v>
              </c:pt>
              <c:pt idx="3046">
                <c:v>89.73</c:v>
              </c:pt>
              <c:pt idx="3047">
                <c:v>89.74</c:v>
              </c:pt>
              <c:pt idx="3048">
                <c:v>89.75</c:v>
              </c:pt>
              <c:pt idx="3049">
                <c:v>89.77</c:v>
              </c:pt>
              <c:pt idx="3050">
                <c:v>89.79</c:v>
              </c:pt>
              <c:pt idx="3051">
                <c:v>89.81</c:v>
              </c:pt>
              <c:pt idx="3052">
                <c:v>89.82</c:v>
              </c:pt>
              <c:pt idx="3053">
                <c:v>89.83</c:v>
              </c:pt>
              <c:pt idx="3054">
                <c:v>89.84</c:v>
              </c:pt>
              <c:pt idx="3055">
                <c:v>89.84</c:v>
              </c:pt>
              <c:pt idx="3056">
                <c:v>89.85</c:v>
              </c:pt>
              <c:pt idx="3057">
                <c:v>89.87</c:v>
              </c:pt>
              <c:pt idx="3058">
                <c:v>89.9</c:v>
              </c:pt>
              <c:pt idx="3059">
                <c:v>89.92</c:v>
              </c:pt>
              <c:pt idx="3060">
                <c:v>89.94</c:v>
              </c:pt>
              <c:pt idx="3061">
                <c:v>89.96</c:v>
              </c:pt>
              <c:pt idx="3062">
                <c:v>89.98</c:v>
              </c:pt>
              <c:pt idx="3063">
                <c:v>89.99</c:v>
              </c:pt>
              <c:pt idx="3064">
                <c:v>90.01</c:v>
              </c:pt>
              <c:pt idx="3065">
                <c:v>90.03</c:v>
              </c:pt>
              <c:pt idx="3066">
                <c:v>90.04</c:v>
              </c:pt>
              <c:pt idx="3067">
                <c:v>90.04</c:v>
              </c:pt>
              <c:pt idx="3068">
                <c:v>90.05</c:v>
              </c:pt>
              <c:pt idx="3069">
                <c:v>90.06</c:v>
              </c:pt>
              <c:pt idx="3070">
                <c:v>90.07</c:v>
              </c:pt>
              <c:pt idx="3071">
                <c:v>90.08</c:v>
              </c:pt>
              <c:pt idx="3072">
                <c:v>90.09</c:v>
              </c:pt>
              <c:pt idx="3073">
                <c:v>90.1</c:v>
              </c:pt>
              <c:pt idx="3074">
                <c:v>90.11</c:v>
              </c:pt>
              <c:pt idx="3075">
                <c:v>90.13</c:v>
              </c:pt>
              <c:pt idx="3076">
                <c:v>90.16</c:v>
              </c:pt>
              <c:pt idx="3077">
                <c:v>90.18</c:v>
              </c:pt>
              <c:pt idx="3078">
                <c:v>90.2</c:v>
              </c:pt>
              <c:pt idx="3079">
                <c:v>90.21</c:v>
              </c:pt>
              <c:pt idx="3080">
                <c:v>90.22</c:v>
              </c:pt>
              <c:pt idx="3081">
                <c:v>90.23</c:v>
              </c:pt>
              <c:pt idx="3082">
                <c:v>90.25</c:v>
              </c:pt>
              <c:pt idx="3083">
                <c:v>90.26</c:v>
              </c:pt>
              <c:pt idx="3084">
                <c:v>90.28</c:v>
              </c:pt>
              <c:pt idx="3085">
                <c:v>90.3</c:v>
              </c:pt>
              <c:pt idx="3086">
                <c:v>90.31</c:v>
              </c:pt>
              <c:pt idx="3087">
                <c:v>90.33</c:v>
              </c:pt>
              <c:pt idx="3088">
                <c:v>90.34</c:v>
              </c:pt>
              <c:pt idx="3089">
                <c:v>90.35</c:v>
              </c:pt>
              <c:pt idx="3090">
                <c:v>90.36</c:v>
              </c:pt>
              <c:pt idx="3091">
                <c:v>90.37</c:v>
              </c:pt>
              <c:pt idx="3092">
                <c:v>90.38</c:v>
              </c:pt>
              <c:pt idx="3093">
                <c:v>90.4</c:v>
              </c:pt>
              <c:pt idx="3094">
                <c:v>90.41</c:v>
              </c:pt>
              <c:pt idx="3095">
                <c:v>90.42</c:v>
              </c:pt>
              <c:pt idx="3096">
                <c:v>90.43</c:v>
              </c:pt>
              <c:pt idx="3097">
                <c:v>90.44</c:v>
              </c:pt>
              <c:pt idx="3098">
                <c:v>90.45</c:v>
              </c:pt>
              <c:pt idx="3099">
                <c:v>90.46</c:v>
              </c:pt>
              <c:pt idx="3100">
                <c:v>90.48</c:v>
              </c:pt>
              <c:pt idx="3101">
                <c:v>90.49</c:v>
              </c:pt>
              <c:pt idx="3102">
                <c:v>90.51</c:v>
              </c:pt>
              <c:pt idx="3103">
                <c:v>90.52</c:v>
              </c:pt>
              <c:pt idx="3104">
                <c:v>90.54</c:v>
              </c:pt>
              <c:pt idx="3105">
                <c:v>90.57</c:v>
              </c:pt>
              <c:pt idx="3106">
                <c:v>90.59</c:v>
              </c:pt>
              <c:pt idx="3107">
                <c:v>90.6</c:v>
              </c:pt>
              <c:pt idx="3108">
                <c:v>90.62</c:v>
              </c:pt>
              <c:pt idx="3109">
                <c:v>90.64</c:v>
              </c:pt>
              <c:pt idx="3110">
                <c:v>90.63</c:v>
              </c:pt>
              <c:pt idx="3111">
                <c:v>90.59</c:v>
              </c:pt>
              <c:pt idx="3112">
                <c:v>90.49</c:v>
              </c:pt>
              <c:pt idx="3113">
                <c:v>90.3</c:v>
              </c:pt>
              <c:pt idx="3114">
                <c:v>89.98</c:v>
              </c:pt>
              <c:pt idx="3115">
                <c:v>89.52</c:v>
              </c:pt>
              <c:pt idx="3116">
                <c:v>88.93</c:v>
              </c:pt>
              <c:pt idx="3117">
                <c:v>88.22</c:v>
              </c:pt>
              <c:pt idx="3118">
                <c:v>87.42</c:v>
              </c:pt>
              <c:pt idx="3119">
                <c:v>86.52</c:v>
              </c:pt>
              <c:pt idx="3120">
                <c:v>85.56</c:v>
              </c:pt>
              <c:pt idx="3121">
                <c:v>84.55</c:v>
              </c:pt>
              <c:pt idx="3122">
                <c:v>83.52</c:v>
              </c:pt>
              <c:pt idx="3123">
                <c:v>82.48</c:v>
              </c:pt>
              <c:pt idx="3124">
                <c:v>81.47</c:v>
              </c:pt>
              <c:pt idx="3125">
                <c:v>80.53</c:v>
              </c:pt>
              <c:pt idx="3126">
                <c:v>79.69</c:v>
              </c:pt>
              <c:pt idx="3127">
                <c:v>79.03</c:v>
              </c:pt>
              <c:pt idx="3128">
                <c:v>78.680000000000007</c:v>
              </c:pt>
              <c:pt idx="3129">
                <c:v>78.75</c:v>
              </c:pt>
              <c:pt idx="3130">
                <c:v>79.260000000000005</c:v>
              </c:pt>
              <c:pt idx="3131">
                <c:v>80.11</c:v>
              </c:pt>
              <c:pt idx="3132">
                <c:v>81.11</c:v>
              </c:pt>
              <c:pt idx="3133">
                <c:v>82.1</c:v>
              </c:pt>
              <c:pt idx="3134">
                <c:v>82.96</c:v>
              </c:pt>
              <c:pt idx="3135">
                <c:v>83.69</c:v>
              </c:pt>
              <c:pt idx="3136">
                <c:v>84.3</c:v>
              </c:pt>
              <c:pt idx="3137">
                <c:v>84.84</c:v>
              </c:pt>
              <c:pt idx="3138">
                <c:v>85.31</c:v>
              </c:pt>
              <c:pt idx="3139">
                <c:v>85.73</c:v>
              </c:pt>
              <c:pt idx="3140">
                <c:v>86.11</c:v>
              </c:pt>
              <c:pt idx="3141">
                <c:v>86.43</c:v>
              </c:pt>
              <c:pt idx="3142">
                <c:v>86.73</c:v>
              </c:pt>
              <c:pt idx="3143">
                <c:v>86.99</c:v>
              </c:pt>
              <c:pt idx="3144">
                <c:v>87.23</c:v>
              </c:pt>
              <c:pt idx="3145">
                <c:v>87.44</c:v>
              </c:pt>
              <c:pt idx="3146">
                <c:v>87.62</c:v>
              </c:pt>
              <c:pt idx="3147">
                <c:v>87.78</c:v>
              </c:pt>
              <c:pt idx="3148">
                <c:v>87.9</c:v>
              </c:pt>
              <c:pt idx="3149">
                <c:v>87.97</c:v>
              </c:pt>
              <c:pt idx="3150">
                <c:v>87.98</c:v>
              </c:pt>
              <c:pt idx="3151">
                <c:v>87.95</c:v>
              </c:pt>
              <c:pt idx="3152">
                <c:v>87.93</c:v>
              </c:pt>
              <c:pt idx="3153">
                <c:v>87.99</c:v>
              </c:pt>
              <c:pt idx="3154">
                <c:v>88.12</c:v>
              </c:pt>
              <c:pt idx="3155">
                <c:v>88.27</c:v>
              </c:pt>
              <c:pt idx="3156">
                <c:v>88.4</c:v>
              </c:pt>
              <c:pt idx="3157">
                <c:v>88.49</c:v>
              </c:pt>
              <c:pt idx="3158">
                <c:v>88.56</c:v>
              </c:pt>
              <c:pt idx="3159">
                <c:v>88.62</c:v>
              </c:pt>
              <c:pt idx="3160">
                <c:v>88.69</c:v>
              </c:pt>
              <c:pt idx="3161">
                <c:v>88.75</c:v>
              </c:pt>
              <c:pt idx="3162">
                <c:v>88.82</c:v>
              </c:pt>
              <c:pt idx="3163">
                <c:v>88.87</c:v>
              </c:pt>
              <c:pt idx="3164">
                <c:v>88.91</c:v>
              </c:pt>
              <c:pt idx="3165">
                <c:v>88.93</c:v>
              </c:pt>
              <c:pt idx="3166">
                <c:v>88.93</c:v>
              </c:pt>
              <c:pt idx="3167">
                <c:v>88.94</c:v>
              </c:pt>
              <c:pt idx="3168">
                <c:v>88.96</c:v>
              </c:pt>
              <c:pt idx="3169">
                <c:v>88.99</c:v>
              </c:pt>
              <c:pt idx="3170">
                <c:v>89.03</c:v>
              </c:pt>
              <c:pt idx="3171">
                <c:v>89.05</c:v>
              </c:pt>
              <c:pt idx="3172">
                <c:v>89.07</c:v>
              </c:pt>
              <c:pt idx="3173">
                <c:v>89.07</c:v>
              </c:pt>
              <c:pt idx="3174">
                <c:v>89.07</c:v>
              </c:pt>
              <c:pt idx="3175">
                <c:v>89.06</c:v>
              </c:pt>
              <c:pt idx="3176">
                <c:v>89.06</c:v>
              </c:pt>
              <c:pt idx="3177">
                <c:v>89.06</c:v>
              </c:pt>
              <c:pt idx="3178">
                <c:v>89.08</c:v>
              </c:pt>
              <c:pt idx="3179">
                <c:v>89.1</c:v>
              </c:pt>
              <c:pt idx="3180">
                <c:v>89.11</c:v>
              </c:pt>
              <c:pt idx="3181">
                <c:v>89.11</c:v>
              </c:pt>
              <c:pt idx="3182">
                <c:v>89.12</c:v>
              </c:pt>
              <c:pt idx="3183">
                <c:v>89.12</c:v>
              </c:pt>
              <c:pt idx="3184">
                <c:v>89.11</c:v>
              </c:pt>
              <c:pt idx="3185">
                <c:v>89.12</c:v>
              </c:pt>
              <c:pt idx="3186">
                <c:v>89.12</c:v>
              </c:pt>
              <c:pt idx="3187">
                <c:v>89.12</c:v>
              </c:pt>
              <c:pt idx="3188">
                <c:v>89.12</c:v>
              </c:pt>
              <c:pt idx="3189">
                <c:v>89.12</c:v>
              </c:pt>
              <c:pt idx="3190">
                <c:v>89.12</c:v>
              </c:pt>
              <c:pt idx="3191">
                <c:v>89.13</c:v>
              </c:pt>
              <c:pt idx="3192">
                <c:v>89.14</c:v>
              </c:pt>
              <c:pt idx="3193">
                <c:v>89.13</c:v>
              </c:pt>
              <c:pt idx="3194">
                <c:v>89.12</c:v>
              </c:pt>
              <c:pt idx="3195">
                <c:v>89.11</c:v>
              </c:pt>
              <c:pt idx="3196">
                <c:v>89.11</c:v>
              </c:pt>
              <c:pt idx="3197">
                <c:v>89.12</c:v>
              </c:pt>
              <c:pt idx="3198">
                <c:v>89.15</c:v>
              </c:pt>
              <c:pt idx="3199">
                <c:v>89.17</c:v>
              </c:pt>
              <c:pt idx="3200">
                <c:v>89.18</c:v>
              </c:pt>
              <c:pt idx="3201">
                <c:v>89.18</c:v>
              </c:pt>
              <c:pt idx="3202">
                <c:v>89.18</c:v>
              </c:pt>
              <c:pt idx="3203">
                <c:v>89.18</c:v>
              </c:pt>
              <c:pt idx="3204">
                <c:v>89.18</c:v>
              </c:pt>
              <c:pt idx="3205">
                <c:v>89.18</c:v>
              </c:pt>
              <c:pt idx="3206">
                <c:v>89.17</c:v>
              </c:pt>
              <c:pt idx="3207">
                <c:v>89.17</c:v>
              </c:pt>
              <c:pt idx="3208">
                <c:v>89.16</c:v>
              </c:pt>
              <c:pt idx="3209">
                <c:v>89.16</c:v>
              </c:pt>
              <c:pt idx="3210">
                <c:v>89.15</c:v>
              </c:pt>
              <c:pt idx="3211">
                <c:v>89.15</c:v>
              </c:pt>
              <c:pt idx="3212">
                <c:v>89.15</c:v>
              </c:pt>
              <c:pt idx="3213">
                <c:v>89.15</c:v>
              </c:pt>
              <c:pt idx="3214">
                <c:v>89.14</c:v>
              </c:pt>
              <c:pt idx="3215">
                <c:v>89.15</c:v>
              </c:pt>
              <c:pt idx="3216">
                <c:v>89.16</c:v>
              </c:pt>
              <c:pt idx="3217">
                <c:v>89.18</c:v>
              </c:pt>
              <c:pt idx="3218">
                <c:v>89.2</c:v>
              </c:pt>
              <c:pt idx="3219">
                <c:v>89.21</c:v>
              </c:pt>
              <c:pt idx="3220">
                <c:v>89.22</c:v>
              </c:pt>
              <c:pt idx="3221">
                <c:v>89.22</c:v>
              </c:pt>
              <c:pt idx="3222">
                <c:v>89.22</c:v>
              </c:pt>
              <c:pt idx="3223">
                <c:v>89.21</c:v>
              </c:pt>
              <c:pt idx="3224">
                <c:v>89.22</c:v>
              </c:pt>
              <c:pt idx="3225">
                <c:v>89.23</c:v>
              </c:pt>
              <c:pt idx="3226">
                <c:v>89.24</c:v>
              </c:pt>
              <c:pt idx="3227">
                <c:v>89.24</c:v>
              </c:pt>
              <c:pt idx="3228">
                <c:v>89.24</c:v>
              </c:pt>
              <c:pt idx="3229">
                <c:v>89.24</c:v>
              </c:pt>
              <c:pt idx="3230">
                <c:v>89.23</c:v>
              </c:pt>
              <c:pt idx="3231">
                <c:v>89.22</c:v>
              </c:pt>
              <c:pt idx="3232">
                <c:v>89.22</c:v>
              </c:pt>
              <c:pt idx="3233">
                <c:v>89.22</c:v>
              </c:pt>
              <c:pt idx="3234">
                <c:v>89.22</c:v>
              </c:pt>
              <c:pt idx="3235">
                <c:v>89.21</c:v>
              </c:pt>
              <c:pt idx="3236">
                <c:v>89.19</c:v>
              </c:pt>
              <c:pt idx="3237">
                <c:v>89.17</c:v>
              </c:pt>
              <c:pt idx="3238">
                <c:v>89.15</c:v>
              </c:pt>
              <c:pt idx="3239">
                <c:v>89.14</c:v>
              </c:pt>
              <c:pt idx="3240">
                <c:v>89.13</c:v>
              </c:pt>
              <c:pt idx="3241">
                <c:v>89.13</c:v>
              </c:pt>
              <c:pt idx="3242">
                <c:v>89.13</c:v>
              </c:pt>
              <c:pt idx="3243">
                <c:v>89.13</c:v>
              </c:pt>
              <c:pt idx="3244">
                <c:v>89.14</c:v>
              </c:pt>
              <c:pt idx="3245">
                <c:v>89.14</c:v>
              </c:pt>
              <c:pt idx="3246">
                <c:v>89.15</c:v>
              </c:pt>
              <c:pt idx="3247">
                <c:v>89.16</c:v>
              </c:pt>
              <c:pt idx="3248">
                <c:v>89.17</c:v>
              </c:pt>
              <c:pt idx="3249">
                <c:v>89.18</c:v>
              </c:pt>
              <c:pt idx="3250">
                <c:v>89.18</c:v>
              </c:pt>
              <c:pt idx="3251">
                <c:v>89.18</c:v>
              </c:pt>
              <c:pt idx="3252">
                <c:v>89.18</c:v>
              </c:pt>
              <c:pt idx="3253">
                <c:v>89.18</c:v>
              </c:pt>
              <c:pt idx="3254">
                <c:v>89.18</c:v>
              </c:pt>
              <c:pt idx="3255">
                <c:v>89.18</c:v>
              </c:pt>
              <c:pt idx="3256">
                <c:v>89.18</c:v>
              </c:pt>
              <c:pt idx="3257">
                <c:v>89.18</c:v>
              </c:pt>
              <c:pt idx="3258">
                <c:v>89.18</c:v>
              </c:pt>
              <c:pt idx="3259">
                <c:v>89.17</c:v>
              </c:pt>
              <c:pt idx="3260">
                <c:v>89.17</c:v>
              </c:pt>
              <c:pt idx="3261">
                <c:v>89.18</c:v>
              </c:pt>
              <c:pt idx="3262">
                <c:v>89.18</c:v>
              </c:pt>
              <c:pt idx="3263">
                <c:v>89.18</c:v>
              </c:pt>
              <c:pt idx="3264">
                <c:v>89.17</c:v>
              </c:pt>
              <c:pt idx="3265">
                <c:v>89.17</c:v>
              </c:pt>
              <c:pt idx="3266">
                <c:v>89.17</c:v>
              </c:pt>
              <c:pt idx="3267">
                <c:v>89.16</c:v>
              </c:pt>
              <c:pt idx="3268">
                <c:v>89.16</c:v>
              </c:pt>
              <c:pt idx="3269">
                <c:v>89.15</c:v>
              </c:pt>
              <c:pt idx="3270">
                <c:v>89.15</c:v>
              </c:pt>
              <c:pt idx="3271">
                <c:v>89.14</c:v>
              </c:pt>
              <c:pt idx="3272">
                <c:v>89.12</c:v>
              </c:pt>
              <c:pt idx="3273">
                <c:v>89.1</c:v>
              </c:pt>
              <c:pt idx="3274">
                <c:v>89.07</c:v>
              </c:pt>
              <c:pt idx="3275">
                <c:v>89.03</c:v>
              </c:pt>
              <c:pt idx="3276">
                <c:v>88.99</c:v>
              </c:pt>
              <c:pt idx="3277">
                <c:v>88.95</c:v>
              </c:pt>
              <c:pt idx="3278">
                <c:v>88.91</c:v>
              </c:pt>
              <c:pt idx="3279">
                <c:v>88.85</c:v>
              </c:pt>
              <c:pt idx="3280">
                <c:v>88.77</c:v>
              </c:pt>
              <c:pt idx="3281">
                <c:v>88.63</c:v>
              </c:pt>
              <c:pt idx="3282">
                <c:v>88.4</c:v>
              </c:pt>
              <c:pt idx="3283">
                <c:v>88.04</c:v>
              </c:pt>
              <c:pt idx="3284">
                <c:v>87.54</c:v>
              </c:pt>
              <c:pt idx="3285">
                <c:v>86.91</c:v>
              </c:pt>
              <c:pt idx="3286">
                <c:v>86.26</c:v>
              </c:pt>
              <c:pt idx="3287">
                <c:v>85.76</c:v>
              </c:pt>
              <c:pt idx="3288">
                <c:v>85.58</c:v>
              </c:pt>
              <c:pt idx="3289">
                <c:v>85.76</c:v>
              </c:pt>
              <c:pt idx="3290">
                <c:v>86.16</c:v>
              </c:pt>
              <c:pt idx="3291">
                <c:v>86.62</c:v>
              </c:pt>
              <c:pt idx="3292">
                <c:v>87.01</c:v>
              </c:pt>
              <c:pt idx="3293">
                <c:v>87.3</c:v>
              </c:pt>
              <c:pt idx="3294">
                <c:v>87.49</c:v>
              </c:pt>
              <c:pt idx="3295">
                <c:v>87.62</c:v>
              </c:pt>
              <c:pt idx="3296">
                <c:v>87.71</c:v>
              </c:pt>
              <c:pt idx="3297">
                <c:v>87.78</c:v>
              </c:pt>
              <c:pt idx="3298">
                <c:v>87.84</c:v>
              </c:pt>
              <c:pt idx="3299">
                <c:v>87.89</c:v>
              </c:pt>
              <c:pt idx="3300">
                <c:v>87.92</c:v>
              </c:pt>
              <c:pt idx="3301">
                <c:v>87.93</c:v>
              </c:pt>
              <c:pt idx="3302">
                <c:v>87.92</c:v>
              </c:pt>
              <c:pt idx="3303">
                <c:v>87.9</c:v>
              </c:pt>
              <c:pt idx="3304">
                <c:v>87.88</c:v>
              </c:pt>
              <c:pt idx="3305">
                <c:v>87.86</c:v>
              </c:pt>
              <c:pt idx="3306">
                <c:v>87.85</c:v>
              </c:pt>
              <c:pt idx="3307">
                <c:v>87.84</c:v>
              </c:pt>
              <c:pt idx="3308">
                <c:v>87.85</c:v>
              </c:pt>
              <c:pt idx="3309">
                <c:v>87.87</c:v>
              </c:pt>
              <c:pt idx="3310">
                <c:v>87.9</c:v>
              </c:pt>
              <c:pt idx="3311">
                <c:v>87.93</c:v>
              </c:pt>
              <c:pt idx="3312">
                <c:v>87.95</c:v>
              </c:pt>
              <c:pt idx="3313">
                <c:v>87.96</c:v>
              </c:pt>
              <c:pt idx="3314">
                <c:v>87.96</c:v>
              </c:pt>
              <c:pt idx="3315">
                <c:v>87.98</c:v>
              </c:pt>
              <c:pt idx="3316">
                <c:v>88.01</c:v>
              </c:pt>
              <c:pt idx="3317">
                <c:v>88.04</c:v>
              </c:pt>
              <c:pt idx="3318">
                <c:v>88.07</c:v>
              </c:pt>
              <c:pt idx="3319">
                <c:v>88.08</c:v>
              </c:pt>
              <c:pt idx="3320">
                <c:v>88.07</c:v>
              </c:pt>
              <c:pt idx="3321">
                <c:v>88.07</c:v>
              </c:pt>
              <c:pt idx="3322">
                <c:v>88.07</c:v>
              </c:pt>
              <c:pt idx="3323">
                <c:v>88.09</c:v>
              </c:pt>
              <c:pt idx="3324">
                <c:v>88.11</c:v>
              </c:pt>
              <c:pt idx="3325">
                <c:v>88.14</c:v>
              </c:pt>
              <c:pt idx="3326">
                <c:v>88.14</c:v>
              </c:pt>
              <c:pt idx="3327">
                <c:v>88.13</c:v>
              </c:pt>
              <c:pt idx="3328">
                <c:v>88.12</c:v>
              </c:pt>
              <c:pt idx="3329">
                <c:v>88.11</c:v>
              </c:pt>
              <c:pt idx="3330">
                <c:v>88.09</c:v>
              </c:pt>
              <c:pt idx="3331">
                <c:v>88.07</c:v>
              </c:pt>
              <c:pt idx="3332">
                <c:v>88.04</c:v>
              </c:pt>
              <c:pt idx="3333">
                <c:v>88.02</c:v>
              </c:pt>
              <c:pt idx="3334">
                <c:v>88.04</c:v>
              </c:pt>
              <c:pt idx="3335">
                <c:v>88.07</c:v>
              </c:pt>
              <c:pt idx="3336">
                <c:v>88.08</c:v>
              </c:pt>
              <c:pt idx="3337">
                <c:v>88.08</c:v>
              </c:pt>
              <c:pt idx="3338">
                <c:v>88.08</c:v>
              </c:pt>
              <c:pt idx="3339">
                <c:v>88.09</c:v>
              </c:pt>
              <c:pt idx="3340">
                <c:v>88.1</c:v>
              </c:pt>
              <c:pt idx="3341">
                <c:v>88.1</c:v>
              </c:pt>
              <c:pt idx="3342">
                <c:v>88.1</c:v>
              </c:pt>
              <c:pt idx="3343">
                <c:v>88.11</c:v>
              </c:pt>
              <c:pt idx="3344">
                <c:v>88.1</c:v>
              </c:pt>
              <c:pt idx="3345">
                <c:v>88.08</c:v>
              </c:pt>
              <c:pt idx="3346">
                <c:v>88.06</c:v>
              </c:pt>
              <c:pt idx="3347">
                <c:v>88.05</c:v>
              </c:pt>
              <c:pt idx="3348">
                <c:v>88.05</c:v>
              </c:pt>
              <c:pt idx="3349">
                <c:v>88.05</c:v>
              </c:pt>
              <c:pt idx="3350">
                <c:v>88.03</c:v>
              </c:pt>
              <c:pt idx="3351">
                <c:v>87.98</c:v>
              </c:pt>
              <c:pt idx="3352">
                <c:v>87.93</c:v>
              </c:pt>
              <c:pt idx="3353">
                <c:v>87.92</c:v>
              </c:pt>
              <c:pt idx="3354">
                <c:v>87.96</c:v>
              </c:pt>
              <c:pt idx="3355">
                <c:v>88.01</c:v>
              </c:pt>
              <c:pt idx="3356">
                <c:v>88.05</c:v>
              </c:pt>
              <c:pt idx="3357">
                <c:v>88.06</c:v>
              </c:pt>
              <c:pt idx="3358">
                <c:v>88.04</c:v>
              </c:pt>
              <c:pt idx="3359">
                <c:v>88.01</c:v>
              </c:pt>
              <c:pt idx="3360">
                <c:v>87.98</c:v>
              </c:pt>
              <c:pt idx="3361">
                <c:v>87.96</c:v>
              </c:pt>
              <c:pt idx="3362">
                <c:v>87.96</c:v>
              </c:pt>
              <c:pt idx="3363">
                <c:v>87.95</c:v>
              </c:pt>
              <c:pt idx="3364">
                <c:v>87.94</c:v>
              </c:pt>
              <c:pt idx="3365">
                <c:v>87.93</c:v>
              </c:pt>
              <c:pt idx="3366">
                <c:v>87.9</c:v>
              </c:pt>
              <c:pt idx="3367">
                <c:v>87.87</c:v>
              </c:pt>
              <c:pt idx="3368">
                <c:v>87.85</c:v>
              </c:pt>
              <c:pt idx="3369">
                <c:v>87.84</c:v>
              </c:pt>
              <c:pt idx="3370">
                <c:v>87.81</c:v>
              </c:pt>
              <c:pt idx="3371">
                <c:v>87.77</c:v>
              </c:pt>
              <c:pt idx="3372">
                <c:v>87.72</c:v>
              </c:pt>
              <c:pt idx="3373">
                <c:v>87.66</c:v>
              </c:pt>
              <c:pt idx="3374">
                <c:v>87.6</c:v>
              </c:pt>
              <c:pt idx="3375">
                <c:v>87.55</c:v>
              </c:pt>
              <c:pt idx="3376">
                <c:v>87.5</c:v>
              </c:pt>
              <c:pt idx="3377">
                <c:v>87.45</c:v>
              </c:pt>
              <c:pt idx="3378">
                <c:v>87.39</c:v>
              </c:pt>
              <c:pt idx="3379">
                <c:v>87.33</c:v>
              </c:pt>
              <c:pt idx="3380">
                <c:v>87.28</c:v>
              </c:pt>
              <c:pt idx="3381">
                <c:v>87.24</c:v>
              </c:pt>
              <c:pt idx="3382">
                <c:v>87.22</c:v>
              </c:pt>
              <c:pt idx="3383">
                <c:v>87.19</c:v>
              </c:pt>
              <c:pt idx="3384">
                <c:v>87.17</c:v>
              </c:pt>
              <c:pt idx="3385">
                <c:v>87.16</c:v>
              </c:pt>
              <c:pt idx="3386">
                <c:v>87.16</c:v>
              </c:pt>
              <c:pt idx="3387">
                <c:v>87.18</c:v>
              </c:pt>
              <c:pt idx="3388">
                <c:v>87.19</c:v>
              </c:pt>
              <c:pt idx="3389">
                <c:v>87.2</c:v>
              </c:pt>
              <c:pt idx="3390">
                <c:v>87.18</c:v>
              </c:pt>
              <c:pt idx="3391">
                <c:v>87.13</c:v>
              </c:pt>
              <c:pt idx="3392">
                <c:v>87.07</c:v>
              </c:pt>
              <c:pt idx="3393">
                <c:v>87.01</c:v>
              </c:pt>
              <c:pt idx="3394">
                <c:v>86.94</c:v>
              </c:pt>
              <c:pt idx="3395">
                <c:v>86.86</c:v>
              </c:pt>
              <c:pt idx="3396">
                <c:v>86.79</c:v>
              </c:pt>
              <c:pt idx="3397">
                <c:v>86.74</c:v>
              </c:pt>
              <c:pt idx="3398">
                <c:v>86.72</c:v>
              </c:pt>
              <c:pt idx="3399">
                <c:v>86.72</c:v>
              </c:pt>
              <c:pt idx="3400">
                <c:v>86.73</c:v>
              </c:pt>
              <c:pt idx="3401">
                <c:v>86.75</c:v>
              </c:pt>
              <c:pt idx="3402">
                <c:v>86.78</c:v>
              </c:pt>
              <c:pt idx="3403">
                <c:v>86.8</c:v>
              </c:pt>
              <c:pt idx="3404">
                <c:v>86.82</c:v>
              </c:pt>
              <c:pt idx="3405">
                <c:v>86.84</c:v>
              </c:pt>
              <c:pt idx="3406">
                <c:v>86.86</c:v>
              </c:pt>
              <c:pt idx="3407">
                <c:v>86.87</c:v>
              </c:pt>
              <c:pt idx="3408">
                <c:v>86.86</c:v>
              </c:pt>
              <c:pt idx="3409">
                <c:v>86.83</c:v>
              </c:pt>
              <c:pt idx="3410">
                <c:v>86.83</c:v>
              </c:pt>
              <c:pt idx="3411">
                <c:v>86.83</c:v>
              </c:pt>
              <c:pt idx="3412">
                <c:v>86.84</c:v>
              </c:pt>
              <c:pt idx="3413">
                <c:v>86.82</c:v>
              </c:pt>
              <c:pt idx="3414">
                <c:v>86.78</c:v>
              </c:pt>
              <c:pt idx="3415">
                <c:v>86.72</c:v>
              </c:pt>
              <c:pt idx="3416">
                <c:v>86.66</c:v>
              </c:pt>
              <c:pt idx="3417">
                <c:v>86.62</c:v>
              </c:pt>
              <c:pt idx="3418">
                <c:v>86.6</c:v>
              </c:pt>
              <c:pt idx="3419">
                <c:v>86.59</c:v>
              </c:pt>
              <c:pt idx="3420">
                <c:v>86.57</c:v>
              </c:pt>
              <c:pt idx="3421">
                <c:v>86.53</c:v>
              </c:pt>
              <c:pt idx="3422">
                <c:v>86.47</c:v>
              </c:pt>
              <c:pt idx="3423">
                <c:v>86.39</c:v>
              </c:pt>
              <c:pt idx="3424">
                <c:v>86.32</c:v>
              </c:pt>
              <c:pt idx="3425">
                <c:v>86.26</c:v>
              </c:pt>
              <c:pt idx="3426">
                <c:v>86.2</c:v>
              </c:pt>
              <c:pt idx="3427">
                <c:v>86.16</c:v>
              </c:pt>
              <c:pt idx="3428">
                <c:v>86.13</c:v>
              </c:pt>
              <c:pt idx="3429">
                <c:v>86.11</c:v>
              </c:pt>
              <c:pt idx="3430">
                <c:v>86.1</c:v>
              </c:pt>
              <c:pt idx="3431">
                <c:v>86.09</c:v>
              </c:pt>
              <c:pt idx="3432">
                <c:v>86.08</c:v>
              </c:pt>
              <c:pt idx="3433">
                <c:v>86.07</c:v>
              </c:pt>
              <c:pt idx="3434">
                <c:v>86.08</c:v>
              </c:pt>
              <c:pt idx="3435">
                <c:v>86.09</c:v>
              </c:pt>
              <c:pt idx="3436">
                <c:v>86.13</c:v>
              </c:pt>
              <c:pt idx="3437">
                <c:v>86.18</c:v>
              </c:pt>
              <c:pt idx="3438">
                <c:v>86.21</c:v>
              </c:pt>
              <c:pt idx="3439">
                <c:v>86.22</c:v>
              </c:pt>
              <c:pt idx="3440">
                <c:v>86.19</c:v>
              </c:pt>
              <c:pt idx="3441">
                <c:v>86.17</c:v>
              </c:pt>
              <c:pt idx="3442">
                <c:v>86.18</c:v>
              </c:pt>
              <c:pt idx="3443">
                <c:v>86.23</c:v>
              </c:pt>
              <c:pt idx="3444">
                <c:v>86.3</c:v>
              </c:pt>
              <c:pt idx="3445">
                <c:v>86.35</c:v>
              </c:pt>
              <c:pt idx="3446">
                <c:v>86.35</c:v>
              </c:pt>
              <c:pt idx="3447">
                <c:v>86.33</c:v>
              </c:pt>
              <c:pt idx="3448">
                <c:v>86.31</c:v>
              </c:pt>
              <c:pt idx="3449">
                <c:v>86.32</c:v>
              </c:pt>
              <c:pt idx="3450">
                <c:v>86.34</c:v>
              </c:pt>
              <c:pt idx="3451">
                <c:v>86.35</c:v>
              </c:pt>
              <c:pt idx="3452">
                <c:v>86.35</c:v>
              </c:pt>
              <c:pt idx="3453">
                <c:v>86.34</c:v>
              </c:pt>
              <c:pt idx="3454">
                <c:v>86.34</c:v>
              </c:pt>
              <c:pt idx="3455">
                <c:v>86.35</c:v>
              </c:pt>
              <c:pt idx="3456">
                <c:v>86.34</c:v>
              </c:pt>
              <c:pt idx="3457">
                <c:v>86.34</c:v>
              </c:pt>
              <c:pt idx="3458">
                <c:v>86.32</c:v>
              </c:pt>
              <c:pt idx="3459">
                <c:v>86.3</c:v>
              </c:pt>
              <c:pt idx="3460">
                <c:v>86.26</c:v>
              </c:pt>
              <c:pt idx="3461">
                <c:v>86.23</c:v>
              </c:pt>
              <c:pt idx="3462">
                <c:v>86.21</c:v>
              </c:pt>
              <c:pt idx="3463">
                <c:v>86.2</c:v>
              </c:pt>
              <c:pt idx="3464">
                <c:v>86.21</c:v>
              </c:pt>
              <c:pt idx="3465">
                <c:v>86.22</c:v>
              </c:pt>
              <c:pt idx="3466">
                <c:v>86.23</c:v>
              </c:pt>
              <c:pt idx="3467">
                <c:v>86.23</c:v>
              </c:pt>
              <c:pt idx="3468">
                <c:v>86.23</c:v>
              </c:pt>
              <c:pt idx="3469">
                <c:v>86.2</c:v>
              </c:pt>
              <c:pt idx="3470">
                <c:v>86.16</c:v>
              </c:pt>
              <c:pt idx="3471">
                <c:v>86.11</c:v>
              </c:pt>
              <c:pt idx="3472">
                <c:v>86.08</c:v>
              </c:pt>
              <c:pt idx="3473">
                <c:v>86.06</c:v>
              </c:pt>
              <c:pt idx="3474">
                <c:v>86.04</c:v>
              </c:pt>
              <c:pt idx="3475">
                <c:v>86.03</c:v>
              </c:pt>
              <c:pt idx="3476">
                <c:v>86.01</c:v>
              </c:pt>
              <c:pt idx="3477">
                <c:v>86.01</c:v>
              </c:pt>
              <c:pt idx="3478">
                <c:v>86.01</c:v>
              </c:pt>
              <c:pt idx="3479">
                <c:v>86.01</c:v>
              </c:pt>
              <c:pt idx="3480">
                <c:v>86</c:v>
              </c:pt>
              <c:pt idx="3481">
                <c:v>85.97</c:v>
              </c:pt>
              <c:pt idx="3482">
                <c:v>85.93</c:v>
              </c:pt>
              <c:pt idx="3483">
                <c:v>85.89</c:v>
              </c:pt>
              <c:pt idx="3484">
                <c:v>85.86</c:v>
              </c:pt>
              <c:pt idx="3485">
                <c:v>85.86</c:v>
              </c:pt>
              <c:pt idx="3486">
                <c:v>85.86</c:v>
              </c:pt>
              <c:pt idx="3487">
                <c:v>85.86</c:v>
              </c:pt>
              <c:pt idx="3488">
                <c:v>85.86</c:v>
              </c:pt>
              <c:pt idx="3489">
                <c:v>85.85</c:v>
              </c:pt>
              <c:pt idx="3490">
                <c:v>85.86</c:v>
              </c:pt>
              <c:pt idx="3491">
                <c:v>85.87</c:v>
              </c:pt>
              <c:pt idx="3492">
                <c:v>85.88</c:v>
              </c:pt>
              <c:pt idx="3493">
                <c:v>85.89</c:v>
              </c:pt>
              <c:pt idx="3494">
                <c:v>85.9</c:v>
              </c:pt>
              <c:pt idx="3495">
                <c:v>85.89</c:v>
              </c:pt>
              <c:pt idx="3496">
                <c:v>85.88</c:v>
              </c:pt>
              <c:pt idx="3497">
                <c:v>85.88</c:v>
              </c:pt>
              <c:pt idx="3498">
                <c:v>85.88</c:v>
              </c:pt>
              <c:pt idx="3499">
                <c:v>85.87</c:v>
              </c:pt>
              <c:pt idx="3500">
                <c:v>85.88</c:v>
              </c:pt>
              <c:pt idx="3501">
                <c:v>85.91</c:v>
              </c:pt>
              <c:pt idx="3502">
                <c:v>85.93</c:v>
              </c:pt>
              <c:pt idx="3503">
                <c:v>85.91</c:v>
              </c:pt>
              <c:pt idx="3504">
                <c:v>85.86</c:v>
              </c:pt>
              <c:pt idx="3505">
                <c:v>85.8</c:v>
              </c:pt>
              <c:pt idx="3506">
                <c:v>85.78</c:v>
              </c:pt>
              <c:pt idx="3507">
                <c:v>85.79</c:v>
              </c:pt>
              <c:pt idx="3508">
                <c:v>85.82</c:v>
              </c:pt>
              <c:pt idx="3509">
                <c:v>85.86</c:v>
              </c:pt>
              <c:pt idx="3510">
                <c:v>85.89</c:v>
              </c:pt>
              <c:pt idx="3511">
                <c:v>85.9</c:v>
              </c:pt>
              <c:pt idx="3512">
                <c:v>85.89</c:v>
              </c:pt>
              <c:pt idx="3513">
                <c:v>85.88</c:v>
              </c:pt>
              <c:pt idx="3514">
                <c:v>85.86</c:v>
              </c:pt>
              <c:pt idx="3515">
                <c:v>85.82</c:v>
              </c:pt>
              <c:pt idx="3516">
                <c:v>85.76</c:v>
              </c:pt>
              <c:pt idx="3517">
                <c:v>85.72</c:v>
              </c:pt>
              <c:pt idx="3518">
                <c:v>85.73</c:v>
              </c:pt>
              <c:pt idx="3519">
                <c:v>85.77</c:v>
              </c:pt>
              <c:pt idx="3520">
                <c:v>85.82</c:v>
              </c:pt>
              <c:pt idx="3521">
                <c:v>85.86</c:v>
              </c:pt>
              <c:pt idx="3522">
                <c:v>85.88</c:v>
              </c:pt>
              <c:pt idx="3523">
                <c:v>85.89</c:v>
              </c:pt>
              <c:pt idx="3524">
                <c:v>85.88</c:v>
              </c:pt>
              <c:pt idx="3525">
                <c:v>85.85</c:v>
              </c:pt>
              <c:pt idx="3526">
                <c:v>85.79</c:v>
              </c:pt>
              <c:pt idx="3527">
                <c:v>85.7</c:v>
              </c:pt>
              <c:pt idx="3528">
                <c:v>85.59</c:v>
              </c:pt>
              <c:pt idx="3529">
                <c:v>85.49</c:v>
              </c:pt>
              <c:pt idx="3530">
                <c:v>85.41</c:v>
              </c:pt>
              <c:pt idx="3531">
                <c:v>85.36</c:v>
              </c:pt>
              <c:pt idx="3532">
                <c:v>85.34</c:v>
              </c:pt>
              <c:pt idx="3533">
                <c:v>85.34</c:v>
              </c:pt>
              <c:pt idx="3534">
                <c:v>85.35</c:v>
              </c:pt>
              <c:pt idx="3535">
                <c:v>85.35</c:v>
              </c:pt>
              <c:pt idx="3536">
                <c:v>85.36</c:v>
              </c:pt>
              <c:pt idx="3537">
                <c:v>85.38</c:v>
              </c:pt>
              <c:pt idx="3538">
                <c:v>85.4</c:v>
              </c:pt>
              <c:pt idx="3539">
                <c:v>85.42</c:v>
              </c:pt>
              <c:pt idx="3540">
                <c:v>85.43</c:v>
              </c:pt>
              <c:pt idx="3541">
                <c:v>85.41</c:v>
              </c:pt>
              <c:pt idx="3542">
                <c:v>85.4</c:v>
              </c:pt>
              <c:pt idx="3543">
                <c:v>85.4</c:v>
              </c:pt>
              <c:pt idx="3544">
                <c:v>85.42</c:v>
              </c:pt>
              <c:pt idx="3545">
                <c:v>85.46</c:v>
              </c:pt>
              <c:pt idx="3546">
                <c:v>85.5</c:v>
              </c:pt>
              <c:pt idx="3547">
                <c:v>85.52</c:v>
              </c:pt>
              <c:pt idx="3548">
                <c:v>85.5</c:v>
              </c:pt>
              <c:pt idx="3549">
                <c:v>85.45</c:v>
              </c:pt>
              <c:pt idx="3550">
                <c:v>85.43</c:v>
              </c:pt>
              <c:pt idx="3551">
                <c:v>85.45</c:v>
              </c:pt>
              <c:pt idx="3552">
                <c:v>85.5</c:v>
              </c:pt>
              <c:pt idx="3553">
                <c:v>85.53</c:v>
              </c:pt>
              <c:pt idx="3554">
                <c:v>85.5</c:v>
              </c:pt>
              <c:pt idx="3555">
                <c:v>85.44</c:v>
              </c:pt>
              <c:pt idx="3556">
                <c:v>85.36</c:v>
              </c:pt>
              <c:pt idx="3557">
                <c:v>85.28</c:v>
              </c:pt>
              <c:pt idx="3558">
                <c:v>85.21</c:v>
              </c:pt>
              <c:pt idx="3559">
                <c:v>85.21</c:v>
              </c:pt>
              <c:pt idx="3560">
                <c:v>85.32</c:v>
              </c:pt>
              <c:pt idx="3561">
                <c:v>85.47</c:v>
              </c:pt>
              <c:pt idx="3562">
                <c:v>85.54</c:v>
              </c:pt>
              <c:pt idx="3563">
                <c:v>85.48</c:v>
              </c:pt>
              <c:pt idx="3564">
                <c:v>85.36</c:v>
              </c:pt>
              <c:pt idx="3565">
                <c:v>85.24</c:v>
              </c:pt>
              <c:pt idx="3566">
                <c:v>85.18</c:v>
              </c:pt>
              <c:pt idx="3567">
                <c:v>85.14</c:v>
              </c:pt>
              <c:pt idx="3568">
                <c:v>85.12</c:v>
              </c:pt>
              <c:pt idx="3569">
                <c:v>85.14</c:v>
              </c:pt>
              <c:pt idx="3570">
                <c:v>85.16</c:v>
              </c:pt>
              <c:pt idx="3571">
                <c:v>85.16</c:v>
              </c:pt>
              <c:pt idx="3572">
                <c:v>85.13</c:v>
              </c:pt>
              <c:pt idx="3573">
                <c:v>85.1</c:v>
              </c:pt>
              <c:pt idx="3574">
                <c:v>85.07</c:v>
              </c:pt>
              <c:pt idx="3575">
                <c:v>85</c:v>
              </c:pt>
              <c:pt idx="3576">
                <c:v>84.92</c:v>
              </c:pt>
              <c:pt idx="3577">
                <c:v>84.9</c:v>
              </c:pt>
              <c:pt idx="3578">
                <c:v>84.93</c:v>
              </c:pt>
              <c:pt idx="3579">
                <c:v>84.94</c:v>
              </c:pt>
              <c:pt idx="3580">
                <c:v>84.88</c:v>
              </c:pt>
              <c:pt idx="3581">
                <c:v>84.83</c:v>
              </c:pt>
              <c:pt idx="3582">
                <c:v>84.85</c:v>
              </c:pt>
              <c:pt idx="3583">
                <c:v>84.87</c:v>
              </c:pt>
              <c:pt idx="3584">
                <c:v>84.79</c:v>
              </c:pt>
              <c:pt idx="3585">
                <c:v>84.67</c:v>
              </c:pt>
              <c:pt idx="3586">
                <c:v>84.62</c:v>
              </c:pt>
              <c:pt idx="3587">
                <c:v>84.66</c:v>
              </c:pt>
              <c:pt idx="3588">
                <c:v>84.75</c:v>
              </c:pt>
              <c:pt idx="3589">
                <c:v>84.82</c:v>
              </c:pt>
              <c:pt idx="3590">
                <c:v>84.83</c:v>
              </c:pt>
              <c:pt idx="3591">
                <c:v>84.79</c:v>
              </c:pt>
              <c:pt idx="3592">
                <c:v>84.74</c:v>
              </c:pt>
              <c:pt idx="3593">
                <c:v>84.8</c:v>
              </c:pt>
              <c:pt idx="3594">
                <c:v>84.96</c:v>
              </c:pt>
              <c:pt idx="3595">
                <c:v>85.12</c:v>
              </c:pt>
              <c:pt idx="3596">
                <c:v>85.15</c:v>
              </c:pt>
              <c:pt idx="3597">
                <c:v>85.07</c:v>
              </c:pt>
              <c:pt idx="3598">
                <c:v>85.02</c:v>
              </c:pt>
              <c:pt idx="3599">
                <c:v>85.11</c:v>
              </c:pt>
              <c:pt idx="3600">
                <c:v>85.34</c:v>
              </c:pt>
              <c:pt idx="3601">
                <c:v>85.64</c:v>
              </c:pt>
              <c:pt idx="3602">
                <c:v>85.96</c:v>
              </c:pt>
              <c:pt idx="3603">
                <c:v>86.13</c:v>
              </c:pt>
              <c:pt idx="3604">
                <c:v>86.04</c:v>
              </c:pt>
              <c:pt idx="3605">
                <c:v>85.66</c:v>
              </c:pt>
              <c:pt idx="3606">
                <c:v>85.16</c:v>
              </c:pt>
              <c:pt idx="3607">
                <c:v>84.8</c:v>
              </c:pt>
              <c:pt idx="3608">
                <c:v>84.72</c:v>
              </c:pt>
              <c:pt idx="3609">
                <c:v>84.87</c:v>
              </c:pt>
              <c:pt idx="3610">
                <c:v>85.04</c:v>
              </c:pt>
              <c:pt idx="3611">
                <c:v>84.96</c:v>
              </c:pt>
              <c:pt idx="3612">
                <c:v>84.57</c:v>
              </c:pt>
              <c:pt idx="3613">
                <c:v>83.99</c:v>
              </c:pt>
              <c:pt idx="3614">
                <c:v>83.52</c:v>
              </c:pt>
              <c:pt idx="3615">
                <c:v>83.4</c:v>
              </c:pt>
              <c:pt idx="3616">
                <c:v>83.62</c:v>
              </c:pt>
              <c:pt idx="3617">
                <c:v>83.96</c:v>
              </c:pt>
              <c:pt idx="3618">
                <c:v>84.35</c:v>
              </c:pt>
              <c:pt idx="3619">
                <c:v>84.79</c:v>
              </c:pt>
              <c:pt idx="3620">
                <c:v>85.24</c:v>
              </c:pt>
            </c:numLit>
          </c:val>
          <c:smooth val="0"/>
        </c:ser>
        <c:ser>
          <c:idx val="0"/>
          <c:order val="0"/>
          <c:tx>
            <c:v>A3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96.07</c:v>
              </c:pt>
              <c:pt idx="1">
                <c:v>96.07</c:v>
              </c:pt>
              <c:pt idx="2">
                <c:v>96.07</c:v>
              </c:pt>
              <c:pt idx="3">
                <c:v>96.06</c:v>
              </c:pt>
              <c:pt idx="4">
                <c:v>96.06</c:v>
              </c:pt>
              <c:pt idx="5">
                <c:v>96.05</c:v>
              </c:pt>
              <c:pt idx="6">
                <c:v>96.05</c:v>
              </c:pt>
              <c:pt idx="7">
                <c:v>96.05</c:v>
              </c:pt>
              <c:pt idx="8">
                <c:v>96.05</c:v>
              </c:pt>
              <c:pt idx="9">
                <c:v>96.06</c:v>
              </c:pt>
              <c:pt idx="10">
                <c:v>96.06</c:v>
              </c:pt>
              <c:pt idx="11">
                <c:v>96.06</c:v>
              </c:pt>
              <c:pt idx="12">
                <c:v>96.06</c:v>
              </c:pt>
              <c:pt idx="13">
                <c:v>96.06</c:v>
              </c:pt>
              <c:pt idx="14">
                <c:v>96.06</c:v>
              </c:pt>
              <c:pt idx="15">
                <c:v>96.05</c:v>
              </c:pt>
              <c:pt idx="16">
                <c:v>96.05</c:v>
              </c:pt>
              <c:pt idx="17">
                <c:v>96.05</c:v>
              </c:pt>
              <c:pt idx="18">
                <c:v>96.06</c:v>
              </c:pt>
              <c:pt idx="19">
                <c:v>96.06</c:v>
              </c:pt>
              <c:pt idx="20">
                <c:v>96.06</c:v>
              </c:pt>
              <c:pt idx="21">
                <c:v>96.06</c:v>
              </c:pt>
              <c:pt idx="22">
                <c:v>96.05</c:v>
              </c:pt>
              <c:pt idx="23">
                <c:v>96.05</c:v>
              </c:pt>
              <c:pt idx="24">
                <c:v>96.05</c:v>
              </c:pt>
              <c:pt idx="25">
                <c:v>96.05</c:v>
              </c:pt>
              <c:pt idx="26">
                <c:v>96.05</c:v>
              </c:pt>
              <c:pt idx="27">
                <c:v>96.05</c:v>
              </c:pt>
              <c:pt idx="28">
                <c:v>96.04</c:v>
              </c:pt>
              <c:pt idx="29">
                <c:v>96.04</c:v>
              </c:pt>
              <c:pt idx="30">
                <c:v>96.04</c:v>
              </c:pt>
              <c:pt idx="31">
                <c:v>96.03</c:v>
              </c:pt>
              <c:pt idx="32">
                <c:v>96.03</c:v>
              </c:pt>
              <c:pt idx="33">
                <c:v>96.03</c:v>
              </c:pt>
              <c:pt idx="34">
                <c:v>96.03</c:v>
              </c:pt>
              <c:pt idx="35">
                <c:v>96.04</c:v>
              </c:pt>
              <c:pt idx="36">
                <c:v>96.04</c:v>
              </c:pt>
              <c:pt idx="37">
                <c:v>96.04</c:v>
              </c:pt>
              <c:pt idx="38">
                <c:v>96.03</c:v>
              </c:pt>
              <c:pt idx="39">
                <c:v>96.03</c:v>
              </c:pt>
              <c:pt idx="40">
                <c:v>96.03</c:v>
              </c:pt>
              <c:pt idx="41">
                <c:v>96.03</c:v>
              </c:pt>
              <c:pt idx="42">
                <c:v>96.03</c:v>
              </c:pt>
              <c:pt idx="43">
                <c:v>96.03</c:v>
              </c:pt>
              <c:pt idx="44">
                <c:v>96.03</c:v>
              </c:pt>
              <c:pt idx="45">
                <c:v>96.03</c:v>
              </c:pt>
              <c:pt idx="46">
                <c:v>96.02</c:v>
              </c:pt>
              <c:pt idx="47">
                <c:v>96.02</c:v>
              </c:pt>
              <c:pt idx="48">
                <c:v>96.01</c:v>
              </c:pt>
              <c:pt idx="49">
                <c:v>96.01</c:v>
              </c:pt>
              <c:pt idx="50">
                <c:v>96.01</c:v>
              </c:pt>
              <c:pt idx="51">
                <c:v>96.01</c:v>
              </c:pt>
              <c:pt idx="52">
                <c:v>96.01</c:v>
              </c:pt>
              <c:pt idx="53">
                <c:v>96.02</c:v>
              </c:pt>
              <c:pt idx="54">
                <c:v>96.01</c:v>
              </c:pt>
              <c:pt idx="55">
                <c:v>96.01</c:v>
              </c:pt>
              <c:pt idx="56">
                <c:v>96.01</c:v>
              </c:pt>
              <c:pt idx="57">
                <c:v>96.01</c:v>
              </c:pt>
              <c:pt idx="58">
                <c:v>96.01</c:v>
              </c:pt>
              <c:pt idx="59">
                <c:v>96.02</c:v>
              </c:pt>
              <c:pt idx="60">
                <c:v>96.02</c:v>
              </c:pt>
              <c:pt idx="61">
                <c:v>96.03</c:v>
              </c:pt>
              <c:pt idx="62">
                <c:v>96.03</c:v>
              </c:pt>
              <c:pt idx="63">
                <c:v>96.03</c:v>
              </c:pt>
              <c:pt idx="64">
                <c:v>96.02</c:v>
              </c:pt>
              <c:pt idx="65">
                <c:v>96.02</c:v>
              </c:pt>
              <c:pt idx="66">
                <c:v>96.01</c:v>
              </c:pt>
              <c:pt idx="67">
                <c:v>96.01</c:v>
              </c:pt>
              <c:pt idx="68">
                <c:v>96</c:v>
              </c:pt>
              <c:pt idx="69">
                <c:v>96</c:v>
              </c:pt>
              <c:pt idx="70">
                <c:v>96</c:v>
              </c:pt>
              <c:pt idx="71">
                <c:v>96</c:v>
              </c:pt>
              <c:pt idx="72">
                <c:v>96</c:v>
              </c:pt>
              <c:pt idx="73">
                <c:v>96</c:v>
              </c:pt>
              <c:pt idx="74">
                <c:v>96</c:v>
              </c:pt>
              <c:pt idx="75">
                <c:v>96</c:v>
              </c:pt>
              <c:pt idx="76">
                <c:v>96</c:v>
              </c:pt>
              <c:pt idx="77">
                <c:v>96</c:v>
              </c:pt>
              <c:pt idx="78">
                <c:v>96</c:v>
              </c:pt>
              <c:pt idx="79">
                <c:v>96</c:v>
              </c:pt>
              <c:pt idx="80">
                <c:v>96</c:v>
              </c:pt>
              <c:pt idx="81">
                <c:v>96</c:v>
              </c:pt>
              <c:pt idx="82">
                <c:v>96</c:v>
              </c:pt>
              <c:pt idx="83">
                <c:v>96</c:v>
              </c:pt>
              <c:pt idx="84">
                <c:v>96.01</c:v>
              </c:pt>
              <c:pt idx="85">
                <c:v>96.01</c:v>
              </c:pt>
              <c:pt idx="86">
                <c:v>96.01</c:v>
              </c:pt>
              <c:pt idx="87">
                <c:v>96.02</c:v>
              </c:pt>
              <c:pt idx="88">
                <c:v>96.02</c:v>
              </c:pt>
              <c:pt idx="89">
                <c:v>96.01</c:v>
              </c:pt>
              <c:pt idx="90">
                <c:v>96.01</c:v>
              </c:pt>
              <c:pt idx="91">
                <c:v>96</c:v>
              </c:pt>
              <c:pt idx="92">
                <c:v>95.99</c:v>
              </c:pt>
              <c:pt idx="93">
                <c:v>95.98</c:v>
              </c:pt>
              <c:pt idx="94">
                <c:v>95.97</c:v>
              </c:pt>
              <c:pt idx="95">
                <c:v>95.96</c:v>
              </c:pt>
              <c:pt idx="96">
                <c:v>95.95</c:v>
              </c:pt>
              <c:pt idx="97">
                <c:v>95.95</c:v>
              </c:pt>
              <c:pt idx="98">
                <c:v>95.96</c:v>
              </c:pt>
              <c:pt idx="99">
                <c:v>95.97</c:v>
              </c:pt>
              <c:pt idx="100">
                <c:v>95.98</c:v>
              </c:pt>
              <c:pt idx="101">
                <c:v>95.98</c:v>
              </c:pt>
              <c:pt idx="102">
                <c:v>95.98</c:v>
              </c:pt>
              <c:pt idx="103">
                <c:v>95.97</c:v>
              </c:pt>
              <c:pt idx="104">
                <c:v>95.97</c:v>
              </c:pt>
              <c:pt idx="105">
                <c:v>95.97</c:v>
              </c:pt>
              <c:pt idx="106">
                <c:v>95.97</c:v>
              </c:pt>
              <c:pt idx="107">
                <c:v>95.97</c:v>
              </c:pt>
              <c:pt idx="108">
                <c:v>95.98</c:v>
              </c:pt>
              <c:pt idx="109">
                <c:v>95.97</c:v>
              </c:pt>
              <c:pt idx="110">
                <c:v>95.97</c:v>
              </c:pt>
              <c:pt idx="111">
                <c:v>95.98</c:v>
              </c:pt>
              <c:pt idx="112">
                <c:v>95.98</c:v>
              </c:pt>
              <c:pt idx="113">
                <c:v>95.98</c:v>
              </c:pt>
              <c:pt idx="114">
                <c:v>95.97</c:v>
              </c:pt>
              <c:pt idx="115">
                <c:v>95.96</c:v>
              </c:pt>
              <c:pt idx="116">
                <c:v>95.96</c:v>
              </c:pt>
              <c:pt idx="117">
                <c:v>95.96</c:v>
              </c:pt>
              <c:pt idx="118">
                <c:v>95.97</c:v>
              </c:pt>
              <c:pt idx="119">
                <c:v>95.97</c:v>
              </c:pt>
              <c:pt idx="120">
                <c:v>95.96</c:v>
              </c:pt>
              <c:pt idx="121">
                <c:v>95.96</c:v>
              </c:pt>
              <c:pt idx="122">
                <c:v>95.97</c:v>
              </c:pt>
              <c:pt idx="123">
                <c:v>95.97</c:v>
              </c:pt>
              <c:pt idx="124">
                <c:v>95.97</c:v>
              </c:pt>
              <c:pt idx="125">
                <c:v>95.96</c:v>
              </c:pt>
              <c:pt idx="126">
                <c:v>95.95</c:v>
              </c:pt>
              <c:pt idx="127">
                <c:v>95.95</c:v>
              </c:pt>
              <c:pt idx="128">
                <c:v>95.95</c:v>
              </c:pt>
              <c:pt idx="129">
                <c:v>95.95</c:v>
              </c:pt>
              <c:pt idx="130">
                <c:v>95.94</c:v>
              </c:pt>
              <c:pt idx="131">
                <c:v>95.93</c:v>
              </c:pt>
              <c:pt idx="132">
                <c:v>95.94</c:v>
              </c:pt>
              <c:pt idx="133">
                <c:v>95.95</c:v>
              </c:pt>
              <c:pt idx="134">
                <c:v>95.96</c:v>
              </c:pt>
              <c:pt idx="135">
                <c:v>95.96</c:v>
              </c:pt>
              <c:pt idx="136">
                <c:v>95.96</c:v>
              </c:pt>
              <c:pt idx="137">
                <c:v>95.97</c:v>
              </c:pt>
              <c:pt idx="138">
                <c:v>95.97</c:v>
              </c:pt>
              <c:pt idx="139">
                <c:v>95.97</c:v>
              </c:pt>
              <c:pt idx="140">
                <c:v>95.96</c:v>
              </c:pt>
              <c:pt idx="141">
                <c:v>95.95</c:v>
              </c:pt>
              <c:pt idx="142">
                <c:v>95.94</c:v>
              </c:pt>
              <c:pt idx="143">
                <c:v>95.93</c:v>
              </c:pt>
              <c:pt idx="144">
                <c:v>95.93</c:v>
              </c:pt>
              <c:pt idx="145">
                <c:v>95.92</c:v>
              </c:pt>
              <c:pt idx="146">
                <c:v>95.92</c:v>
              </c:pt>
              <c:pt idx="147">
                <c:v>95.92</c:v>
              </c:pt>
              <c:pt idx="148">
                <c:v>95.92</c:v>
              </c:pt>
              <c:pt idx="149">
                <c:v>95.94</c:v>
              </c:pt>
              <c:pt idx="150">
                <c:v>95.95</c:v>
              </c:pt>
              <c:pt idx="151">
                <c:v>95.96</c:v>
              </c:pt>
              <c:pt idx="152">
                <c:v>95.97</c:v>
              </c:pt>
              <c:pt idx="153">
                <c:v>95.96</c:v>
              </c:pt>
              <c:pt idx="154">
                <c:v>95.96</c:v>
              </c:pt>
              <c:pt idx="155">
                <c:v>95.94</c:v>
              </c:pt>
              <c:pt idx="156">
                <c:v>95.93</c:v>
              </c:pt>
              <c:pt idx="157">
                <c:v>95.92</c:v>
              </c:pt>
              <c:pt idx="158">
                <c:v>95.91</c:v>
              </c:pt>
              <c:pt idx="159">
                <c:v>95.91</c:v>
              </c:pt>
              <c:pt idx="160">
                <c:v>95.92</c:v>
              </c:pt>
              <c:pt idx="161">
                <c:v>95.92</c:v>
              </c:pt>
              <c:pt idx="162">
                <c:v>95.92</c:v>
              </c:pt>
              <c:pt idx="163">
                <c:v>95.92</c:v>
              </c:pt>
              <c:pt idx="164">
                <c:v>95.93</c:v>
              </c:pt>
              <c:pt idx="165">
                <c:v>95.94</c:v>
              </c:pt>
              <c:pt idx="166">
                <c:v>95.94</c:v>
              </c:pt>
              <c:pt idx="167">
                <c:v>95.95</c:v>
              </c:pt>
              <c:pt idx="168">
                <c:v>95.95</c:v>
              </c:pt>
              <c:pt idx="169">
                <c:v>95.95</c:v>
              </c:pt>
              <c:pt idx="170">
                <c:v>95.95</c:v>
              </c:pt>
              <c:pt idx="171">
                <c:v>95.96</c:v>
              </c:pt>
              <c:pt idx="172">
                <c:v>95.96</c:v>
              </c:pt>
              <c:pt idx="173">
                <c:v>95.95</c:v>
              </c:pt>
              <c:pt idx="174">
                <c:v>95.94</c:v>
              </c:pt>
              <c:pt idx="175">
                <c:v>95.93</c:v>
              </c:pt>
              <c:pt idx="176">
                <c:v>95.93</c:v>
              </c:pt>
              <c:pt idx="177">
                <c:v>95.94</c:v>
              </c:pt>
              <c:pt idx="178">
                <c:v>95.94</c:v>
              </c:pt>
              <c:pt idx="179">
                <c:v>95.93</c:v>
              </c:pt>
              <c:pt idx="180">
                <c:v>95.92</c:v>
              </c:pt>
              <c:pt idx="181">
                <c:v>95.93</c:v>
              </c:pt>
              <c:pt idx="182">
                <c:v>95.94</c:v>
              </c:pt>
              <c:pt idx="183">
                <c:v>95.94</c:v>
              </c:pt>
              <c:pt idx="184">
                <c:v>95.94</c:v>
              </c:pt>
              <c:pt idx="185">
                <c:v>95.94</c:v>
              </c:pt>
              <c:pt idx="186">
                <c:v>95.95</c:v>
              </c:pt>
              <c:pt idx="187">
                <c:v>95.95</c:v>
              </c:pt>
              <c:pt idx="188">
                <c:v>95.95</c:v>
              </c:pt>
              <c:pt idx="189">
                <c:v>95.95</c:v>
              </c:pt>
              <c:pt idx="190">
                <c:v>95.95</c:v>
              </c:pt>
              <c:pt idx="191">
                <c:v>95.96</c:v>
              </c:pt>
              <c:pt idx="192">
                <c:v>95.95</c:v>
              </c:pt>
              <c:pt idx="193">
                <c:v>95.94</c:v>
              </c:pt>
              <c:pt idx="194">
                <c:v>95.93</c:v>
              </c:pt>
              <c:pt idx="195">
                <c:v>95.92</c:v>
              </c:pt>
              <c:pt idx="196">
                <c:v>95.93</c:v>
              </c:pt>
              <c:pt idx="197">
                <c:v>95.94</c:v>
              </c:pt>
              <c:pt idx="198">
                <c:v>95.94</c:v>
              </c:pt>
              <c:pt idx="199">
                <c:v>95.93</c:v>
              </c:pt>
              <c:pt idx="200">
                <c:v>95.92</c:v>
              </c:pt>
              <c:pt idx="201">
                <c:v>95.93</c:v>
              </c:pt>
              <c:pt idx="202">
                <c:v>95.95</c:v>
              </c:pt>
              <c:pt idx="203">
                <c:v>95.95</c:v>
              </c:pt>
              <c:pt idx="204">
                <c:v>95.95</c:v>
              </c:pt>
              <c:pt idx="205">
                <c:v>95.95</c:v>
              </c:pt>
              <c:pt idx="206">
                <c:v>95.96</c:v>
              </c:pt>
              <c:pt idx="207">
                <c:v>95.97</c:v>
              </c:pt>
              <c:pt idx="208">
                <c:v>95.98</c:v>
              </c:pt>
              <c:pt idx="209">
                <c:v>95.98</c:v>
              </c:pt>
              <c:pt idx="210">
                <c:v>95.98</c:v>
              </c:pt>
              <c:pt idx="211">
                <c:v>95.97</c:v>
              </c:pt>
              <c:pt idx="212">
                <c:v>95.96</c:v>
              </c:pt>
              <c:pt idx="213">
                <c:v>95.96</c:v>
              </c:pt>
              <c:pt idx="214">
                <c:v>95.95</c:v>
              </c:pt>
              <c:pt idx="215">
                <c:v>95.95</c:v>
              </c:pt>
              <c:pt idx="216">
                <c:v>95.95</c:v>
              </c:pt>
              <c:pt idx="217">
                <c:v>95.95</c:v>
              </c:pt>
              <c:pt idx="218">
                <c:v>95.95</c:v>
              </c:pt>
              <c:pt idx="219">
                <c:v>95.95</c:v>
              </c:pt>
              <c:pt idx="220">
                <c:v>95.94</c:v>
              </c:pt>
              <c:pt idx="221">
                <c:v>95.94</c:v>
              </c:pt>
              <c:pt idx="222">
                <c:v>95.94</c:v>
              </c:pt>
              <c:pt idx="223">
                <c:v>95.95</c:v>
              </c:pt>
              <c:pt idx="224">
                <c:v>95.96</c:v>
              </c:pt>
              <c:pt idx="225">
                <c:v>95.96</c:v>
              </c:pt>
              <c:pt idx="226">
                <c:v>95.96</c:v>
              </c:pt>
              <c:pt idx="227">
                <c:v>95.95</c:v>
              </c:pt>
              <c:pt idx="228">
                <c:v>95.95</c:v>
              </c:pt>
              <c:pt idx="229">
                <c:v>95.94</c:v>
              </c:pt>
              <c:pt idx="230">
                <c:v>95.93</c:v>
              </c:pt>
              <c:pt idx="231">
                <c:v>95.93</c:v>
              </c:pt>
              <c:pt idx="232">
                <c:v>95.93</c:v>
              </c:pt>
              <c:pt idx="233">
                <c:v>95.93</c:v>
              </c:pt>
              <c:pt idx="234">
                <c:v>95.93</c:v>
              </c:pt>
              <c:pt idx="235">
                <c:v>95.93</c:v>
              </c:pt>
              <c:pt idx="236">
                <c:v>95.93</c:v>
              </c:pt>
              <c:pt idx="237">
                <c:v>95.94</c:v>
              </c:pt>
              <c:pt idx="238">
                <c:v>95.94</c:v>
              </c:pt>
              <c:pt idx="239">
                <c:v>95.93</c:v>
              </c:pt>
              <c:pt idx="240">
                <c:v>95.93</c:v>
              </c:pt>
              <c:pt idx="241">
                <c:v>95.93</c:v>
              </c:pt>
              <c:pt idx="242">
                <c:v>95.92</c:v>
              </c:pt>
              <c:pt idx="243">
                <c:v>95.92</c:v>
              </c:pt>
              <c:pt idx="244">
                <c:v>95.91</c:v>
              </c:pt>
              <c:pt idx="245">
                <c:v>95.91</c:v>
              </c:pt>
              <c:pt idx="246">
                <c:v>95.9</c:v>
              </c:pt>
              <c:pt idx="247">
                <c:v>95.89</c:v>
              </c:pt>
              <c:pt idx="248">
                <c:v>95.89</c:v>
              </c:pt>
              <c:pt idx="249">
                <c:v>95.89</c:v>
              </c:pt>
              <c:pt idx="250">
                <c:v>95.88</c:v>
              </c:pt>
              <c:pt idx="251">
                <c:v>95.86</c:v>
              </c:pt>
              <c:pt idx="252">
                <c:v>95.86</c:v>
              </c:pt>
              <c:pt idx="253">
                <c:v>95.88</c:v>
              </c:pt>
              <c:pt idx="254">
                <c:v>95.9</c:v>
              </c:pt>
              <c:pt idx="255">
                <c:v>95.91</c:v>
              </c:pt>
              <c:pt idx="256">
                <c:v>95.9</c:v>
              </c:pt>
              <c:pt idx="257">
                <c:v>95.9</c:v>
              </c:pt>
              <c:pt idx="258">
                <c:v>95.9</c:v>
              </c:pt>
              <c:pt idx="259">
                <c:v>95.91</c:v>
              </c:pt>
              <c:pt idx="260">
                <c:v>95.9</c:v>
              </c:pt>
              <c:pt idx="261">
                <c:v>95.9</c:v>
              </c:pt>
              <c:pt idx="262">
                <c:v>95.89</c:v>
              </c:pt>
              <c:pt idx="263">
                <c:v>95.89</c:v>
              </c:pt>
              <c:pt idx="264">
                <c:v>95.89</c:v>
              </c:pt>
              <c:pt idx="265">
                <c:v>95.9</c:v>
              </c:pt>
              <c:pt idx="266">
                <c:v>95.92</c:v>
              </c:pt>
              <c:pt idx="267">
                <c:v>95.92</c:v>
              </c:pt>
              <c:pt idx="268">
                <c:v>95.93</c:v>
              </c:pt>
              <c:pt idx="269">
                <c:v>95.93</c:v>
              </c:pt>
              <c:pt idx="270">
                <c:v>95.93</c:v>
              </c:pt>
              <c:pt idx="271">
                <c:v>95.94</c:v>
              </c:pt>
              <c:pt idx="272">
                <c:v>95.94</c:v>
              </c:pt>
              <c:pt idx="273">
                <c:v>95.93</c:v>
              </c:pt>
              <c:pt idx="274">
                <c:v>95.93</c:v>
              </c:pt>
              <c:pt idx="275">
                <c:v>95.93</c:v>
              </c:pt>
              <c:pt idx="276">
                <c:v>95.93</c:v>
              </c:pt>
              <c:pt idx="277">
                <c:v>95.94</c:v>
              </c:pt>
              <c:pt idx="278">
                <c:v>95.94</c:v>
              </c:pt>
              <c:pt idx="279">
                <c:v>95.94</c:v>
              </c:pt>
              <c:pt idx="280">
                <c:v>95.94</c:v>
              </c:pt>
              <c:pt idx="281">
                <c:v>95.94</c:v>
              </c:pt>
              <c:pt idx="282">
                <c:v>95.94</c:v>
              </c:pt>
              <c:pt idx="283">
                <c:v>95.94</c:v>
              </c:pt>
              <c:pt idx="284">
                <c:v>95.94</c:v>
              </c:pt>
              <c:pt idx="285">
                <c:v>95.94</c:v>
              </c:pt>
              <c:pt idx="286">
                <c:v>95.93</c:v>
              </c:pt>
              <c:pt idx="287">
                <c:v>95.93</c:v>
              </c:pt>
              <c:pt idx="288">
                <c:v>95.93</c:v>
              </c:pt>
              <c:pt idx="289">
                <c:v>95.92</c:v>
              </c:pt>
              <c:pt idx="290">
                <c:v>95.92</c:v>
              </c:pt>
              <c:pt idx="291">
                <c:v>95.93</c:v>
              </c:pt>
              <c:pt idx="292">
                <c:v>95.94</c:v>
              </c:pt>
              <c:pt idx="293">
                <c:v>95.94</c:v>
              </c:pt>
              <c:pt idx="294">
                <c:v>95.95</c:v>
              </c:pt>
              <c:pt idx="295">
                <c:v>95.95</c:v>
              </c:pt>
              <c:pt idx="296">
                <c:v>95.95</c:v>
              </c:pt>
              <c:pt idx="297">
                <c:v>95.95</c:v>
              </c:pt>
              <c:pt idx="298">
                <c:v>95.95</c:v>
              </c:pt>
              <c:pt idx="299">
                <c:v>95.96</c:v>
              </c:pt>
              <c:pt idx="300">
                <c:v>95.97</c:v>
              </c:pt>
              <c:pt idx="301">
                <c:v>95.97</c:v>
              </c:pt>
              <c:pt idx="302">
                <c:v>95.98</c:v>
              </c:pt>
              <c:pt idx="303">
                <c:v>95.98</c:v>
              </c:pt>
              <c:pt idx="304">
                <c:v>95.97</c:v>
              </c:pt>
              <c:pt idx="305">
                <c:v>95.96</c:v>
              </c:pt>
              <c:pt idx="306">
                <c:v>95.95</c:v>
              </c:pt>
              <c:pt idx="307">
                <c:v>95.94</c:v>
              </c:pt>
              <c:pt idx="308">
                <c:v>95.93</c:v>
              </c:pt>
              <c:pt idx="309">
                <c:v>95.93</c:v>
              </c:pt>
              <c:pt idx="310">
                <c:v>95.94</c:v>
              </c:pt>
              <c:pt idx="311">
                <c:v>95.94</c:v>
              </c:pt>
              <c:pt idx="312">
                <c:v>95.94</c:v>
              </c:pt>
              <c:pt idx="313">
                <c:v>95.95</c:v>
              </c:pt>
              <c:pt idx="314">
                <c:v>95.96</c:v>
              </c:pt>
              <c:pt idx="315">
                <c:v>95.96</c:v>
              </c:pt>
              <c:pt idx="316">
                <c:v>95.97</c:v>
              </c:pt>
              <c:pt idx="317">
                <c:v>95.97</c:v>
              </c:pt>
              <c:pt idx="318">
                <c:v>95.96</c:v>
              </c:pt>
              <c:pt idx="319">
                <c:v>95.96</c:v>
              </c:pt>
              <c:pt idx="320">
                <c:v>95.94</c:v>
              </c:pt>
              <c:pt idx="321">
                <c:v>95.93</c:v>
              </c:pt>
              <c:pt idx="322">
                <c:v>95.92</c:v>
              </c:pt>
              <c:pt idx="323">
                <c:v>95.92</c:v>
              </c:pt>
              <c:pt idx="324">
                <c:v>95.91</c:v>
              </c:pt>
              <c:pt idx="325">
                <c:v>95.89</c:v>
              </c:pt>
              <c:pt idx="326">
                <c:v>95.88</c:v>
              </c:pt>
              <c:pt idx="327">
                <c:v>95.88</c:v>
              </c:pt>
              <c:pt idx="328">
                <c:v>95.88</c:v>
              </c:pt>
              <c:pt idx="329">
                <c:v>95.89</c:v>
              </c:pt>
              <c:pt idx="330">
                <c:v>95.9</c:v>
              </c:pt>
              <c:pt idx="331">
                <c:v>95.91</c:v>
              </c:pt>
              <c:pt idx="332">
                <c:v>95.92</c:v>
              </c:pt>
              <c:pt idx="333">
                <c:v>95.93</c:v>
              </c:pt>
              <c:pt idx="334">
                <c:v>95.94</c:v>
              </c:pt>
              <c:pt idx="335">
                <c:v>95.94</c:v>
              </c:pt>
              <c:pt idx="336">
                <c:v>95.93</c:v>
              </c:pt>
              <c:pt idx="337">
                <c:v>95.93</c:v>
              </c:pt>
              <c:pt idx="338">
                <c:v>95.92</c:v>
              </c:pt>
              <c:pt idx="339">
                <c:v>95.92</c:v>
              </c:pt>
              <c:pt idx="340">
                <c:v>95.91</c:v>
              </c:pt>
              <c:pt idx="341">
                <c:v>95.91</c:v>
              </c:pt>
              <c:pt idx="342">
                <c:v>95.91</c:v>
              </c:pt>
              <c:pt idx="343">
                <c:v>95.91</c:v>
              </c:pt>
              <c:pt idx="344">
                <c:v>95.89</c:v>
              </c:pt>
              <c:pt idx="345">
                <c:v>95.87</c:v>
              </c:pt>
              <c:pt idx="346">
                <c:v>95.85</c:v>
              </c:pt>
              <c:pt idx="347">
                <c:v>95.83</c:v>
              </c:pt>
              <c:pt idx="348">
                <c:v>95.8</c:v>
              </c:pt>
              <c:pt idx="349">
                <c:v>95.77</c:v>
              </c:pt>
              <c:pt idx="350">
                <c:v>95.74</c:v>
              </c:pt>
              <c:pt idx="351">
                <c:v>95.7</c:v>
              </c:pt>
              <c:pt idx="352">
                <c:v>95.65</c:v>
              </c:pt>
              <c:pt idx="353">
                <c:v>95.6</c:v>
              </c:pt>
              <c:pt idx="354">
                <c:v>95.54</c:v>
              </c:pt>
              <c:pt idx="355">
                <c:v>95.5</c:v>
              </c:pt>
              <c:pt idx="356">
                <c:v>95.45</c:v>
              </c:pt>
              <c:pt idx="357">
                <c:v>95.42</c:v>
              </c:pt>
              <c:pt idx="358">
                <c:v>95.4</c:v>
              </c:pt>
              <c:pt idx="359">
                <c:v>95.4</c:v>
              </c:pt>
              <c:pt idx="360">
                <c:v>95.41</c:v>
              </c:pt>
              <c:pt idx="361">
                <c:v>95.43</c:v>
              </c:pt>
              <c:pt idx="362">
                <c:v>95.46</c:v>
              </c:pt>
              <c:pt idx="363">
                <c:v>95.49</c:v>
              </c:pt>
              <c:pt idx="364">
                <c:v>95.53</c:v>
              </c:pt>
              <c:pt idx="365">
                <c:v>95.56</c:v>
              </c:pt>
              <c:pt idx="366">
                <c:v>95.58</c:v>
              </c:pt>
              <c:pt idx="367">
                <c:v>95.59</c:v>
              </c:pt>
              <c:pt idx="368">
                <c:v>95.6</c:v>
              </c:pt>
              <c:pt idx="369">
                <c:v>95.61</c:v>
              </c:pt>
              <c:pt idx="370">
                <c:v>95.64</c:v>
              </c:pt>
              <c:pt idx="371">
                <c:v>95.67</c:v>
              </c:pt>
              <c:pt idx="372">
                <c:v>95.69</c:v>
              </c:pt>
              <c:pt idx="373">
                <c:v>95.71</c:v>
              </c:pt>
              <c:pt idx="374">
                <c:v>95.72</c:v>
              </c:pt>
              <c:pt idx="375">
                <c:v>95.72</c:v>
              </c:pt>
              <c:pt idx="376">
                <c:v>95.72</c:v>
              </c:pt>
              <c:pt idx="377">
                <c:v>95.72</c:v>
              </c:pt>
              <c:pt idx="378">
                <c:v>95.71</c:v>
              </c:pt>
              <c:pt idx="379">
                <c:v>95.72</c:v>
              </c:pt>
              <c:pt idx="380">
                <c:v>95.72</c:v>
              </c:pt>
              <c:pt idx="381">
                <c:v>95.72</c:v>
              </c:pt>
              <c:pt idx="382">
                <c:v>95.71</c:v>
              </c:pt>
              <c:pt idx="383">
                <c:v>95.71</c:v>
              </c:pt>
              <c:pt idx="384">
                <c:v>95.7</c:v>
              </c:pt>
              <c:pt idx="385">
                <c:v>95.7</c:v>
              </c:pt>
              <c:pt idx="386">
                <c:v>95.7</c:v>
              </c:pt>
              <c:pt idx="387">
                <c:v>95.71</c:v>
              </c:pt>
              <c:pt idx="388">
                <c:v>95.71</c:v>
              </c:pt>
              <c:pt idx="389">
                <c:v>95.71</c:v>
              </c:pt>
              <c:pt idx="390">
                <c:v>95.71</c:v>
              </c:pt>
              <c:pt idx="391">
                <c:v>95.71</c:v>
              </c:pt>
              <c:pt idx="392">
                <c:v>95.71</c:v>
              </c:pt>
              <c:pt idx="393">
                <c:v>95.72</c:v>
              </c:pt>
              <c:pt idx="394">
                <c:v>95.72</c:v>
              </c:pt>
              <c:pt idx="395">
                <c:v>95.71</c:v>
              </c:pt>
              <c:pt idx="396">
                <c:v>95.71</c:v>
              </c:pt>
              <c:pt idx="397">
                <c:v>95.71</c:v>
              </c:pt>
              <c:pt idx="398">
                <c:v>95.7</c:v>
              </c:pt>
              <c:pt idx="399">
                <c:v>95.7</c:v>
              </c:pt>
              <c:pt idx="400">
                <c:v>95.69</c:v>
              </c:pt>
              <c:pt idx="401">
                <c:v>95.69</c:v>
              </c:pt>
              <c:pt idx="402">
                <c:v>95.68</c:v>
              </c:pt>
              <c:pt idx="403">
                <c:v>95.68</c:v>
              </c:pt>
              <c:pt idx="404">
                <c:v>95.68</c:v>
              </c:pt>
              <c:pt idx="405">
                <c:v>95.67</c:v>
              </c:pt>
              <c:pt idx="406">
                <c:v>95.67</c:v>
              </c:pt>
              <c:pt idx="407">
                <c:v>95.67</c:v>
              </c:pt>
              <c:pt idx="408">
                <c:v>95.66</c:v>
              </c:pt>
              <c:pt idx="409">
                <c:v>95.65</c:v>
              </c:pt>
              <c:pt idx="410">
                <c:v>95.63</c:v>
              </c:pt>
              <c:pt idx="411">
                <c:v>95.63</c:v>
              </c:pt>
              <c:pt idx="412">
                <c:v>95.64</c:v>
              </c:pt>
              <c:pt idx="413">
                <c:v>95.65</c:v>
              </c:pt>
              <c:pt idx="414">
                <c:v>95.67</c:v>
              </c:pt>
              <c:pt idx="415">
                <c:v>95.67</c:v>
              </c:pt>
              <c:pt idx="416">
                <c:v>95.67</c:v>
              </c:pt>
              <c:pt idx="417">
                <c:v>95.66</c:v>
              </c:pt>
              <c:pt idx="418">
                <c:v>95.65</c:v>
              </c:pt>
              <c:pt idx="419">
                <c:v>95.64</c:v>
              </c:pt>
              <c:pt idx="420">
                <c:v>95.64</c:v>
              </c:pt>
              <c:pt idx="421">
                <c:v>95.63</c:v>
              </c:pt>
              <c:pt idx="422">
                <c:v>95.63</c:v>
              </c:pt>
              <c:pt idx="423">
                <c:v>95.63</c:v>
              </c:pt>
              <c:pt idx="424">
                <c:v>95.62</c:v>
              </c:pt>
              <c:pt idx="425">
                <c:v>95.62</c:v>
              </c:pt>
              <c:pt idx="426">
                <c:v>95.62</c:v>
              </c:pt>
              <c:pt idx="427">
                <c:v>95.61</c:v>
              </c:pt>
              <c:pt idx="428">
                <c:v>95.59</c:v>
              </c:pt>
              <c:pt idx="429">
                <c:v>95.57</c:v>
              </c:pt>
              <c:pt idx="430">
                <c:v>95.56</c:v>
              </c:pt>
              <c:pt idx="431">
                <c:v>95.54</c:v>
              </c:pt>
              <c:pt idx="432">
                <c:v>95.54</c:v>
              </c:pt>
              <c:pt idx="433">
                <c:v>95.55</c:v>
              </c:pt>
              <c:pt idx="434">
                <c:v>95.55</c:v>
              </c:pt>
              <c:pt idx="435">
                <c:v>95.55</c:v>
              </c:pt>
              <c:pt idx="436">
                <c:v>95.55</c:v>
              </c:pt>
              <c:pt idx="437">
                <c:v>95.55</c:v>
              </c:pt>
              <c:pt idx="438">
                <c:v>95.55</c:v>
              </c:pt>
              <c:pt idx="439">
                <c:v>95.55</c:v>
              </c:pt>
              <c:pt idx="440">
                <c:v>95.56</c:v>
              </c:pt>
              <c:pt idx="441">
                <c:v>95.56</c:v>
              </c:pt>
              <c:pt idx="442">
                <c:v>95.56</c:v>
              </c:pt>
              <c:pt idx="443">
                <c:v>95.55</c:v>
              </c:pt>
              <c:pt idx="444">
                <c:v>95.55</c:v>
              </c:pt>
              <c:pt idx="445">
                <c:v>95.54</c:v>
              </c:pt>
              <c:pt idx="446">
                <c:v>95.54</c:v>
              </c:pt>
              <c:pt idx="447">
                <c:v>95.53</c:v>
              </c:pt>
              <c:pt idx="448">
                <c:v>95.53</c:v>
              </c:pt>
              <c:pt idx="449">
                <c:v>95.52</c:v>
              </c:pt>
              <c:pt idx="450">
                <c:v>95.52</c:v>
              </c:pt>
              <c:pt idx="451">
                <c:v>95.51</c:v>
              </c:pt>
              <c:pt idx="452">
                <c:v>95.5</c:v>
              </c:pt>
              <c:pt idx="453">
                <c:v>95.5</c:v>
              </c:pt>
              <c:pt idx="454">
                <c:v>95.5</c:v>
              </c:pt>
              <c:pt idx="455">
                <c:v>95.5</c:v>
              </c:pt>
              <c:pt idx="456">
                <c:v>95.5</c:v>
              </c:pt>
              <c:pt idx="457">
                <c:v>95.5</c:v>
              </c:pt>
              <c:pt idx="458">
                <c:v>95.49</c:v>
              </c:pt>
              <c:pt idx="459">
                <c:v>95.49</c:v>
              </c:pt>
              <c:pt idx="460">
                <c:v>95.48</c:v>
              </c:pt>
              <c:pt idx="461">
                <c:v>95.47</c:v>
              </c:pt>
              <c:pt idx="462">
                <c:v>95.47</c:v>
              </c:pt>
              <c:pt idx="463">
                <c:v>95.46</c:v>
              </c:pt>
              <c:pt idx="464">
                <c:v>95.46</c:v>
              </c:pt>
              <c:pt idx="465">
                <c:v>95.45</c:v>
              </c:pt>
              <c:pt idx="466">
                <c:v>95.44</c:v>
              </c:pt>
              <c:pt idx="467">
                <c:v>95.44</c:v>
              </c:pt>
              <c:pt idx="468">
                <c:v>95.43</c:v>
              </c:pt>
              <c:pt idx="469">
                <c:v>95.42</c:v>
              </c:pt>
              <c:pt idx="470">
                <c:v>95.41</c:v>
              </c:pt>
              <c:pt idx="471">
                <c:v>95.4</c:v>
              </c:pt>
              <c:pt idx="472">
                <c:v>95.4</c:v>
              </c:pt>
              <c:pt idx="473">
                <c:v>95.4</c:v>
              </c:pt>
              <c:pt idx="474">
                <c:v>95.4</c:v>
              </c:pt>
              <c:pt idx="475">
                <c:v>95.4</c:v>
              </c:pt>
              <c:pt idx="476">
                <c:v>95.41</c:v>
              </c:pt>
              <c:pt idx="477">
                <c:v>95.41</c:v>
              </c:pt>
              <c:pt idx="478">
                <c:v>95.4</c:v>
              </c:pt>
              <c:pt idx="479">
                <c:v>95.39</c:v>
              </c:pt>
              <c:pt idx="480">
                <c:v>95.38</c:v>
              </c:pt>
              <c:pt idx="481">
                <c:v>95.38</c:v>
              </c:pt>
              <c:pt idx="482">
                <c:v>95.38</c:v>
              </c:pt>
              <c:pt idx="483">
                <c:v>95.38</c:v>
              </c:pt>
              <c:pt idx="484">
                <c:v>95.38</c:v>
              </c:pt>
              <c:pt idx="485">
                <c:v>95.37</c:v>
              </c:pt>
              <c:pt idx="486">
                <c:v>95.36</c:v>
              </c:pt>
              <c:pt idx="487">
                <c:v>95.35</c:v>
              </c:pt>
              <c:pt idx="488">
                <c:v>95.34</c:v>
              </c:pt>
              <c:pt idx="489">
                <c:v>95.34</c:v>
              </c:pt>
              <c:pt idx="490">
                <c:v>95.33</c:v>
              </c:pt>
              <c:pt idx="491">
                <c:v>95.33</c:v>
              </c:pt>
              <c:pt idx="492">
                <c:v>95.33</c:v>
              </c:pt>
              <c:pt idx="493">
                <c:v>95.33</c:v>
              </c:pt>
              <c:pt idx="494">
                <c:v>95.32</c:v>
              </c:pt>
              <c:pt idx="495">
                <c:v>95.32</c:v>
              </c:pt>
              <c:pt idx="496">
                <c:v>95.32</c:v>
              </c:pt>
              <c:pt idx="497">
                <c:v>95.31</c:v>
              </c:pt>
              <c:pt idx="498">
                <c:v>95.31</c:v>
              </c:pt>
              <c:pt idx="499">
                <c:v>95.31</c:v>
              </c:pt>
              <c:pt idx="500">
                <c:v>95.3</c:v>
              </c:pt>
              <c:pt idx="501">
                <c:v>95.29</c:v>
              </c:pt>
              <c:pt idx="502">
                <c:v>95.29</c:v>
              </c:pt>
              <c:pt idx="503">
                <c:v>95.28</c:v>
              </c:pt>
              <c:pt idx="504">
                <c:v>95.28</c:v>
              </c:pt>
              <c:pt idx="505">
                <c:v>95.28</c:v>
              </c:pt>
              <c:pt idx="506">
                <c:v>95.28</c:v>
              </c:pt>
              <c:pt idx="507">
                <c:v>95.27</c:v>
              </c:pt>
              <c:pt idx="508">
                <c:v>95.27</c:v>
              </c:pt>
              <c:pt idx="509">
                <c:v>95.27</c:v>
              </c:pt>
              <c:pt idx="510">
                <c:v>95.26</c:v>
              </c:pt>
              <c:pt idx="511">
                <c:v>95.26</c:v>
              </c:pt>
              <c:pt idx="512">
                <c:v>95.25</c:v>
              </c:pt>
              <c:pt idx="513">
                <c:v>95.25</c:v>
              </c:pt>
              <c:pt idx="514">
                <c:v>95.24</c:v>
              </c:pt>
              <c:pt idx="515">
                <c:v>95.23</c:v>
              </c:pt>
              <c:pt idx="516">
                <c:v>95.23</c:v>
              </c:pt>
              <c:pt idx="517">
                <c:v>95.22</c:v>
              </c:pt>
              <c:pt idx="518">
                <c:v>95.21</c:v>
              </c:pt>
              <c:pt idx="519">
                <c:v>95.21</c:v>
              </c:pt>
              <c:pt idx="520">
                <c:v>95.2</c:v>
              </c:pt>
              <c:pt idx="521">
                <c:v>95.2</c:v>
              </c:pt>
              <c:pt idx="522">
                <c:v>95.2</c:v>
              </c:pt>
              <c:pt idx="523">
                <c:v>95.19</c:v>
              </c:pt>
              <c:pt idx="524">
                <c:v>95.19</c:v>
              </c:pt>
              <c:pt idx="525">
                <c:v>95.19</c:v>
              </c:pt>
              <c:pt idx="526">
                <c:v>95.18</c:v>
              </c:pt>
              <c:pt idx="527">
                <c:v>95.18</c:v>
              </c:pt>
              <c:pt idx="528">
                <c:v>95.17</c:v>
              </c:pt>
              <c:pt idx="529">
                <c:v>95.17</c:v>
              </c:pt>
              <c:pt idx="530">
                <c:v>95.16</c:v>
              </c:pt>
              <c:pt idx="531">
                <c:v>95.16</c:v>
              </c:pt>
              <c:pt idx="532">
                <c:v>95.15</c:v>
              </c:pt>
              <c:pt idx="533">
                <c:v>95.15</c:v>
              </c:pt>
              <c:pt idx="534">
                <c:v>95.15</c:v>
              </c:pt>
              <c:pt idx="535">
                <c:v>95.14</c:v>
              </c:pt>
              <c:pt idx="536">
                <c:v>95.14</c:v>
              </c:pt>
              <c:pt idx="537">
                <c:v>95.13</c:v>
              </c:pt>
              <c:pt idx="538">
                <c:v>95.13</c:v>
              </c:pt>
              <c:pt idx="539">
                <c:v>95.13</c:v>
              </c:pt>
              <c:pt idx="540">
                <c:v>95.13</c:v>
              </c:pt>
              <c:pt idx="541">
                <c:v>95.13</c:v>
              </c:pt>
              <c:pt idx="542">
                <c:v>95.12</c:v>
              </c:pt>
              <c:pt idx="543">
                <c:v>95.12</c:v>
              </c:pt>
              <c:pt idx="544">
                <c:v>95.11</c:v>
              </c:pt>
              <c:pt idx="545">
                <c:v>95.11</c:v>
              </c:pt>
              <c:pt idx="546">
                <c:v>95.1</c:v>
              </c:pt>
              <c:pt idx="547">
                <c:v>95.1</c:v>
              </c:pt>
              <c:pt idx="548">
                <c:v>95.09</c:v>
              </c:pt>
              <c:pt idx="549">
                <c:v>95.09</c:v>
              </c:pt>
              <c:pt idx="550">
                <c:v>95.08</c:v>
              </c:pt>
              <c:pt idx="551">
                <c:v>95.08</c:v>
              </c:pt>
              <c:pt idx="552">
                <c:v>95.08</c:v>
              </c:pt>
              <c:pt idx="553">
                <c:v>95.07</c:v>
              </c:pt>
              <c:pt idx="554">
                <c:v>95.06</c:v>
              </c:pt>
              <c:pt idx="555">
                <c:v>95.06</c:v>
              </c:pt>
              <c:pt idx="556">
                <c:v>95.05</c:v>
              </c:pt>
              <c:pt idx="557">
                <c:v>95.04</c:v>
              </c:pt>
              <c:pt idx="558">
                <c:v>95.04</c:v>
              </c:pt>
              <c:pt idx="559">
                <c:v>95.04</c:v>
              </c:pt>
              <c:pt idx="560">
                <c:v>95.04</c:v>
              </c:pt>
              <c:pt idx="561">
                <c:v>95.05</c:v>
              </c:pt>
              <c:pt idx="562">
                <c:v>95.05</c:v>
              </c:pt>
              <c:pt idx="563">
                <c:v>95.05</c:v>
              </c:pt>
              <c:pt idx="564">
                <c:v>95.05</c:v>
              </c:pt>
              <c:pt idx="565">
                <c:v>95.04</c:v>
              </c:pt>
              <c:pt idx="566">
                <c:v>95.04</c:v>
              </c:pt>
              <c:pt idx="567">
                <c:v>95.03</c:v>
              </c:pt>
              <c:pt idx="568">
                <c:v>95.02</c:v>
              </c:pt>
              <c:pt idx="569">
                <c:v>95.01</c:v>
              </c:pt>
              <c:pt idx="570">
                <c:v>95.01</c:v>
              </c:pt>
              <c:pt idx="571">
                <c:v>95.01</c:v>
              </c:pt>
              <c:pt idx="572">
                <c:v>95</c:v>
              </c:pt>
              <c:pt idx="573">
                <c:v>95</c:v>
              </c:pt>
              <c:pt idx="574">
                <c:v>94.99</c:v>
              </c:pt>
              <c:pt idx="575">
                <c:v>94.98</c:v>
              </c:pt>
              <c:pt idx="576">
                <c:v>94.97</c:v>
              </c:pt>
              <c:pt idx="577">
                <c:v>94.96</c:v>
              </c:pt>
              <c:pt idx="578">
                <c:v>94.96</c:v>
              </c:pt>
              <c:pt idx="579">
                <c:v>94.96</c:v>
              </c:pt>
              <c:pt idx="580">
                <c:v>94.96</c:v>
              </c:pt>
              <c:pt idx="581">
                <c:v>94.96</c:v>
              </c:pt>
              <c:pt idx="582">
                <c:v>94.96</c:v>
              </c:pt>
              <c:pt idx="583">
                <c:v>94.96</c:v>
              </c:pt>
              <c:pt idx="584">
                <c:v>94.96</c:v>
              </c:pt>
              <c:pt idx="585">
                <c:v>94.96</c:v>
              </c:pt>
              <c:pt idx="586">
                <c:v>94.95</c:v>
              </c:pt>
              <c:pt idx="587">
                <c:v>94.95</c:v>
              </c:pt>
              <c:pt idx="588">
                <c:v>94.95</c:v>
              </c:pt>
              <c:pt idx="589">
                <c:v>94.94</c:v>
              </c:pt>
              <c:pt idx="590">
                <c:v>94.94</c:v>
              </c:pt>
              <c:pt idx="591">
                <c:v>94.93</c:v>
              </c:pt>
              <c:pt idx="592">
                <c:v>94.92</c:v>
              </c:pt>
              <c:pt idx="593">
                <c:v>94.92</c:v>
              </c:pt>
              <c:pt idx="594">
                <c:v>94.91</c:v>
              </c:pt>
              <c:pt idx="595">
                <c:v>94.91</c:v>
              </c:pt>
              <c:pt idx="596">
                <c:v>94.91</c:v>
              </c:pt>
              <c:pt idx="597">
                <c:v>94.9</c:v>
              </c:pt>
              <c:pt idx="598">
                <c:v>94.9</c:v>
              </c:pt>
              <c:pt idx="599">
                <c:v>94.9</c:v>
              </c:pt>
              <c:pt idx="600">
                <c:v>94.9</c:v>
              </c:pt>
              <c:pt idx="601">
                <c:v>94.89</c:v>
              </c:pt>
              <c:pt idx="602">
                <c:v>94.89</c:v>
              </c:pt>
              <c:pt idx="603">
                <c:v>94.88</c:v>
              </c:pt>
              <c:pt idx="604">
                <c:v>94.88</c:v>
              </c:pt>
              <c:pt idx="605">
                <c:v>94.87</c:v>
              </c:pt>
              <c:pt idx="606">
                <c:v>94.87</c:v>
              </c:pt>
              <c:pt idx="607">
                <c:v>94.87</c:v>
              </c:pt>
              <c:pt idx="608">
                <c:v>94.87</c:v>
              </c:pt>
              <c:pt idx="609">
                <c:v>94.87</c:v>
              </c:pt>
              <c:pt idx="610">
                <c:v>94.87</c:v>
              </c:pt>
              <c:pt idx="611">
                <c:v>94.86</c:v>
              </c:pt>
              <c:pt idx="612">
                <c:v>94.86</c:v>
              </c:pt>
              <c:pt idx="613">
                <c:v>94.85</c:v>
              </c:pt>
              <c:pt idx="614">
                <c:v>94.85</c:v>
              </c:pt>
              <c:pt idx="615">
                <c:v>94.84</c:v>
              </c:pt>
              <c:pt idx="616">
                <c:v>94.84</c:v>
              </c:pt>
              <c:pt idx="617">
                <c:v>94.84</c:v>
              </c:pt>
              <c:pt idx="618">
                <c:v>94.83</c:v>
              </c:pt>
              <c:pt idx="619">
                <c:v>94.83</c:v>
              </c:pt>
              <c:pt idx="620">
                <c:v>94.82</c:v>
              </c:pt>
              <c:pt idx="621">
                <c:v>94.82</c:v>
              </c:pt>
              <c:pt idx="622">
                <c:v>94.82</c:v>
              </c:pt>
              <c:pt idx="623">
                <c:v>94.82</c:v>
              </c:pt>
              <c:pt idx="624">
                <c:v>94.82</c:v>
              </c:pt>
              <c:pt idx="625">
                <c:v>94.82</c:v>
              </c:pt>
              <c:pt idx="626">
                <c:v>94.82</c:v>
              </c:pt>
              <c:pt idx="627">
                <c:v>94.82</c:v>
              </c:pt>
              <c:pt idx="628">
                <c:v>94.82</c:v>
              </c:pt>
              <c:pt idx="629">
                <c:v>94.81</c:v>
              </c:pt>
              <c:pt idx="630">
                <c:v>94.81</c:v>
              </c:pt>
              <c:pt idx="631">
                <c:v>94.81</c:v>
              </c:pt>
              <c:pt idx="632">
                <c:v>94.8</c:v>
              </c:pt>
              <c:pt idx="633">
                <c:v>94.8</c:v>
              </c:pt>
              <c:pt idx="634">
                <c:v>94.79</c:v>
              </c:pt>
              <c:pt idx="635">
                <c:v>94.78</c:v>
              </c:pt>
              <c:pt idx="636">
                <c:v>94.77</c:v>
              </c:pt>
              <c:pt idx="637">
                <c:v>94.77</c:v>
              </c:pt>
              <c:pt idx="638">
                <c:v>94.77</c:v>
              </c:pt>
              <c:pt idx="639">
                <c:v>94.77</c:v>
              </c:pt>
              <c:pt idx="640">
                <c:v>94.77</c:v>
              </c:pt>
              <c:pt idx="641">
                <c:v>94.77</c:v>
              </c:pt>
              <c:pt idx="642">
                <c:v>94.77</c:v>
              </c:pt>
              <c:pt idx="643">
                <c:v>94.76</c:v>
              </c:pt>
              <c:pt idx="644">
                <c:v>94.76</c:v>
              </c:pt>
              <c:pt idx="645">
                <c:v>94.75</c:v>
              </c:pt>
              <c:pt idx="646">
                <c:v>94.75</c:v>
              </c:pt>
              <c:pt idx="647">
                <c:v>94.75</c:v>
              </c:pt>
              <c:pt idx="648">
                <c:v>94.75</c:v>
              </c:pt>
              <c:pt idx="649">
                <c:v>94.74</c:v>
              </c:pt>
              <c:pt idx="650">
                <c:v>94.74</c:v>
              </c:pt>
              <c:pt idx="651">
                <c:v>94.74</c:v>
              </c:pt>
              <c:pt idx="652">
                <c:v>94.74</c:v>
              </c:pt>
              <c:pt idx="653">
                <c:v>94.74</c:v>
              </c:pt>
              <c:pt idx="654">
                <c:v>94.74</c:v>
              </c:pt>
              <c:pt idx="655">
                <c:v>94.73</c:v>
              </c:pt>
              <c:pt idx="656">
                <c:v>94.73</c:v>
              </c:pt>
              <c:pt idx="657">
                <c:v>94.72</c:v>
              </c:pt>
              <c:pt idx="658">
                <c:v>94.72</c:v>
              </c:pt>
              <c:pt idx="659">
                <c:v>94.71</c:v>
              </c:pt>
              <c:pt idx="660">
                <c:v>94.7</c:v>
              </c:pt>
              <c:pt idx="661">
                <c:v>94.7</c:v>
              </c:pt>
              <c:pt idx="662">
                <c:v>94.7</c:v>
              </c:pt>
              <c:pt idx="663">
                <c:v>94.69</c:v>
              </c:pt>
              <c:pt idx="664">
                <c:v>94.69</c:v>
              </c:pt>
              <c:pt idx="665">
                <c:v>94.69</c:v>
              </c:pt>
              <c:pt idx="666">
                <c:v>94.69</c:v>
              </c:pt>
              <c:pt idx="667">
                <c:v>94.68</c:v>
              </c:pt>
              <c:pt idx="668">
                <c:v>94.68</c:v>
              </c:pt>
              <c:pt idx="669">
                <c:v>94.68</c:v>
              </c:pt>
              <c:pt idx="670">
                <c:v>94.68</c:v>
              </c:pt>
              <c:pt idx="671">
                <c:v>94.67</c:v>
              </c:pt>
              <c:pt idx="672">
                <c:v>94.66</c:v>
              </c:pt>
              <c:pt idx="673">
                <c:v>94.66</c:v>
              </c:pt>
              <c:pt idx="674">
                <c:v>94.65</c:v>
              </c:pt>
              <c:pt idx="675">
                <c:v>94.65</c:v>
              </c:pt>
              <c:pt idx="676">
                <c:v>94.65</c:v>
              </c:pt>
              <c:pt idx="677">
                <c:v>94.65</c:v>
              </c:pt>
              <c:pt idx="678">
                <c:v>94.65</c:v>
              </c:pt>
              <c:pt idx="679">
                <c:v>94.65</c:v>
              </c:pt>
              <c:pt idx="680">
                <c:v>94.64</c:v>
              </c:pt>
              <c:pt idx="681">
                <c:v>94.64</c:v>
              </c:pt>
              <c:pt idx="682">
                <c:v>94.63</c:v>
              </c:pt>
              <c:pt idx="683">
                <c:v>94.63</c:v>
              </c:pt>
              <c:pt idx="684">
                <c:v>94.62</c:v>
              </c:pt>
              <c:pt idx="685">
                <c:v>94.62</c:v>
              </c:pt>
              <c:pt idx="686">
                <c:v>94.62</c:v>
              </c:pt>
              <c:pt idx="687">
                <c:v>94.62</c:v>
              </c:pt>
              <c:pt idx="688">
                <c:v>94.62</c:v>
              </c:pt>
              <c:pt idx="689">
                <c:v>94.62</c:v>
              </c:pt>
              <c:pt idx="690">
                <c:v>94.62</c:v>
              </c:pt>
              <c:pt idx="691">
                <c:v>94.62</c:v>
              </c:pt>
              <c:pt idx="692">
                <c:v>94.61</c:v>
              </c:pt>
              <c:pt idx="693">
                <c:v>94.61</c:v>
              </c:pt>
              <c:pt idx="694">
                <c:v>94.6</c:v>
              </c:pt>
              <c:pt idx="695">
                <c:v>94.6</c:v>
              </c:pt>
              <c:pt idx="696">
                <c:v>94.6</c:v>
              </c:pt>
              <c:pt idx="697">
                <c:v>94.6</c:v>
              </c:pt>
              <c:pt idx="698">
                <c:v>94.59</c:v>
              </c:pt>
              <c:pt idx="699">
                <c:v>94.59</c:v>
              </c:pt>
              <c:pt idx="700">
                <c:v>94.58</c:v>
              </c:pt>
              <c:pt idx="701">
                <c:v>94.57</c:v>
              </c:pt>
              <c:pt idx="702">
                <c:v>94.57</c:v>
              </c:pt>
              <c:pt idx="703">
                <c:v>94.57</c:v>
              </c:pt>
              <c:pt idx="704">
                <c:v>94.57</c:v>
              </c:pt>
              <c:pt idx="705">
                <c:v>94.57</c:v>
              </c:pt>
              <c:pt idx="706">
                <c:v>94.56</c:v>
              </c:pt>
              <c:pt idx="707">
                <c:v>94.56</c:v>
              </c:pt>
              <c:pt idx="708">
                <c:v>94.56</c:v>
              </c:pt>
              <c:pt idx="709">
                <c:v>94.55</c:v>
              </c:pt>
              <c:pt idx="710">
                <c:v>94.55</c:v>
              </c:pt>
              <c:pt idx="711">
                <c:v>94.55</c:v>
              </c:pt>
              <c:pt idx="712">
                <c:v>94.54</c:v>
              </c:pt>
              <c:pt idx="713">
                <c:v>94.54</c:v>
              </c:pt>
              <c:pt idx="714">
                <c:v>94.53</c:v>
              </c:pt>
              <c:pt idx="715">
                <c:v>94.53</c:v>
              </c:pt>
              <c:pt idx="716">
                <c:v>94.53</c:v>
              </c:pt>
              <c:pt idx="717">
                <c:v>94.53</c:v>
              </c:pt>
              <c:pt idx="718">
                <c:v>94.52</c:v>
              </c:pt>
              <c:pt idx="719">
                <c:v>94.52</c:v>
              </c:pt>
              <c:pt idx="720">
                <c:v>94.51</c:v>
              </c:pt>
              <c:pt idx="721">
                <c:v>94.5</c:v>
              </c:pt>
              <c:pt idx="722">
                <c:v>94.5</c:v>
              </c:pt>
              <c:pt idx="723">
                <c:v>94.49</c:v>
              </c:pt>
              <c:pt idx="724">
                <c:v>94.49</c:v>
              </c:pt>
              <c:pt idx="725">
                <c:v>94.49</c:v>
              </c:pt>
              <c:pt idx="726">
                <c:v>94.49</c:v>
              </c:pt>
              <c:pt idx="727">
                <c:v>94.49</c:v>
              </c:pt>
              <c:pt idx="728">
                <c:v>94.49</c:v>
              </c:pt>
              <c:pt idx="729">
                <c:v>94.48</c:v>
              </c:pt>
              <c:pt idx="730">
                <c:v>94.48</c:v>
              </c:pt>
              <c:pt idx="731">
                <c:v>94.48</c:v>
              </c:pt>
              <c:pt idx="732">
                <c:v>94.48</c:v>
              </c:pt>
              <c:pt idx="733">
                <c:v>94.47</c:v>
              </c:pt>
              <c:pt idx="734">
                <c:v>94.47</c:v>
              </c:pt>
              <c:pt idx="735">
                <c:v>94.47</c:v>
              </c:pt>
              <c:pt idx="736">
                <c:v>94.46</c:v>
              </c:pt>
              <c:pt idx="737">
                <c:v>94.45</c:v>
              </c:pt>
              <c:pt idx="738">
                <c:v>94.45</c:v>
              </c:pt>
              <c:pt idx="739">
                <c:v>94.45</c:v>
              </c:pt>
              <c:pt idx="740">
                <c:v>94.45</c:v>
              </c:pt>
              <c:pt idx="741">
                <c:v>94.44</c:v>
              </c:pt>
              <c:pt idx="742">
                <c:v>94.44</c:v>
              </c:pt>
              <c:pt idx="743">
                <c:v>94.43</c:v>
              </c:pt>
              <c:pt idx="744">
                <c:v>94.43</c:v>
              </c:pt>
              <c:pt idx="745">
                <c:v>94.43</c:v>
              </c:pt>
              <c:pt idx="746">
                <c:v>94.42</c:v>
              </c:pt>
              <c:pt idx="747">
                <c:v>94.42</c:v>
              </c:pt>
              <c:pt idx="748">
                <c:v>94.42</c:v>
              </c:pt>
              <c:pt idx="749">
                <c:v>94.42</c:v>
              </c:pt>
              <c:pt idx="750">
                <c:v>94.42</c:v>
              </c:pt>
              <c:pt idx="751">
                <c:v>94.42</c:v>
              </c:pt>
              <c:pt idx="752">
                <c:v>94.42</c:v>
              </c:pt>
              <c:pt idx="753">
                <c:v>94.42</c:v>
              </c:pt>
              <c:pt idx="754">
                <c:v>94.42</c:v>
              </c:pt>
              <c:pt idx="755">
                <c:v>94.41</c:v>
              </c:pt>
              <c:pt idx="756">
                <c:v>94.4</c:v>
              </c:pt>
              <c:pt idx="757">
                <c:v>94.4</c:v>
              </c:pt>
              <c:pt idx="758">
                <c:v>94.39</c:v>
              </c:pt>
              <c:pt idx="759">
                <c:v>94.39</c:v>
              </c:pt>
              <c:pt idx="760">
                <c:v>94.39</c:v>
              </c:pt>
              <c:pt idx="761">
                <c:v>94.38</c:v>
              </c:pt>
              <c:pt idx="762">
                <c:v>94.38</c:v>
              </c:pt>
              <c:pt idx="763">
                <c:v>94.39</c:v>
              </c:pt>
              <c:pt idx="764">
                <c:v>94.39</c:v>
              </c:pt>
              <c:pt idx="765">
                <c:v>94.39</c:v>
              </c:pt>
              <c:pt idx="766">
                <c:v>94.39</c:v>
              </c:pt>
              <c:pt idx="767">
                <c:v>94.38</c:v>
              </c:pt>
              <c:pt idx="768">
                <c:v>94.38</c:v>
              </c:pt>
              <c:pt idx="769">
                <c:v>94.38</c:v>
              </c:pt>
              <c:pt idx="770">
                <c:v>94.38</c:v>
              </c:pt>
              <c:pt idx="771">
                <c:v>94.38</c:v>
              </c:pt>
              <c:pt idx="772">
                <c:v>94.38</c:v>
              </c:pt>
              <c:pt idx="773">
                <c:v>94.37</c:v>
              </c:pt>
              <c:pt idx="774">
                <c:v>94.36</c:v>
              </c:pt>
              <c:pt idx="775">
                <c:v>94.35</c:v>
              </c:pt>
              <c:pt idx="776">
                <c:v>94.34</c:v>
              </c:pt>
              <c:pt idx="777">
                <c:v>94.34</c:v>
              </c:pt>
              <c:pt idx="778">
                <c:v>94.34</c:v>
              </c:pt>
              <c:pt idx="779">
                <c:v>94.34</c:v>
              </c:pt>
              <c:pt idx="780">
                <c:v>94.35</c:v>
              </c:pt>
              <c:pt idx="781">
                <c:v>94.35</c:v>
              </c:pt>
              <c:pt idx="782">
                <c:v>94.35</c:v>
              </c:pt>
              <c:pt idx="783">
                <c:v>94.35</c:v>
              </c:pt>
              <c:pt idx="784">
                <c:v>94.34</c:v>
              </c:pt>
              <c:pt idx="785">
                <c:v>94.34</c:v>
              </c:pt>
              <c:pt idx="786">
                <c:v>94.33</c:v>
              </c:pt>
              <c:pt idx="787">
                <c:v>94.32</c:v>
              </c:pt>
              <c:pt idx="788">
                <c:v>94.32</c:v>
              </c:pt>
              <c:pt idx="789">
                <c:v>94.31</c:v>
              </c:pt>
              <c:pt idx="790">
                <c:v>94.31</c:v>
              </c:pt>
              <c:pt idx="791">
                <c:v>94.31</c:v>
              </c:pt>
              <c:pt idx="792">
                <c:v>94.31</c:v>
              </c:pt>
              <c:pt idx="793">
                <c:v>94.32</c:v>
              </c:pt>
              <c:pt idx="794">
                <c:v>94.32</c:v>
              </c:pt>
              <c:pt idx="795">
                <c:v>94.32</c:v>
              </c:pt>
              <c:pt idx="796">
                <c:v>94.31</c:v>
              </c:pt>
              <c:pt idx="797">
                <c:v>94.31</c:v>
              </c:pt>
              <c:pt idx="798">
                <c:v>94.31</c:v>
              </c:pt>
              <c:pt idx="799">
                <c:v>94.3</c:v>
              </c:pt>
              <c:pt idx="800">
                <c:v>94.3</c:v>
              </c:pt>
              <c:pt idx="801">
                <c:v>94.31</c:v>
              </c:pt>
              <c:pt idx="802">
                <c:v>94.31</c:v>
              </c:pt>
              <c:pt idx="803">
                <c:v>94.32</c:v>
              </c:pt>
              <c:pt idx="804">
                <c:v>94.32</c:v>
              </c:pt>
              <c:pt idx="805">
                <c:v>94.32</c:v>
              </c:pt>
              <c:pt idx="806">
                <c:v>94.32</c:v>
              </c:pt>
              <c:pt idx="807">
                <c:v>94.32</c:v>
              </c:pt>
              <c:pt idx="808">
                <c:v>94.33</c:v>
              </c:pt>
              <c:pt idx="809">
                <c:v>94.33</c:v>
              </c:pt>
              <c:pt idx="810">
                <c:v>94.33</c:v>
              </c:pt>
              <c:pt idx="811">
                <c:v>94.33</c:v>
              </c:pt>
              <c:pt idx="812">
                <c:v>94.32</c:v>
              </c:pt>
              <c:pt idx="813">
                <c:v>94.32</c:v>
              </c:pt>
              <c:pt idx="814">
                <c:v>94.32</c:v>
              </c:pt>
              <c:pt idx="815">
                <c:v>94.32</c:v>
              </c:pt>
              <c:pt idx="816">
                <c:v>94.31</c:v>
              </c:pt>
              <c:pt idx="817">
                <c:v>94.31</c:v>
              </c:pt>
              <c:pt idx="818">
                <c:v>94.31</c:v>
              </c:pt>
              <c:pt idx="819">
                <c:v>94.3</c:v>
              </c:pt>
              <c:pt idx="820">
                <c:v>94.3</c:v>
              </c:pt>
              <c:pt idx="821">
                <c:v>94.3</c:v>
              </c:pt>
              <c:pt idx="822">
                <c:v>94.3</c:v>
              </c:pt>
              <c:pt idx="823">
                <c:v>94.3</c:v>
              </c:pt>
              <c:pt idx="824">
                <c:v>94.3</c:v>
              </c:pt>
              <c:pt idx="825">
                <c:v>94.3</c:v>
              </c:pt>
              <c:pt idx="826">
                <c:v>94.31</c:v>
              </c:pt>
              <c:pt idx="827">
                <c:v>94.31</c:v>
              </c:pt>
              <c:pt idx="828">
                <c:v>94.31</c:v>
              </c:pt>
              <c:pt idx="829">
                <c:v>94.31</c:v>
              </c:pt>
              <c:pt idx="830">
                <c:v>94.31</c:v>
              </c:pt>
              <c:pt idx="831">
                <c:v>94.31</c:v>
              </c:pt>
              <c:pt idx="832">
                <c:v>94.32</c:v>
              </c:pt>
              <c:pt idx="833">
                <c:v>94.32</c:v>
              </c:pt>
              <c:pt idx="834">
                <c:v>94.32</c:v>
              </c:pt>
              <c:pt idx="835">
                <c:v>94.32</c:v>
              </c:pt>
              <c:pt idx="836">
                <c:v>94.31</c:v>
              </c:pt>
              <c:pt idx="837">
                <c:v>94.32</c:v>
              </c:pt>
              <c:pt idx="838">
                <c:v>94.32</c:v>
              </c:pt>
              <c:pt idx="839">
                <c:v>94.32</c:v>
              </c:pt>
              <c:pt idx="840">
                <c:v>94.33</c:v>
              </c:pt>
              <c:pt idx="841">
                <c:v>94.33</c:v>
              </c:pt>
              <c:pt idx="842">
                <c:v>94.33</c:v>
              </c:pt>
              <c:pt idx="843">
                <c:v>94.33</c:v>
              </c:pt>
              <c:pt idx="844">
                <c:v>94.33</c:v>
              </c:pt>
              <c:pt idx="845">
                <c:v>94.33</c:v>
              </c:pt>
              <c:pt idx="846">
                <c:v>94.33</c:v>
              </c:pt>
              <c:pt idx="847">
                <c:v>94.33</c:v>
              </c:pt>
              <c:pt idx="848">
                <c:v>94.33</c:v>
              </c:pt>
              <c:pt idx="849">
                <c:v>94.34</c:v>
              </c:pt>
              <c:pt idx="850">
                <c:v>94.34</c:v>
              </c:pt>
              <c:pt idx="851">
                <c:v>94.34</c:v>
              </c:pt>
              <c:pt idx="852">
                <c:v>94.34</c:v>
              </c:pt>
              <c:pt idx="853">
                <c:v>94.34</c:v>
              </c:pt>
              <c:pt idx="854">
                <c:v>94.33</c:v>
              </c:pt>
              <c:pt idx="855">
                <c:v>94.33</c:v>
              </c:pt>
              <c:pt idx="856">
                <c:v>94.33</c:v>
              </c:pt>
              <c:pt idx="857">
                <c:v>94.34</c:v>
              </c:pt>
              <c:pt idx="858">
                <c:v>94.34</c:v>
              </c:pt>
              <c:pt idx="859">
                <c:v>94.34</c:v>
              </c:pt>
              <c:pt idx="860">
                <c:v>94.34</c:v>
              </c:pt>
              <c:pt idx="861">
                <c:v>94.34</c:v>
              </c:pt>
              <c:pt idx="862">
                <c:v>94.35</c:v>
              </c:pt>
              <c:pt idx="863">
                <c:v>94.35</c:v>
              </c:pt>
              <c:pt idx="864">
                <c:v>94.35</c:v>
              </c:pt>
              <c:pt idx="865">
                <c:v>94.35</c:v>
              </c:pt>
              <c:pt idx="866">
                <c:v>94.34</c:v>
              </c:pt>
              <c:pt idx="867">
                <c:v>94.34</c:v>
              </c:pt>
              <c:pt idx="868">
                <c:v>94.35</c:v>
              </c:pt>
              <c:pt idx="869">
                <c:v>94.35</c:v>
              </c:pt>
              <c:pt idx="870">
                <c:v>94.36</c:v>
              </c:pt>
              <c:pt idx="871">
                <c:v>94.36</c:v>
              </c:pt>
              <c:pt idx="872">
                <c:v>94.36</c:v>
              </c:pt>
              <c:pt idx="873">
                <c:v>94.36</c:v>
              </c:pt>
              <c:pt idx="874">
                <c:v>94.36</c:v>
              </c:pt>
              <c:pt idx="875">
                <c:v>94.36</c:v>
              </c:pt>
              <c:pt idx="876">
                <c:v>94.36</c:v>
              </c:pt>
              <c:pt idx="877">
                <c:v>94.36</c:v>
              </c:pt>
              <c:pt idx="878">
                <c:v>94.36</c:v>
              </c:pt>
              <c:pt idx="879">
                <c:v>94.37</c:v>
              </c:pt>
              <c:pt idx="880">
                <c:v>94.37</c:v>
              </c:pt>
              <c:pt idx="881">
                <c:v>94.37</c:v>
              </c:pt>
              <c:pt idx="882">
                <c:v>94.36</c:v>
              </c:pt>
              <c:pt idx="883">
                <c:v>94.36</c:v>
              </c:pt>
              <c:pt idx="884">
                <c:v>94.37</c:v>
              </c:pt>
              <c:pt idx="885">
                <c:v>94.37</c:v>
              </c:pt>
              <c:pt idx="886">
                <c:v>94.37</c:v>
              </c:pt>
              <c:pt idx="887">
                <c:v>94.36</c:v>
              </c:pt>
              <c:pt idx="888">
                <c:v>94.36</c:v>
              </c:pt>
              <c:pt idx="889">
                <c:v>94.36</c:v>
              </c:pt>
              <c:pt idx="890">
                <c:v>94.37</c:v>
              </c:pt>
              <c:pt idx="891">
                <c:v>94.37</c:v>
              </c:pt>
              <c:pt idx="892">
                <c:v>94.37</c:v>
              </c:pt>
              <c:pt idx="893">
                <c:v>94.37</c:v>
              </c:pt>
              <c:pt idx="894">
                <c:v>94.37</c:v>
              </c:pt>
              <c:pt idx="895">
                <c:v>94.36</c:v>
              </c:pt>
              <c:pt idx="896">
                <c:v>94.36</c:v>
              </c:pt>
              <c:pt idx="897">
                <c:v>94.37</c:v>
              </c:pt>
              <c:pt idx="898">
                <c:v>94.37</c:v>
              </c:pt>
              <c:pt idx="899">
                <c:v>94.38</c:v>
              </c:pt>
              <c:pt idx="900">
                <c:v>94.38</c:v>
              </c:pt>
              <c:pt idx="901">
                <c:v>94.38</c:v>
              </c:pt>
              <c:pt idx="902">
                <c:v>94.38</c:v>
              </c:pt>
              <c:pt idx="903">
                <c:v>94.38</c:v>
              </c:pt>
              <c:pt idx="904">
                <c:v>94.37</c:v>
              </c:pt>
              <c:pt idx="905">
                <c:v>94.37</c:v>
              </c:pt>
              <c:pt idx="906">
                <c:v>94.37</c:v>
              </c:pt>
              <c:pt idx="907">
                <c:v>94.37</c:v>
              </c:pt>
              <c:pt idx="908">
                <c:v>94.38</c:v>
              </c:pt>
              <c:pt idx="909">
                <c:v>94.38</c:v>
              </c:pt>
              <c:pt idx="910">
                <c:v>94.38</c:v>
              </c:pt>
              <c:pt idx="911">
                <c:v>94.38</c:v>
              </c:pt>
              <c:pt idx="912">
                <c:v>94.38</c:v>
              </c:pt>
              <c:pt idx="913">
                <c:v>94.38</c:v>
              </c:pt>
              <c:pt idx="914">
                <c:v>94.38</c:v>
              </c:pt>
              <c:pt idx="915">
                <c:v>94.38</c:v>
              </c:pt>
              <c:pt idx="916">
                <c:v>94.39</c:v>
              </c:pt>
              <c:pt idx="917">
                <c:v>94.39</c:v>
              </c:pt>
              <c:pt idx="918">
                <c:v>94.39</c:v>
              </c:pt>
              <c:pt idx="919">
                <c:v>94.39</c:v>
              </c:pt>
              <c:pt idx="920">
                <c:v>94.39</c:v>
              </c:pt>
              <c:pt idx="921">
                <c:v>94.39</c:v>
              </c:pt>
              <c:pt idx="922">
                <c:v>94.39</c:v>
              </c:pt>
              <c:pt idx="923">
                <c:v>94.39</c:v>
              </c:pt>
              <c:pt idx="924">
                <c:v>94.39</c:v>
              </c:pt>
              <c:pt idx="925">
                <c:v>94.38</c:v>
              </c:pt>
              <c:pt idx="926">
                <c:v>94.38</c:v>
              </c:pt>
              <c:pt idx="927">
                <c:v>94.37</c:v>
              </c:pt>
              <c:pt idx="928">
                <c:v>94.37</c:v>
              </c:pt>
              <c:pt idx="929">
                <c:v>94.37</c:v>
              </c:pt>
              <c:pt idx="930">
                <c:v>94.37</c:v>
              </c:pt>
              <c:pt idx="931">
                <c:v>94.37</c:v>
              </c:pt>
              <c:pt idx="932">
                <c:v>94.37</c:v>
              </c:pt>
              <c:pt idx="933">
                <c:v>94.37</c:v>
              </c:pt>
              <c:pt idx="934">
                <c:v>94.36</c:v>
              </c:pt>
              <c:pt idx="935">
                <c:v>94.36</c:v>
              </c:pt>
              <c:pt idx="936">
                <c:v>94.36</c:v>
              </c:pt>
              <c:pt idx="937">
                <c:v>94.36</c:v>
              </c:pt>
              <c:pt idx="938">
                <c:v>94.36</c:v>
              </c:pt>
              <c:pt idx="939">
                <c:v>94.36</c:v>
              </c:pt>
              <c:pt idx="940">
                <c:v>94.36</c:v>
              </c:pt>
              <c:pt idx="941">
                <c:v>94.36</c:v>
              </c:pt>
              <c:pt idx="942">
                <c:v>94.36</c:v>
              </c:pt>
              <c:pt idx="943">
                <c:v>94.36</c:v>
              </c:pt>
              <c:pt idx="944">
                <c:v>94.36</c:v>
              </c:pt>
              <c:pt idx="945">
                <c:v>94.36</c:v>
              </c:pt>
              <c:pt idx="946">
                <c:v>94.36</c:v>
              </c:pt>
              <c:pt idx="947">
                <c:v>94.36</c:v>
              </c:pt>
              <c:pt idx="948">
                <c:v>94.36</c:v>
              </c:pt>
              <c:pt idx="949">
                <c:v>94.36</c:v>
              </c:pt>
              <c:pt idx="950">
                <c:v>94.36</c:v>
              </c:pt>
              <c:pt idx="951">
                <c:v>94.36</c:v>
              </c:pt>
              <c:pt idx="952">
                <c:v>94.36</c:v>
              </c:pt>
              <c:pt idx="953">
                <c:v>94.36</c:v>
              </c:pt>
              <c:pt idx="954">
                <c:v>94.36</c:v>
              </c:pt>
              <c:pt idx="955">
                <c:v>94.36</c:v>
              </c:pt>
              <c:pt idx="956">
                <c:v>94.36</c:v>
              </c:pt>
              <c:pt idx="957">
                <c:v>94.37</c:v>
              </c:pt>
              <c:pt idx="958">
                <c:v>94.37</c:v>
              </c:pt>
              <c:pt idx="959">
                <c:v>94.37</c:v>
              </c:pt>
              <c:pt idx="960">
                <c:v>94.36</c:v>
              </c:pt>
              <c:pt idx="961">
                <c:v>94.35</c:v>
              </c:pt>
              <c:pt idx="962">
                <c:v>94.34</c:v>
              </c:pt>
              <c:pt idx="963">
                <c:v>94.33</c:v>
              </c:pt>
              <c:pt idx="964">
                <c:v>94.33</c:v>
              </c:pt>
              <c:pt idx="965">
                <c:v>94.34</c:v>
              </c:pt>
              <c:pt idx="966">
                <c:v>94.34</c:v>
              </c:pt>
              <c:pt idx="967">
                <c:v>94.34</c:v>
              </c:pt>
              <c:pt idx="968">
                <c:v>94.34</c:v>
              </c:pt>
              <c:pt idx="969">
                <c:v>94.33</c:v>
              </c:pt>
              <c:pt idx="970">
                <c:v>94.33</c:v>
              </c:pt>
              <c:pt idx="971">
                <c:v>94.32</c:v>
              </c:pt>
              <c:pt idx="972">
                <c:v>94.32</c:v>
              </c:pt>
              <c:pt idx="973">
                <c:v>94.32</c:v>
              </c:pt>
              <c:pt idx="974">
                <c:v>94.32</c:v>
              </c:pt>
              <c:pt idx="975">
                <c:v>94.32</c:v>
              </c:pt>
              <c:pt idx="976">
                <c:v>94.32</c:v>
              </c:pt>
              <c:pt idx="977">
                <c:v>94.32</c:v>
              </c:pt>
              <c:pt idx="978">
                <c:v>94.31</c:v>
              </c:pt>
              <c:pt idx="979">
                <c:v>94.31</c:v>
              </c:pt>
              <c:pt idx="980">
                <c:v>94.31</c:v>
              </c:pt>
              <c:pt idx="981">
                <c:v>94.31</c:v>
              </c:pt>
              <c:pt idx="982">
                <c:v>94.31</c:v>
              </c:pt>
              <c:pt idx="983">
                <c:v>94.3</c:v>
              </c:pt>
              <c:pt idx="984">
                <c:v>94.3</c:v>
              </c:pt>
              <c:pt idx="985">
                <c:v>94.3</c:v>
              </c:pt>
              <c:pt idx="986">
                <c:v>94.31</c:v>
              </c:pt>
              <c:pt idx="987">
                <c:v>94.31</c:v>
              </c:pt>
              <c:pt idx="988">
                <c:v>94.3</c:v>
              </c:pt>
              <c:pt idx="989">
                <c:v>94.29</c:v>
              </c:pt>
              <c:pt idx="990">
                <c:v>94.28</c:v>
              </c:pt>
              <c:pt idx="991">
                <c:v>94.27</c:v>
              </c:pt>
              <c:pt idx="992">
                <c:v>94.26</c:v>
              </c:pt>
              <c:pt idx="993">
                <c:v>94.25</c:v>
              </c:pt>
              <c:pt idx="994">
                <c:v>94.24</c:v>
              </c:pt>
              <c:pt idx="995">
                <c:v>94.23</c:v>
              </c:pt>
              <c:pt idx="996">
                <c:v>94.22</c:v>
              </c:pt>
              <c:pt idx="997">
                <c:v>94.21</c:v>
              </c:pt>
              <c:pt idx="998">
                <c:v>94.21</c:v>
              </c:pt>
              <c:pt idx="999">
                <c:v>94.2</c:v>
              </c:pt>
              <c:pt idx="1000">
                <c:v>94.2</c:v>
              </c:pt>
              <c:pt idx="1001">
                <c:v>94.2</c:v>
              </c:pt>
              <c:pt idx="1002">
                <c:v>94.2</c:v>
              </c:pt>
              <c:pt idx="1003">
                <c:v>94.19</c:v>
              </c:pt>
              <c:pt idx="1004">
                <c:v>94.18</c:v>
              </c:pt>
              <c:pt idx="1005">
                <c:v>94.18</c:v>
              </c:pt>
              <c:pt idx="1006">
                <c:v>94.17</c:v>
              </c:pt>
              <c:pt idx="1007">
                <c:v>94.16</c:v>
              </c:pt>
              <c:pt idx="1008">
                <c:v>94.15</c:v>
              </c:pt>
              <c:pt idx="1009">
                <c:v>94.14</c:v>
              </c:pt>
              <c:pt idx="1010">
                <c:v>94.13</c:v>
              </c:pt>
              <c:pt idx="1011">
                <c:v>94.12</c:v>
              </c:pt>
              <c:pt idx="1012">
                <c:v>94.11</c:v>
              </c:pt>
              <c:pt idx="1013">
                <c:v>94.11</c:v>
              </c:pt>
              <c:pt idx="1014">
                <c:v>94.1</c:v>
              </c:pt>
              <c:pt idx="1015">
                <c:v>94.09</c:v>
              </c:pt>
              <c:pt idx="1016">
                <c:v>94.07</c:v>
              </c:pt>
              <c:pt idx="1017">
                <c:v>94.06</c:v>
              </c:pt>
              <c:pt idx="1018">
                <c:v>94.05</c:v>
              </c:pt>
              <c:pt idx="1019">
                <c:v>94.05</c:v>
              </c:pt>
              <c:pt idx="1020">
                <c:v>94.05</c:v>
              </c:pt>
              <c:pt idx="1021">
                <c:v>94.06</c:v>
              </c:pt>
              <c:pt idx="1022">
                <c:v>94.06</c:v>
              </c:pt>
              <c:pt idx="1023">
                <c:v>94.06</c:v>
              </c:pt>
              <c:pt idx="1024">
                <c:v>94.07</c:v>
              </c:pt>
              <c:pt idx="1025">
                <c:v>94.06</c:v>
              </c:pt>
              <c:pt idx="1026">
                <c:v>94.06</c:v>
              </c:pt>
              <c:pt idx="1027">
                <c:v>94.05</c:v>
              </c:pt>
              <c:pt idx="1028">
                <c:v>94.04</c:v>
              </c:pt>
              <c:pt idx="1029">
                <c:v>94.04</c:v>
              </c:pt>
              <c:pt idx="1030">
                <c:v>94.04</c:v>
              </c:pt>
              <c:pt idx="1031">
                <c:v>94.05</c:v>
              </c:pt>
              <c:pt idx="1032">
                <c:v>94.05</c:v>
              </c:pt>
              <c:pt idx="1033">
                <c:v>94.06</c:v>
              </c:pt>
              <c:pt idx="1034">
                <c:v>94.06</c:v>
              </c:pt>
              <c:pt idx="1035">
                <c:v>94.07</c:v>
              </c:pt>
              <c:pt idx="1036">
                <c:v>94.07</c:v>
              </c:pt>
              <c:pt idx="1037">
                <c:v>94.08</c:v>
              </c:pt>
              <c:pt idx="1038">
                <c:v>94.09</c:v>
              </c:pt>
              <c:pt idx="1039">
                <c:v>94.09</c:v>
              </c:pt>
              <c:pt idx="1040">
                <c:v>94.09</c:v>
              </c:pt>
              <c:pt idx="1041">
                <c:v>94.09</c:v>
              </c:pt>
              <c:pt idx="1042">
                <c:v>94.08</c:v>
              </c:pt>
              <c:pt idx="1043">
                <c:v>94.08</c:v>
              </c:pt>
              <c:pt idx="1044">
                <c:v>94.08</c:v>
              </c:pt>
              <c:pt idx="1045">
                <c:v>94.09</c:v>
              </c:pt>
              <c:pt idx="1046">
                <c:v>94.09</c:v>
              </c:pt>
              <c:pt idx="1047">
                <c:v>94.1</c:v>
              </c:pt>
              <c:pt idx="1048">
                <c:v>94.1</c:v>
              </c:pt>
              <c:pt idx="1049">
                <c:v>94.1</c:v>
              </c:pt>
              <c:pt idx="1050">
                <c:v>94.1</c:v>
              </c:pt>
              <c:pt idx="1051">
                <c:v>94.11</c:v>
              </c:pt>
              <c:pt idx="1052">
                <c:v>94.11</c:v>
              </c:pt>
              <c:pt idx="1053">
                <c:v>94.12</c:v>
              </c:pt>
              <c:pt idx="1054">
                <c:v>94.13</c:v>
              </c:pt>
              <c:pt idx="1055">
                <c:v>94.13</c:v>
              </c:pt>
              <c:pt idx="1056">
                <c:v>94.13</c:v>
              </c:pt>
              <c:pt idx="1057">
                <c:v>94.13</c:v>
              </c:pt>
              <c:pt idx="1058">
                <c:v>94.13</c:v>
              </c:pt>
              <c:pt idx="1059">
                <c:v>94.12</c:v>
              </c:pt>
              <c:pt idx="1060">
                <c:v>94.12</c:v>
              </c:pt>
              <c:pt idx="1061">
                <c:v>94.12</c:v>
              </c:pt>
              <c:pt idx="1062">
                <c:v>94.12</c:v>
              </c:pt>
              <c:pt idx="1063">
                <c:v>94.12</c:v>
              </c:pt>
              <c:pt idx="1064">
                <c:v>94.12</c:v>
              </c:pt>
              <c:pt idx="1065">
                <c:v>94.12</c:v>
              </c:pt>
              <c:pt idx="1066">
                <c:v>94.13</c:v>
              </c:pt>
              <c:pt idx="1067">
                <c:v>94.13</c:v>
              </c:pt>
              <c:pt idx="1068">
                <c:v>94.15</c:v>
              </c:pt>
              <c:pt idx="1069">
                <c:v>94.16</c:v>
              </c:pt>
              <c:pt idx="1070">
                <c:v>94.16</c:v>
              </c:pt>
              <c:pt idx="1071">
                <c:v>94.16</c:v>
              </c:pt>
              <c:pt idx="1072">
                <c:v>94.16</c:v>
              </c:pt>
              <c:pt idx="1073">
                <c:v>94.15</c:v>
              </c:pt>
              <c:pt idx="1074">
                <c:v>94.15</c:v>
              </c:pt>
              <c:pt idx="1075">
                <c:v>94.15</c:v>
              </c:pt>
              <c:pt idx="1076">
                <c:v>94.15</c:v>
              </c:pt>
              <c:pt idx="1077">
                <c:v>94.15</c:v>
              </c:pt>
              <c:pt idx="1078">
                <c:v>94.16</c:v>
              </c:pt>
              <c:pt idx="1079">
                <c:v>94.16</c:v>
              </c:pt>
              <c:pt idx="1080">
                <c:v>94.17</c:v>
              </c:pt>
              <c:pt idx="1081">
                <c:v>94.17</c:v>
              </c:pt>
              <c:pt idx="1082">
                <c:v>94.17</c:v>
              </c:pt>
              <c:pt idx="1083">
                <c:v>94.17</c:v>
              </c:pt>
              <c:pt idx="1084">
                <c:v>94.17</c:v>
              </c:pt>
              <c:pt idx="1085">
                <c:v>94.17</c:v>
              </c:pt>
              <c:pt idx="1086">
                <c:v>94.16</c:v>
              </c:pt>
              <c:pt idx="1087">
                <c:v>94.16</c:v>
              </c:pt>
              <c:pt idx="1088">
                <c:v>94.15</c:v>
              </c:pt>
              <c:pt idx="1089">
                <c:v>94.14</c:v>
              </c:pt>
              <c:pt idx="1090">
                <c:v>94.13</c:v>
              </c:pt>
              <c:pt idx="1091">
                <c:v>94.13</c:v>
              </c:pt>
              <c:pt idx="1092">
                <c:v>94.12</c:v>
              </c:pt>
              <c:pt idx="1093">
                <c:v>94.13</c:v>
              </c:pt>
              <c:pt idx="1094">
                <c:v>94.13</c:v>
              </c:pt>
              <c:pt idx="1095">
                <c:v>94.13</c:v>
              </c:pt>
              <c:pt idx="1096">
                <c:v>94.13</c:v>
              </c:pt>
              <c:pt idx="1097">
                <c:v>94.12</c:v>
              </c:pt>
              <c:pt idx="1098">
                <c:v>94.12</c:v>
              </c:pt>
              <c:pt idx="1099">
                <c:v>94.12</c:v>
              </c:pt>
              <c:pt idx="1100">
                <c:v>94.13</c:v>
              </c:pt>
              <c:pt idx="1101">
                <c:v>94.13</c:v>
              </c:pt>
              <c:pt idx="1102">
                <c:v>94.13</c:v>
              </c:pt>
              <c:pt idx="1103">
                <c:v>94.14</c:v>
              </c:pt>
              <c:pt idx="1104">
                <c:v>94.14</c:v>
              </c:pt>
              <c:pt idx="1105">
                <c:v>94.13</c:v>
              </c:pt>
              <c:pt idx="1106">
                <c:v>94.12</c:v>
              </c:pt>
              <c:pt idx="1107">
                <c:v>94.11</c:v>
              </c:pt>
              <c:pt idx="1108">
                <c:v>94.11</c:v>
              </c:pt>
              <c:pt idx="1109">
                <c:v>94.11</c:v>
              </c:pt>
              <c:pt idx="1110">
                <c:v>94.1</c:v>
              </c:pt>
              <c:pt idx="1111">
                <c:v>94.1</c:v>
              </c:pt>
              <c:pt idx="1112">
                <c:v>94.1</c:v>
              </c:pt>
              <c:pt idx="1113">
                <c:v>94.1</c:v>
              </c:pt>
              <c:pt idx="1114">
                <c:v>94.1</c:v>
              </c:pt>
              <c:pt idx="1115">
                <c:v>94.1</c:v>
              </c:pt>
              <c:pt idx="1116">
                <c:v>94.1</c:v>
              </c:pt>
              <c:pt idx="1117">
                <c:v>94.1</c:v>
              </c:pt>
              <c:pt idx="1118">
                <c:v>94.1</c:v>
              </c:pt>
              <c:pt idx="1119">
                <c:v>94.1</c:v>
              </c:pt>
              <c:pt idx="1120">
                <c:v>94.09</c:v>
              </c:pt>
              <c:pt idx="1121">
                <c:v>94.09</c:v>
              </c:pt>
              <c:pt idx="1122">
                <c:v>94.09</c:v>
              </c:pt>
              <c:pt idx="1123">
                <c:v>94.1</c:v>
              </c:pt>
              <c:pt idx="1124">
                <c:v>94.11</c:v>
              </c:pt>
              <c:pt idx="1125">
                <c:v>94.12</c:v>
              </c:pt>
              <c:pt idx="1126">
                <c:v>94.13</c:v>
              </c:pt>
              <c:pt idx="1127">
                <c:v>94.13</c:v>
              </c:pt>
              <c:pt idx="1128">
                <c:v>94.12</c:v>
              </c:pt>
              <c:pt idx="1129">
                <c:v>94.11</c:v>
              </c:pt>
              <c:pt idx="1130">
                <c:v>94.11</c:v>
              </c:pt>
              <c:pt idx="1131">
                <c:v>94.1</c:v>
              </c:pt>
              <c:pt idx="1132">
                <c:v>94.1</c:v>
              </c:pt>
              <c:pt idx="1133">
                <c:v>94.11</c:v>
              </c:pt>
              <c:pt idx="1134">
                <c:v>94.12</c:v>
              </c:pt>
              <c:pt idx="1135">
                <c:v>94.12</c:v>
              </c:pt>
              <c:pt idx="1136">
                <c:v>94.12</c:v>
              </c:pt>
              <c:pt idx="1137">
                <c:v>94.13</c:v>
              </c:pt>
              <c:pt idx="1138">
                <c:v>94.13</c:v>
              </c:pt>
              <c:pt idx="1139">
                <c:v>94.14</c:v>
              </c:pt>
              <c:pt idx="1140">
                <c:v>94.15</c:v>
              </c:pt>
              <c:pt idx="1141">
                <c:v>94.15</c:v>
              </c:pt>
              <c:pt idx="1142">
                <c:v>94.16</c:v>
              </c:pt>
              <c:pt idx="1143">
                <c:v>94.16</c:v>
              </c:pt>
              <c:pt idx="1144">
                <c:v>94.16</c:v>
              </c:pt>
              <c:pt idx="1145">
                <c:v>94.16</c:v>
              </c:pt>
              <c:pt idx="1146">
                <c:v>94.16</c:v>
              </c:pt>
              <c:pt idx="1147">
                <c:v>94.16</c:v>
              </c:pt>
              <c:pt idx="1148">
                <c:v>94.16</c:v>
              </c:pt>
              <c:pt idx="1149">
                <c:v>94.16</c:v>
              </c:pt>
              <c:pt idx="1150">
                <c:v>94.17</c:v>
              </c:pt>
              <c:pt idx="1151">
                <c:v>94.17</c:v>
              </c:pt>
              <c:pt idx="1152">
                <c:v>94.18</c:v>
              </c:pt>
              <c:pt idx="1153">
                <c:v>94.18</c:v>
              </c:pt>
              <c:pt idx="1154">
                <c:v>94.18</c:v>
              </c:pt>
              <c:pt idx="1155">
                <c:v>94.17</c:v>
              </c:pt>
              <c:pt idx="1156">
                <c:v>94.17</c:v>
              </c:pt>
              <c:pt idx="1157">
                <c:v>94.18</c:v>
              </c:pt>
              <c:pt idx="1158">
                <c:v>94.18</c:v>
              </c:pt>
              <c:pt idx="1159">
                <c:v>94.2</c:v>
              </c:pt>
              <c:pt idx="1160">
                <c:v>94.21</c:v>
              </c:pt>
              <c:pt idx="1161">
                <c:v>94.21</c:v>
              </c:pt>
              <c:pt idx="1162">
                <c:v>94.22</c:v>
              </c:pt>
              <c:pt idx="1163">
                <c:v>94.22</c:v>
              </c:pt>
              <c:pt idx="1164">
                <c:v>94.22</c:v>
              </c:pt>
              <c:pt idx="1165">
                <c:v>94.22</c:v>
              </c:pt>
              <c:pt idx="1166">
                <c:v>94.22</c:v>
              </c:pt>
              <c:pt idx="1167">
                <c:v>94.22</c:v>
              </c:pt>
              <c:pt idx="1168">
                <c:v>94.21</c:v>
              </c:pt>
              <c:pt idx="1169">
                <c:v>94.21</c:v>
              </c:pt>
              <c:pt idx="1170">
                <c:v>94.2</c:v>
              </c:pt>
              <c:pt idx="1171">
                <c:v>94.21</c:v>
              </c:pt>
              <c:pt idx="1172">
                <c:v>94.21</c:v>
              </c:pt>
              <c:pt idx="1173">
                <c:v>94.21</c:v>
              </c:pt>
              <c:pt idx="1174">
                <c:v>94.22</c:v>
              </c:pt>
              <c:pt idx="1175">
                <c:v>94.22</c:v>
              </c:pt>
              <c:pt idx="1176">
                <c:v>94.22</c:v>
              </c:pt>
              <c:pt idx="1177">
                <c:v>94.22</c:v>
              </c:pt>
              <c:pt idx="1178">
                <c:v>94.22</c:v>
              </c:pt>
              <c:pt idx="1179">
                <c:v>94.23</c:v>
              </c:pt>
              <c:pt idx="1180">
                <c:v>94.23</c:v>
              </c:pt>
              <c:pt idx="1181">
                <c:v>94.24</c:v>
              </c:pt>
              <c:pt idx="1182">
                <c:v>94.24</c:v>
              </c:pt>
              <c:pt idx="1183">
                <c:v>94.25</c:v>
              </c:pt>
              <c:pt idx="1184">
                <c:v>94.26</c:v>
              </c:pt>
              <c:pt idx="1185">
                <c:v>94.26</c:v>
              </c:pt>
              <c:pt idx="1186">
                <c:v>94.26</c:v>
              </c:pt>
              <c:pt idx="1187">
                <c:v>94.26</c:v>
              </c:pt>
              <c:pt idx="1188">
                <c:v>94.26</c:v>
              </c:pt>
              <c:pt idx="1189">
                <c:v>94.26</c:v>
              </c:pt>
              <c:pt idx="1190">
                <c:v>94.26</c:v>
              </c:pt>
              <c:pt idx="1191">
                <c:v>94.27</c:v>
              </c:pt>
              <c:pt idx="1192">
                <c:v>94.27</c:v>
              </c:pt>
              <c:pt idx="1193">
                <c:v>94.27</c:v>
              </c:pt>
              <c:pt idx="1194">
                <c:v>94.27</c:v>
              </c:pt>
              <c:pt idx="1195">
                <c:v>94.27</c:v>
              </c:pt>
              <c:pt idx="1196">
                <c:v>94.28</c:v>
              </c:pt>
              <c:pt idx="1197">
                <c:v>94.28</c:v>
              </c:pt>
              <c:pt idx="1198">
                <c:v>94.28</c:v>
              </c:pt>
              <c:pt idx="1199">
                <c:v>94.29</c:v>
              </c:pt>
              <c:pt idx="1200">
                <c:v>94.29</c:v>
              </c:pt>
              <c:pt idx="1201">
                <c:v>94.3</c:v>
              </c:pt>
              <c:pt idx="1202">
                <c:v>94.3</c:v>
              </c:pt>
              <c:pt idx="1203">
                <c:v>94.3</c:v>
              </c:pt>
              <c:pt idx="1204">
                <c:v>94.3</c:v>
              </c:pt>
              <c:pt idx="1205">
                <c:v>94.3</c:v>
              </c:pt>
              <c:pt idx="1206">
                <c:v>94.31</c:v>
              </c:pt>
              <c:pt idx="1207">
                <c:v>94.32</c:v>
              </c:pt>
              <c:pt idx="1208">
                <c:v>94.32</c:v>
              </c:pt>
              <c:pt idx="1209">
                <c:v>94.33</c:v>
              </c:pt>
              <c:pt idx="1210">
                <c:v>94.33</c:v>
              </c:pt>
              <c:pt idx="1211">
                <c:v>94.33</c:v>
              </c:pt>
              <c:pt idx="1212">
                <c:v>94.33</c:v>
              </c:pt>
              <c:pt idx="1213">
                <c:v>94.33</c:v>
              </c:pt>
              <c:pt idx="1214">
                <c:v>94.33</c:v>
              </c:pt>
              <c:pt idx="1215">
                <c:v>94.33</c:v>
              </c:pt>
              <c:pt idx="1216">
                <c:v>94.33</c:v>
              </c:pt>
              <c:pt idx="1217">
                <c:v>94.34</c:v>
              </c:pt>
              <c:pt idx="1218">
                <c:v>94.34</c:v>
              </c:pt>
              <c:pt idx="1219">
                <c:v>94.34</c:v>
              </c:pt>
              <c:pt idx="1220">
                <c:v>94.34</c:v>
              </c:pt>
              <c:pt idx="1221">
                <c:v>94.35</c:v>
              </c:pt>
              <c:pt idx="1222">
                <c:v>94.35</c:v>
              </c:pt>
              <c:pt idx="1223">
                <c:v>94.36</c:v>
              </c:pt>
              <c:pt idx="1224">
                <c:v>94.37</c:v>
              </c:pt>
              <c:pt idx="1225">
                <c:v>94.38</c:v>
              </c:pt>
              <c:pt idx="1226">
                <c:v>94.38</c:v>
              </c:pt>
              <c:pt idx="1227">
                <c:v>94.38</c:v>
              </c:pt>
              <c:pt idx="1228">
                <c:v>94.38</c:v>
              </c:pt>
              <c:pt idx="1229">
                <c:v>94.38</c:v>
              </c:pt>
              <c:pt idx="1230">
                <c:v>94.38</c:v>
              </c:pt>
              <c:pt idx="1231">
                <c:v>94.39</c:v>
              </c:pt>
              <c:pt idx="1232">
                <c:v>94.39</c:v>
              </c:pt>
              <c:pt idx="1233">
                <c:v>94.4</c:v>
              </c:pt>
              <c:pt idx="1234">
                <c:v>94.4</c:v>
              </c:pt>
              <c:pt idx="1235">
                <c:v>94.41</c:v>
              </c:pt>
              <c:pt idx="1236">
                <c:v>94.41</c:v>
              </c:pt>
              <c:pt idx="1237">
                <c:v>94.41</c:v>
              </c:pt>
              <c:pt idx="1238">
                <c:v>94.41</c:v>
              </c:pt>
              <c:pt idx="1239">
                <c:v>94.41</c:v>
              </c:pt>
              <c:pt idx="1240">
                <c:v>94.42</c:v>
              </c:pt>
              <c:pt idx="1241">
                <c:v>94.42</c:v>
              </c:pt>
              <c:pt idx="1242">
                <c:v>94.43</c:v>
              </c:pt>
              <c:pt idx="1243">
                <c:v>94.43</c:v>
              </c:pt>
              <c:pt idx="1244">
                <c:v>94.44</c:v>
              </c:pt>
              <c:pt idx="1245">
                <c:v>94.44</c:v>
              </c:pt>
              <c:pt idx="1246">
                <c:v>94.45</c:v>
              </c:pt>
              <c:pt idx="1247">
                <c:v>94.45</c:v>
              </c:pt>
              <c:pt idx="1248">
                <c:v>94.45</c:v>
              </c:pt>
              <c:pt idx="1249">
                <c:v>94.46</c:v>
              </c:pt>
              <c:pt idx="1250">
                <c:v>94.46</c:v>
              </c:pt>
              <c:pt idx="1251">
                <c:v>94.47</c:v>
              </c:pt>
              <c:pt idx="1252">
                <c:v>94.48</c:v>
              </c:pt>
              <c:pt idx="1253">
                <c:v>94.48</c:v>
              </c:pt>
              <c:pt idx="1254">
                <c:v>94.48</c:v>
              </c:pt>
              <c:pt idx="1255">
                <c:v>94.47</c:v>
              </c:pt>
              <c:pt idx="1256">
                <c:v>94.47</c:v>
              </c:pt>
              <c:pt idx="1257">
                <c:v>94.47</c:v>
              </c:pt>
              <c:pt idx="1258">
                <c:v>94.48</c:v>
              </c:pt>
              <c:pt idx="1259">
                <c:v>94.48</c:v>
              </c:pt>
              <c:pt idx="1260">
                <c:v>94.49</c:v>
              </c:pt>
              <c:pt idx="1261">
                <c:v>94.49</c:v>
              </c:pt>
              <c:pt idx="1262">
                <c:v>94.5</c:v>
              </c:pt>
              <c:pt idx="1263">
                <c:v>94.5</c:v>
              </c:pt>
              <c:pt idx="1264">
                <c:v>94.51</c:v>
              </c:pt>
              <c:pt idx="1265">
                <c:v>94.52</c:v>
              </c:pt>
              <c:pt idx="1266">
                <c:v>94.52</c:v>
              </c:pt>
              <c:pt idx="1267">
                <c:v>94.52</c:v>
              </c:pt>
              <c:pt idx="1268">
                <c:v>94.53</c:v>
              </c:pt>
              <c:pt idx="1269">
                <c:v>94.53</c:v>
              </c:pt>
              <c:pt idx="1270">
                <c:v>94.53</c:v>
              </c:pt>
              <c:pt idx="1271">
                <c:v>94.54</c:v>
              </c:pt>
              <c:pt idx="1272">
                <c:v>94.54</c:v>
              </c:pt>
              <c:pt idx="1273">
                <c:v>94.55</c:v>
              </c:pt>
              <c:pt idx="1274">
                <c:v>94.55</c:v>
              </c:pt>
              <c:pt idx="1275">
                <c:v>94.55</c:v>
              </c:pt>
              <c:pt idx="1276">
                <c:v>94.56</c:v>
              </c:pt>
              <c:pt idx="1277">
                <c:v>94.56</c:v>
              </c:pt>
              <c:pt idx="1278">
                <c:v>94.56</c:v>
              </c:pt>
              <c:pt idx="1279">
                <c:v>94.57</c:v>
              </c:pt>
              <c:pt idx="1280">
                <c:v>94.57</c:v>
              </c:pt>
              <c:pt idx="1281">
                <c:v>94.58</c:v>
              </c:pt>
              <c:pt idx="1282">
                <c:v>94.58</c:v>
              </c:pt>
              <c:pt idx="1283">
                <c:v>94.58</c:v>
              </c:pt>
              <c:pt idx="1284">
                <c:v>94.58</c:v>
              </c:pt>
              <c:pt idx="1285">
                <c:v>94.59</c:v>
              </c:pt>
              <c:pt idx="1286">
                <c:v>94.59</c:v>
              </c:pt>
              <c:pt idx="1287">
                <c:v>94.59</c:v>
              </c:pt>
              <c:pt idx="1288">
                <c:v>94.6</c:v>
              </c:pt>
              <c:pt idx="1289">
                <c:v>94.6</c:v>
              </c:pt>
              <c:pt idx="1290">
                <c:v>94.61</c:v>
              </c:pt>
              <c:pt idx="1291">
                <c:v>94.62</c:v>
              </c:pt>
              <c:pt idx="1292">
                <c:v>94.62</c:v>
              </c:pt>
              <c:pt idx="1293">
                <c:v>94.62</c:v>
              </c:pt>
              <c:pt idx="1294">
                <c:v>94.62</c:v>
              </c:pt>
              <c:pt idx="1295">
                <c:v>94.62</c:v>
              </c:pt>
              <c:pt idx="1296">
                <c:v>94.63</c:v>
              </c:pt>
              <c:pt idx="1297">
                <c:v>94.63</c:v>
              </c:pt>
              <c:pt idx="1298">
                <c:v>94.63</c:v>
              </c:pt>
              <c:pt idx="1299">
                <c:v>94.64</c:v>
              </c:pt>
              <c:pt idx="1300">
                <c:v>94.64</c:v>
              </c:pt>
              <c:pt idx="1301">
                <c:v>94.64</c:v>
              </c:pt>
              <c:pt idx="1302">
                <c:v>94.64</c:v>
              </c:pt>
              <c:pt idx="1303">
                <c:v>94.65</c:v>
              </c:pt>
              <c:pt idx="1304">
                <c:v>94.65</c:v>
              </c:pt>
              <c:pt idx="1305">
                <c:v>94.65</c:v>
              </c:pt>
              <c:pt idx="1306">
                <c:v>94.66</c:v>
              </c:pt>
              <c:pt idx="1307">
                <c:v>94.66</c:v>
              </c:pt>
              <c:pt idx="1308">
                <c:v>94.66</c:v>
              </c:pt>
              <c:pt idx="1309">
                <c:v>94.66</c:v>
              </c:pt>
              <c:pt idx="1310">
                <c:v>94.66</c:v>
              </c:pt>
              <c:pt idx="1311">
                <c:v>94.67</c:v>
              </c:pt>
              <c:pt idx="1312">
                <c:v>94.67</c:v>
              </c:pt>
              <c:pt idx="1313">
                <c:v>94.67</c:v>
              </c:pt>
              <c:pt idx="1314">
                <c:v>94.68</c:v>
              </c:pt>
              <c:pt idx="1315">
                <c:v>94.68</c:v>
              </c:pt>
              <c:pt idx="1316">
                <c:v>94.68</c:v>
              </c:pt>
              <c:pt idx="1317">
                <c:v>94.69</c:v>
              </c:pt>
              <c:pt idx="1318">
                <c:v>94.69</c:v>
              </c:pt>
              <c:pt idx="1319">
                <c:v>94.69</c:v>
              </c:pt>
              <c:pt idx="1320">
                <c:v>94.7</c:v>
              </c:pt>
              <c:pt idx="1321">
                <c:v>94.7</c:v>
              </c:pt>
              <c:pt idx="1322">
                <c:v>94.7</c:v>
              </c:pt>
              <c:pt idx="1323">
                <c:v>94.7</c:v>
              </c:pt>
              <c:pt idx="1324">
                <c:v>94.71</c:v>
              </c:pt>
              <c:pt idx="1325">
                <c:v>94.71</c:v>
              </c:pt>
              <c:pt idx="1326">
                <c:v>94.71</c:v>
              </c:pt>
              <c:pt idx="1327">
                <c:v>94.71</c:v>
              </c:pt>
              <c:pt idx="1328">
                <c:v>94.71</c:v>
              </c:pt>
              <c:pt idx="1329">
                <c:v>94.71</c:v>
              </c:pt>
              <c:pt idx="1330">
                <c:v>94.71</c:v>
              </c:pt>
              <c:pt idx="1331">
                <c:v>94.71</c:v>
              </c:pt>
              <c:pt idx="1332">
                <c:v>94.71</c:v>
              </c:pt>
              <c:pt idx="1333">
                <c:v>94.7</c:v>
              </c:pt>
              <c:pt idx="1334">
                <c:v>94.69</c:v>
              </c:pt>
              <c:pt idx="1335">
                <c:v>94.69</c:v>
              </c:pt>
              <c:pt idx="1336">
                <c:v>94.68</c:v>
              </c:pt>
              <c:pt idx="1337">
                <c:v>94.67</c:v>
              </c:pt>
              <c:pt idx="1338">
                <c:v>94.65</c:v>
              </c:pt>
              <c:pt idx="1339">
                <c:v>94.64</c:v>
              </c:pt>
              <c:pt idx="1340">
                <c:v>94.63</c:v>
              </c:pt>
              <c:pt idx="1341">
                <c:v>94.63</c:v>
              </c:pt>
              <c:pt idx="1342">
                <c:v>94.62</c:v>
              </c:pt>
              <c:pt idx="1343">
                <c:v>94.62</c:v>
              </c:pt>
              <c:pt idx="1344">
                <c:v>94.62</c:v>
              </c:pt>
              <c:pt idx="1345">
                <c:v>94.62</c:v>
              </c:pt>
              <c:pt idx="1346">
                <c:v>94.62</c:v>
              </c:pt>
              <c:pt idx="1347">
                <c:v>94.62</c:v>
              </c:pt>
              <c:pt idx="1348">
                <c:v>94.61</c:v>
              </c:pt>
              <c:pt idx="1349">
                <c:v>94.61</c:v>
              </c:pt>
              <c:pt idx="1350">
                <c:v>94.61</c:v>
              </c:pt>
              <c:pt idx="1351">
                <c:v>94.61</c:v>
              </c:pt>
              <c:pt idx="1352">
                <c:v>94.61</c:v>
              </c:pt>
              <c:pt idx="1353">
                <c:v>94.61</c:v>
              </c:pt>
              <c:pt idx="1354">
                <c:v>94.62</c:v>
              </c:pt>
              <c:pt idx="1355">
                <c:v>94.62</c:v>
              </c:pt>
              <c:pt idx="1356">
                <c:v>94.62</c:v>
              </c:pt>
              <c:pt idx="1357">
                <c:v>94.62</c:v>
              </c:pt>
              <c:pt idx="1358">
                <c:v>94.62</c:v>
              </c:pt>
              <c:pt idx="1359">
                <c:v>94.62</c:v>
              </c:pt>
              <c:pt idx="1360">
                <c:v>94.63</c:v>
              </c:pt>
              <c:pt idx="1361">
                <c:v>94.63</c:v>
              </c:pt>
              <c:pt idx="1362">
                <c:v>94.64</c:v>
              </c:pt>
              <c:pt idx="1363">
                <c:v>94.64</c:v>
              </c:pt>
              <c:pt idx="1364">
                <c:v>94.64</c:v>
              </c:pt>
              <c:pt idx="1365">
                <c:v>94.64</c:v>
              </c:pt>
              <c:pt idx="1366">
                <c:v>94.64</c:v>
              </c:pt>
              <c:pt idx="1367">
                <c:v>94.64</c:v>
              </c:pt>
              <c:pt idx="1368">
                <c:v>94.64</c:v>
              </c:pt>
              <c:pt idx="1369">
                <c:v>94.64</c:v>
              </c:pt>
              <c:pt idx="1370">
                <c:v>94.64</c:v>
              </c:pt>
              <c:pt idx="1371">
                <c:v>94.65</c:v>
              </c:pt>
              <c:pt idx="1372">
                <c:v>94.66</c:v>
              </c:pt>
              <c:pt idx="1373">
                <c:v>94.66</c:v>
              </c:pt>
              <c:pt idx="1374">
                <c:v>94.66</c:v>
              </c:pt>
              <c:pt idx="1375">
                <c:v>94.65</c:v>
              </c:pt>
              <c:pt idx="1376">
                <c:v>94.65</c:v>
              </c:pt>
              <c:pt idx="1377">
                <c:v>94.64</c:v>
              </c:pt>
              <c:pt idx="1378">
                <c:v>94.64</c:v>
              </c:pt>
              <c:pt idx="1379">
                <c:v>94.64</c:v>
              </c:pt>
              <c:pt idx="1380">
                <c:v>94.64</c:v>
              </c:pt>
              <c:pt idx="1381">
                <c:v>94.64</c:v>
              </c:pt>
              <c:pt idx="1382">
                <c:v>94.64</c:v>
              </c:pt>
              <c:pt idx="1383">
                <c:v>94.63</c:v>
              </c:pt>
              <c:pt idx="1384">
                <c:v>94.63</c:v>
              </c:pt>
              <c:pt idx="1385">
                <c:v>94.63</c:v>
              </c:pt>
              <c:pt idx="1386">
                <c:v>94.64</c:v>
              </c:pt>
              <c:pt idx="1387">
                <c:v>94.65</c:v>
              </c:pt>
              <c:pt idx="1388">
                <c:v>94.66</c:v>
              </c:pt>
              <c:pt idx="1389">
                <c:v>94.66</c:v>
              </c:pt>
              <c:pt idx="1390">
                <c:v>94.66</c:v>
              </c:pt>
              <c:pt idx="1391">
                <c:v>94.66</c:v>
              </c:pt>
              <c:pt idx="1392">
                <c:v>94.66</c:v>
              </c:pt>
              <c:pt idx="1393">
                <c:v>94.66</c:v>
              </c:pt>
              <c:pt idx="1394">
                <c:v>94.65</c:v>
              </c:pt>
              <c:pt idx="1395">
                <c:v>94.65</c:v>
              </c:pt>
              <c:pt idx="1396">
                <c:v>94.66</c:v>
              </c:pt>
              <c:pt idx="1397">
                <c:v>94.66</c:v>
              </c:pt>
              <c:pt idx="1398">
                <c:v>94.67</c:v>
              </c:pt>
              <c:pt idx="1399">
                <c:v>94.67</c:v>
              </c:pt>
              <c:pt idx="1400">
                <c:v>94.67</c:v>
              </c:pt>
              <c:pt idx="1401">
                <c:v>94.67</c:v>
              </c:pt>
              <c:pt idx="1402">
                <c:v>94.67</c:v>
              </c:pt>
              <c:pt idx="1403">
                <c:v>94.67</c:v>
              </c:pt>
              <c:pt idx="1404">
                <c:v>94.67</c:v>
              </c:pt>
              <c:pt idx="1405">
                <c:v>94.67</c:v>
              </c:pt>
              <c:pt idx="1406">
                <c:v>94.66</c:v>
              </c:pt>
              <c:pt idx="1407">
                <c:v>94.66</c:v>
              </c:pt>
              <c:pt idx="1408">
                <c:v>94.66</c:v>
              </c:pt>
              <c:pt idx="1409">
                <c:v>94.67</c:v>
              </c:pt>
              <c:pt idx="1410">
                <c:v>94.67</c:v>
              </c:pt>
              <c:pt idx="1411">
                <c:v>94.68</c:v>
              </c:pt>
              <c:pt idx="1412">
                <c:v>94.68</c:v>
              </c:pt>
              <c:pt idx="1413">
                <c:v>94.68</c:v>
              </c:pt>
              <c:pt idx="1414">
                <c:v>94.68</c:v>
              </c:pt>
              <c:pt idx="1415">
                <c:v>94.68</c:v>
              </c:pt>
              <c:pt idx="1416">
                <c:v>94.69</c:v>
              </c:pt>
              <c:pt idx="1417">
                <c:v>94.7</c:v>
              </c:pt>
              <c:pt idx="1418">
                <c:v>94.7</c:v>
              </c:pt>
              <c:pt idx="1419">
                <c:v>94.7</c:v>
              </c:pt>
              <c:pt idx="1420">
                <c:v>94.7</c:v>
              </c:pt>
              <c:pt idx="1421">
                <c:v>94.7</c:v>
              </c:pt>
              <c:pt idx="1422">
                <c:v>94.71</c:v>
              </c:pt>
              <c:pt idx="1423">
                <c:v>94.71</c:v>
              </c:pt>
              <c:pt idx="1424">
                <c:v>94.71</c:v>
              </c:pt>
              <c:pt idx="1425">
                <c:v>94.72</c:v>
              </c:pt>
              <c:pt idx="1426">
                <c:v>94.72</c:v>
              </c:pt>
              <c:pt idx="1427">
                <c:v>94.72</c:v>
              </c:pt>
              <c:pt idx="1428">
                <c:v>94.72</c:v>
              </c:pt>
              <c:pt idx="1429">
                <c:v>94.72</c:v>
              </c:pt>
              <c:pt idx="1430">
                <c:v>94.72</c:v>
              </c:pt>
              <c:pt idx="1431">
                <c:v>94.72</c:v>
              </c:pt>
              <c:pt idx="1432">
                <c:v>94.72</c:v>
              </c:pt>
              <c:pt idx="1433">
                <c:v>94.72</c:v>
              </c:pt>
              <c:pt idx="1434">
                <c:v>94.72</c:v>
              </c:pt>
              <c:pt idx="1435">
                <c:v>94.72</c:v>
              </c:pt>
              <c:pt idx="1436">
                <c:v>94.73</c:v>
              </c:pt>
              <c:pt idx="1437">
                <c:v>94.73</c:v>
              </c:pt>
              <c:pt idx="1438">
                <c:v>94.74</c:v>
              </c:pt>
              <c:pt idx="1439">
                <c:v>94.75</c:v>
              </c:pt>
              <c:pt idx="1440">
                <c:v>94.75</c:v>
              </c:pt>
              <c:pt idx="1441">
                <c:v>94.74</c:v>
              </c:pt>
              <c:pt idx="1442">
                <c:v>94.74</c:v>
              </c:pt>
              <c:pt idx="1443">
                <c:v>94.74</c:v>
              </c:pt>
              <c:pt idx="1444">
                <c:v>94.75</c:v>
              </c:pt>
              <c:pt idx="1445">
                <c:v>94.75</c:v>
              </c:pt>
              <c:pt idx="1446">
                <c:v>94.76</c:v>
              </c:pt>
              <c:pt idx="1447">
                <c:v>94.76</c:v>
              </c:pt>
              <c:pt idx="1448">
                <c:v>94.76</c:v>
              </c:pt>
              <c:pt idx="1449">
                <c:v>94.76</c:v>
              </c:pt>
              <c:pt idx="1450">
                <c:v>94.76</c:v>
              </c:pt>
              <c:pt idx="1451">
                <c:v>94.77</c:v>
              </c:pt>
              <c:pt idx="1452">
                <c:v>94.77</c:v>
              </c:pt>
              <c:pt idx="1453">
                <c:v>94.77</c:v>
              </c:pt>
              <c:pt idx="1454">
                <c:v>94.77</c:v>
              </c:pt>
              <c:pt idx="1455">
                <c:v>94.77</c:v>
              </c:pt>
              <c:pt idx="1456">
                <c:v>94.77</c:v>
              </c:pt>
              <c:pt idx="1457">
                <c:v>94.76</c:v>
              </c:pt>
              <c:pt idx="1458">
                <c:v>94.76</c:v>
              </c:pt>
              <c:pt idx="1459">
                <c:v>94.76</c:v>
              </c:pt>
              <c:pt idx="1460">
                <c:v>94.76</c:v>
              </c:pt>
              <c:pt idx="1461">
                <c:v>94.76</c:v>
              </c:pt>
              <c:pt idx="1462">
                <c:v>94.76</c:v>
              </c:pt>
              <c:pt idx="1463">
                <c:v>94.76</c:v>
              </c:pt>
              <c:pt idx="1464">
                <c:v>94.76</c:v>
              </c:pt>
              <c:pt idx="1465">
                <c:v>94.75</c:v>
              </c:pt>
              <c:pt idx="1466">
                <c:v>94.75</c:v>
              </c:pt>
              <c:pt idx="1467">
                <c:v>94.74</c:v>
              </c:pt>
              <c:pt idx="1468">
                <c:v>94.73</c:v>
              </c:pt>
              <c:pt idx="1469">
                <c:v>94.73</c:v>
              </c:pt>
              <c:pt idx="1470">
                <c:v>94.72</c:v>
              </c:pt>
              <c:pt idx="1471">
                <c:v>94.71</c:v>
              </c:pt>
              <c:pt idx="1472">
                <c:v>94.71</c:v>
              </c:pt>
              <c:pt idx="1473">
                <c:v>94.71</c:v>
              </c:pt>
              <c:pt idx="1474">
                <c:v>94.7</c:v>
              </c:pt>
              <c:pt idx="1475">
                <c:v>94.69</c:v>
              </c:pt>
              <c:pt idx="1476">
                <c:v>94.68</c:v>
              </c:pt>
              <c:pt idx="1477">
                <c:v>94.67</c:v>
              </c:pt>
              <c:pt idx="1478">
                <c:v>94.67</c:v>
              </c:pt>
              <c:pt idx="1479">
                <c:v>94.67</c:v>
              </c:pt>
              <c:pt idx="1480">
                <c:v>94.66</c:v>
              </c:pt>
              <c:pt idx="1481">
                <c:v>94.66</c:v>
              </c:pt>
              <c:pt idx="1482">
                <c:v>94.65</c:v>
              </c:pt>
              <c:pt idx="1483">
                <c:v>94.64</c:v>
              </c:pt>
              <c:pt idx="1484">
                <c:v>94.63</c:v>
              </c:pt>
              <c:pt idx="1485">
                <c:v>94.63</c:v>
              </c:pt>
              <c:pt idx="1486">
                <c:v>94.64</c:v>
              </c:pt>
              <c:pt idx="1487">
                <c:v>94.65</c:v>
              </c:pt>
              <c:pt idx="1488">
                <c:v>94.66</c:v>
              </c:pt>
              <c:pt idx="1489">
                <c:v>94.67</c:v>
              </c:pt>
              <c:pt idx="1490">
                <c:v>94.68</c:v>
              </c:pt>
              <c:pt idx="1491">
                <c:v>94.69</c:v>
              </c:pt>
              <c:pt idx="1492">
                <c:v>94.69</c:v>
              </c:pt>
              <c:pt idx="1493">
                <c:v>94.7</c:v>
              </c:pt>
              <c:pt idx="1494">
                <c:v>94.71</c:v>
              </c:pt>
              <c:pt idx="1495">
                <c:v>94.71</c:v>
              </c:pt>
              <c:pt idx="1496">
                <c:v>94.71</c:v>
              </c:pt>
              <c:pt idx="1497">
                <c:v>94.72</c:v>
              </c:pt>
              <c:pt idx="1498">
                <c:v>94.73</c:v>
              </c:pt>
              <c:pt idx="1499">
                <c:v>94.75</c:v>
              </c:pt>
              <c:pt idx="1500">
                <c:v>94.77</c:v>
              </c:pt>
              <c:pt idx="1501">
                <c:v>94.78</c:v>
              </c:pt>
              <c:pt idx="1502">
                <c:v>94.8</c:v>
              </c:pt>
              <c:pt idx="1503">
                <c:v>94.8</c:v>
              </c:pt>
              <c:pt idx="1504">
                <c:v>94.81</c:v>
              </c:pt>
              <c:pt idx="1505">
                <c:v>94.81</c:v>
              </c:pt>
              <c:pt idx="1506">
                <c:v>94.83</c:v>
              </c:pt>
              <c:pt idx="1507">
                <c:v>94.84</c:v>
              </c:pt>
              <c:pt idx="1508">
                <c:v>94.85</c:v>
              </c:pt>
              <c:pt idx="1509">
                <c:v>94.86</c:v>
              </c:pt>
              <c:pt idx="1510">
                <c:v>94.87</c:v>
              </c:pt>
              <c:pt idx="1511">
                <c:v>94.87</c:v>
              </c:pt>
              <c:pt idx="1512">
                <c:v>94.87</c:v>
              </c:pt>
              <c:pt idx="1513">
                <c:v>94.87</c:v>
              </c:pt>
              <c:pt idx="1514">
                <c:v>94.88</c:v>
              </c:pt>
              <c:pt idx="1515">
                <c:v>94.89</c:v>
              </c:pt>
              <c:pt idx="1516">
                <c:v>94.9</c:v>
              </c:pt>
              <c:pt idx="1517">
                <c:v>94.91</c:v>
              </c:pt>
              <c:pt idx="1518">
                <c:v>94.91</c:v>
              </c:pt>
              <c:pt idx="1519">
                <c:v>94.92</c:v>
              </c:pt>
              <c:pt idx="1520">
                <c:v>94.92</c:v>
              </c:pt>
              <c:pt idx="1521">
                <c:v>94.92</c:v>
              </c:pt>
              <c:pt idx="1522">
                <c:v>94.93</c:v>
              </c:pt>
              <c:pt idx="1523">
                <c:v>94.94</c:v>
              </c:pt>
              <c:pt idx="1524">
                <c:v>94.94</c:v>
              </c:pt>
              <c:pt idx="1525">
                <c:v>94.95</c:v>
              </c:pt>
              <c:pt idx="1526">
                <c:v>94.96</c:v>
              </c:pt>
              <c:pt idx="1527">
                <c:v>94.96</c:v>
              </c:pt>
              <c:pt idx="1528">
                <c:v>94.96</c:v>
              </c:pt>
              <c:pt idx="1529">
                <c:v>94.96</c:v>
              </c:pt>
              <c:pt idx="1530">
                <c:v>94.96</c:v>
              </c:pt>
              <c:pt idx="1531">
                <c:v>94.96</c:v>
              </c:pt>
              <c:pt idx="1532">
                <c:v>94.96</c:v>
              </c:pt>
              <c:pt idx="1533">
                <c:v>94.96</c:v>
              </c:pt>
              <c:pt idx="1534">
                <c:v>94.96</c:v>
              </c:pt>
              <c:pt idx="1535">
                <c:v>94.97</c:v>
              </c:pt>
              <c:pt idx="1536">
                <c:v>94.97</c:v>
              </c:pt>
              <c:pt idx="1537">
                <c:v>94.97</c:v>
              </c:pt>
              <c:pt idx="1538">
                <c:v>94.97</c:v>
              </c:pt>
              <c:pt idx="1539">
                <c:v>94.98</c:v>
              </c:pt>
              <c:pt idx="1540">
                <c:v>94.98</c:v>
              </c:pt>
              <c:pt idx="1541">
                <c:v>94.98</c:v>
              </c:pt>
              <c:pt idx="1542">
                <c:v>94.97</c:v>
              </c:pt>
              <c:pt idx="1543">
                <c:v>94.97</c:v>
              </c:pt>
              <c:pt idx="1544">
                <c:v>94.96</c:v>
              </c:pt>
              <c:pt idx="1545">
                <c:v>94.96</c:v>
              </c:pt>
              <c:pt idx="1546">
                <c:v>94.96</c:v>
              </c:pt>
              <c:pt idx="1547">
                <c:v>94.96</c:v>
              </c:pt>
              <c:pt idx="1548">
                <c:v>94.97</c:v>
              </c:pt>
              <c:pt idx="1549">
                <c:v>94.97</c:v>
              </c:pt>
              <c:pt idx="1550">
                <c:v>94.98</c:v>
              </c:pt>
              <c:pt idx="1551">
                <c:v>94.98</c:v>
              </c:pt>
              <c:pt idx="1552">
                <c:v>94.99</c:v>
              </c:pt>
              <c:pt idx="1553">
                <c:v>94.99</c:v>
              </c:pt>
              <c:pt idx="1554">
                <c:v>94.99</c:v>
              </c:pt>
              <c:pt idx="1555">
                <c:v>94.99</c:v>
              </c:pt>
              <c:pt idx="1556">
                <c:v>94.99</c:v>
              </c:pt>
              <c:pt idx="1557">
                <c:v>94.99</c:v>
              </c:pt>
              <c:pt idx="1558">
                <c:v>95.01</c:v>
              </c:pt>
              <c:pt idx="1559">
                <c:v>95.02</c:v>
              </c:pt>
              <c:pt idx="1560">
                <c:v>95.03</c:v>
              </c:pt>
              <c:pt idx="1561">
                <c:v>95.03</c:v>
              </c:pt>
              <c:pt idx="1562">
                <c:v>95.03</c:v>
              </c:pt>
              <c:pt idx="1563">
                <c:v>95.03</c:v>
              </c:pt>
              <c:pt idx="1564">
                <c:v>95.03</c:v>
              </c:pt>
              <c:pt idx="1565">
                <c:v>95.04</c:v>
              </c:pt>
              <c:pt idx="1566">
                <c:v>95.05</c:v>
              </c:pt>
              <c:pt idx="1567">
                <c:v>95.05</c:v>
              </c:pt>
              <c:pt idx="1568">
                <c:v>95.05</c:v>
              </c:pt>
              <c:pt idx="1569">
                <c:v>95.05</c:v>
              </c:pt>
              <c:pt idx="1570">
                <c:v>95.05</c:v>
              </c:pt>
              <c:pt idx="1571">
                <c:v>95.05</c:v>
              </c:pt>
              <c:pt idx="1572">
                <c:v>95.06</c:v>
              </c:pt>
              <c:pt idx="1573">
                <c:v>95.06</c:v>
              </c:pt>
              <c:pt idx="1574">
                <c:v>95.07</c:v>
              </c:pt>
              <c:pt idx="1575">
                <c:v>95.08</c:v>
              </c:pt>
              <c:pt idx="1576">
                <c:v>95.08</c:v>
              </c:pt>
              <c:pt idx="1577">
                <c:v>95.08</c:v>
              </c:pt>
              <c:pt idx="1578">
                <c:v>95.08</c:v>
              </c:pt>
              <c:pt idx="1579">
                <c:v>95.08</c:v>
              </c:pt>
              <c:pt idx="1580">
                <c:v>95.08</c:v>
              </c:pt>
              <c:pt idx="1581">
                <c:v>95.08</c:v>
              </c:pt>
              <c:pt idx="1582">
                <c:v>95.09</c:v>
              </c:pt>
              <c:pt idx="1583">
                <c:v>95.09</c:v>
              </c:pt>
              <c:pt idx="1584">
                <c:v>95.09</c:v>
              </c:pt>
              <c:pt idx="1585">
                <c:v>95.08</c:v>
              </c:pt>
              <c:pt idx="1586">
                <c:v>95.08</c:v>
              </c:pt>
              <c:pt idx="1587">
                <c:v>95.08</c:v>
              </c:pt>
              <c:pt idx="1588">
                <c:v>95.07</c:v>
              </c:pt>
              <c:pt idx="1589">
                <c:v>95.06</c:v>
              </c:pt>
              <c:pt idx="1590">
                <c:v>95.06</c:v>
              </c:pt>
              <c:pt idx="1591">
                <c:v>95.06</c:v>
              </c:pt>
              <c:pt idx="1592">
                <c:v>95.08</c:v>
              </c:pt>
              <c:pt idx="1593">
                <c:v>95.1</c:v>
              </c:pt>
              <c:pt idx="1594">
                <c:v>95.12</c:v>
              </c:pt>
              <c:pt idx="1595">
                <c:v>95.13</c:v>
              </c:pt>
              <c:pt idx="1596">
                <c:v>95.13</c:v>
              </c:pt>
              <c:pt idx="1597">
                <c:v>95.12</c:v>
              </c:pt>
              <c:pt idx="1598">
                <c:v>95.12</c:v>
              </c:pt>
              <c:pt idx="1599">
                <c:v>95.11</c:v>
              </c:pt>
              <c:pt idx="1600">
                <c:v>95.11</c:v>
              </c:pt>
              <c:pt idx="1601">
                <c:v>95.11</c:v>
              </c:pt>
              <c:pt idx="1602">
                <c:v>95.11</c:v>
              </c:pt>
              <c:pt idx="1603">
                <c:v>95.12</c:v>
              </c:pt>
              <c:pt idx="1604">
                <c:v>95.12</c:v>
              </c:pt>
              <c:pt idx="1605">
                <c:v>95.13</c:v>
              </c:pt>
              <c:pt idx="1606">
                <c:v>95.13</c:v>
              </c:pt>
              <c:pt idx="1607">
                <c:v>95.13</c:v>
              </c:pt>
              <c:pt idx="1608">
                <c:v>95.12</c:v>
              </c:pt>
              <c:pt idx="1609">
                <c:v>95.12</c:v>
              </c:pt>
              <c:pt idx="1610">
                <c:v>95.11</c:v>
              </c:pt>
              <c:pt idx="1611">
                <c:v>95.11</c:v>
              </c:pt>
              <c:pt idx="1612">
                <c:v>95.12</c:v>
              </c:pt>
              <c:pt idx="1613">
                <c:v>95.12</c:v>
              </c:pt>
              <c:pt idx="1614">
                <c:v>95.13</c:v>
              </c:pt>
              <c:pt idx="1615">
                <c:v>95.14</c:v>
              </c:pt>
              <c:pt idx="1616">
                <c:v>95.14</c:v>
              </c:pt>
              <c:pt idx="1617">
                <c:v>95.15</c:v>
              </c:pt>
              <c:pt idx="1618">
                <c:v>95.15</c:v>
              </c:pt>
              <c:pt idx="1619">
                <c:v>95.15</c:v>
              </c:pt>
              <c:pt idx="1620">
                <c:v>95.15</c:v>
              </c:pt>
              <c:pt idx="1621">
                <c:v>95.15</c:v>
              </c:pt>
              <c:pt idx="1622">
                <c:v>95.14</c:v>
              </c:pt>
              <c:pt idx="1623">
                <c:v>95.14</c:v>
              </c:pt>
              <c:pt idx="1624">
                <c:v>95.13</c:v>
              </c:pt>
              <c:pt idx="1625">
                <c:v>95.12</c:v>
              </c:pt>
              <c:pt idx="1626">
                <c:v>95.12</c:v>
              </c:pt>
              <c:pt idx="1627">
                <c:v>95.12</c:v>
              </c:pt>
              <c:pt idx="1628">
                <c:v>95.11</c:v>
              </c:pt>
              <c:pt idx="1629">
                <c:v>95.11</c:v>
              </c:pt>
              <c:pt idx="1630">
                <c:v>95.12</c:v>
              </c:pt>
              <c:pt idx="1631">
                <c:v>95.12</c:v>
              </c:pt>
              <c:pt idx="1632">
                <c:v>95.12</c:v>
              </c:pt>
              <c:pt idx="1633">
                <c:v>95.12</c:v>
              </c:pt>
              <c:pt idx="1634">
                <c:v>95.12</c:v>
              </c:pt>
              <c:pt idx="1635">
                <c:v>95.11</c:v>
              </c:pt>
              <c:pt idx="1636">
                <c:v>95.1</c:v>
              </c:pt>
              <c:pt idx="1637">
                <c:v>95.09</c:v>
              </c:pt>
              <c:pt idx="1638">
                <c:v>95.07</c:v>
              </c:pt>
              <c:pt idx="1639">
                <c:v>95.06</c:v>
              </c:pt>
              <c:pt idx="1640">
                <c:v>95.05</c:v>
              </c:pt>
              <c:pt idx="1641">
                <c:v>95.04</c:v>
              </c:pt>
              <c:pt idx="1642">
                <c:v>95.04</c:v>
              </c:pt>
              <c:pt idx="1643">
                <c:v>95.05</c:v>
              </c:pt>
              <c:pt idx="1644">
                <c:v>95.05</c:v>
              </c:pt>
              <c:pt idx="1645">
                <c:v>95.05</c:v>
              </c:pt>
              <c:pt idx="1646">
                <c:v>95.04</c:v>
              </c:pt>
              <c:pt idx="1647">
                <c:v>95.04</c:v>
              </c:pt>
              <c:pt idx="1648">
                <c:v>95.03</c:v>
              </c:pt>
              <c:pt idx="1649">
                <c:v>95.03</c:v>
              </c:pt>
              <c:pt idx="1650">
                <c:v>95.03</c:v>
              </c:pt>
              <c:pt idx="1651">
                <c:v>95.03</c:v>
              </c:pt>
              <c:pt idx="1652">
                <c:v>95</c:v>
              </c:pt>
              <c:pt idx="1653">
                <c:v>94.96</c:v>
              </c:pt>
              <c:pt idx="1654">
                <c:v>94.91</c:v>
              </c:pt>
              <c:pt idx="1655">
                <c:v>94.88</c:v>
              </c:pt>
              <c:pt idx="1656">
                <c:v>94.88</c:v>
              </c:pt>
              <c:pt idx="1657">
                <c:v>94.91</c:v>
              </c:pt>
              <c:pt idx="1658">
                <c:v>94.93</c:v>
              </c:pt>
              <c:pt idx="1659">
                <c:v>94.94</c:v>
              </c:pt>
              <c:pt idx="1660">
                <c:v>94.93</c:v>
              </c:pt>
              <c:pt idx="1661">
                <c:v>94.92</c:v>
              </c:pt>
              <c:pt idx="1662">
                <c:v>94.91</c:v>
              </c:pt>
              <c:pt idx="1663">
                <c:v>94.92</c:v>
              </c:pt>
              <c:pt idx="1664">
                <c:v>94.93</c:v>
              </c:pt>
              <c:pt idx="1665">
                <c:v>94.94</c:v>
              </c:pt>
              <c:pt idx="1666">
                <c:v>94.95</c:v>
              </c:pt>
              <c:pt idx="1667">
                <c:v>94.95</c:v>
              </c:pt>
              <c:pt idx="1668">
                <c:v>94.94</c:v>
              </c:pt>
              <c:pt idx="1669">
                <c:v>94.92</c:v>
              </c:pt>
              <c:pt idx="1670">
                <c:v>94.91</c:v>
              </c:pt>
              <c:pt idx="1671">
                <c:v>94.9</c:v>
              </c:pt>
              <c:pt idx="1672">
                <c:v>94.85</c:v>
              </c:pt>
              <c:pt idx="1673">
                <c:v>94.76</c:v>
              </c:pt>
              <c:pt idx="1674">
                <c:v>94.67</c:v>
              </c:pt>
              <c:pt idx="1675">
                <c:v>94.59</c:v>
              </c:pt>
              <c:pt idx="1676">
                <c:v>94.56</c:v>
              </c:pt>
              <c:pt idx="1677">
                <c:v>94.59</c:v>
              </c:pt>
              <c:pt idx="1678">
                <c:v>94.64</c:v>
              </c:pt>
              <c:pt idx="1679">
                <c:v>94.7</c:v>
              </c:pt>
              <c:pt idx="1680">
                <c:v>94.74</c:v>
              </c:pt>
              <c:pt idx="1681">
                <c:v>94.78</c:v>
              </c:pt>
              <c:pt idx="1682">
                <c:v>94.8</c:v>
              </c:pt>
              <c:pt idx="1683">
                <c:v>94.81</c:v>
              </c:pt>
              <c:pt idx="1684">
                <c:v>94.82</c:v>
              </c:pt>
              <c:pt idx="1685">
                <c:v>94.83</c:v>
              </c:pt>
              <c:pt idx="1686">
                <c:v>94.83</c:v>
              </c:pt>
              <c:pt idx="1687">
                <c:v>94.84</c:v>
              </c:pt>
              <c:pt idx="1688">
                <c:v>94.85</c:v>
              </c:pt>
              <c:pt idx="1689">
                <c:v>94.87</c:v>
              </c:pt>
              <c:pt idx="1690">
                <c:v>94.88</c:v>
              </c:pt>
              <c:pt idx="1691">
                <c:v>94.88</c:v>
              </c:pt>
              <c:pt idx="1692">
                <c:v>94.88</c:v>
              </c:pt>
              <c:pt idx="1693">
                <c:v>94.88</c:v>
              </c:pt>
              <c:pt idx="1694">
                <c:v>94.88</c:v>
              </c:pt>
              <c:pt idx="1695">
                <c:v>94.87</c:v>
              </c:pt>
              <c:pt idx="1696">
                <c:v>94.85</c:v>
              </c:pt>
              <c:pt idx="1697">
                <c:v>94.83</c:v>
              </c:pt>
              <c:pt idx="1698">
                <c:v>94.81</c:v>
              </c:pt>
              <c:pt idx="1699">
                <c:v>94.81</c:v>
              </c:pt>
              <c:pt idx="1700">
                <c:v>94.81</c:v>
              </c:pt>
              <c:pt idx="1701">
                <c:v>94.81</c:v>
              </c:pt>
              <c:pt idx="1702">
                <c:v>94.81</c:v>
              </c:pt>
              <c:pt idx="1703">
                <c:v>94.8</c:v>
              </c:pt>
              <c:pt idx="1704">
                <c:v>94.78</c:v>
              </c:pt>
              <c:pt idx="1705">
                <c:v>94.75</c:v>
              </c:pt>
              <c:pt idx="1706">
                <c:v>94.73</c:v>
              </c:pt>
              <c:pt idx="1707">
                <c:v>94.72</c:v>
              </c:pt>
              <c:pt idx="1708">
                <c:v>94.7</c:v>
              </c:pt>
              <c:pt idx="1709">
                <c:v>94.68</c:v>
              </c:pt>
              <c:pt idx="1710">
                <c:v>94.67</c:v>
              </c:pt>
              <c:pt idx="1711">
                <c:v>94.66</c:v>
              </c:pt>
              <c:pt idx="1712">
                <c:v>94.64</c:v>
              </c:pt>
              <c:pt idx="1713">
                <c:v>94.63</c:v>
              </c:pt>
              <c:pt idx="1714">
                <c:v>94.63</c:v>
              </c:pt>
              <c:pt idx="1715">
                <c:v>94.64</c:v>
              </c:pt>
              <c:pt idx="1716">
                <c:v>94.65</c:v>
              </c:pt>
              <c:pt idx="1717">
                <c:v>94.67</c:v>
              </c:pt>
              <c:pt idx="1718">
                <c:v>94.68</c:v>
              </c:pt>
              <c:pt idx="1719">
                <c:v>94.7</c:v>
              </c:pt>
              <c:pt idx="1720">
                <c:v>94.72</c:v>
              </c:pt>
              <c:pt idx="1721">
                <c:v>94.73</c:v>
              </c:pt>
              <c:pt idx="1722">
                <c:v>94.74</c:v>
              </c:pt>
              <c:pt idx="1723">
                <c:v>94.74</c:v>
              </c:pt>
              <c:pt idx="1724">
                <c:v>94.75</c:v>
              </c:pt>
              <c:pt idx="1725">
                <c:v>94.76</c:v>
              </c:pt>
              <c:pt idx="1726">
                <c:v>94.78</c:v>
              </c:pt>
              <c:pt idx="1727">
                <c:v>94.8</c:v>
              </c:pt>
              <c:pt idx="1728">
                <c:v>94.81</c:v>
              </c:pt>
              <c:pt idx="1729">
                <c:v>94.81</c:v>
              </c:pt>
              <c:pt idx="1730">
                <c:v>94.82</c:v>
              </c:pt>
              <c:pt idx="1731">
                <c:v>94.83</c:v>
              </c:pt>
              <c:pt idx="1732">
                <c:v>94.84</c:v>
              </c:pt>
              <c:pt idx="1733">
                <c:v>94.86</c:v>
              </c:pt>
              <c:pt idx="1734">
                <c:v>94.87</c:v>
              </c:pt>
              <c:pt idx="1735">
                <c:v>94.88</c:v>
              </c:pt>
              <c:pt idx="1736">
                <c:v>94.87</c:v>
              </c:pt>
              <c:pt idx="1737">
                <c:v>94.86</c:v>
              </c:pt>
              <c:pt idx="1738">
                <c:v>94.85</c:v>
              </c:pt>
              <c:pt idx="1739">
                <c:v>94.83</c:v>
              </c:pt>
              <c:pt idx="1740">
                <c:v>94.82</c:v>
              </c:pt>
              <c:pt idx="1741">
                <c:v>94.81</c:v>
              </c:pt>
              <c:pt idx="1742">
                <c:v>94.82</c:v>
              </c:pt>
              <c:pt idx="1743">
                <c:v>94.83</c:v>
              </c:pt>
              <c:pt idx="1744">
                <c:v>94.87</c:v>
              </c:pt>
              <c:pt idx="1745">
                <c:v>94.9</c:v>
              </c:pt>
              <c:pt idx="1746">
                <c:v>94.92</c:v>
              </c:pt>
              <c:pt idx="1747">
                <c:v>94.92</c:v>
              </c:pt>
              <c:pt idx="1748">
                <c:v>94.91</c:v>
              </c:pt>
              <c:pt idx="1749">
                <c:v>94.9</c:v>
              </c:pt>
              <c:pt idx="1750">
                <c:v>94.91</c:v>
              </c:pt>
              <c:pt idx="1751">
                <c:v>94.92</c:v>
              </c:pt>
              <c:pt idx="1752">
                <c:v>94.92</c:v>
              </c:pt>
              <c:pt idx="1753">
                <c:v>94.92</c:v>
              </c:pt>
              <c:pt idx="1754">
                <c:v>94.92</c:v>
              </c:pt>
              <c:pt idx="1755">
                <c:v>94.92</c:v>
              </c:pt>
              <c:pt idx="1756">
                <c:v>94.91</c:v>
              </c:pt>
              <c:pt idx="1757">
                <c:v>94.91</c:v>
              </c:pt>
              <c:pt idx="1758">
                <c:v>94.91</c:v>
              </c:pt>
              <c:pt idx="1759">
                <c:v>94.91</c:v>
              </c:pt>
              <c:pt idx="1760">
                <c:v>94.91</c:v>
              </c:pt>
              <c:pt idx="1761">
                <c:v>94.91</c:v>
              </c:pt>
              <c:pt idx="1762">
                <c:v>94.91</c:v>
              </c:pt>
              <c:pt idx="1763">
                <c:v>94.92</c:v>
              </c:pt>
              <c:pt idx="1764">
                <c:v>94.93</c:v>
              </c:pt>
              <c:pt idx="1765">
                <c:v>94.93</c:v>
              </c:pt>
              <c:pt idx="1766">
                <c:v>94.93</c:v>
              </c:pt>
              <c:pt idx="1767">
                <c:v>94.93</c:v>
              </c:pt>
              <c:pt idx="1768">
                <c:v>94.93</c:v>
              </c:pt>
              <c:pt idx="1769">
                <c:v>94.93</c:v>
              </c:pt>
              <c:pt idx="1770">
                <c:v>94.93</c:v>
              </c:pt>
              <c:pt idx="1771">
                <c:v>94.93</c:v>
              </c:pt>
              <c:pt idx="1772">
                <c:v>94.93</c:v>
              </c:pt>
              <c:pt idx="1773">
                <c:v>94.94</c:v>
              </c:pt>
              <c:pt idx="1774">
                <c:v>94.96</c:v>
              </c:pt>
              <c:pt idx="1775">
                <c:v>94.96</c:v>
              </c:pt>
              <c:pt idx="1776">
                <c:v>94.95</c:v>
              </c:pt>
              <c:pt idx="1777">
                <c:v>94.95</c:v>
              </c:pt>
              <c:pt idx="1778">
                <c:v>94.96</c:v>
              </c:pt>
              <c:pt idx="1779">
                <c:v>94.98</c:v>
              </c:pt>
              <c:pt idx="1780">
                <c:v>94.98</c:v>
              </c:pt>
              <c:pt idx="1781">
                <c:v>94.97</c:v>
              </c:pt>
              <c:pt idx="1782">
                <c:v>94.98</c:v>
              </c:pt>
              <c:pt idx="1783">
                <c:v>94.99</c:v>
              </c:pt>
              <c:pt idx="1784">
                <c:v>94.99</c:v>
              </c:pt>
              <c:pt idx="1785">
                <c:v>94.98</c:v>
              </c:pt>
              <c:pt idx="1786">
                <c:v>94.96</c:v>
              </c:pt>
              <c:pt idx="1787">
                <c:v>94.94</c:v>
              </c:pt>
              <c:pt idx="1788">
                <c:v>94.92</c:v>
              </c:pt>
              <c:pt idx="1789">
                <c:v>94.92</c:v>
              </c:pt>
              <c:pt idx="1790">
                <c:v>94.92</c:v>
              </c:pt>
              <c:pt idx="1791">
                <c:v>94.93</c:v>
              </c:pt>
              <c:pt idx="1792">
                <c:v>94.94</c:v>
              </c:pt>
              <c:pt idx="1793">
                <c:v>94.97</c:v>
              </c:pt>
              <c:pt idx="1794">
                <c:v>94.99</c:v>
              </c:pt>
              <c:pt idx="1795">
                <c:v>95</c:v>
              </c:pt>
              <c:pt idx="1796">
                <c:v>95</c:v>
              </c:pt>
              <c:pt idx="1797">
                <c:v>95</c:v>
              </c:pt>
              <c:pt idx="1798">
                <c:v>95</c:v>
              </c:pt>
              <c:pt idx="1799">
                <c:v>94.99</c:v>
              </c:pt>
              <c:pt idx="1800">
                <c:v>94.98</c:v>
              </c:pt>
              <c:pt idx="1801">
                <c:v>94.96</c:v>
              </c:pt>
              <c:pt idx="1802">
                <c:v>94.94</c:v>
              </c:pt>
              <c:pt idx="1803">
                <c:v>94.94</c:v>
              </c:pt>
              <c:pt idx="1804">
                <c:v>94.95</c:v>
              </c:pt>
              <c:pt idx="1805">
                <c:v>94.97</c:v>
              </c:pt>
              <c:pt idx="1806">
                <c:v>94.99</c:v>
              </c:pt>
              <c:pt idx="1807">
                <c:v>94.99</c:v>
              </c:pt>
              <c:pt idx="1808">
                <c:v>94.97</c:v>
              </c:pt>
              <c:pt idx="1809">
                <c:v>94.95</c:v>
              </c:pt>
              <c:pt idx="1810">
                <c:v>94.91</c:v>
              </c:pt>
              <c:pt idx="1811">
                <c:v>94.87</c:v>
              </c:pt>
              <c:pt idx="1812">
                <c:v>94.83</c:v>
              </c:pt>
              <c:pt idx="1813">
                <c:v>94.8</c:v>
              </c:pt>
              <c:pt idx="1814">
                <c:v>94.81</c:v>
              </c:pt>
              <c:pt idx="1815">
                <c:v>94.83</c:v>
              </c:pt>
              <c:pt idx="1816">
                <c:v>94.88</c:v>
              </c:pt>
              <c:pt idx="1817">
                <c:v>94.95</c:v>
              </c:pt>
              <c:pt idx="1818">
                <c:v>95.03</c:v>
              </c:pt>
              <c:pt idx="1819">
                <c:v>95.1</c:v>
              </c:pt>
              <c:pt idx="1820">
                <c:v>95.12</c:v>
              </c:pt>
              <c:pt idx="1821">
                <c:v>95.12</c:v>
              </c:pt>
              <c:pt idx="1822">
                <c:v>95.12</c:v>
              </c:pt>
              <c:pt idx="1823">
                <c:v>95.15</c:v>
              </c:pt>
              <c:pt idx="1824">
                <c:v>95.19</c:v>
              </c:pt>
              <c:pt idx="1825">
                <c:v>95.19</c:v>
              </c:pt>
              <c:pt idx="1826">
                <c:v>95.16</c:v>
              </c:pt>
              <c:pt idx="1827">
                <c:v>95.09</c:v>
              </c:pt>
              <c:pt idx="1828">
                <c:v>95</c:v>
              </c:pt>
              <c:pt idx="1829">
                <c:v>94.91</c:v>
              </c:pt>
              <c:pt idx="1830">
                <c:v>94.82</c:v>
              </c:pt>
              <c:pt idx="1831">
                <c:v>94.74</c:v>
              </c:pt>
              <c:pt idx="1832">
                <c:v>94.69</c:v>
              </c:pt>
              <c:pt idx="1833">
                <c:v>94.66</c:v>
              </c:pt>
              <c:pt idx="1834">
                <c:v>94.67</c:v>
              </c:pt>
              <c:pt idx="1835">
                <c:v>94.67</c:v>
              </c:pt>
              <c:pt idx="1836">
                <c:v>94.66</c:v>
              </c:pt>
              <c:pt idx="1837">
                <c:v>94.65</c:v>
              </c:pt>
              <c:pt idx="1838">
                <c:v>94.71</c:v>
              </c:pt>
              <c:pt idx="1839">
                <c:v>94.88</c:v>
              </c:pt>
              <c:pt idx="1840">
                <c:v>95.19</c:v>
              </c:pt>
              <c:pt idx="1841">
                <c:v>95.53</c:v>
              </c:pt>
              <c:pt idx="1842">
                <c:v>95.78</c:v>
              </c:pt>
              <c:pt idx="1843">
                <c:v>95.87</c:v>
              </c:pt>
              <c:pt idx="1844">
                <c:v>95.84</c:v>
              </c:pt>
              <c:pt idx="1845">
                <c:v>95.78</c:v>
              </c:pt>
              <c:pt idx="1846">
                <c:v>95.72</c:v>
              </c:pt>
              <c:pt idx="1847">
                <c:v>95.67</c:v>
              </c:pt>
              <c:pt idx="1848">
                <c:v>95.62</c:v>
              </c:pt>
              <c:pt idx="1849">
                <c:v>95.58</c:v>
              </c:pt>
              <c:pt idx="1850">
                <c:v>95.56</c:v>
              </c:pt>
              <c:pt idx="1851">
                <c:v>95.56</c:v>
              </c:pt>
              <c:pt idx="1852">
                <c:v>95.56</c:v>
              </c:pt>
              <c:pt idx="1853">
                <c:v>95.56</c:v>
              </c:pt>
              <c:pt idx="1854">
                <c:v>95.56</c:v>
              </c:pt>
              <c:pt idx="1855">
                <c:v>95.56</c:v>
              </c:pt>
              <c:pt idx="1856">
                <c:v>95.56</c:v>
              </c:pt>
              <c:pt idx="1857">
                <c:v>95.56</c:v>
              </c:pt>
              <c:pt idx="1858">
                <c:v>95.55</c:v>
              </c:pt>
              <c:pt idx="1859">
                <c:v>95.53</c:v>
              </c:pt>
              <c:pt idx="1860">
                <c:v>95.5</c:v>
              </c:pt>
              <c:pt idx="1861">
                <c:v>95.49</c:v>
              </c:pt>
              <c:pt idx="1862">
                <c:v>95.5</c:v>
              </c:pt>
              <c:pt idx="1863">
                <c:v>95.53</c:v>
              </c:pt>
              <c:pt idx="1864">
                <c:v>95.57</c:v>
              </c:pt>
              <c:pt idx="1865">
                <c:v>95.62</c:v>
              </c:pt>
              <c:pt idx="1866">
                <c:v>95.66</c:v>
              </c:pt>
              <c:pt idx="1867">
                <c:v>95.66</c:v>
              </c:pt>
              <c:pt idx="1868">
                <c:v>95.63</c:v>
              </c:pt>
              <c:pt idx="1869">
                <c:v>95.6</c:v>
              </c:pt>
              <c:pt idx="1870">
                <c:v>95.56</c:v>
              </c:pt>
              <c:pt idx="1871">
                <c:v>95.51</c:v>
              </c:pt>
              <c:pt idx="1872">
                <c:v>95.46</c:v>
              </c:pt>
              <c:pt idx="1873">
                <c:v>95.41</c:v>
              </c:pt>
              <c:pt idx="1874">
                <c:v>95.38</c:v>
              </c:pt>
              <c:pt idx="1875">
                <c:v>95.35</c:v>
              </c:pt>
              <c:pt idx="1876">
                <c:v>95.33</c:v>
              </c:pt>
              <c:pt idx="1877">
                <c:v>95.32</c:v>
              </c:pt>
              <c:pt idx="1878">
                <c:v>95.31</c:v>
              </c:pt>
              <c:pt idx="1879">
                <c:v>95.3</c:v>
              </c:pt>
              <c:pt idx="1880">
                <c:v>95.28</c:v>
              </c:pt>
              <c:pt idx="1881">
                <c:v>95.26</c:v>
              </c:pt>
              <c:pt idx="1882">
                <c:v>95.24</c:v>
              </c:pt>
              <c:pt idx="1883">
                <c:v>95.2</c:v>
              </c:pt>
              <c:pt idx="1884">
                <c:v>95.14</c:v>
              </c:pt>
              <c:pt idx="1885">
                <c:v>95.09</c:v>
              </c:pt>
              <c:pt idx="1886">
                <c:v>95.08</c:v>
              </c:pt>
              <c:pt idx="1887">
                <c:v>95.09</c:v>
              </c:pt>
              <c:pt idx="1888">
                <c:v>95.11</c:v>
              </c:pt>
              <c:pt idx="1889">
                <c:v>95.13</c:v>
              </c:pt>
              <c:pt idx="1890">
                <c:v>95.14</c:v>
              </c:pt>
              <c:pt idx="1891">
                <c:v>95.13</c:v>
              </c:pt>
              <c:pt idx="1892">
                <c:v>95.12</c:v>
              </c:pt>
              <c:pt idx="1893">
                <c:v>95.11</c:v>
              </c:pt>
              <c:pt idx="1894">
                <c:v>95.1</c:v>
              </c:pt>
              <c:pt idx="1895">
                <c:v>95.1</c:v>
              </c:pt>
              <c:pt idx="1896">
                <c:v>95.09</c:v>
              </c:pt>
              <c:pt idx="1897">
                <c:v>95.08</c:v>
              </c:pt>
              <c:pt idx="1898">
                <c:v>95.09</c:v>
              </c:pt>
              <c:pt idx="1899">
                <c:v>95.09</c:v>
              </c:pt>
              <c:pt idx="1900">
                <c:v>95.09</c:v>
              </c:pt>
              <c:pt idx="1901">
                <c:v>95.1</c:v>
              </c:pt>
              <c:pt idx="1902">
                <c:v>95.12</c:v>
              </c:pt>
              <c:pt idx="1903">
                <c:v>95.16</c:v>
              </c:pt>
              <c:pt idx="1904">
                <c:v>95.2</c:v>
              </c:pt>
              <c:pt idx="1905">
                <c:v>95.24</c:v>
              </c:pt>
              <c:pt idx="1906">
                <c:v>95.27</c:v>
              </c:pt>
              <c:pt idx="1907">
                <c:v>95.27</c:v>
              </c:pt>
              <c:pt idx="1908">
                <c:v>95.25</c:v>
              </c:pt>
              <c:pt idx="1909">
                <c:v>95.23</c:v>
              </c:pt>
              <c:pt idx="1910">
                <c:v>95.21</c:v>
              </c:pt>
              <c:pt idx="1911">
                <c:v>95.19</c:v>
              </c:pt>
              <c:pt idx="1912">
                <c:v>95.17</c:v>
              </c:pt>
              <c:pt idx="1913">
                <c:v>95.14</c:v>
              </c:pt>
              <c:pt idx="1914">
                <c:v>95.12</c:v>
              </c:pt>
              <c:pt idx="1915">
                <c:v>95.09</c:v>
              </c:pt>
              <c:pt idx="1916">
                <c:v>95.07</c:v>
              </c:pt>
              <c:pt idx="1917">
                <c:v>95.05</c:v>
              </c:pt>
              <c:pt idx="1918">
                <c:v>95.04</c:v>
              </c:pt>
              <c:pt idx="1919">
                <c:v>95.03</c:v>
              </c:pt>
              <c:pt idx="1920">
                <c:v>95.02</c:v>
              </c:pt>
              <c:pt idx="1921">
                <c:v>95.03</c:v>
              </c:pt>
              <c:pt idx="1922">
                <c:v>95.06</c:v>
              </c:pt>
              <c:pt idx="1923">
                <c:v>95.09</c:v>
              </c:pt>
              <c:pt idx="1924">
                <c:v>95.11</c:v>
              </c:pt>
              <c:pt idx="1925">
                <c:v>95.11</c:v>
              </c:pt>
              <c:pt idx="1926">
                <c:v>95.11</c:v>
              </c:pt>
              <c:pt idx="1927">
                <c:v>95.1</c:v>
              </c:pt>
              <c:pt idx="1928">
                <c:v>95.09</c:v>
              </c:pt>
              <c:pt idx="1929">
                <c:v>95.09</c:v>
              </c:pt>
              <c:pt idx="1930">
                <c:v>95.1</c:v>
              </c:pt>
              <c:pt idx="1931">
                <c:v>95.11</c:v>
              </c:pt>
              <c:pt idx="1932">
                <c:v>95.11</c:v>
              </c:pt>
              <c:pt idx="1933">
                <c:v>95.12</c:v>
              </c:pt>
              <c:pt idx="1934">
                <c:v>95.13</c:v>
              </c:pt>
              <c:pt idx="1935">
                <c:v>95.13</c:v>
              </c:pt>
              <c:pt idx="1936">
                <c:v>95.12</c:v>
              </c:pt>
              <c:pt idx="1937">
                <c:v>95.12</c:v>
              </c:pt>
              <c:pt idx="1938">
                <c:v>95.13</c:v>
              </c:pt>
              <c:pt idx="1939">
                <c:v>95.14</c:v>
              </c:pt>
              <c:pt idx="1940">
                <c:v>95.13</c:v>
              </c:pt>
              <c:pt idx="1941">
                <c:v>95.11</c:v>
              </c:pt>
              <c:pt idx="1942">
                <c:v>95.09</c:v>
              </c:pt>
              <c:pt idx="1943">
                <c:v>95.07</c:v>
              </c:pt>
              <c:pt idx="1944">
                <c:v>95.08</c:v>
              </c:pt>
              <c:pt idx="1945">
                <c:v>95.09</c:v>
              </c:pt>
              <c:pt idx="1946">
                <c:v>95.08</c:v>
              </c:pt>
              <c:pt idx="1947">
                <c:v>95.01</c:v>
              </c:pt>
              <c:pt idx="1948">
                <c:v>94.92</c:v>
              </c:pt>
              <c:pt idx="1949">
                <c:v>94.86</c:v>
              </c:pt>
              <c:pt idx="1950">
                <c:v>94.89</c:v>
              </c:pt>
              <c:pt idx="1951">
                <c:v>94.96</c:v>
              </c:pt>
              <c:pt idx="1952">
                <c:v>95.02</c:v>
              </c:pt>
              <c:pt idx="1953">
                <c:v>95.05</c:v>
              </c:pt>
              <c:pt idx="1954">
                <c:v>95.08</c:v>
              </c:pt>
              <c:pt idx="1955">
                <c:v>95.09</c:v>
              </c:pt>
              <c:pt idx="1956">
                <c:v>95.09</c:v>
              </c:pt>
              <c:pt idx="1957">
                <c:v>95.08</c:v>
              </c:pt>
              <c:pt idx="1958">
                <c:v>95.08</c:v>
              </c:pt>
              <c:pt idx="1959">
                <c:v>95.06</c:v>
              </c:pt>
              <c:pt idx="1960">
                <c:v>95.04</c:v>
              </c:pt>
              <c:pt idx="1961">
                <c:v>95.02</c:v>
              </c:pt>
              <c:pt idx="1962">
                <c:v>95.02</c:v>
              </c:pt>
              <c:pt idx="1963">
                <c:v>95.04</c:v>
              </c:pt>
              <c:pt idx="1964">
                <c:v>95.07</c:v>
              </c:pt>
              <c:pt idx="1965">
                <c:v>95.12</c:v>
              </c:pt>
              <c:pt idx="1966">
                <c:v>95.19</c:v>
              </c:pt>
              <c:pt idx="1967">
                <c:v>95.25</c:v>
              </c:pt>
              <c:pt idx="1968">
                <c:v>95.28</c:v>
              </c:pt>
              <c:pt idx="1969">
                <c:v>95.29</c:v>
              </c:pt>
              <c:pt idx="1970">
                <c:v>95.3</c:v>
              </c:pt>
              <c:pt idx="1971">
                <c:v>95.3</c:v>
              </c:pt>
              <c:pt idx="1972">
                <c:v>95.3</c:v>
              </c:pt>
              <c:pt idx="1973">
                <c:v>95.29</c:v>
              </c:pt>
              <c:pt idx="1974">
                <c:v>95.28</c:v>
              </c:pt>
              <c:pt idx="1975">
                <c:v>95.28</c:v>
              </c:pt>
              <c:pt idx="1976">
                <c:v>95.28</c:v>
              </c:pt>
              <c:pt idx="1977">
                <c:v>95.29</c:v>
              </c:pt>
              <c:pt idx="1978">
                <c:v>95.3</c:v>
              </c:pt>
              <c:pt idx="1979">
                <c:v>95.29</c:v>
              </c:pt>
              <c:pt idx="1980">
                <c:v>95.28</c:v>
              </c:pt>
              <c:pt idx="1981">
                <c:v>95.29</c:v>
              </c:pt>
              <c:pt idx="1982">
                <c:v>95.31</c:v>
              </c:pt>
              <c:pt idx="1983">
                <c:v>95.35</c:v>
              </c:pt>
              <c:pt idx="1984">
                <c:v>95.37</c:v>
              </c:pt>
              <c:pt idx="1985">
                <c:v>95.37</c:v>
              </c:pt>
              <c:pt idx="1986">
                <c:v>95.36</c:v>
              </c:pt>
              <c:pt idx="1987">
                <c:v>95.34</c:v>
              </c:pt>
              <c:pt idx="1988">
                <c:v>95.31</c:v>
              </c:pt>
              <c:pt idx="1989">
                <c:v>95.28</c:v>
              </c:pt>
              <c:pt idx="1990">
                <c:v>95.28</c:v>
              </c:pt>
              <c:pt idx="1991">
                <c:v>95.3</c:v>
              </c:pt>
              <c:pt idx="1992">
                <c:v>95.34</c:v>
              </c:pt>
              <c:pt idx="1993">
                <c:v>95.4</c:v>
              </c:pt>
              <c:pt idx="1994">
                <c:v>95.46</c:v>
              </c:pt>
              <c:pt idx="1995">
                <c:v>95.49</c:v>
              </c:pt>
              <c:pt idx="1996">
                <c:v>95.46</c:v>
              </c:pt>
              <c:pt idx="1997">
                <c:v>95.41</c:v>
              </c:pt>
              <c:pt idx="1998">
                <c:v>95.35</c:v>
              </c:pt>
              <c:pt idx="1999">
                <c:v>95.3</c:v>
              </c:pt>
              <c:pt idx="2000">
                <c:v>95.26</c:v>
              </c:pt>
              <c:pt idx="2001">
                <c:v>95.23</c:v>
              </c:pt>
              <c:pt idx="2002">
                <c:v>95.22</c:v>
              </c:pt>
              <c:pt idx="2003">
                <c:v>95.21</c:v>
              </c:pt>
              <c:pt idx="2004">
                <c:v>95.19</c:v>
              </c:pt>
              <c:pt idx="2005">
                <c:v>95.18</c:v>
              </c:pt>
              <c:pt idx="2006">
                <c:v>95.18</c:v>
              </c:pt>
              <c:pt idx="2007">
                <c:v>95.18</c:v>
              </c:pt>
              <c:pt idx="2008">
                <c:v>95.17</c:v>
              </c:pt>
              <c:pt idx="2009">
                <c:v>95.16</c:v>
              </c:pt>
              <c:pt idx="2010">
                <c:v>95.15</c:v>
              </c:pt>
              <c:pt idx="2011">
                <c:v>95.15</c:v>
              </c:pt>
              <c:pt idx="2012">
                <c:v>95.14</c:v>
              </c:pt>
              <c:pt idx="2013">
                <c:v>95.13</c:v>
              </c:pt>
              <c:pt idx="2014">
                <c:v>95.12</c:v>
              </c:pt>
              <c:pt idx="2015">
                <c:v>95.08</c:v>
              </c:pt>
              <c:pt idx="2016">
                <c:v>95.02</c:v>
              </c:pt>
              <c:pt idx="2017">
                <c:v>94.95</c:v>
              </c:pt>
              <c:pt idx="2018">
                <c:v>94.88</c:v>
              </c:pt>
              <c:pt idx="2019">
                <c:v>94.84</c:v>
              </c:pt>
              <c:pt idx="2020">
                <c:v>94.84</c:v>
              </c:pt>
              <c:pt idx="2021">
                <c:v>94.93</c:v>
              </c:pt>
              <c:pt idx="2022">
                <c:v>95.07</c:v>
              </c:pt>
              <c:pt idx="2023">
                <c:v>95.21</c:v>
              </c:pt>
              <c:pt idx="2024">
                <c:v>95.28</c:v>
              </c:pt>
              <c:pt idx="2025">
                <c:v>95.32</c:v>
              </c:pt>
              <c:pt idx="2026">
                <c:v>95.35</c:v>
              </c:pt>
              <c:pt idx="2027">
                <c:v>95.39</c:v>
              </c:pt>
              <c:pt idx="2028">
                <c:v>95.41</c:v>
              </c:pt>
              <c:pt idx="2029">
                <c:v>95.44</c:v>
              </c:pt>
              <c:pt idx="2030">
                <c:v>95.46</c:v>
              </c:pt>
              <c:pt idx="2031">
                <c:v>95.47</c:v>
              </c:pt>
              <c:pt idx="2032">
                <c:v>95.47</c:v>
              </c:pt>
              <c:pt idx="2033">
                <c:v>95.47</c:v>
              </c:pt>
              <c:pt idx="2034">
                <c:v>95.49</c:v>
              </c:pt>
              <c:pt idx="2035">
                <c:v>95.49</c:v>
              </c:pt>
              <c:pt idx="2036">
                <c:v>95.48</c:v>
              </c:pt>
              <c:pt idx="2037">
                <c:v>95.48</c:v>
              </c:pt>
              <c:pt idx="2038">
                <c:v>95.5</c:v>
              </c:pt>
              <c:pt idx="2039">
                <c:v>95.53</c:v>
              </c:pt>
              <c:pt idx="2040">
                <c:v>95.55</c:v>
              </c:pt>
              <c:pt idx="2041">
                <c:v>95.55</c:v>
              </c:pt>
              <c:pt idx="2042">
                <c:v>95.55</c:v>
              </c:pt>
              <c:pt idx="2043">
                <c:v>95.52</c:v>
              </c:pt>
              <c:pt idx="2044">
                <c:v>95.48</c:v>
              </c:pt>
              <c:pt idx="2045">
                <c:v>95.45</c:v>
              </c:pt>
              <c:pt idx="2046">
                <c:v>95.44</c:v>
              </c:pt>
              <c:pt idx="2047">
                <c:v>95.44</c:v>
              </c:pt>
              <c:pt idx="2048">
                <c:v>95.42</c:v>
              </c:pt>
              <c:pt idx="2049">
                <c:v>95.41</c:v>
              </c:pt>
              <c:pt idx="2050">
                <c:v>95.42</c:v>
              </c:pt>
              <c:pt idx="2051">
                <c:v>95.44</c:v>
              </c:pt>
              <c:pt idx="2052">
                <c:v>95.46</c:v>
              </c:pt>
              <c:pt idx="2053">
                <c:v>95.48</c:v>
              </c:pt>
              <c:pt idx="2054">
                <c:v>95.5</c:v>
              </c:pt>
              <c:pt idx="2055">
                <c:v>95.5</c:v>
              </c:pt>
              <c:pt idx="2056">
                <c:v>95.49</c:v>
              </c:pt>
              <c:pt idx="2057">
                <c:v>95.47</c:v>
              </c:pt>
              <c:pt idx="2058">
                <c:v>95.46</c:v>
              </c:pt>
              <c:pt idx="2059">
                <c:v>95.47</c:v>
              </c:pt>
              <c:pt idx="2060">
                <c:v>95.47</c:v>
              </c:pt>
              <c:pt idx="2061">
                <c:v>95.47</c:v>
              </c:pt>
              <c:pt idx="2062">
                <c:v>95.47</c:v>
              </c:pt>
              <c:pt idx="2063">
                <c:v>95.45</c:v>
              </c:pt>
              <c:pt idx="2064">
                <c:v>95.44</c:v>
              </c:pt>
              <c:pt idx="2065">
                <c:v>95.44</c:v>
              </c:pt>
              <c:pt idx="2066">
                <c:v>95.44</c:v>
              </c:pt>
              <c:pt idx="2067">
                <c:v>95.44</c:v>
              </c:pt>
              <c:pt idx="2068">
                <c:v>95.44</c:v>
              </c:pt>
              <c:pt idx="2069">
                <c:v>95.43</c:v>
              </c:pt>
              <c:pt idx="2070">
                <c:v>95.43</c:v>
              </c:pt>
              <c:pt idx="2071">
                <c:v>95.43</c:v>
              </c:pt>
              <c:pt idx="2072">
                <c:v>95.42</c:v>
              </c:pt>
              <c:pt idx="2073">
                <c:v>95.43</c:v>
              </c:pt>
              <c:pt idx="2074">
                <c:v>95.44</c:v>
              </c:pt>
              <c:pt idx="2075">
                <c:v>95.45</c:v>
              </c:pt>
              <c:pt idx="2076">
                <c:v>95.43</c:v>
              </c:pt>
              <c:pt idx="2077">
                <c:v>95.41</c:v>
              </c:pt>
              <c:pt idx="2078">
                <c:v>95.4</c:v>
              </c:pt>
              <c:pt idx="2079">
                <c:v>95.39</c:v>
              </c:pt>
              <c:pt idx="2080">
                <c:v>95.38</c:v>
              </c:pt>
              <c:pt idx="2081">
                <c:v>95.38</c:v>
              </c:pt>
              <c:pt idx="2082">
                <c:v>95.39</c:v>
              </c:pt>
              <c:pt idx="2083">
                <c:v>95.4</c:v>
              </c:pt>
              <c:pt idx="2084">
                <c:v>95.4</c:v>
              </c:pt>
              <c:pt idx="2085">
                <c:v>95.4</c:v>
              </c:pt>
              <c:pt idx="2086">
                <c:v>95.41</c:v>
              </c:pt>
              <c:pt idx="2087">
                <c:v>95.41</c:v>
              </c:pt>
              <c:pt idx="2088">
                <c:v>95.41</c:v>
              </c:pt>
              <c:pt idx="2089">
                <c:v>95.39</c:v>
              </c:pt>
              <c:pt idx="2090">
                <c:v>95.38</c:v>
              </c:pt>
              <c:pt idx="2091">
                <c:v>95.36</c:v>
              </c:pt>
              <c:pt idx="2092">
                <c:v>95.34</c:v>
              </c:pt>
              <c:pt idx="2093">
                <c:v>95.33</c:v>
              </c:pt>
              <c:pt idx="2094">
                <c:v>95.34</c:v>
              </c:pt>
              <c:pt idx="2095">
                <c:v>95.35</c:v>
              </c:pt>
              <c:pt idx="2096">
                <c:v>95.35</c:v>
              </c:pt>
              <c:pt idx="2097">
                <c:v>95.35</c:v>
              </c:pt>
              <c:pt idx="2098">
                <c:v>95.35</c:v>
              </c:pt>
              <c:pt idx="2099">
                <c:v>95.35</c:v>
              </c:pt>
              <c:pt idx="2100">
                <c:v>95.34</c:v>
              </c:pt>
              <c:pt idx="2101">
                <c:v>95.34</c:v>
              </c:pt>
              <c:pt idx="2102">
                <c:v>95.35</c:v>
              </c:pt>
              <c:pt idx="2103">
                <c:v>95.36</c:v>
              </c:pt>
              <c:pt idx="2104">
                <c:v>95.37</c:v>
              </c:pt>
              <c:pt idx="2105">
                <c:v>95.37</c:v>
              </c:pt>
              <c:pt idx="2106">
                <c:v>95.37</c:v>
              </c:pt>
              <c:pt idx="2107">
                <c:v>95.36</c:v>
              </c:pt>
              <c:pt idx="2108">
                <c:v>95.36</c:v>
              </c:pt>
              <c:pt idx="2109">
                <c:v>95.35</c:v>
              </c:pt>
              <c:pt idx="2110">
                <c:v>95.36</c:v>
              </c:pt>
              <c:pt idx="2111">
                <c:v>95.36</c:v>
              </c:pt>
              <c:pt idx="2112">
                <c:v>95.36</c:v>
              </c:pt>
              <c:pt idx="2113">
                <c:v>95.35</c:v>
              </c:pt>
              <c:pt idx="2114">
                <c:v>95.35</c:v>
              </c:pt>
              <c:pt idx="2115">
                <c:v>95.35</c:v>
              </c:pt>
              <c:pt idx="2116">
                <c:v>95.34</c:v>
              </c:pt>
              <c:pt idx="2117">
                <c:v>95.34</c:v>
              </c:pt>
              <c:pt idx="2118">
                <c:v>95.34</c:v>
              </c:pt>
              <c:pt idx="2119">
                <c:v>95.34</c:v>
              </c:pt>
              <c:pt idx="2120">
                <c:v>95.35</c:v>
              </c:pt>
              <c:pt idx="2121">
                <c:v>95.35</c:v>
              </c:pt>
              <c:pt idx="2122">
                <c:v>95.35</c:v>
              </c:pt>
              <c:pt idx="2123">
                <c:v>95.35</c:v>
              </c:pt>
              <c:pt idx="2124">
                <c:v>95.34</c:v>
              </c:pt>
              <c:pt idx="2125">
                <c:v>95.34</c:v>
              </c:pt>
              <c:pt idx="2126">
                <c:v>95.34</c:v>
              </c:pt>
              <c:pt idx="2127">
                <c:v>95.35</c:v>
              </c:pt>
              <c:pt idx="2128">
                <c:v>95.34</c:v>
              </c:pt>
              <c:pt idx="2129">
                <c:v>95.34</c:v>
              </c:pt>
              <c:pt idx="2130">
                <c:v>95.34</c:v>
              </c:pt>
              <c:pt idx="2131">
                <c:v>95.34</c:v>
              </c:pt>
              <c:pt idx="2132">
                <c:v>95.33</c:v>
              </c:pt>
              <c:pt idx="2133">
                <c:v>95.34</c:v>
              </c:pt>
              <c:pt idx="2134">
                <c:v>95.34</c:v>
              </c:pt>
              <c:pt idx="2135">
                <c:v>95.34</c:v>
              </c:pt>
              <c:pt idx="2136">
                <c:v>95.34</c:v>
              </c:pt>
              <c:pt idx="2137">
                <c:v>95.34</c:v>
              </c:pt>
              <c:pt idx="2138">
                <c:v>95.34</c:v>
              </c:pt>
              <c:pt idx="2139">
                <c:v>95.34</c:v>
              </c:pt>
              <c:pt idx="2140">
                <c:v>95.34</c:v>
              </c:pt>
              <c:pt idx="2141">
                <c:v>95.34</c:v>
              </c:pt>
              <c:pt idx="2142">
                <c:v>95.34</c:v>
              </c:pt>
              <c:pt idx="2143">
                <c:v>95.34</c:v>
              </c:pt>
              <c:pt idx="2144">
                <c:v>95.34</c:v>
              </c:pt>
              <c:pt idx="2145">
                <c:v>95.33</c:v>
              </c:pt>
              <c:pt idx="2146">
                <c:v>95.33</c:v>
              </c:pt>
              <c:pt idx="2147">
                <c:v>95.34</c:v>
              </c:pt>
              <c:pt idx="2148">
                <c:v>95.34</c:v>
              </c:pt>
              <c:pt idx="2149">
                <c:v>95.34</c:v>
              </c:pt>
              <c:pt idx="2150">
                <c:v>95.34</c:v>
              </c:pt>
              <c:pt idx="2151">
                <c:v>95.33</c:v>
              </c:pt>
              <c:pt idx="2152">
                <c:v>95.32</c:v>
              </c:pt>
              <c:pt idx="2153">
                <c:v>95.33</c:v>
              </c:pt>
              <c:pt idx="2154">
                <c:v>95.35</c:v>
              </c:pt>
              <c:pt idx="2155">
                <c:v>95.36</c:v>
              </c:pt>
              <c:pt idx="2156">
                <c:v>95.36</c:v>
              </c:pt>
              <c:pt idx="2157">
                <c:v>95.35</c:v>
              </c:pt>
              <c:pt idx="2158">
                <c:v>95.35</c:v>
              </c:pt>
              <c:pt idx="2159">
                <c:v>95.35</c:v>
              </c:pt>
              <c:pt idx="2160">
                <c:v>95.35</c:v>
              </c:pt>
              <c:pt idx="2161">
                <c:v>95.35</c:v>
              </c:pt>
              <c:pt idx="2162">
                <c:v>95.35</c:v>
              </c:pt>
              <c:pt idx="2163">
                <c:v>95.34</c:v>
              </c:pt>
              <c:pt idx="2164">
                <c:v>95.33</c:v>
              </c:pt>
              <c:pt idx="2165">
                <c:v>95.32</c:v>
              </c:pt>
              <c:pt idx="2166">
                <c:v>95.3</c:v>
              </c:pt>
              <c:pt idx="2167">
                <c:v>95.3</c:v>
              </c:pt>
              <c:pt idx="2168">
                <c:v>95.29</c:v>
              </c:pt>
              <c:pt idx="2169">
                <c:v>95.3</c:v>
              </c:pt>
              <c:pt idx="2170">
                <c:v>95.3</c:v>
              </c:pt>
              <c:pt idx="2171">
                <c:v>95.31</c:v>
              </c:pt>
              <c:pt idx="2172">
                <c:v>95.3</c:v>
              </c:pt>
              <c:pt idx="2173">
                <c:v>95.29</c:v>
              </c:pt>
              <c:pt idx="2174">
                <c:v>95.29</c:v>
              </c:pt>
              <c:pt idx="2175">
                <c:v>95.28</c:v>
              </c:pt>
              <c:pt idx="2176">
                <c:v>95.28</c:v>
              </c:pt>
              <c:pt idx="2177">
                <c:v>95.28</c:v>
              </c:pt>
              <c:pt idx="2178">
                <c:v>95.28</c:v>
              </c:pt>
              <c:pt idx="2179">
                <c:v>95.27</c:v>
              </c:pt>
              <c:pt idx="2180">
                <c:v>95.27</c:v>
              </c:pt>
              <c:pt idx="2181">
                <c:v>95.28</c:v>
              </c:pt>
              <c:pt idx="2182">
                <c:v>95.3</c:v>
              </c:pt>
              <c:pt idx="2183">
                <c:v>95.31</c:v>
              </c:pt>
              <c:pt idx="2184">
                <c:v>95.31</c:v>
              </c:pt>
              <c:pt idx="2185">
                <c:v>95.28</c:v>
              </c:pt>
              <c:pt idx="2186">
                <c:v>95.26</c:v>
              </c:pt>
              <c:pt idx="2187">
                <c:v>95.23</c:v>
              </c:pt>
              <c:pt idx="2188">
                <c:v>95.21</c:v>
              </c:pt>
              <c:pt idx="2189">
                <c:v>95.19</c:v>
              </c:pt>
              <c:pt idx="2190">
                <c:v>95.17</c:v>
              </c:pt>
              <c:pt idx="2191">
                <c:v>95.16</c:v>
              </c:pt>
              <c:pt idx="2192">
                <c:v>95.14</c:v>
              </c:pt>
              <c:pt idx="2193">
                <c:v>95.11</c:v>
              </c:pt>
              <c:pt idx="2194">
                <c:v>95.08</c:v>
              </c:pt>
              <c:pt idx="2195">
                <c:v>95.05</c:v>
              </c:pt>
              <c:pt idx="2196">
                <c:v>95.01</c:v>
              </c:pt>
              <c:pt idx="2197">
                <c:v>94.96</c:v>
              </c:pt>
              <c:pt idx="2198">
                <c:v>94.92</c:v>
              </c:pt>
              <c:pt idx="2199">
                <c:v>94.88</c:v>
              </c:pt>
              <c:pt idx="2200">
                <c:v>94.83</c:v>
              </c:pt>
              <c:pt idx="2201">
                <c:v>94.79</c:v>
              </c:pt>
              <c:pt idx="2202">
                <c:v>94.76</c:v>
              </c:pt>
              <c:pt idx="2203">
                <c:v>94.74</c:v>
              </c:pt>
              <c:pt idx="2204">
                <c:v>94.73</c:v>
              </c:pt>
              <c:pt idx="2205">
                <c:v>94.72</c:v>
              </c:pt>
              <c:pt idx="2206">
                <c:v>94.73</c:v>
              </c:pt>
              <c:pt idx="2207">
                <c:v>94.75</c:v>
              </c:pt>
              <c:pt idx="2208">
                <c:v>94.79</c:v>
              </c:pt>
              <c:pt idx="2209">
                <c:v>94.84</c:v>
              </c:pt>
              <c:pt idx="2210">
                <c:v>94.9</c:v>
              </c:pt>
              <c:pt idx="2211">
                <c:v>94.94</c:v>
              </c:pt>
              <c:pt idx="2212">
                <c:v>94.97</c:v>
              </c:pt>
              <c:pt idx="2213">
                <c:v>95</c:v>
              </c:pt>
              <c:pt idx="2214">
                <c:v>95.03</c:v>
              </c:pt>
              <c:pt idx="2215">
                <c:v>95.05</c:v>
              </c:pt>
              <c:pt idx="2216">
                <c:v>95.06</c:v>
              </c:pt>
              <c:pt idx="2217">
                <c:v>95.07</c:v>
              </c:pt>
              <c:pt idx="2218">
                <c:v>95.09</c:v>
              </c:pt>
              <c:pt idx="2219">
                <c:v>95.1</c:v>
              </c:pt>
              <c:pt idx="2220">
                <c:v>95.11</c:v>
              </c:pt>
              <c:pt idx="2221">
                <c:v>95.12</c:v>
              </c:pt>
              <c:pt idx="2222">
                <c:v>95.13</c:v>
              </c:pt>
              <c:pt idx="2223">
                <c:v>95.14</c:v>
              </c:pt>
              <c:pt idx="2224">
                <c:v>95.14</c:v>
              </c:pt>
              <c:pt idx="2225">
                <c:v>95.15</c:v>
              </c:pt>
              <c:pt idx="2226">
                <c:v>95.15</c:v>
              </c:pt>
              <c:pt idx="2227">
                <c:v>95.14</c:v>
              </c:pt>
              <c:pt idx="2228">
                <c:v>95.14</c:v>
              </c:pt>
              <c:pt idx="2229">
                <c:v>95.15</c:v>
              </c:pt>
              <c:pt idx="2230">
                <c:v>95.16</c:v>
              </c:pt>
              <c:pt idx="2231">
                <c:v>95.17</c:v>
              </c:pt>
              <c:pt idx="2232">
                <c:v>95.17</c:v>
              </c:pt>
              <c:pt idx="2233">
                <c:v>95.17</c:v>
              </c:pt>
              <c:pt idx="2234">
                <c:v>95.17</c:v>
              </c:pt>
              <c:pt idx="2235">
                <c:v>95.17</c:v>
              </c:pt>
              <c:pt idx="2236">
                <c:v>95.17</c:v>
              </c:pt>
              <c:pt idx="2237">
                <c:v>95.17</c:v>
              </c:pt>
              <c:pt idx="2238">
                <c:v>95.17</c:v>
              </c:pt>
              <c:pt idx="2239">
                <c:v>95.18</c:v>
              </c:pt>
              <c:pt idx="2240">
                <c:v>95.17</c:v>
              </c:pt>
              <c:pt idx="2241">
                <c:v>95.18</c:v>
              </c:pt>
              <c:pt idx="2242">
                <c:v>95.18</c:v>
              </c:pt>
              <c:pt idx="2243">
                <c:v>95.19</c:v>
              </c:pt>
              <c:pt idx="2244">
                <c:v>95.19</c:v>
              </c:pt>
              <c:pt idx="2245">
                <c:v>95.2</c:v>
              </c:pt>
              <c:pt idx="2246">
                <c:v>95.21</c:v>
              </c:pt>
              <c:pt idx="2247">
                <c:v>95.21</c:v>
              </c:pt>
              <c:pt idx="2248">
                <c:v>95.21</c:v>
              </c:pt>
              <c:pt idx="2249">
                <c:v>95.22</c:v>
              </c:pt>
              <c:pt idx="2250">
                <c:v>95.23</c:v>
              </c:pt>
              <c:pt idx="2251">
                <c:v>95.22</c:v>
              </c:pt>
              <c:pt idx="2252">
                <c:v>95.22</c:v>
              </c:pt>
              <c:pt idx="2253">
                <c:v>95.21</c:v>
              </c:pt>
              <c:pt idx="2254">
                <c:v>95.21</c:v>
              </c:pt>
              <c:pt idx="2255">
                <c:v>95.22</c:v>
              </c:pt>
              <c:pt idx="2256">
                <c:v>95.22</c:v>
              </c:pt>
              <c:pt idx="2257">
                <c:v>95.22</c:v>
              </c:pt>
              <c:pt idx="2258">
                <c:v>95.22</c:v>
              </c:pt>
              <c:pt idx="2259">
                <c:v>95.22</c:v>
              </c:pt>
              <c:pt idx="2260">
                <c:v>95.22</c:v>
              </c:pt>
              <c:pt idx="2261">
                <c:v>95.22</c:v>
              </c:pt>
              <c:pt idx="2262">
                <c:v>95.23</c:v>
              </c:pt>
              <c:pt idx="2263">
                <c:v>95.23</c:v>
              </c:pt>
              <c:pt idx="2264">
                <c:v>95.24</c:v>
              </c:pt>
              <c:pt idx="2265">
                <c:v>95.24</c:v>
              </c:pt>
              <c:pt idx="2266">
                <c:v>95.24</c:v>
              </c:pt>
              <c:pt idx="2267">
                <c:v>95.23</c:v>
              </c:pt>
              <c:pt idx="2268">
                <c:v>95.22</c:v>
              </c:pt>
              <c:pt idx="2269">
                <c:v>95.21</c:v>
              </c:pt>
              <c:pt idx="2270">
                <c:v>95.21</c:v>
              </c:pt>
              <c:pt idx="2271">
                <c:v>95.2</c:v>
              </c:pt>
              <c:pt idx="2272">
                <c:v>95.19</c:v>
              </c:pt>
              <c:pt idx="2273">
                <c:v>95.19</c:v>
              </c:pt>
              <c:pt idx="2274">
                <c:v>95.19</c:v>
              </c:pt>
              <c:pt idx="2275">
                <c:v>95.19</c:v>
              </c:pt>
              <c:pt idx="2276">
                <c:v>95.18</c:v>
              </c:pt>
              <c:pt idx="2277">
                <c:v>95.17</c:v>
              </c:pt>
              <c:pt idx="2278">
                <c:v>95.17</c:v>
              </c:pt>
              <c:pt idx="2279">
                <c:v>95.17</c:v>
              </c:pt>
              <c:pt idx="2280">
                <c:v>95.16</c:v>
              </c:pt>
              <c:pt idx="2281">
                <c:v>95.15</c:v>
              </c:pt>
              <c:pt idx="2282">
                <c:v>95.14</c:v>
              </c:pt>
              <c:pt idx="2283">
                <c:v>95.14</c:v>
              </c:pt>
              <c:pt idx="2284">
                <c:v>95.13</c:v>
              </c:pt>
              <c:pt idx="2285">
                <c:v>95.13</c:v>
              </c:pt>
              <c:pt idx="2286">
                <c:v>95.13</c:v>
              </c:pt>
              <c:pt idx="2287">
                <c:v>95.12</c:v>
              </c:pt>
              <c:pt idx="2288">
                <c:v>95.11</c:v>
              </c:pt>
              <c:pt idx="2289">
                <c:v>95.1</c:v>
              </c:pt>
              <c:pt idx="2290">
                <c:v>95.1</c:v>
              </c:pt>
              <c:pt idx="2291">
                <c:v>95.09</c:v>
              </c:pt>
              <c:pt idx="2292">
                <c:v>95.08</c:v>
              </c:pt>
              <c:pt idx="2293">
                <c:v>95.07</c:v>
              </c:pt>
              <c:pt idx="2294">
                <c:v>95.06</c:v>
              </c:pt>
              <c:pt idx="2295">
                <c:v>95.06</c:v>
              </c:pt>
              <c:pt idx="2296">
                <c:v>95.05</c:v>
              </c:pt>
              <c:pt idx="2297">
                <c:v>95.04</c:v>
              </c:pt>
              <c:pt idx="2298">
                <c:v>95.04</c:v>
              </c:pt>
              <c:pt idx="2299">
                <c:v>95.03</c:v>
              </c:pt>
              <c:pt idx="2300">
                <c:v>95.01</c:v>
              </c:pt>
              <c:pt idx="2301">
                <c:v>95</c:v>
              </c:pt>
              <c:pt idx="2302">
                <c:v>95.01</c:v>
              </c:pt>
              <c:pt idx="2303">
                <c:v>95.01</c:v>
              </c:pt>
              <c:pt idx="2304">
                <c:v>94.99</c:v>
              </c:pt>
              <c:pt idx="2305">
                <c:v>94.97</c:v>
              </c:pt>
              <c:pt idx="2306">
                <c:v>94.96</c:v>
              </c:pt>
              <c:pt idx="2307">
                <c:v>94.96</c:v>
              </c:pt>
              <c:pt idx="2308">
                <c:v>94.95</c:v>
              </c:pt>
              <c:pt idx="2309">
                <c:v>94.93</c:v>
              </c:pt>
              <c:pt idx="2310">
                <c:v>94.92</c:v>
              </c:pt>
              <c:pt idx="2311">
                <c:v>94.91</c:v>
              </c:pt>
              <c:pt idx="2312">
                <c:v>94.91</c:v>
              </c:pt>
              <c:pt idx="2313">
                <c:v>94.91</c:v>
              </c:pt>
              <c:pt idx="2314">
                <c:v>94.9</c:v>
              </c:pt>
              <c:pt idx="2315">
                <c:v>94.89</c:v>
              </c:pt>
              <c:pt idx="2316">
                <c:v>94.88</c:v>
              </c:pt>
              <c:pt idx="2317">
                <c:v>94.88</c:v>
              </c:pt>
              <c:pt idx="2318">
                <c:v>94.87</c:v>
              </c:pt>
              <c:pt idx="2319">
                <c:v>94.87</c:v>
              </c:pt>
              <c:pt idx="2320">
                <c:v>94.86</c:v>
              </c:pt>
              <c:pt idx="2321">
                <c:v>94.86</c:v>
              </c:pt>
              <c:pt idx="2322">
                <c:v>94.86</c:v>
              </c:pt>
              <c:pt idx="2323">
                <c:v>94.85</c:v>
              </c:pt>
              <c:pt idx="2324">
                <c:v>94.84</c:v>
              </c:pt>
              <c:pt idx="2325">
                <c:v>94.83</c:v>
              </c:pt>
              <c:pt idx="2326">
                <c:v>94.82</c:v>
              </c:pt>
              <c:pt idx="2327">
                <c:v>94.81</c:v>
              </c:pt>
              <c:pt idx="2328">
                <c:v>94.8</c:v>
              </c:pt>
              <c:pt idx="2329">
                <c:v>94.8</c:v>
              </c:pt>
              <c:pt idx="2330">
                <c:v>94.8</c:v>
              </c:pt>
              <c:pt idx="2331">
                <c:v>94.8</c:v>
              </c:pt>
              <c:pt idx="2332">
                <c:v>94.8</c:v>
              </c:pt>
              <c:pt idx="2333">
                <c:v>94.79</c:v>
              </c:pt>
              <c:pt idx="2334">
                <c:v>94.78</c:v>
              </c:pt>
              <c:pt idx="2335">
                <c:v>94.77</c:v>
              </c:pt>
              <c:pt idx="2336">
                <c:v>94.76</c:v>
              </c:pt>
              <c:pt idx="2337">
                <c:v>94.76</c:v>
              </c:pt>
              <c:pt idx="2338">
                <c:v>94.76</c:v>
              </c:pt>
              <c:pt idx="2339">
                <c:v>94.75</c:v>
              </c:pt>
              <c:pt idx="2340">
                <c:v>94.74</c:v>
              </c:pt>
              <c:pt idx="2341">
                <c:v>94.73</c:v>
              </c:pt>
              <c:pt idx="2342">
                <c:v>94.72</c:v>
              </c:pt>
              <c:pt idx="2343">
                <c:v>94.71</c:v>
              </c:pt>
              <c:pt idx="2344">
                <c:v>94.7</c:v>
              </c:pt>
              <c:pt idx="2345">
                <c:v>94.69</c:v>
              </c:pt>
              <c:pt idx="2346">
                <c:v>94.7</c:v>
              </c:pt>
              <c:pt idx="2347">
                <c:v>94.72</c:v>
              </c:pt>
              <c:pt idx="2348">
                <c:v>94.7</c:v>
              </c:pt>
              <c:pt idx="2349">
                <c:v>94.68</c:v>
              </c:pt>
              <c:pt idx="2350">
                <c:v>94.69</c:v>
              </c:pt>
              <c:pt idx="2351">
                <c:v>94.68</c:v>
              </c:pt>
              <c:pt idx="2352">
                <c:v>94.67</c:v>
              </c:pt>
              <c:pt idx="2353">
                <c:v>94.68</c:v>
              </c:pt>
              <c:pt idx="2354">
                <c:v>94.69</c:v>
              </c:pt>
              <c:pt idx="2355">
                <c:v>94.69</c:v>
              </c:pt>
              <c:pt idx="2356">
                <c:v>94.68</c:v>
              </c:pt>
              <c:pt idx="2357">
                <c:v>94.67</c:v>
              </c:pt>
              <c:pt idx="2358">
                <c:v>94.66</c:v>
              </c:pt>
              <c:pt idx="2359">
                <c:v>94.65</c:v>
              </c:pt>
              <c:pt idx="2360">
                <c:v>94.65</c:v>
              </c:pt>
              <c:pt idx="2361">
                <c:v>94.64</c:v>
              </c:pt>
              <c:pt idx="2362">
                <c:v>94.64</c:v>
              </c:pt>
              <c:pt idx="2363">
                <c:v>94.65</c:v>
              </c:pt>
              <c:pt idx="2364">
                <c:v>94.66</c:v>
              </c:pt>
              <c:pt idx="2365">
                <c:v>94.67</c:v>
              </c:pt>
              <c:pt idx="2366">
                <c:v>94.67</c:v>
              </c:pt>
              <c:pt idx="2367">
                <c:v>94.66</c:v>
              </c:pt>
              <c:pt idx="2368">
                <c:v>94.65</c:v>
              </c:pt>
              <c:pt idx="2369">
                <c:v>94.64</c:v>
              </c:pt>
              <c:pt idx="2370">
                <c:v>94.64</c:v>
              </c:pt>
              <c:pt idx="2371">
                <c:v>94.64</c:v>
              </c:pt>
              <c:pt idx="2372">
                <c:v>94.64</c:v>
              </c:pt>
              <c:pt idx="2373">
                <c:v>94.63</c:v>
              </c:pt>
              <c:pt idx="2374">
                <c:v>94.63</c:v>
              </c:pt>
              <c:pt idx="2375">
                <c:v>94.62</c:v>
              </c:pt>
              <c:pt idx="2376">
                <c:v>94.61</c:v>
              </c:pt>
              <c:pt idx="2377">
                <c:v>94.6</c:v>
              </c:pt>
              <c:pt idx="2378">
                <c:v>94.6</c:v>
              </c:pt>
              <c:pt idx="2379">
                <c:v>94.59</c:v>
              </c:pt>
              <c:pt idx="2380">
                <c:v>94.57</c:v>
              </c:pt>
              <c:pt idx="2381">
                <c:v>94.54</c:v>
              </c:pt>
              <c:pt idx="2382">
                <c:v>94.52</c:v>
              </c:pt>
              <c:pt idx="2383">
                <c:v>94.51</c:v>
              </c:pt>
              <c:pt idx="2384">
                <c:v>94.5</c:v>
              </c:pt>
              <c:pt idx="2385">
                <c:v>94.5</c:v>
              </c:pt>
              <c:pt idx="2386">
                <c:v>94.51</c:v>
              </c:pt>
              <c:pt idx="2387">
                <c:v>94.5</c:v>
              </c:pt>
              <c:pt idx="2388">
                <c:v>94.48</c:v>
              </c:pt>
              <c:pt idx="2389">
                <c:v>94.46</c:v>
              </c:pt>
              <c:pt idx="2390">
                <c:v>94.45</c:v>
              </c:pt>
              <c:pt idx="2391">
                <c:v>94.44</c:v>
              </c:pt>
              <c:pt idx="2392">
                <c:v>94.42</c:v>
              </c:pt>
              <c:pt idx="2393">
                <c:v>94.4</c:v>
              </c:pt>
              <c:pt idx="2394">
                <c:v>94.39</c:v>
              </c:pt>
              <c:pt idx="2395">
                <c:v>94.37</c:v>
              </c:pt>
              <c:pt idx="2396">
                <c:v>94.34</c:v>
              </c:pt>
              <c:pt idx="2397">
                <c:v>94.32</c:v>
              </c:pt>
              <c:pt idx="2398">
                <c:v>94.31</c:v>
              </c:pt>
              <c:pt idx="2399">
                <c:v>94.3</c:v>
              </c:pt>
              <c:pt idx="2400">
                <c:v>94.28</c:v>
              </c:pt>
              <c:pt idx="2401">
                <c:v>94.26</c:v>
              </c:pt>
              <c:pt idx="2402">
                <c:v>94.24</c:v>
              </c:pt>
              <c:pt idx="2403">
                <c:v>94.22</c:v>
              </c:pt>
              <c:pt idx="2404">
                <c:v>94.19</c:v>
              </c:pt>
              <c:pt idx="2405">
                <c:v>94.18</c:v>
              </c:pt>
              <c:pt idx="2406">
                <c:v>94.16</c:v>
              </c:pt>
              <c:pt idx="2407">
                <c:v>94.14</c:v>
              </c:pt>
              <c:pt idx="2408">
                <c:v>94.12</c:v>
              </c:pt>
              <c:pt idx="2409">
                <c:v>94.09</c:v>
              </c:pt>
              <c:pt idx="2410">
                <c:v>94.07</c:v>
              </c:pt>
              <c:pt idx="2411">
                <c:v>94.05</c:v>
              </c:pt>
              <c:pt idx="2412">
                <c:v>94.03</c:v>
              </c:pt>
              <c:pt idx="2413">
                <c:v>94.01</c:v>
              </c:pt>
              <c:pt idx="2414">
                <c:v>93.99</c:v>
              </c:pt>
              <c:pt idx="2415">
                <c:v>93.95</c:v>
              </c:pt>
              <c:pt idx="2416">
                <c:v>93.92</c:v>
              </c:pt>
              <c:pt idx="2417">
                <c:v>93.9</c:v>
              </c:pt>
              <c:pt idx="2418">
                <c:v>93.88</c:v>
              </c:pt>
              <c:pt idx="2419">
                <c:v>93.85</c:v>
              </c:pt>
              <c:pt idx="2420">
                <c:v>93.82</c:v>
              </c:pt>
              <c:pt idx="2421">
                <c:v>93.79</c:v>
              </c:pt>
              <c:pt idx="2422">
                <c:v>93.75</c:v>
              </c:pt>
              <c:pt idx="2423">
                <c:v>93.71</c:v>
              </c:pt>
              <c:pt idx="2424">
                <c:v>93.67</c:v>
              </c:pt>
              <c:pt idx="2425">
                <c:v>93.64</c:v>
              </c:pt>
              <c:pt idx="2426">
                <c:v>93.62</c:v>
              </c:pt>
              <c:pt idx="2427">
                <c:v>93.58</c:v>
              </c:pt>
              <c:pt idx="2428">
                <c:v>93.53</c:v>
              </c:pt>
              <c:pt idx="2429">
                <c:v>93.49</c:v>
              </c:pt>
              <c:pt idx="2430">
                <c:v>93.45</c:v>
              </c:pt>
              <c:pt idx="2431">
                <c:v>93.4</c:v>
              </c:pt>
              <c:pt idx="2432">
                <c:v>93.34</c:v>
              </c:pt>
              <c:pt idx="2433">
                <c:v>93.28</c:v>
              </c:pt>
              <c:pt idx="2434">
                <c:v>93.21</c:v>
              </c:pt>
              <c:pt idx="2435">
                <c:v>93.13</c:v>
              </c:pt>
              <c:pt idx="2436">
                <c:v>93.05</c:v>
              </c:pt>
              <c:pt idx="2437">
                <c:v>92.98</c:v>
              </c:pt>
              <c:pt idx="2438">
                <c:v>92.9</c:v>
              </c:pt>
              <c:pt idx="2439">
                <c:v>92.8</c:v>
              </c:pt>
              <c:pt idx="2440">
                <c:v>92.7</c:v>
              </c:pt>
              <c:pt idx="2441">
                <c:v>92.66</c:v>
              </c:pt>
              <c:pt idx="2442">
                <c:v>92.62</c:v>
              </c:pt>
              <c:pt idx="2443">
                <c:v>92.53</c:v>
              </c:pt>
              <c:pt idx="2444">
                <c:v>92.43</c:v>
              </c:pt>
              <c:pt idx="2445">
                <c:v>92.34</c:v>
              </c:pt>
              <c:pt idx="2446">
                <c:v>92.24</c:v>
              </c:pt>
              <c:pt idx="2447">
                <c:v>92.14</c:v>
              </c:pt>
              <c:pt idx="2448">
                <c:v>92.02</c:v>
              </c:pt>
              <c:pt idx="2449">
                <c:v>91.91</c:v>
              </c:pt>
              <c:pt idx="2450">
                <c:v>91.81</c:v>
              </c:pt>
              <c:pt idx="2451">
                <c:v>91.69</c:v>
              </c:pt>
              <c:pt idx="2452">
                <c:v>91.56</c:v>
              </c:pt>
              <c:pt idx="2453">
                <c:v>91.43</c:v>
              </c:pt>
              <c:pt idx="2454">
                <c:v>91.31</c:v>
              </c:pt>
              <c:pt idx="2455">
                <c:v>91.18</c:v>
              </c:pt>
              <c:pt idx="2456">
                <c:v>91.05</c:v>
              </c:pt>
              <c:pt idx="2457">
                <c:v>90.91</c:v>
              </c:pt>
              <c:pt idx="2458">
                <c:v>90.79</c:v>
              </c:pt>
              <c:pt idx="2459">
                <c:v>90.68</c:v>
              </c:pt>
              <c:pt idx="2460">
                <c:v>90.58</c:v>
              </c:pt>
              <c:pt idx="2461">
                <c:v>90.48</c:v>
              </c:pt>
              <c:pt idx="2462">
                <c:v>90.35</c:v>
              </c:pt>
              <c:pt idx="2463">
                <c:v>90.2</c:v>
              </c:pt>
              <c:pt idx="2464">
                <c:v>90.05</c:v>
              </c:pt>
              <c:pt idx="2465">
                <c:v>89.9</c:v>
              </c:pt>
              <c:pt idx="2466">
                <c:v>89.79</c:v>
              </c:pt>
              <c:pt idx="2467">
                <c:v>89.69</c:v>
              </c:pt>
              <c:pt idx="2468">
                <c:v>89.58</c:v>
              </c:pt>
              <c:pt idx="2469">
                <c:v>89.44</c:v>
              </c:pt>
              <c:pt idx="2470">
                <c:v>89.3</c:v>
              </c:pt>
              <c:pt idx="2471">
                <c:v>89.15</c:v>
              </c:pt>
              <c:pt idx="2472">
                <c:v>89.02</c:v>
              </c:pt>
              <c:pt idx="2473">
                <c:v>88.89</c:v>
              </c:pt>
              <c:pt idx="2474">
                <c:v>88.78</c:v>
              </c:pt>
              <c:pt idx="2475">
                <c:v>88.64</c:v>
              </c:pt>
              <c:pt idx="2476">
                <c:v>88.49</c:v>
              </c:pt>
              <c:pt idx="2477">
                <c:v>88.34</c:v>
              </c:pt>
              <c:pt idx="2478">
                <c:v>88.24</c:v>
              </c:pt>
              <c:pt idx="2479">
                <c:v>88.17</c:v>
              </c:pt>
              <c:pt idx="2480">
                <c:v>88.07</c:v>
              </c:pt>
              <c:pt idx="2481">
                <c:v>87.93</c:v>
              </c:pt>
              <c:pt idx="2482">
                <c:v>87.8</c:v>
              </c:pt>
              <c:pt idx="2483">
                <c:v>87.68</c:v>
              </c:pt>
              <c:pt idx="2484">
                <c:v>87.58</c:v>
              </c:pt>
              <c:pt idx="2485">
                <c:v>87.45</c:v>
              </c:pt>
              <c:pt idx="2486">
                <c:v>87.31</c:v>
              </c:pt>
              <c:pt idx="2487">
                <c:v>87.15</c:v>
              </c:pt>
              <c:pt idx="2488">
                <c:v>86.99</c:v>
              </c:pt>
              <c:pt idx="2489">
                <c:v>86.84</c:v>
              </c:pt>
              <c:pt idx="2490">
                <c:v>86.68</c:v>
              </c:pt>
              <c:pt idx="2491">
                <c:v>86.51</c:v>
              </c:pt>
              <c:pt idx="2492">
                <c:v>86.41</c:v>
              </c:pt>
              <c:pt idx="2493">
                <c:v>86.43</c:v>
              </c:pt>
              <c:pt idx="2494">
                <c:v>86.45</c:v>
              </c:pt>
              <c:pt idx="2495">
                <c:v>86.32</c:v>
              </c:pt>
              <c:pt idx="2496">
                <c:v>86.12</c:v>
              </c:pt>
              <c:pt idx="2497">
                <c:v>85.92</c:v>
              </c:pt>
              <c:pt idx="2498">
                <c:v>85.73</c:v>
              </c:pt>
              <c:pt idx="2499">
                <c:v>85.55</c:v>
              </c:pt>
              <c:pt idx="2500">
                <c:v>85.39</c:v>
              </c:pt>
              <c:pt idx="2501">
                <c:v>85.26</c:v>
              </c:pt>
              <c:pt idx="2502">
                <c:v>85.16</c:v>
              </c:pt>
              <c:pt idx="2503">
                <c:v>85.09</c:v>
              </c:pt>
              <c:pt idx="2504">
                <c:v>85.01</c:v>
              </c:pt>
              <c:pt idx="2505">
                <c:v>84.89</c:v>
              </c:pt>
              <c:pt idx="2506">
                <c:v>84.74</c:v>
              </c:pt>
              <c:pt idx="2507">
                <c:v>84.55</c:v>
              </c:pt>
              <c:pt idx="2508">
                <c:v>84.36</c:v>
              </c:pt>
              <c:pt idx="2509">
                <c:v>84.23</c:v>
              </c:pt>
              <c:pt idx="2510">
                <c:v>84.17</c:v>
              </c:pt>
              <c:pt idx="2511">
                <c:v>84.12</c:v>
              </c:pt>
              <c:pt idx="2512">
                <c:v>84.02</c:v>
              </c:pt>
              <c:pt idx="2513">
                <c:v>83.89</c:v>
              </c:pt>
              <c:pt idx="2514">
                <c:v>83.75</c:v>
              </c:pt>
              <c:pt idx="2515">
                <c:v>83.59</c:v>
              </c:pt>
              <c:pt idx="2516">
                <c:v>83.42</c:v>
              </c:pt>
              <c:pt idx="2517">
                <c:v>83.25</c:v>
              </c:pt>
              <c:pt idx="2518">
                <c:v>83.12</c:v>
              </c:pt>
              <c:pt idx="2519">
                <c:v>83</c:v>
              </c:pt>
              <c:pt idx="2520">
                <c:v>82.85</c:v>
              </c:pt>
              <c:pt idx="2521">
                <c:v>82.68</c:v>
              </c:pt>
              <c:pt idx="2522">
                <c:v>82.51</c:v>
              </c:pt>
              <c:pt idx="2523">
                <c:v>82.35</c:v>
              </c:pt>
              <c:pt idx="2524">
                <c:v>82.21</c:v>
              </c:pt>
              <c:pt idx="2525">
                <c:v>82.06</c:v>
              </c:pt>
              <c:pt idx="2526">
                <c:v>81.95</c:v>
              </c:pt>
              <c:pt idx="2527">
                <c:v>81.900000000000006</c:v>
              </c:pt>
              <c:pt idx="2528">
                <c:v>81.88</c:v>
              </c:pt>
              <c:pt idx="2529">
                <c:v>81.790000000000006</c:v>
              </c:pt>
              <c:pt idx="2530">
                <c:v>81.62</c:v>
              </c:pt>
              <c:pt idx="2531">
                <c:v>81.41</c:v>
              </c:pt>
              <c:pt idx="2532">
                <c:v>81.19</c:v>
              </c:pt>
              <c:pt idx="2533">
                <c:v>81</c:v>
              </c:pt>
              <c:pt idx="2534">
                <c:v>80.87</c:v>
              </c:pt>
              <c:pt idx="2535">
                <c:v>80.819999999999993</c:v>
              </c:pt>
              <c:pt idx="2536">
                <c:v>80.760000000000005</c:v>
              </c:pt>
              <c:pt idx="2537">
                <c:v>80.64</c:v>
              </c:pt>
              <c:pt idx="2538">
                <c:v>80.45</c:v>
              </c:pt>
              <c:pt idx="2539">
                <c:v>80.22</c:v>
              </c:pt>
              <c:pt idx="2540">
                <c:v>80</c:v>
              </c:pt>
              <c:pt idx="2541">
                <c:v>79.849999999999994</c:v>
              </c:pt>
              <c:pt idx="2542">
                <c:v>79.849999999999994</c:v>
              </c:pt>
              <c:pt idx="2543">
                <c:v>80.02</c:v>
              </c:pt>
              <c:pt idx="2544">
                <c:v>80.12</c:v>
              </c:pt>
              <c:pt idx="2545">
                <c:v>80.040000000000006</c:v>
              </c:pt>
              <c:pt idx="2546">
                <c:v>79.87</c:v>
              </c:pt>
              <c:pt idx="2547">
                <c:v>79.69</c:v>
              </c:pt>
              <c:pt idx="2548">
                <c:v>79.53</c:v>
              </c:pt>
              <c:pt idx="2549">
                <c:v>79.39</c:v>
              </c:pt>
              <c:pt idx="2550">
                <c:v>79.260000000000005</c:v>
              </c:pt>
              <c:pt idx="2551">
                <c:v>79.150000000000006</c:v>
              </c:pt>
              <c:pt idx="2552">
                <c:v>79.069999999999993</c:v>
              </c:pt>
              <c:pt idx="2553">
                <c:v>79.010000000000005</c:v>
              </c:pt>
              <c:pt idx="2554">
                <c:v>78.89</c:v>
              </c:pt>
              <c:pt idx="2555">
                <c:v>78.73</c:v>
              </c:pt>
              <c:pt idx="2556">
                <c:v>78.56</c:v>
              </c:pt>
              <c:pt idx="2557">
                <c:v>78.400000000000006</c:v>
              </c:pt>
              <c:pt idx="2558">
                <c:v>78.239999999999995</c:v>
              </c:pt>
              <c:pt idx="2559">
                <c:v>78.06</c:v>
              </c:pt>
              <c:pt idx="2560">
                <c:v>77.84</c:v>
              </c:pt>
              <c:pt idx="2561">
                <c:v>77.62</c:v>
              </c:pt>
              <c:pt idx="2562">
                <c:v>77.459999999999994</c:v>
              </c:pt>
              <c:pt idx="2563">
                <c:v>77.42</c:v>
              </c:pt>
              <c:pt idx="2564">
                <c:v>77.430000000000007</c:v>
              </c:pt>
              <c:pt idx="2565">
                <c:v>77.34</c:v>
              </c:pt>
              <c:pt idx="2566">
                <c:v>77.14</c:v>
              </c:pt>
              <c:pt idx="2567">
                <c:v>76.900000000000006</c:v>
              </c:pt>
              <c:pt idx="2568">
                <c:v>76.7</c:v>
              </c:pt>
              <c:pt idx="2569">
                <c:v>76.56</c:v>
              </c:pt>
              <c:pt idx="2570">
                <c:v>76.48</c:v>
              </c:pt>
              <c:pt idx="2571">
                <c:v>76.39</c:v>
              </c:pt>
              <c:pt idx="2572">
                <c:v>76.27</c:v>
              </c:pt>
              <c:pt idx="2573">
                <c:v>76.099999999999994</c:v>
              </c:pt>
              <c:pt idx="2574">
                <c:v>75.930000000000007</c:v>
              </c:pt>
              <c:pt idx="2575">
                <c:v>75.790000000000006</c:v>
              </c:pt>
              <c:pt idx="2576">
                <c:v>75.7</c:v>
              </c:pt>
              <c:pt idx="2577">
                <c:v>75.59</c:v>
              </c:pt>
              <c:pt idx="2578">
                <c:v>75.400000000000006</c:v>
              </c:pt>
              <c:pt idx="2579">
                <c:v>75.17</c:v>
              </c:pt>
              <c:pt idx="2580">
                <c:v>75.05</c:v>
              </c:pt>
              <c:pt idx="2581">
                <c:v>75.069999999999993</c:v>
              </c:pt>
              <c:pt idx="2582">
                <c:v>75.11</c:v>
              </c:pt>
              <c:pt idx="2583">
                <c:v>75</c:v>
              </c:pt>
              <c:pt idx="2584">
                <c:v>74.8</c:v>
              </c:pt>
              <c:pt idx="2585">
                <c:v>74.58</c:v>
              </c:pt>
              <c:pt idx="2586">
                <c:v>74.37</c:v>
              </c:pt>
              <c:pt idx="2587">
                <c:v>74.17</c:v>
              </c:pt>
              <c:pt idx="2588">
                <c:v>74</c:v>
              </c:pt>
              <c:pt idx="2589">
                <c:v>73.86</c:v>
              </c:pt>
              <c:pt idx="2590">
                <c:v>73.73</c:v>
              </c:pt>
              <c:pt idx="2591">
                <c:v>73.56</c:v>
              </c:pt>
              <c:pt idx="2592">
                <c:v>73.37</c:v>
              </c:pt>
              <c:pt idx="2593">
                <c:v>73.22</c:v>
              </c:pt>
              <c:pt idx="2594">
                <c:v>73.13</c:v>
              </c:pt>
              <c:pt idx="2595">
                <c:v>73.11</c:v>
              </c:pt>
              <c:pt idx="2596">
                <c:v>73.11</c:v>
              </c:pt>
              <c:pt idx="2597">
                <c:v>73.06</c:v>
              </c:pt>
              <c:pt idx="2598">
                <c:v>72.94</c:v>
              </c:pt>
              <c:pt idx="2599">
                <c:v>72.8</c:v>
              </c:pt>
              <c:pt idx="2600">
                <c:v>72.739999999999995</c:v>
              </c:pt>
              <c:pt idx="2601">
                <c:v>72.77</c:v>
              </c:pt>
              <c:pt idx="2602">
                <c:v>72.77</c:v>
              </c:pt>
              <c:pt idx="2603">
                <c:v>72.709999999999994</c:v>
              </c:pt>
              <c:pt idx="2604">
                <c:v>72.67</c:v>
              </c:pt>
              <c:pt idx="2605">
                <c:v>72.75</c:v>
              </c:pt>
              <c:pt idx="2606">
                <c:v>72.87</c:v>
              </c:pt>
              <c:pt idx="2607">
                <c:v>72.91</c:v>
              </c:pt>
              <c:pt idx="2608">
                <c:v>72.86</c:v>
              </c:pt>
              <c:pt idx="2609">
                <c:v>72.8</c:v>
              </c:pt>
              <c:pt idx="2610">
                <c:v>72.77</c:v>
              </c:pt>
              <c:pt idx="2611">
                <c:v>72.8</c:v>
              </c:pt>
              <c:pt idx="2612">
                <c:v>72.94</c:v>
              </c:pt>
              <c:pt idx="2613">
                <c:v>73.180000000000007</c:v>
              </c:pt>
              <c:pt idx="2614">
                <c:v>73.38</c:v>
              </c:pt>
              <c:pt idx="2615">
                <c:v>73.48</c:v>
              </c:pt>
              <c:pt idx="2616">
                <c:v>73.53</c:v>
              </c:pt>
              <c:pt idx="2617">
                <c:v>73.61</c:v>
              </c:pt>
              <c:pt idx="2618">
                <c:v>73.72</c:v>
              </c:pt>
              <c:pt idx="2619">
                <c:v>73.84</c:v>
              </c:pt>
              <c:pt idx="2620">
                <c:v>73.959999999999994</c:v>
              </c:pt>
              <c:pt idx="2621">
                <c:v>74.11</c:v>
              </c:pt>
              <c:pt idx="2622">
                <c:v>74.239999999999995</c:v>
              </c:pt>
              <c:pt idx="2623">
                <c:v>74.34</c:v>
              </c:pt>
              <c:pt idx="2624">
                <c:v>74.459999999999994</c:v>
              </c:pt>
              <c:pt idx="2625">
                <c:v>74.66</c:v>
              </c:pt>
              <c:pt idx="2626">
                <c:v>74.94</c:v>
              </c:pt>
              <c:pt idx="2627">
                <c:v>75.17</c:v>
              </c:pt>
              <c:pt idx="2628">
                <c:v>75.319999999999993</c:v>
              </c:pt>
              <c:pt idx="2629">
                <c:v>75.41</c:v>
              </c:pt>
              <c:pt idx="2630">
                <c:v>75.53</c:v>
              </c:pt>
              <c:pt idx="2631">
                <c:v>75.69</c:v>
              </c:pt>
              <c:pt idx="2632">
                <c:v>75.88</c:v>
              </c:pt>
              <c:pt idx="2633">
                <c:v>76.06</c:v>
              </c:pt>
              <c:pt idx="2634">
                <c:v>76.180000000000007</c:v>
              </c:pt>
              <c:pt idx="2635">
                <c:v>76.290000000000006</c:v>
              </c:pt>
              <c:pt idx="2636">
                <c:v>76.45</c:v>
              </c:pt>
              <c:pt idx="2637">
                <c:v>76.72</c:v>
              </c:pt>
              <c:pt idx="2638">
                <c:v>77.02</c:v>
              </c:pt>
              <c:pt idx="2639">
                <c:v>77.27</c:v>
              </c:pt>
              <c:pt idx="2640">
                <c:v>77.44</c:v>
              </c:pt>
              <c:pt idx="2641">
                <c:v>77.59</c:v>
              </c:pt>
              <c:pt idx="2642">
                <c:v>77.75</c:v>
              </c:pt>
              <c:pt idx="2643">
                <c:v>77.92</c:v>
              </c:pt>
              <c:pt idx="2644">
                <c:v>78.11</c:v>
              </c:pt>
              <c:pt idx="2645">
                <c:v>78.319999999999993</c:v>
              </c:pt>
              <c:pt idx="2646">
                <c:v>78.540000000000006</c:v>
              </c:pt>
              <c:pt idx="2647">
                <c:v>78.73</c:v>
              </c:pt>
              <c:pt idx="2648">
                <c:v>78.92</c:v>
              </c:pt>
              <c:pt idx="2649">
                <c:v>79.099999999999994</c:v>
              </c:pt>
              <c:pt idx="2650">
                <c:v>79.3</c:v>
              </c:pt>
              <c:pt idx="2651">
                <c:v>79.489999999999995</c:v>
              </c:pt>
              <c:pt idx="2652">
                <c:v>79.67</c:v>
              </c:pt>
              <c:pt idx="2653">
                <c:v>79.84</c:v>
              </c:pt>
              <c:pt idx="2654">
                <c:v>80.02</c:v>
              </c:pt>
              <c:pt idx="2655">
                <c:v>80.19</c:v>
              </c:pt>
              <c:pt idx="2656">
                <c:v>80.34</c:v>
              </c:pt>
              <c:pt idx="2657">
                <c:v>80.489999999999995</c:v>
              </c:pt>
              <c:pt idx="2658">
                <c:v>80.64</c:v>
              </c:pt>
              <c:pt idx="2659">
                <c:v>80.819999999999993</c:v>
              </c:pt>
              <c:pt idx="2660">
                <c:v>81.040000000000006</c:v>
              </c:pt>
              <c:pt idx="2661">
                <c:v>81.290000000000006</c:v>
              </c:pt>
              <c:pt idx="2662">
                <c:v>81.510000000000005</c:v>
              </c:pt>
              <c:pt idx="2663">
                <c:v>81.69</c:v>
              </c:pt>
              <c:pt idx="2664">
                <c:v>81.849999999999994</c:v>
              </c:pt>
              <c:pt idx="2665">
                <c:v>82.01</c:v>
              </c:pt>
              <c:pt idx="2666">
                <c:v>82.17</c:v>
              </c:pt>
              <c:pt idx="2667">
                <c:v>82.32</c:v>
              </c:pt>
              <c:pt idx="2668">
                <c:v>82.47</c:v>
              </c:pt>
              <c:pt idx="2669">
                <c:v>82.64</c:v>
              </c:pt>
              <c:pt idx="2670">
                <c:v>82.8</c:v>
              </c:pt>
              <c:pt idx="2671">
                <c:v>82.95</c:v>
              </c:pt>
              <c:pt idx="2672">
                <c:v>83.11</c:v>
              </c:pt>
              <c:pt idx="2673">
                <c:v>83.26</c:v>
              </c:pt>
              <c:pt idx="2674">
                <c:v>83.41</c:v>
              </c:pt>
              <c:pt idx="2675">
                <c:v>83.55</c:v>
              </c:pt>
              <c:pt idx="2676">
                <c:v>83.7</c:v>
              </c:pt>
              <c:pt idx="2677">
                <c:v>83.84</c:v>
              </c:pt>
              <c:pt idx="2678">
                <c:v>83.98</c:v>
              </c:pt>
              <c:pt idx="2679">
                <c:v>84.11</c:v>
              </c:pt>
              <c:pt idx="2680">
                <c:v>84.24</c:v>
              </c:pt>
              <c:pt idx="2681">
                <c:v>84.38</c:v>
              </c:pt>
              <c:pt idx="2682">
                <c:v>84.52</c:v>
              </c:pt>
              <c:pt idx="2683">
                <c:v>84.64</c:v>
              </c:pt>
              <c:pt idx="2684">
                <c:v>84.76</c:v>
              </c:pt>
              <c:pt idx="2685">
                <c:v>84.88</c:v>
              </c:pt>
              <c:pt idx="2686">
                <c:v>84.99</c:v>
              </c:pt>
              <c:pt idx="2687">
                <c:v>85.11</c:v>
              </c:pt>
              <c:pt idx="2688">
                <c:v>85.23</c:v>
              </c:pt>
              <c:pt idx="2689">
                <c:v>85.35</c:v>
              </c:pt>
              <c:pt idx="2690">
                <c:v>85.47</c:v>
              </c:pt>
              <c:pt idx="2691">
                <c:v>85.57</c:v>
              </c:pt>
              <c:pt idx="2692">
                <c:v>85.68</c:v>
              </c:pt>
              <c:pt idx="2693">
                <c:v>85.8</c:v>
              </c:pt>
              <c:pt idx="2694">
                <c:v>85.9</c:v>
              </c:pt>
              <c:pt idx="2695">
                <c:v>86</c:v>
              </c:pt>
              <c:pt idx="2696">
                <c:v>86.11</c:v>
              </c:pt>
              <c:pt idx="2697">
                <c:v>86.21</c:v>
              </c:pt>
              <c:pt idx="2698">
                <c:v>86.31</c:v>
              </c:pt>
              <c:pt idx="2699">
                <c:v>86.41</c:v>
              </c:pt>
              <c:pt idx="2700">
                <c:v>86.5</c:v>
              </c:pt>
              <c:pt idx="2701">
                <c:v>86.6</c:v>
              </c:pt>
              <c:pt idx="2702">
                <c:v>86.69</c:v>
              </c:pt>
              <c:pt idx="2703">
                <c:v>86.78</c:v>
              </c:pt>
              <c:pt idx="2704">
                <c:v>86.87</c:v>
              </c:pt>
              <c:pt idx="2705">
                <c:v>86.96</c:v>
              </c:pt>
              <c:pt idx="2706">
                <c:v>87.05</c:v>
              </c:pt>
              <c:pt idx="2707">
                <c:v>87.13</c:v>
              </c:pt>
              <c:pt idx="2708">
                <c:v>87.2</c:v>
              </c:pt>
              <c:pt idx="2709">
                <c:v>87.28</c:v>
              </c:pt>
              <c:pt idx="2710">
                <c:v>87.36</c:v>
              </c:pt>
              <c:pt idx="2711">
                <c:v>87.43</c:v>
              </c:pt>
              <c:pt idx="2712">
                <c:v>87.51</c:v>
              </c:pt>
              <c:pt idx="2713">
                <c:v>87.59</c:v>
              </c:pt>
              <c:pt idx="2714">
                <c:v>87.66</c:v>
              </c:pt>
              <c:pt idx="2715">
                <c:v>87.72</c:v>
              </c:pt>
              <c:pt idx="2716">
                <c:v>87.79</c:v>
              </c:pt>
              <c:pt idx="2717">
                <c:v>87.85</c:v>
              </c:pt>
              <c:pt idx="2718">
                <c:v>87.92</c:v>
              </c:pt>
              <c:pt idx="2719">
                <c:v>87.99</c:v>
              </c:pt>
              <c:pt idx="2720">
                <c:v>88.05</c:v>
              </c:pt>
              <c:pt idx="2721">
                <c:v>88.11</c:v>
              </c:pt>
              <c:pt idx="2722">
                <c:v>88.17</c:v>
              </c:pt>
              <c:pt idx="2723">
                <c:v>88.23</c:v>
              </c:pt>
              <c:pt idx="2724">
                <c:v>88.29</c:v>
              </c:pt>
              <c:pt idx="2725">
                <c:v>88.35</c:v>
              </c:pt>
              <c:pt idx="2726">
                <c:v>88.41</c:v>
              </c:pt>
              <c:pt idx="2727">
                <c:v>88.46</c:v>
              </c:pt>
              <c:pt idx="2728">
                <c:v>88.51</c:v>
              </c:pt>
              <c:pt idx="2729">
                <c:v>88.57</c:v>
              </c:pt>
              <c:pt idx="2730">
                <c:v>88.63</c:v>
              </c:pt>
              <c:pt idx="2731">
                <c:v>88.68</c:v>
              </c:pt>
              <c:pt idx="2732">
                <c:v>88.73</c:v>
              </c:pt>
              <c:pt idx="2733">
                <c:v>88.78</c:v>
              </c:pt>
              <c:pt idx="2734">
                <c:v>88.82</c:v>
              </c:pt>
              <c:pt idx="2735">
                <c:v>88.87</c:v>
              </c:pt>
              <c:pt idx="2736">
                <c:v>88.91</c:v>
              </c:pt>
              <c:pt idx="2737">
                <c:v>88.96</c:v>
              </c:pt>
              <c:pt idx="2738">
                <c:v>89.01</c:v>
              </c:pt>
              <c:pt idx="2739">
                <c:v>89.05</c:v>
              </c:pt>
              <c:pt idx="2740">
                <c:v>89.1</c:v>
              </c:pt>
              <c:pt idx="2741">
                <c:v>89.14</c:v>
              </c:pt>
              <c:pt idx="2742">
                <c:v>89.18</c:v>
              </c:pt>
              <c:pt idx="2743">
                <c:v>89.22</c:v>
              </c:pt>
              <c:pt idx="2744">
                <c:v>89.26</c:v>
              </c:pt>
              <c:pt idx="2745">
                <c:v>89.3</c:v>
              </c:pt>
              <c:pt idx="2746">
                <c:v>89.35</c:v>
              </c:pt>
              <c:pt idx="2747">
                <c:v>89.38</c:v>
              </c:pt>
              <c:pt idx="2748">
                <c:v>89.42</c:v>
              </c:pt>
              <c:pt idx="2749">
                <c:v>89.46</c:v>
              </c:pt>
              <c:pt idx="2750">
                <c:v>89.49</c:v>
              </c:pt>
              <c:pt idx="2751">
                <c:v>89.53</c:v>
              </c:pt>
              <c:pt idx="2752">
                <c:v>89.57</c:v>
              </c:pt>
              <c:pt idx="2753">
                <c:v>89.6</c:v>
              </c:pt>
              <c:pt idx="2754">
                <c:v>89.64</c:v>
              </c:pt>
              <c:pt idx="2755">
                <c:v>89.67</c:v>
              </c:pt>
              <c:pt idx="2756">
                <c:v>89.7</c:v>
              </c:pt>
              <c:pt idx="2757">
                <c:v>89.73</c:v>
              </c:pt>
              <c:pt idx="2758">
                <c:v>89.77</c:v>
              </c:pt>
              <c:pt idx="2759">
                <c:v>89.8</c:v>
              </c:pt>
              <c:pt idx="2760">
                <c:v>89.83</c:v>
              </c:pt>
              <c:pt idx="2761">
                <c:v>89.87</c:v>
              </c:pt>
              <c:pt idx="2762">
                <c:v>89.91</c:v>
              </c:pt>
              <c:pt idx="2763">
                <c:v>89.95</c:v>
              </c:pt>
              <c:pt idx="2764">
                <c:v>89.98</c:v>
              </c:pt>
              <c:pt idx="2765">
                <c:v>90.02</c:v>
              </c:pt>
              <c:pt idx="2766">
                <c:v>90.05</c:v>
              </c:pt>
              <c:pt idx="2767">
                <c:v>90.08</c:v>
              </c:pt>
              <c:pt idx="2768">
                <c:v>90.11</c:v>
              </c:pt>
              <c:pt idx="2769">
                <c:v>90.14</c:v>
              </c:pt>
              <c:pt idx="2770">
                <c:v>90.17</c:v>
              </c:pt>
              <c:pt idx="2771">
                <c:v>90.2</c:v>
              </c:pt>
              <c:pt idx="2772">
                <c:v>90.24</c:v>
              </c:pt>
              <c:pt idx="2773">
                <c:v>90.27</c:v>
              </c:pt>
              <c:pt idx="2774">
                <c:v>90.3</c:v>
              </c:pt>
              <c:pt idx="2775">
                <c:v>90.33</c:v>
              </c:pt>
              <c:pt idx="2776">
                <c:v>90.35</c:v>
              </c:pt>
              <c:pt idx="2777">
                <c:v>90.37</c:v>
              </c:pt>
              <c:pt idx="2778">
                <c:v>90.39</c:v>
              </c:pt>
              <c:pt idx="2779">
                <c:v>90.41</c:v>
              </c:pt>
              <c:pt idx="2780">
                <c:v>90.44</c:v>
              </c:pt>
              <c:pt idx="2781">
                <c:v>90.46</c:v>
              </c:pt>
              <c:pt idx="2782">
                <c:v>90.48</c:v>
              </c:pt>
              <c:pt idx="2783">
                <c:v>90.5</c:v>
              </c:pt>
              <c:pt idx="2784">
                <c:v>90.53</c:v>
              </c:pt>
              <c:pt idx="2785">
                <c:v>90.55</c:v>
              </c:pt>
              <c:pt idx="2786">
                <c:v>90.58</c:v>
              </c:pt>
              <c:pt idx="2787">
                <c:v>90.6</c:v>
              </c:pt>
              <c:pt idx="2788">
                <c:v>90.62</c:v>
              </c:pt>
              <c:pt idx="2789">
                <c:v>90.65</c:v>
              </c:pt>
              <c:pt idx="2790">
                <c:v>90.67</c:v>
              </c:pt>
              <c:pt idx="2791">
                <c:v>90.69</c:v>
              </c:pt>
              <c:pt idx="2792">
                <c:v>90.71</c:v>
              </c:pt>
              <c:pt idx="2793">
                <c:v>90.73</c:v>
              </c:pt>
              <c:pt idx="2794">
                <c:v>90.75</c:v>
              </c:pt>
              <c:pt idx="2795">
                <c:v>90.76</c:v>
              </c:pt>
              <c:pt idx="2796">
                <c:v>90.78</c:v>
              </c:pt>
              <c:pt idx="2797">
                <c:v>90.81</c:v>
              </c:pt>
              <c:pt idx="2798">
                <c:v>90.83</c:v>
              </c:pt>
              <c:pt idx="2799">
                <c:v>90.85</c:v>
              </c:pt>
              <c:pt idx="2800">
                <c:v>90.86</c:v>
              </c:pt>
              <c:pt idx="2801">
                <c:v>90.88</c:v>
              </c:pt>
              <c:pt idx="2802">
                <c:v>90.88</c:v>
              </c:pt>
              <c:pt idx="2803">
                <c:v>90.89</c:v>
              </c:pt>
              <c:pt idx="2804">
                <c:v>90.91</c:v>
              </c:pt>
              <c:pt idx="2805">
                <c:v>90.93</c:v>
              </c:pt>
              <c:pt idx="2806">
                <c:v>90.95</c:v>
              </c:pt>
              <c:pt idx="2807">
                <c:v>90.96</c:v>
              </c:pt>
              <c:pt idx="2808">
                <c:v>90.97</c:v>
              </c:pt>
              <c:pt idx="2809">
                <c:v>90.98</c:v>
              </c:pt>
              <c:pt idx="2810">
                <c:v>90.98</c:v>
              </c:pt>
              <c:pt idx="2811">
                <c:v>90.99</c:v>
              </c:pt>
              <c:pt idx="2812">
                <c:v>90.99</c:v>
              </c:pt>
              <c:pt idx="2813">
                <c:v>91</c:v>
              </c:pt>
              <c:pt idx="2814">
                <c:v>91</c:v>
              </c:pt>
              <c:pt idx="2815">
                <c:v>91</c:v>
              </c:pt>
              <c:pt idx="2816">
                <c:v>91.01</c:v>
              </c:pt>
              <c:pt idx="2817">
                <c:v>91.02</c:v>
              </c:pt>
              <c:pt idx="2818">
                <c:v>91.02</c:v>
              </c:pt>
              <c:pt idx="2819">
                <c:v>91.02</c:v>
              </c:pt>
              <c:pt idx="2820">
                <c:v>91.03</c:v>
              </c:pt>
              <c:pt idx="2821">
                <c:v>91.03</c:v>
              </c:pt>
              <c:pt idx="2822">
                <c:v>91.03</c:v>
              </c:pt>
              <c:pt idx="2823">
                <c:v>91.02</c:v>
              </c:pt>
              <c:pt idx="2824">
                <c:v>91.02</c:v>
              </c:pt>
              <c:pt idx="2825">
                <c:v>91.02</c:v>
              </c:pt>
              <c:pt idx="2826">
                <c:v>91.02</c:v>
              </c:pt>
              <c:pt idx="2827">
                <c:v>91.02</c:v>
              </c:pt>
              <c:pt idx="2828">
                <c:v>91.01</c:v>
              </c:pt>
              <c:pt idx="2829">
                <c:v>91.01</c:v>
              </c:pt>
              <c:pt idx="2830">
                <c:v>91</c:v>
              </c:pt>
              <c:pt idx="2831">
                <c:v>90.98</c:v>
              </c:pt>
              <c:pt idx="2832">
                <c:v>90.96</c:v>
              </c:pt>
              <c:pt idx="2833">
                <c:v>90.94</c:v>
              </c:pt>
              <c:pt idx="2834">
                <c:v>90.93</c:v>
              </c:pt>
              <c:pt idx="2835">
                <c:v>90.92</c:v>
              </c:pt>
              <c:pt idx="2836">
                <c:v>90.91</c:v>
              </c:pt>
              <c:pt idx="2837">
                <c:v>90.92</c:v>
              </c:pt>
              <c:pt idx="2838">
                <c:v>90.92</c:v>
              </c:pt>
              <c:pt idx="2839">
                <c:v>90.92</c:v>
              </c:pt>
              <c:pt idx="2840">
                <c:v>90.91</c:v>
              </c:pt>
              <c:pt idx="2841">
                <c:v>90.9</c:v>
              </c:pt>
              <c:pt idx="2842">
                <c:v>90.88</c:v>
              </c:pt>
              <c:pt idx="2843">
                <c:v>90.87</c:v>
              </c:pt>
              <c:pt idx="2844">
                <c:v>90.85</c:v>
              </c:pt>
              <c:pt idx="2845">
                <c:v>90.83</c:v>
              </c:pt>
              <c:pt idx="2846">
                <c:v>90.81</c:v>
              </c:pt>
              <c:pt idx="2847">
                <c:v>90.79</c:v>
              </c:pt>
              <c:pt idx="2848">
                <c:v>90.78</c:v>
              </c:pt>
              <c:pt idx="2849">
                <c:v>90.78</c:v>
              </c:pt>
              <c:pt idx="2850">
                <c:v>90.78</c:v>
              </c:pt>
              <c:pt idx="2851">
                <c:v>90.77</c:v>
              </c:pt>
              <c:pt idx="2852">
                <c:v>90.76</c:v>
              </c:pt>
              <c:pt idx="2853">
                <c:v>90.75</c:v>
              </c:pt>
              <c:pt idx="2854">
                <c:v>90.74</c:v>
              </c:pt>
              <c:pt idx="2855">
                <c:v>90.73</c:v>
              </c:pt>
              <c:pt idx="2856">
                <c:v>90.71</c:v>
              </c:pt>
              <c:pt idx="2857">
                <c:v>90.7</c:v>
              </c:pt>
              <c:pt idx="2858">
                <c:v>90.69</c:v>
              </c:pt>
              <c:pt idx="2859">
                <c:v>90.67</c:v>
              </c:pt>
              <c:pt idx="2860">
                <c:v>90.67</c:v>
              </c:pt>
              <c:pt idx="2861">
                <c:v>90.66</c:v>
              </c:pt>
              <c:pt idx="2862">
                <c:v>90.64</c:v>
              </c:pt>
              <c:pt idx="2863">
                <c:v>90.63</c:v>
              </c:pt>
              <c:pt idx="2864">
                <c:v>90.61</c:v>
              </c:pt>
              <c:pt idx="2865">
                <c:v>90.59</c:v>
              </c:pt>
              <c:pt idx="2866">
                <c:v>90.56</c:v>
              </c:pt>
              <c:pt idx="2867">
                <c:v>90.53</c:v>
              </c:pt>
              <c:pt idx="2868">
                <c:v>90.49</c:v>
              </c:pt>
              <c:pt idx="2869">
                <c:v>90.46</c:v>
              </c:pt>
              <c:pt idx="2870">
                <c:v>90.43</c:v>
              </c:pt>
              <c:pt idx="2871">
                <c:v>90.39</c:v>
              </c:pt>
              <c:pt idx="2872">
                <c:v>90.35</c:v>
              </c:pt>
              <c:pt idx="2873">
                <c:v>90.31</c:v>
              </c:pt>
              <c:pt idx="2874">
                <c:v>90.27</c:v>
              </c:pt>
              <c:pt idx="2875">
                <c:v>90.23</c:v>
              </c:pt>
              <c:pt idx="2876">
                <c:v>90.18</c:v>
              </c:pt>
              <c:pt idx="2877">
                <c:v>90.14</c:v>
              </c:pt>
              <c:pt idx="2878">
                <c:v>90.09</c:v>
              </c:pt>
              <c:pt idx="2879">
                <c:v>90.04</c:v>
              </c:pt>
              <c:pt idx="2880">
                <c:v>89.99</c:v>
              </c:pt>
              <c:pt idx="2881">
                <c:v>89.95</c:v>
              </c:pt>
              <c:pt idx="2882">
                <c:v>89.89</c:v>
              </c:pt>
              <c:pt idx="2883">
                <c:v>89.84</c:v>
              </c:pt>
              <c:pt idx="2884">
                <c:v>89.78</c:v>
              </c:pt>
              <c:pt idx="2885">
                <c:v>89.72</c:v>
              </c:pt>
              <c:pt idx="2886">
                <c:v>89.67</c:v>
              </c:pt>
              <c:pt idx="2887">
                <c:v>89.61</c:v>
              </c:pt>
              <c:pt idx="2888">
                <c:v>89.54</c:v>
              </c:pt>
              <c:pt idx="2889">
                <c:v>89.49</c:v>
              </c:pt>
              <c:pt idx="2890">
                <c:v>89.43</c:v>
              </c:pt>
              <c:pt idx="2891">
                <c:v>89.38</c:v>
              </c:pt>
              <c:pt idx="2892">
                <c:v>89.32</c:v>
              </c:pt>
              <c:pt idx="2893">
                <c:v>89.25</c:v>
              </c:pt>
              <c:pt idx="2894">
                <c:v>89.18</c:v>
              </c:pt>
              <c:pt idx="2895">
                <c:v>89.11</c:v>
              </c:pt>
              <c:pt idx="2896">
                <c:v>89.04</c:v>
              </c:pt>
              <c:pt idx="2897">
                <c:v>88.97</c:v>
              </c:pt>
              <c:pt idx="2898">
                <c:v>88.91</c:v>
              </c:pt>
              <c:pt idx="2899">
                <c:v>88.84</c:v>
              </c:pt>
              <c:pt idx="2900">
                <c:v>88.77</c:v>
              </c:pt>
              <c:pt idx="2901">
                <c:v>88.69</c:v>
              </c:pt>
              <c:pt idx="2902">
                <c:v>88.6</c:v>
              </c:pt>
              <c:pt idx="2903">
                <c:v>88.5</c:v>
              </c:pt>
              <c:pt idx="2904">
                <c:v>88.41</c:v>
              </c:pt>
              <c:pt idx="2905">
                <c:v>88.32</c:v>
              </c:pt>
              <c:pt idx="2906">
                <c:v>88.23</c:v>
              </c:pt>
              <c:pt idx="2907">
                <c:v>88.14</c:v>
              </c:pt>
              <c:pt idx="2908">
                <c:v>88.06</c:v>
              </c:pt>
              <c:pt idx="2909">
                <c:v>87.98</c:v>
              </c:pt>
              <c:pt idx="2910">
                <c:v>87.91</c:v>
              </c:pt>
              <c:pt idx="2911">
                <c:v>87.85</c:v>
              </c:pt>
              <c:pt idx="2912">
                <c:v>87.79</c:v>
              </c:pt>
              <c:pt idx="2913">
                <c:v>87.75</c:v>
              </c:pt>
              <c:pt idx="2914">
                <c:v>87.73</c:v>
              </c:pt>
              <c:pt idx="2915">
                <c:v>87.72</c:v>
              </c:pt>
              <c:pt idx="2916">
                <c:v>87.72</c:v>
              </c:pt>
              <c:pt idx="2917">
                <c:v>87.74</c:v>
              </c:pt>
              <c:pt idx="2918">
                <c:v>87.76</c:v>
              </c:pt>
              <c:pt idx="2919">
                <c:v>87.77</c:v>
              </c:pt>
              <c:pt idx="2920">
                <c:v>87.79</c:v>
              </c:pt>
              <c:pt idx="2921">
                <c:v>87.81</c:v>
              </c:pt>
              <c:pt idx="2922">
                <c:v>87.83</c:v>
              </c:pt>
              <c:pt idx="2923">
                <c:v>87.83</c:v>
              </c:pt>
              <c:pt idx="2924">
                <c:v>87.83</c:v>
              </c:pt>
              <c:pt idx="2925">
                <c:v>87.82</c:v>
              </c:pt>
              <c:pt idx="2926">
                <c:v>87.79</c:v>
              </c:pt>
              <c:pt idx="2927">
                <c:v>87.77</c:v>
              </c:pt>
              <c:pt idx="2928">
                <c:v>87.75</c:v>
              </c:pt>
              <c:pt idx="2929">
                <c:v>87.73</c:v>
              </c:pt>
              <c:pt idx="2930">
                <c:v>87.71</c:v>
              </c:pt>
              <c:pt idx="2931">
                <c:v>87.67</c:v>
              </c:pt>
              <c:pt idx="2932">
                <c:v>87.62</c:v>
              </c:pt>
              <c:pt idx="2933">
                <c:v>87.56</c:v>
              </c:pt>
              <c:pt idx="2934">
                <c:v>87.5</c:v>
              </c:pt>
              <c:pt idx="2935">
                <c:v>87.44</c:v>
              </c:pt>
              <c:pt idx="2936">
                <c:v>87.39</c:v>
              </c:pt>
              <c:pt idx="2937">
                <c:v>87.35</c:v>
              </c:pt>
              <c:pt idx="2938">
                <c:v>87.29</c:v>
              </c:pt>
              <c:pt idx="2939">
                <c:v>87.23</c:v>
              </c:pt>
              <c:pt idx="2940">
                <c:v>87.16</c:v>
              </c:pt>
              <c:pt idx="2941">
                <c:v>87.1</c:v>
              </c:pt>
              <c:pt idx="2942">
                <c:v>87.04</c:v>
              </c:pt>
              <c:pt idx="2943">
                <c:v>86.99</c:v>
              </c:pt>
              <c:pt idx="2944">
                <c:v>86.93</c:v>
              </c:pt>
              <c:pt idx="2945">
                <c:v>86.89</c:v>
              </c:pt>
              <c:pt idx="2946">
                <c:v>86.84</c:v>
              </c:pt>
              <c:pt idx="2947">
                <c:v>86.8</c:v>
              </c:pt>
              <c:pt idx="2948">
                <c:v>86.77</c:v>
              </c:pt>
              <c:pt idx="2949">
                <c:v>86.75</c:v>
              </c:pt>
              <c:pt idx="2950">
                <c:v>86.72</c:v>
              </c:pt>
              <c:pt idx="2951">
                <c:v>86.69</c:v>
              </c:pt>
              <c:pt idx="2952">
                <c:v>86.66</c:v>
              </c:pt>
              <c:pt idx="2953">
                <c:v>86.64</c:v>
              </c:pt>
              <c:pt idx="2954">
                <c:v>86.62</c:v>
              </c:pt>
              <c:pt idx="2955">
                <c:v>86.6</c:v>
              </c:pt>
              <c:pt idx="2956">
                <c:v>86.58</c:v>
              </c:pt>
              <c:pt idx="2957">
                <c:v>86.58</c:v>
              </c:pt>
              <c:pt idx="2958">
                <c:v>86.58</c:v>
              </c:pt>
              <c:pt idx="2959">
                <c:v>86.59</c:v>
              </c:pt>
              <c:pt idx="2960">
                <c:v>86.59</c:v>
              </c:pt>
              <c:pt idx="2961">
                <c:v>86.59</c:v>
              </c:pt>
              <c:pt idx="2962">
                <c:v>86.57</c:v>
              </c:pt>
              <c:pt idx="2963">
                <c:v>86.57</c:v>
              </c:pt>
              <c:pt idx="2964">
                <c:v>86.57</c:v>
              </c:pt>
              <c:pt idx="2965">
                <c:v>86.58</c:v>
              </c:pt>
              <c:pt idx="2966">
                <c:v>86.59</c:v>
              </c:pt>
              <c:pt idx="2967">
                <c:v>86.62</c:v>
              </c:pt>
              <c:pt idx="2968">
                <c:v>86.65</c:v>
              </c:pt>
              <c:pt idx="2969">
                <c:v>86.69</c:v>
              </c:pt>
              <c:pt idx="2970">
                <c:v>86.73</c:v>
              </c:pt>
              <c:pt idx="2971">
                <c:v>86.77</c:v>
              </c:pt>
              <c:pt idx="2972">
                <c:v>86.82</c:v>
              </c:pt>
              <c:pt idx="2973">
                <c:v>86.87</c:v>
              </c:pt>
              <c:pt idx="2974">
                <c:v>86.93</c:v>
              </c:pt>
              <c:pt idx="2975">
                <c:v>86.99</c:v>
              </c:pt>
              <c:pt idx="2976">
                <c:v>87.05</c:v>
              </c:pt>
              <c:pt idx="2977">
                <c:v>87.11</c:v>
              </c:pt>
              <c:pt idx="2978">
                <c:v>87.17</c:v>
              </c:pt>
              <c:pt idx="2979">
                <c:v>87.24</c:v>
              </c:pt>
              <c:pt idx="2980">
                <c:v>87.32</c:v>
              </c:pt>
              <c:pt idx="2981">
                <c:v>87.4</c:v>
              </c:pt>
              <c:pt idx="2982">
                <c:v>87.49</c:v>
              </c:pt>
              <c:pt idx="2983">
                <c:v>87.57</c:v>
              </c:pt>
              <c:pt idx="2984">
                <c:v>87.67</c:v>
              </c:pt>
              <c:pt idx="2985">
                <c:v>87.77</c:v>
              </c:pt>
              <c:pt idx="2986">
                <c:v>87.86</c:v>
              </c:pt>
              <c:pt idx="2987">
                <c:v>87.94</c:v>
              </c:pt>
              <c:pt idx="2988">
                <c:v>88.01</c:v>
              </c:pt>
              <c:pt idx="2989">
                <c:v>88.08</c:v>
              </c:pt>
              <c:pt idx="2990">
                <c:v>88.16</c:v>
              </c:pt>
              <c:pt idx="2991">
                <c:v>88.24</c:v>
              </c:pt>
              <c:pt idx="2992">
                <c:v>88.32</c:v>
              </c:pt>
              <c:pt idx="2993">
                <c:v>88.4</c:v>
              </c:pt>
              <c:pt idx="2994">
                <c:v>88.47</c:v>
              </c:pt>
              <c:pt idx="2995">
                <c:v>88.55</c:v>
              </c:pt>
              <c:pt idx="2996">
                <c:v>88.62</c:v>
              </c:pt>
              <c:pt idx="2997">
                <c:v>88.7</c:v>
              </c:pt>
              <c:pt idx="2998">
                <c:v>88.77</c:v>
              </c:pt>
              <c:pt idx="2999">
                <c:v>88.83</c:v>
              </c:pt>
              <c:pt idx="3000">
                <c:v>88.89</c:v>
              </c:pt>
              <c:pt idx="3001">
                <c:v>88.95</c:v>
              </c:pt>
              <c:pt idx="3002">
                <c:v>89</c:v>
              </c:pt>
              <c:pt idx="3003">
                <c:v>89.06</c:v>
              </c:pt>
              <c:pt idx="3004">
                <c:v>89.1</c:v>
              </c:pt>
              <c:pt idx="3005">
                <c:v>89.14</c:v>
              </c:pt>
              <c:pt idx="3006">
                <c:v>89.17</c:v>
              </c:pt>
              <c:pt idx="3007">
                <c:v>89.2</c:v>
              </c:pt>
              <c:pt idx="3008">
                <c:v>89.24</c:v>
              </c:pt>
              <c:pt idx="3009">
                <c:v>89.28</c:v>
              </c:pt>
              <c:pt idx="3010">
                <c:v>89.32</c:v>
              </c:pt>
              <c:pt idx="3011">
                <c:v>89.35</c:v>
              </c:pt>
              <c:pt idx="3012">
                <c:v>89.38</c:v>
              </c:pt>
              <c:pt idx="3013">
                <c:v>89.4</c:v>
              </c:pt>
              <c:pt idx="3014">
                <c:v>89.42</c:v>
              </c:pt>
              <c:pt idx="3015">
                <c:v>89.42</c:v>
              </c:pt>
              <c:pt idx="3016">
                <c:v>89.43</c:v>
              </c:pt>
              <c:pt idx="3017">
                <c:v>89.44</c:v>
              </c:pt>
              <c:pt idx="3018">
                <c:v>89.46</c:v>
              </c:pt>
              <c:pt idx="3019">
                <c:v>89.46</c:v>
              </c:pt>
              <c:pt idx="3020">
                <c:v>89.46</c:v>
              </c:pt>
              <c:pt idx="3021">
                <c:v>89.46</c:v>
              </c:pt>
              <c:pt idx="3022">
                <c:v>89.45</c:v>
              </c:pt>
              <c:pt idx="3023">
                <c:v>89.43</c:v>
              </c:pt>
              <c:pt idx="3024">
                <c:v>89.42</c:v>
              </c:pt>
              <c:pt idx="3025">
                <c:v>89.41</c:v>
              </c:pt>
              <c:pt idx="3026">
                <c:v>89.39</c:v>
              </c:pt>
              <c:pt idx="3027">
                <c:v>89.37</c:v>
              </c:pt>
              <c:pt idx="3028">
                <c:v>89.34</c:v>
              </c:pt>
              <c:pt idx="3029">
                <c:v>89.31</c:v>
              </c:pt>
              <c:pt idx="3030">
                <c:v>89.29</c:v>
              </c:pt>
              <c:pt idx="3031">
                <c:v>89.26</c:v>
              </c:pt>
              <c:pt idx="3032">
                <c:v>89.24</c:v>
              </c:pt>
              <c:pt idx="3033">
                <c:v>89.22</c:v>
              </c:pt>
              <c:pt idx="3034">
                <c:v>89.2</c:v>
              </c:pt>
              <c:pt idx="3035">
                <c:v>89.19</c:v>
              </c:pt>
              <c:pt idx="3036">
                <c:v>89.18</c:v>
              </c:pt>
              <c:pt idx="3037">
                <c:v>89.18</c:v>
              </c:pt>
              <c:pt idx="3038">
                <c:v>89.18</c:v>
              </c:pt>
              <c:pt idx="3039">
                <c:v>89.2</c:v>
              </c:pt>
              <c:pt idx="3040">
                <c:v>89.22</c:v>
              </c:pt>
              <c:pt idx="3041">
                <c:v>89.26</c:v>
              </c:pt>
              <c:pt idx="3042">
                <c:v>89.3</c:v>
              </c:pt>
              <c:pt idx="3043">
                <c:v>89.33</c:v>
              </c:pt>
              <c:pt idx="3044">
                <c:v>89.37</c:v>
              </c:pt>
              <c:pt idx="3045">
                <c:v>89.42</c:v>
              </c:pt>
              <c:pt idx="3046">
                <c:v>89.47</c:v>
              </c:pt>
              <c:pt idx="3047">
                <c:v>89.52</c:v>
              </c:pt>
              <c:pt idx="3048">
                <c:v>89.58</c:v>
              </c:pt>
              <c:pt idx="3049">
                <c:v>89.64</c:v>
              </c:pt>
              <c:pt idx="3050">
                <c:v>89.69</c:v>
              </c:pt>
              <c:pt idx="3051">
                <c:v>89.74</c:v>
              </c:pt>
              <c:pt idx="3052">
                <c:v>89.79</c:v>
              </c:pt>
              <c:pt idx="3053">
                <c:v>89.83</c:v>
              </c:pt>
              <c:pt idx="3054">
                <c:v>89.87</c:v>
              </c:pt>
              <c:pt idx="3055">
                <c:v>89.91</c:v>
              </c:pt>
              <c:pt idx="3056">
                <c:v>89.95</c:v>
              </c:pt>
              <c:pt idx="3057">
                <c:v>89.99</c:v>
              </c:pt>
              <c:pt idx="3058">
                <c:v>90.03</c:v>
              </c:pt>
              <c:pt idx="3059">
                <c:v>90.07</c:v>
              </c:pt>
              <c:pt idx="3060">
                <c:v>90.11</c:v>
              </c:pt>
              <c:pt idx="3061">
                <c:v>90.15</c:v>
              </c:pt>
              <c:pt idx="3062">
                <c:v>90.19</c:v>
              </c:pt>
              <c:pt idx="3063">
                <c:v>90.23</c:v>
              </c:pt>
              <c:pt idx="3064">
                <c:v>90.26</c:v>
              </c:pt>
              <c:pt idx="3065">
                <c:v>90.29</c:v>
              </c:pt>
              <c:pt idx="3066">
                <c:v>90.32</c:v>
              </c:pt>
              <c:pt idx="3067">
                <c:v>90.34</c:v>
              </c:pt>
              <c:pt idx="3068">
                <c:v>90.37</c:v>
              </c:pt>
              <c:pt idx="3069">
                <c:v>90.4</c:v>
              </c:pt>
              <c:pt idx="3070">
                <c:v>90.43</c:v>
              </c:pt>
              <c:pt idx="3071">
                <c:v>90.46</c:v>
              </c:pt>
              <c:pt idx="3072">
                <c:v>90.49</c:v>
              </c:pt>
              <c:pt idx="3073">
                <c:v>90.51</c:v>
              </c:pt>
              <c:pt idx="3074">
                <c:v>90.54</c:v>
              </c:pt>
              <c:pt idx="3075">
                <c:v>90.56</c:v>
              </c:pt>
              <c:pt idx="3076">
                <c:v>90.6</c:v>
              </c:pt>
              <c:pt idx="3077">
                <c:v>90.63</c:v>
              </c:pt>
              <c:pt idx="3078">
                <c:v>90.66</c:v>
              </c:pt>
              <c:pt idx="3079">
                <c:v>90.68</c:v>
              </c:pt>
              <c:pt idx="3080">
                <c:v>90.69</c:v>
              </c:pt>
              <c:pt idx="3081">
                <c:v>90.71</c:v>
              </c:pt>
              <c:pt idx="3082">
                <c:v>90.73</c:v>
              </c:pt>
              <c:pt idx="3083">
                <c:v>90.75</c:v>
              </c:pt>
              <c:pt idx="3084">
                <c:v>90.78</c:v>
              </c:pt>
              <c:pt idx="3085">
                <c:v>90.8</c:v>
              </c:pt>
              <c:pt idx="3086">
                <c:v>90.81</c:v>
              </c:pt>
              <c:pt idx="3087">
                <c:v>90.82</c:v>
              </c:pt>
              <c:pt idx="3088">
                <c:v>90.82</c:v>
              </c:pt>
              <c:pt idx="3089">
                <c:v>90.82</c:v>
              </c:pt>
              <c:pt idx="3090">
                <c:v>90.81</c:v>
              </c:pt>
              <c:pt idx="3091">
                <c:v>90.81</c:v>
              </c:pt>
              <c:pt idx="3092">
                <c:v>90.81</c:v>
              </c:pt>
              <c:pt idx="3093">
                <c:v>90.81</c:v>
              </c:pt>
              <c:pt idx="3094">
                <c:v>90.81</c:v>
              </c:pt>
              <c:pt idx="3095">
                <c:v>90.8</c:v>
              </c:pt>
              <c:pt idx="3096">
                <c:v>90.79</c:v>
              </c:pt>
              <c:pt idx="3097">
                <c:v>90.79</c:v>
              </c:pt>
              <c:pt idx="3098">
                <c:v>90.79</c:v>
              </c:pt>
              <c:pt idx="3099">
                <c:v>90.79</c:v>
              </c:pt>
              <c:pt idx="3100">
                <c:v>90.79</c:v>
              </c:pt>
              <c:pt idx="3101">
                <c:v>90.8</c:v>
              </c:pt>
              <c:pt idx="3102">
                <c:v>90.79</c:v>
              </c:pt>
              <c:pt idx="3103">
                <c:v>90.8</c:v>
              </c:pt>
              <c:pt idx="3104">
                <c:v>90.81</c:v>
              </c:pt>
              <c:pt idx="3105">
                <c:v>90.82</c:v>
              </c:pt>
              <c:pt idx="3106">
                <c:v>90.84</c:v>
              </c:pt>
              <c:pt idx="3107">
                <c:v>90.85</c:v>
              </c:pt>
              <c:pt idx="3108">
                <c:v>90.85</c:v>
              </c:pt>
              <c:pt idx="3109">
                <c:v>90.84</c:v>
              </c:pt>
              <c:pt idx="3110">
                <c:v>90.8</c:v>
              </c:pt>
              <c:pt idx="3111">
                <c:v>90.7</c:v>
              </c:pt>
              <c:pt idx="3112">
                <c:v>90.5</c:v>
              </c:pt>
              <c:pt idx="3113">
                <c:v>90.18</c:v>
              </c:pt>
              <c:pt idx="3114">
                <c:v>89.68</c:v>
              </c:pt>
              <c:pt idx="3115">
                <c:v>89.01</c:v>
              </c:pt>
              <c:pt idx="3116">
                <c:v>88.17</c:v>
              </c:pt>
              <c:pt idx="3117">
                <c:v>87.2</c:v>
              </c:pt>
              <c:pt idx="3118">
                <c:v>86.11</c:v>
              </c:pt>
              <c:pt idx="3119">
                <c:v>84.94</c:v>
              </c:pt>
              <c:pt idx="3120">
                <c:v>83.72</c:v>
              </c:pt>
              <c:pt idx="3121">
                <c:v>82.48</c:v>
              </c:pt>
              <c:pt idx="3122">
                <c:v>81.27</c:v>
              </c:pt>
              <c:pt idx="3123">
                <c:v>80.099999999999994</c:v>
              </c:pt>
              <c:pt idx="3124">
                <c:v>79.010000000000005</c:v>
              </c:pt>
              <c:pt idx="3125">
                <c:v>78.02</c:v>
              </c:pt>
              <c:pt idx="3126">
                <c:v>77.17</c:v>
              </c:pt>
              <c:pt idx="3127">
                <c:v>76.540000000000006</c:v>
              </c:pt>
              <c:pt idx="3128">
                <c:v>76.28</c:v>
              </c:pt>
              <c:pt idx="3129">
                <c:v>76.5</c:v>
              </c:pt>
              <c:pt idx="3130">
                <c:v>77.239999999999995</c:v>
              </c:pt>
              <c:pt idx="3131">
                <c:v>78.39</c:v>
              </c:pt>
              <c:pt idx="3132">
                <c:v>79.739999999999995</c:v>
              </c:pt>
              <c:pt idx="3133">
                <c:v>81.069999999999993</c:v>
              </c:pt>
              <c:pt idx="3134">
                <c:v>82.26</c:v>
              </c:pt>
              <c:pt idx="3135">
                <c:v>83.27</c:v>
              </c:pt>
              <c:pt idx="3136">
                <c:v>84.12</c:v>
              </c:pt>
              <c:pt idx="3137">
                <c:v>84.84</c:v>
              </c:pt>
              <c:pt idx="3138">
                <c:v>85.43</c:v>
              </c:pt>
              <c:pt idx="3139">
                <c:v>85.92</c:v>
              </c:pt>
              <c:pt idx="3140">
                <c:v>86.31</c:v>
              </c:pt>
              <c:pt idx="3141">
                <c:v>86.64</c:v>
              </c:pt>
              <c:pt idx="3142">
                <c:v>86.92</c:v>
              </c:pt>
              <c:pt idx="3143">
                <c:v>87.15</c:v>
              </c:pt>
              <c:pt idx="3144">
                <c:v>87.37</c:v>
              </c:pt>
              <c:pt idx="3145">
                <c:v>87.57</c:v>
              </c:pt>
              <c:pt idx="3146">
                <c:v>87.77</c:v>
              </c:pt>
              <c:pt idx="3147">
                <c:v>87.96</c:v>
              </c:pt>
              <c:pt idx="3148">
                <c:v>88.13</c:v>
              </c:pt>
              <c:pt idx="3149">
                <c:v>88.24</c:v>
              </c:pt>
              <c:pt idx="3150">
                <c:v>88.3</c:v>
              </c:pt>
              <c:pt idx="3151">
                <c:v>88.31</c:v>
              </c:pt>
              <c:pt idx="3152">
                <c:v>88.35</c:v>
              </c:pt>
              <c:pt idx="3153">
                <c:v>88.47</c:v>
              </c:pt>
              <c:pt idx="3154">
                <c:v>88.64</c:v>
              </c:pt>
              <c:pt idx="3155">
                <c:v>88.83</c:v>
              </c:pt>
              <c:pt idx="3156">
                <c:v>88.98</c:v>
              </c:pt>
              <c:pt idx="3157">
                <c:v>89.1</c:v>
              </c:pt>
              <c:pt idx="3158">
                <c:v>89.19</c:v>
              </c:pt>
              <c:pt idx="3159">
                <c:v>89.28</c:v>
              </c:pt>
              <c:pt idx="3160">
                <c:v>89.36</c:v>
              </c:pt>
              <c:pt idx="3161">
                <c:v>89.43</c:v>
              </c:pt>
              <c:pt idx="3162">
                <c:v>89.48</c:v>
              </c:pt>
              <c:pt idx="3163">
                <c:v>89.53</c:v>
              </c:pt>
              <c:pt idx="3164">
                <c:v>89.56</c:v>
              </c:pt>
              <c:pt idx="3165">
                <c:v>89.57</c:v>
              </c:pt>
              <c:pt idx="3166">
                <c:v>89.57</c:v>
              </c:pt>
              <c:pt idx="3167">
                <c:v>89.55</c:v>
              </c:pt>
              <c:pt idx="3168">
                <c:v>89.53</c:v>
              </c:pt>
              <c:pt idx="3169">
                <c:v>89.51</c:v>
              </c:pt>
              <c:pt idx="3170">
                <c:v>89.48</c:v>
              </c:pt>
              <c:pt idx="3171">
                <c:v>89.44</c:v>
              </c:pt>
              <c:pt idx="3172">
                <c:v>89.39</c:v>
              </c:pt>
              <c:pt idx="3173">
                <c:v>89.33</c:v>
              </c:pt>
              <c:pt idx="3174">
                <c:v>89.27</c:v>
              </c:pt>
              <c:pt idx="3175">
                <c:v>89.2</c:v>
              </c:pt>
              <c:pt idx="3176">
                <c:v>89.15</c:v>
              </c:pt>
              <c:pt idx="3177">
                <c:v>89.11</c:v>
              </c:pt>
              <c:pt idx="3178">
                <c:v>89.09</c:v>
              </c:pt>
              <c:pt idx="3179">
                <c:v>89.07</c:v>
              </c:pt>
              <c:pt idx="3180">
                <c:v>89.07</c:v>
              </c:pt>
              <c:pt idx="3181">
                <c:v>89.07</c:v>
              </c:pt>
              <c:pt idx="3182">
                <c:v>89.09</c:v>
              </c:pt>
              <c:pt idx="3183">
                <c:v>89.12</c:v>
              </c:pt>
              <c:pt idx="3184">
                <c:v>89.16</c:v>
              </c:pt>
              <c:pt idx="3185">
                <c:v>89.21</c:v>
              </c:pt>
              <c:pt idx="3186">
                <c:v>89.26</c:v>
              </c:pt>
              <c:pt idx="3187">
                <c:v>89.31</c:v>
              </c:pt>
              <c:pt idx="3188">
                <c:v>89.35</c:v>
              </c:pt>
              <c:pt idx="3189">
                <c:v>89.38</c:v>
              </c:pt>
              <c:pt idx="3190">
                <c:v>89.4</c:v>
              </c:pt>
              <c:pt idx="3191">
                <c:v>89.42</c:v>
              </c:pt>
              <c:pt idx="3192">
                <c:v>89.43</c:v>
              </c:pt>
              <c:pt idx="3193">
                <c:v>89.43</c:v>
              </c:pt>
              <c:pt idx="3194">
                <c:v>89.42</c:v>
              </c:pt>
              <c:pt idx="3195">
                <c:v>89.41</c:v>
              </c:pt>
              <c:pt idx="3196">
                <c:v>89.41</c:v>
              </c:pt>
              <c:pt idx="3197">
                <c:v>89.41</c:v>
              </c:pt>
              <c:pt idx="3198">
                <c:v>89.4</c:v>
              </c:pt>
              <c:pt idx="3199">
                <c:v>89.38</c:v>
              </c:pt>
              <c:pt idx="3200">
                <c:v>89.36</c:v>
              </c:pt>
              <c:pt idx="3201">
                <c:v>89.35</c:v>
              </c:pt>
              <c:pt idx="3202">
                <c:v>89.35</c:v>
              </c:pt>
              <c:pt idx="3203">
                <c:v>89.35</c:v>
              </c:pt>
              <c:pt idx="3204">
                <c:v>89.35</c:v>
              </c:pt>
              <c:pt idx="3205">
                <c:v>89.33</c:v>
              </c:pt>
              <c:pt idx="3206">
                <c:v>89.31</c:v>
              </c:pt>
              <c:pt idx="3207">
                <c:v>89.28</c:v>
              </c:pt>
              <c:pt idx="3208">
                <c:v>89.25</c:v>
              </c:pt>
              <c:pt idx="3209">
                <c:v>89.23</c:v>
              </c:pt>
              <c:pt idx="3210">
                <c:v>89.22</c:v>
              </c:pt>
              <c:pt idx="3211">
                <c:v>89.22</c:v>
              </c:pt>
              <c:pt idx="3212">
                <c:v>89.21</c:v>
              </c:pt>
              <c:pt idx="3213">
                <c:v>89.22</c:v>
              </c:pt>
              <c:pt idx="3214">
                <c:v>89.24</c:v>
              </c:pt>
              <c:pt idx="3215">
                <c:v>89.27</c:v>
              </c:pt>
              <c:pt idx="3216">
                <c:v>89.31</c:v>
              </c:pt>
              <c:pt idx="3217">
                <c:v>89.35</c:v>
              </c:pt>
              <c:pt idx="3218">
                <c:v>89.39</c:v>
              </c:pt>
              <c:pt idx="3219">
                <c:v>89.44</c:v>
              </c:pt>
              <c:pt idx="3220">
                <c:v>89.48</c:v>
              </c:pt>
              <c:pt idx="3221">
                <c:v>89.52</c:v>
              </c:pt>
              <c:pt idx="3222">
                <c:v>89.55</c:v>
              </c:pt>
              <c:pt idx="3223">
                <c:v>89.58</c:v>
              </c:pt>
              <c:pt idx="3224">
                <c:v>89.61</c:v>
              </c:pt>
              <c:pt idx="3225">
                <c:v>89.65</c:v>
              </c:pt>
              <c:pt idx="3226">
                <c:v>89.68</c:v>
              </c:pt>
              <c:pt idx="3227">
                <c:v>89.71</c:v>
              </c:pt>
              <c:pt idx="3228">
                <c:v>89.72</c:v>
              </c:pt>
              <c:pt idx="3229">
                <c:v>89.73</c:v>
              </c:pt>
              <c:pt idx="3230">
                <c:v>89.73</c:v>
              </c:pt>
              <c:pt idx="3231">
                <c:v>89.73</c:v>
              </c:pt>
              <c:pt idx="3232">
                <c:v>89.72</c:v>
              </c:pt>
              <c:pt idx="3233">
                <c:v>89.71</c:v>
              </c:pt>
              <c:pt idx="3234">
                <c:v>89.71</c:v>
              </c:pt>
              <c:pt idx="3235">
                <c:v>89.71</c:v>
              </c:pt>
              <c:pt idx="3236">
                <c:v>89.71</c:v>
              </c:pt>
              <c:pt idx="3237">
                <c:v>89.71</c:v>
              </c:pt>
              <c:pt idx="3238">
                <c:v>89.71</c:v>
              </c:pt>
              <c:pt idx="3239">
                <c:v>89.7</c:v>
              </c:pt>
              <c:pt idx="3240">
                <c:v>89.69</c:v>
              </c:pt>
              <c:pt idx="3241">
                <c:v>89.67</c:v>
              </c:pt>
              <c:pt idx="3242">
                <c:v>89.66</c:v>
              </c:pt>
              <c:pt idx="3243">
                <c:v>89.67</c:v>
              </c:pt>
              <c:pt idx="3244">
                <c:v>89.7</c:v>
              </c:pt>
              <c:pt idx="3245">
                <c:v>89.73</c:v>
              </c:pt>
              <c:pt idx="3246">
                <c:v>89.75</c:v>
              </c:pt>
              <c:pt idx="3247">
                <c:v>89.77</c:v>
              </c:pt>
              <c:pt idx="3248">
                <c:v>89.78</c:v>
              </c:pt>
              <c:pt idx="3249">
                <c:v>89.79</c:v>
              </c:pt>
              <c:pt idx="3250">
                <c:v>89.79</c:v>
              </c:pt>
              <c:pt idx="3251">
                <c:v>89.8</c:v>
              </c:pt>
              <c:pt idx="3252">
                <c:v>89.8</c:v>
              </c:pt>
              <c:pt idx="3253">
                <c:v>89.8</c:v>
              </c:pt>
              <c:pt idx="3254">
                <c:v>89.8</c:v>
              </c:pt>
              <c:pt idx="3255">
                <c:v>89.8</c:v>
              </c:pt>
              <c:pt idx="3256">
                <c:v>89.81</c:v>
              </c:pt>
              <c:pt idx="3257">
                <c:v>89.82</c:v>
              </c:pt>
              <c:pt idx="3258">
                <c:v>89.83</c:v>
              </c:pt>
              <c:pt idx="3259">
                <c:v>89.82</c:v>
              </c:pt>
              <c:pt idx="3260">
                <c:v>89.81</c:v>
              </c:pt>
              <c:pt idx="3261">
                <c:v>89.81</c:v>
              </c:pt>
              <c:pt idx="3262">
                <c:v>89.8</c:v>
              </c:pt>
              <c:pt idx="3263">
                <c:v>89.78</c:v>
              </c:pt>
              <c:pt idx="3264">
                <c:v>89.77</c:v>
              </c:pt>
              <c:pt idx="3265">
                <c:v>89.75</c:v>
              </c:pt>
              <c:pt idx="3266">
                <c:v>89.73</c:v>
              </c:pt>
              <c:pt idx="3267">
                <c:v>89.71</c:v>
              </c:pt>
              <c:pt idx="3268">
                <c:v>89.68</c:v>
              </c:pt>
              <c:pt idx="3269">
                <c:v>89.65</c:v>
              </c:pt>
              <c:pt idx="3270">
                <c:v>89.62</c:v>
              </c:pt>
              <c:pt idx="3271">
                <c:v>89.59</c:v>
              </c:pt>
              <c:pt idx="3272">
                <c:v>89.56</c:v>
              </c:pt>
              <c:pt idx="3273">
                <c:v>89.53</c:v>
              </c:pt>
              <c:pt idx="3274">
                <c:v>89.48</c:v>
              </c:pt>
              <c:pt idx="3275">
                <c:v>89.42</c:v>
              </c:pt>
              <c:pt idx="3276">
                <c:v>89.35</c:v>
              </c:pt>
              <c:pt idx="3277">
                <c:v>89.29</c:v>
              </c:pt>
              <c:pt idx="3278">
                <c:v>89.22</c:v>
              </c:pt>
              <c:pt idx="3279">
                <c:v>89.16</c:v>
              </c:pt>
              <c:pt idx="3280">
                <c:v>89.07</c:v>
              </c:pt>
              <c:pt idx="3281">
                <c:v>88.92</c:v>
              </c:pt>
              <c:pt idx="3282">
                <c:v>88.69</c:v>
              </c:pt>
              <c:pt idx="3283">
                <c:v>88.34</c:v>
              </c:pt>
              <c:pt idx="3284">
                <c:v>87.83</c:v>
              </c:pt>
              <c:pt idx="3285">
                <c:v>87.19</c:v>
              </c:pt>
              <c:pt idx="3286">
                <c:v>86.53</c:v>
              </c:pt>
              <c:pt idx="3287">
                <c:v>86.07</c:v>
              </c:pt>
              <c:pt idx="3288">
                <c:v>85.96</c:v>
              </c:pt>
              <c:pt idx="3289">
                <c:v>86.22</c:v>
              </c:pt>
              <c:pt idx="3290">
                <c:v>86.71</c:v>
              </c:pt>
              <c:pt idx="3291">
                <c:v>87.23</c:v>
              </c:pt>
              <c:pt idx="3292">
                <c:v>87.65</c:v>
              </c:pt>
              <c:pt idx="3293">
                <c:v>87.94</c:v>
              </c:pt>
              <c:pt idx="3294">
                <c:v>88.14</c:v>
              </c:pt>
              <c:pt idx="3295">
                <c:v>88.28</c:v>
              </c:pt>
              <c:pt idx="3296">
                <c:v>88.37</c:v>
              </c:pt>
              <c:pt idx="3297">
                <c:v>88.42</c:v>
              </c:pt>
              <c:pt idx="3298">
                <c:v>88.43</c:v>
              </c:pt>
              <c:pt idx="3299">
                <c:v>88.39</c:v>
              </c:pt>
              <c:pt idx="3300">
                <c:v>88.31</c:v>
              </c:pt>
              <c:pt idx="3301">
                <c:v>88.2</c:v>
              </c:pt>
              <c:pt idx="3302">
                <c:v>88.04</c:v>
              </c:pt>
              <c:pt idx="3303">
                <c:v>87.85</c:v>
              </c:pt>
              <c:pt idx="3304">
                <c:v>87.64</c:v>
              </c:pt>
              <c:pt idx="3305">
                <c:v>87.45</c:v>
              </c:pt>
              <c:pt idx="3306">
                <c:v>87.29</c:v>
              </c:pt>
              <c:pt idx="3307">
                <c:v>87.17</c:v>
              </c:pt>
              <c:pt idx="3308">
                <c:v>87.12</c:v>
              </c:pt>
              <c:pt idx="3309">
                <c:v>87.12</c:v>
              </c:pt>
              <c:pt idx="3310">
                <c:v>87.18</c:v>
              </c:pt>
              <c:pt idx="3311">
                <c:v>87.29</c:v>
              </c:pt>
              <c:pt idx="3312">
                <c:v>87.42</c:v>
              </c:pt>
              <c:pt idx="3313">
                <c:v>87.57</c:v>
              </c:pt>
              <c:pt idx="3314">
                <c:v>87.72</c:v>
              </c:pt>
              <c:pt idx="3315">
                <c:v>87.87</c:v>
              </c:pt>
              <c:pt idx="3316">
                <c:v>88</c:v>
              </c:pt>
              <c:pt idx="3317">
                <c:v>88.12</c:v>
              </c:pt>
              <c:pt idx="3318">
                <c:v>88.22</c:v>
              </c:pt>
              <c:pt idx="3319">
                <c:v>88.3</c:v>
              </c:pt>
              <c:pt idx="3320">
                <c:v>88.37</c:v>
              </c:pt>
              <c:pt idx="3321">
                <c:v>88.42</c:v>
              </c:pt>
              <c:pt idx="3322">
                <c:v>88.48</c:v>
              </c:pt>
              <c:pt idx="3323">
                <c:v>88.53</c:v>
              </c:pt>
              <c:pt idx="3324">
                <c:v>88.6</c:v>
              </c:pt>
              <c:pt idx="3325">
                <c:v>88.64</c:v>
              </c:pt>
              <c:pt idx="3326">
                <c:v>88.68</c:v>
              </c:pt>
              <c:pt idx="3327">
                <c:v>88.7</c:v>
              </c:pt>
              <c:pt idx="3328">
                <c:v>88.71</c:v>
              </c:pt>
              <c:pt idx="3329">
                <c:v>88.72</c:v>
              </c:pt>
              <c:pt idx="3330">
                <c:v>88.75</c:v>
              </c:pt>
              <c:pt idx="3331">
                <c:v>88.81</c:v>
              </c:pt>
              <c:pt idx="3332">
                <c:v>88.9</c:v>
              </c:pt>
              <c:pt idx="3333">
                <c:v>88.95</c:v>
              </c:pt>
              <c:pt idx="3334">
                <c:v>88.96</c:v>
              </c:pt>
              <c:pt idx="3335">
                <c:v>88.94</c:v>
              </c:pt>
              <c:pt idx="3336">
                <c:v>88.92</c:v>
              </c:pt>
              <c:pt idx="3337">
                <c:v>88.92</c:v>
              </c:pt>
              <c:pt idx="3338">
                <c:v>88.94</c:v>
              </c:pt>
              <c:pt idx="3339">
                <c:v>88.96</c:v>
              </c:pt>
              <c:pt idx="3340">
                <c:v>88.97</c:v>
              </c:pt>
              <c:pt idx="3341">
                <c:v>88.98</c:v>
              </c:pt>
              <c:pt idx="3342">
                <c:v>88.99</c:v>
              </c:pt>
              <c:pt idx="3343">
                <c:v>89</c:v>
              </c:pt>
              <c:pt idx="3344">
                <c:v>89.01</c:v>
              </c:pt>
              <c:pt idx="3345">
                <c:v>89.01</c:v>
              </c:pt>
              <c:pt idx="3346">
                <c:v>89.01</c:v>
              </c:pt>
              <c:pt idx="3347">
                <c:v>89.01</c:v>
              </c:pt>
              <c:pt idx="3348">
                <c:v>89.03</c:v>
              </c:pt>
              <c:pt idx="3349">
                <c:v>89.05</c:v>
              </c:pt>
              <c:pt idx="3350">
                <c:v>89.06</c:v>
              </c:pt>
              <c:pt idx="3351">
                <c:v>89.05</c:v>
              </c:pt>
              <c:pt idx="3352">
                <c:v>89.03</c:v>
              </c:pt>
              <c:pt idx="3353">
                <c:v>89.03</c:v>
              </c:pt>
              <c:pt idx="3354">
                <c:v>89.06</c:v>
              </c:pt>
              <c:pt idx="3355">
                <c:v>89.09</c:v>
              </c:pt>
              <c:pt idx="3356">
                <c:v>89.1</c:v>
              </c:pt>
              <c:pt idx="3357">
                <c:v>89.11</c:v>
              </c:pt>
              <c:pt idx="3358">
                <c:v>89.11</c:v>
              </c:pt>
              <c:pt idx="3359">
                <c:v>89.09</c:v>
              </c:pt>
              <c:pt idx="3360">
                <c:v>89.08</c:v>
              </c:pt>
              <c:pt idx="3361">
                <c:v>89.06</c:v>
              </c:pt>
              <c:pt idx="3362">
                <c:v>89.06</c:v>
              </c:pt>
              <c:pt idx="3363">
                <c:v>89.05</c:v>
              </c:pt>
              <c:pt idx="3364">
                <c:v>89.05</c:v>
              </c:pt>
              <c:pt idx="3365">
                <c:v>89.04</c:v>
              </c:pt>
              <c:pt idx="3366">
                <c:v>89.03</c:v>
              </c:pt>
              <c:pt idx="3367">
                <c:v>89.02</c:v>
              </c:pt>
              <c:pt idx="3368">
                <c:v>89.02</c:v>
              </c:pt>
              <c:pt idx="3369">
                <c:v>89.01</c:v>
              </c:pt>
              <c:pt idx="3370">
                <c:v>88.98</c:v>
              </c:pt>
              <c:pt idx="3371">
                <c:v>88.92</c:v>
              </c:pt>
              <c:pt idx="3372">
                <c:v>88.85</c:v>
              </c:pt>
              <c:pt idx="3373">
                <c:v>88.79</c:v>
              </c:pt>
              <c:pt idx="3374">
                <c:v>88.73</c:v>
              </c:pt>
              <c:pt idx="3375">
                <c:v>88.68</c:v>
              </c:pt>
              <c:pt idx="3376">
                <c:v>88.62</c:v>
              </c:pt>
              <c:pt idx="3377">
                <c:v>88.54</c:v>
              </c:pt>
              <c:pt idx="3378">
                <c:v>88.47</c:v>
              </c:pt>
              <c:pt idx="3379">
                <c:v>88.4</c:v>
              </c:pt>
              <c:pt idx="3380">
                <c:v>88.34</c:v>
              </c:pt>
              <c:pt idx="3381">
                <c:v>88.31</c:v>
              </c:pt>
              <c:pt idx="3382">
                <c:v>88.28</c:v>
              </c:pt>
              <c:pt idx="3383">
                <c:v>88.26</c:v>
              </c:pt>
              <c:pt idx="3384">
                <c:v>88.25</c:v>
              </c:pt>
              <c:pt idx="3385">
                <c:v>88.24</c:v>
              </c:pt>
              <c:pt idx="3386">
                <c:v>88.24</c:v>
              </c:pt>
              <c:pt idx="3387">
                <c:v>88.24</c:v>
              </c:pt>
              <c:pt idx="3388">
                <c:v>88.24</c:v>
              </c:pt>
              <c:pt idx="3389">
                <c:v>88.22</c:v>
              </c:pt>
              <c:pt idx="3390">
                <c:v>88.18</c:v>
              </c:pt>
              <c:pt idx="3391">
                <c:v>88.12</c:v>
              </c:pt>
              <c:pt idx="3392">
                <c:v>88.06</c:v>
              </c:pt>
              <c:pt idx="3393">
                <c:v>88</c:v>
              </c:pt>
              <c:pt idx="3394">
                <c:v>87.93</c:v>
              </c:pt>
              <c:pt idx="3395">
                <c:v>87.85</c:v>
              </c:pt>
              <c:pt idx="3396">
                <c:v>87.78</c:v>
              </c:pt>
              <c:pt idx="3397">
                <c:v>87.73</c:v>
              </c:pt>
              <c:pt idx="3398">
                <c:v>87.71</c:v>
              </c:pt>
              <c:pt idx="3399">
                <c:v>87.72</c:v>
              </c:pt>
              <c:pt idx="3400">
                <c:v>87.76</c:v>
              </c:pt>
              <c:pt idx="3401">
                <c:v>87.81</c:v>
              </c:pt>
              <c:pt idx="3402">
                <c:v>87.87</c:v>
              </c:pt>
              <c:pt idx="3403">
                <c:v>87.92</c:v>
              </c:pt>
              <c:pt idx="3404">
                <c:v>87.96</c:v>
              </c:pt>
              <c:pt idx="3405">
                <c:v>87.98</c:v>
              </c:pt>
              <c:pt idx="3406">
                <c:v>87.99</c:v>
              </c:pt>
              <c:pt idx="3407">
                <c:v>87.97</c:v>
              </c:pt>
              <c:pt idx="3408">
                <c:v>87.95</c:v>
              </c:pt>
              <c:pt idx="3409">
                <c:v>87.94</c:v>
              </c:pt>
              <c:pt idx="3410">
                <c:v>87.94</c:v>
              </c:pt>
              <c:pt idx="3411">
                <c:v>87.94</c:v>
              </c:pt>
              <c:pt idx="3412">
                <c:v>87.94</c:v>
              </c:pt>
              <c:pt idx="3413">
                <c:v>87.92</c:v>
              </c:pt>
              <c:pt idx="3414">
                <c:v>87.86</c:v>
              </c:pt>
              <c:pt idx="3415">
                <c:v>87.77</c:v>
              </c:pt>
              <c:pt idx="3416">
                <c:v>87.68</c:v>
              </c:pt>
              <c:pt idx="3417">
                <c:v>87.59</c:v>
              </c:pt>
              <c:pt idx="3418">
                <c:v>87.53</c:v>
              </c:pt>
              <c:pt idx="3419">
                <c:v>87.49</c:v>
              </c:pt>
              <c:pt idx="3420">
                <c:v>87.48</c:v>
              </c:pt>
              <c:pt idx="3421">
                <c:v>87.45</c:v>
              </c:pt>
              <c:pt idx="3422">
                <c:v>87.41</c:v>
              </c:pt>
              <c:pt idx="3423">
                <c:v>87.34</c:v>
              </c:pt>
              <c:pt idx="3424">
                <c:v>87.26</c:v>
              </c:pt>
              <c:pt idx="3425">
                <c:v>87.19</c:v>
              </c:pt>
              <c:pt idx="3426">
                <c:v>87.13</c:v>
              </c:pt>
              <c:pt idx="3427">
                <c:v>87.07</c:v>
              </c:pt>
              <c:pt idx="3428">
                <c:v>87.02</c:v>
              </c:pt>
              <c:pt idx="3429">
                <c:v>86.97</c:v>
              </c:pt>
              <c:pt idx="3430">
                <c:v>86.95</c:v>
              </c:pt>
              <c:pt idx="3431">
                <c:v>86.97</c:v>
              </c:pt>
              <c:pt idx="3432">
                <c:v>87.02</c:v>
              </c:pt>
              <c:pt idx="3433">
                <c:v>87.09</c:v>
              </c:pt>
              <c:pt idx="3434">
                <c:v>87.14</c:v>
              </c:pt>
              <c:pt idx="3435">
                <c:v>87.18</c:v>
              </c:pt>
              <c:pt idx="3436">
                <c:v>87.2</c:v>
              </c:pt>
              <c:pt idx="3437">
                <c:v>87.22</c:v>
              </c:pt>
              <c:pt idx="3438">
                <c:v>87.24</c:v>
              </c:pt>
              <c:pt idx="3439">
                <c:v>87.25</c:v>
              </c:pt>
              <c:pt idx="3440">
                <c:v>87.28</c:v>
              </c:pt>
              <c:pt idx="3441">
                <c:v>87.33</c:v>
              </c:pt>
              <c:pt idx="3442">
                <c:v>87.41</c:v>
              </c:pt>
              <c:pt idx="3443">
                <c:v>87.49</c:v>
              </c:pt>
              <c:pt idx="3444">
                <c:v>87.57</c:v>
              </c:pt>
              <c:pt idx="3445">
                <c:v>87.61</c:v>
              </c:pt>
              <c:pt idx="3446">
                <c:v>87.62</c:v>
              </c:pt>
              <c:pt idx="3447">
                <c:v>87.61</c:v>
              </c:pt>
              <c:pt idx="3448">
                <c:v>87.63</c:v>
              </c:pt>
              <c:pt idx="3449">
                <c:v>87.66</c:v>
              </c:pt>
              <c:pt idx="3450">
                <c:v>87.68</c:v>
              </c:pt>
              <c:pt idx="3451">
                <c:v>87.69</c:v>
              </c:pt>
              <c:pt idx="3452">
                <c:v>87.68</c:v>
              </c:pt>
              <c:pt idx="3453">
                <c:v>87.68</c:v>
              </c:pt>
              <c:pt idx="3454">
                <c:v>87.66</c:v>
              </c:pt>
              <c:pt idx="3455">
                <c:v>87.63</c:v>
              </c:pt>
              <c:pt idx="3456">
                <c:v>87.62</c:v>
              </c:pt>
              <c:pt idx="3457">
                <c:v>87.64</c:v>
              </c:pt>
              <c:pt idx="3458">
                <c:v>87.67</c:v>
              </c:pt>
              <c:pt idx="3459">
                <c:v>87.69</c:v>
              </c:pt>
              <c:pt idx="3460">
                <c:v>87.68</c:v>
              </c:pt>
              <c:pt idx="3461">
                <c:v>87.65</c:v>
              </c:pt>
              <c:pt idx="3462">
                <c:v>87.63</c:v>
              </c:pt>
              <c:pt idx="3463">
                <c:v>87.63</c:v>
              </c:pt>
              <c:pt idx="3464">
                <c:v>87.63</c:v>
              </c:pt>
              <c:pt idx="3465">
                <c:v>87.64</c:v>
              </c:pt>
              <c:pt idx="3466">
                <c:v>87.62</c:v>
              </c:pt>
              <c:pt idx="3467">
                <c:v>87.58</c:v>
              </c:pt>
              <c:pt idx="3468">
                <c:v>87.55</c:v>
              </c:pt>
              <c:pt idx="3469">
                <c:v>87.53</c:v>
              </c:pt>
              <c:pt idx="3470">
                <c:v>87.51</c:v>
              </c:pt>
              <c:pt idx="3471">
                <c:v>87.48</c:v>
              </c:pt>
              <c:pt idx="3472">
                <c:v>87.45</c:v>
              </c:pt>
              <c:pt idx="3473">
                <c:v>87.43</c:v>
              </c:pt>
              <c:pt idx="3474">
                <c:v>87.44</c:v>
              </c:pt>
              <c:pt idx="3475">
                <c:v>87.44</c:v>
              </c:pt>
              <c:pt idx="3476">
                <c:v>87.43</c:v>
              </c:pt>
              <c:pt idx="3477">
                <c:v>87.41</c:v>
              </c:pt>
              <c:pt idx="3478">
                <c:v>87.41</c:v>
              </c:pt>
              <c:pt idx="3479">
                <c:v>87.41</c:v>
              </c:pt>
              <c:pt idx="3480">
                <c:v>87.4</c:v>
              </c:pt>
              <c:pt idx="3481">
                <c:v>87.37</c:v>
              </c:pt>
              <c:pt idx="3482">
                <c:v>87.32</c:v>
              </c:pt>
              <c:pt idx="3483">
                <c:v>87.26</c:v>
              </c:pt>
              <c:pt idx="3484">
                <c:v>87.23</c:v>
              </c:pt>
              <c:pt idx="3485">
                <c:v>87.23</c:v>
              </c:pt>
              <c:pt idx="3486">
                <c:v>87.24</c:v>
              </c:pt>
              <c:pt idx="3487">
                <c:v>87.26</c:v>
              </c:pt>
              <c:pt idx="3488">
                <c:v>87.28</c:v>
              </c:pt>
              <c:pt idx="3489">
                <c:v>87.28</c:v>
              </c:pt>
              <c:pt idx="3490">
                <c:v>87.27</c:v>
              </c:pt>
              <c:pt idx="3491">
                <c:v>87.24</c:v>
              </c:pt>
              <c:pt idx="3492">
                <c:v>87.23</c:v>
              </c:pt>
              <c:pt idx="3493">
                <c:v>87.23</c:v>
              </c:pt>
              <c:pt idx="3494">
                <c:v>87.22</c:v>
              </c:pt>
              <c:pt idx="3495">
                <c:v>87.19</c:v>
              </c:pt>
              <c:pt idx="3496">
                <c:v>87.16</c:v>
              </c:pt>
              <c:pt idx="3497">
                <c:v>87.15</c:v>
              </c:pt>
              <c:pt idx="3498">
                <c:v>87.14</c:v>
              </c:pt>
              <c:pt idx="3499">
                <c:v>87.13</c:v>
              </c:pt>
              <c:pt idx="3500">
                <c:v>87.11</c:v>
              </c:pt>
              <c:pt idx="3501">
                <c:v>87.08</c:v>
              </c:pt>
              <c:pt idx="3502">
                <c:v>87.07</c:v>
              </c:pt>
              <c:pt idx="3503">
                <c:v>87.03</c:v>
              </c:pt>
              <c:pt idx="3504">
                <c:v>86.98</c:v>
              </c:pt>
              <c:pt idx="3505">
                <c:v>86.92</c:v>
              </c:pt>
              <c:pt idx="3506">
                <c:v>86.88</c:v>
              </c:pt>
              <c:pt idx="3507">
                <c:v>86.87</c:v>
              </c:pt>
              <c:pt idx="3508">
                <c:v>86.89</c:v>
              </c:pt>
              <c:pt idx="3509">
                <c:v>86.92</c:v>
              </c:pt>
              <c:pt idx="3510">
                <c:v>86.92</c:v>
              </c:pt>
              <c:pt idx="3511">
                <c:v>86.92</c:v>
              </c:pt>
              <c:pt idx="3512">
                <c:v>86.91</c:v>
              </c:pt>
              <c:pt idx="3513">
                <c:v>86.89</c:v>
              </c:pt>
              <c:pt idx="3514">
                <c:v>86.86</c:v>
              </c:pt>
              <c:pt idx="3515">
                <c:v>86.83</c:v>
              </c:pt>
              <c:pt idx="3516">
                <c:v>86.81</c:v>
              </c:pt>
              <c:pt idx="3517">
                <c:v>86.81</c:v>
              </c:pt>
              <c:pt idx="3518">
                <c:v>86.8</c:v>
              </c:pt>
              <c:pt idx="3519">
                <c:v>86.79</c:v>
              </c:pt>
              <c:pt idx="3520">
                <c:v>86.78</c:v>
              </c:pt>
              <c:pt idx="3521">
                <c:v>86.8</c:v>
              </c:pt>
              <c:pt idx="3522">
                <c:v>86.81</c:v>
              </c:pt>
              <c:pt idx="3523">
                <c:v>86.8</c:v>
              </c:pt>
              <c:pt idx="3524">
                <c:v>86.76</c:v>
              </c:pt>
              <c:pt idx="3525">
                <c:v>86.7</c:v>
              </c:pt>
              <c:pt idx="3526">
                <c:v>86.64</c:v>
              </c:pt>
              <c:pt idx="3527">
                <c:v>86.57</c:v>
              </c:pt>
              <c:pt idx="3528">
                <c:v>86.51</c:v>
              </c:pt>
              <c:pt idx="3529">
                <c:v>86.46</c:v>
              </c:pt>
              <c:pt idx="3530">
                <c:v>86.39</c:v>
              </c:pt>
              <c:pt idx="3531">
                <c:v>86.3</c:v>
              </c:pt>
              <c:pt idx="3532">
                <c:v>86.23</c:v>
              </c:pt>
              <c:pt idx="3533">
                <c:v>86.22</c:v>
              </c:pt>
              <c:pt idx="3534">
                <c:v>86.27</c:v>
              </c:pt>
              <c:pt idx="3535">
                <c:v>86.32</c:v>
              </c:pt>
              <c:pt idx="3536">
                <c:v>86.35</c:v>
              </c:pt>
              <c:pt idx="3537">
                <c:v>86.37</c:v>
              </c:pt>
              <c:pt idx="3538">
                <c:v>86.37</c:v>
              </c:pt>
              <c:pt idx="3539">
                <c:v>86.38</c:v>
              </c:pt>
              <c:pt idx="3540">
                <c:v>86.41</c:v>
              </c:pt>
              <c:pt idx="3541">
                <c:v>86.45</c:v>
              </c:pt>
              <c:pt idx="3542">
                <c:v>86.43</c:v>
              </c:pt>
              <c:pt idx="3543">
                <c:v>86.34</c:v>
              </c:pt>
              <c:pt idx="3544">
                <c:v>86.25</c:v>
              </c:pt>
              <c:pt idx="3545">
                <c:v>86.22</c:v>
              </c:pt>
              <c:pt idx="3546">
                <c:v>86.23</c:v>
              </c:pt>
              <c:pt idx="3547">
                <c:v>86.23</c:v>
              </c:pt>
              <c:pt idx="3548">
                <c:v>86.19</c:v>
              </c:pt>
              <c:pt idx="3549">
                <c:v>86.13</c:v>
              </c:pt>
              <c:pt idx="3550">
                <c:v>86.07</c:v>
              </c:pt>
              <c:pt idx="3551">
                <c:v>86.03</c:v>
              </c:pt>
              <c:pt idx="3552">
                <c:v>86.02</c:v>
              </c:pt>
              <c:pt idx="3553">
                <c:v>86</c:v>
              </c:pt>
              <c:pt idx="3554">
                <c:v>85.97</c:v>
              </c:pt>
              <c:pt idx="3555">
                <c:v>85.92</c:v>
              </c:pt>
              <c:pt idx="3556">
                <c:v>85.86</c:v>
              </c:pt>
              <c:pt idx="3557">
                <c:v>85.76</c:v>
              </c:pt>
              <c:pt idx="3558">
                <c:v>85.62</c:v>
              </c:pt>
              <c:pt idx="3559">
                <c:v>85.47</c:v>
              </c:pt>
              <c:pt idx="3560">
                <c:v>85.39</c:v>
              </c:pt>
              <c:pt idx="3561">
                <c:v>85.37</c:v>
              </c:pt>
              <c:pt idx="3562">
                <c:v>85.37</c:v>
              </c:pt>
              <c:pt idx="3563">
                <c:v>85.35</c:v>
              </c:pt>
              <c:pt idx="3564">
                <c:v>85.35</c:v>
              </c:pt>
              <c:pt idx="3565">
                <c:v>85.4</c:v>
              </c:pt>
              <c:pt idx="3566">
                <c:v>85.47</c:v>
              </c:pt>
              <c:pt idx="3567">
                <c:v>85.46</c:v>
              </c:pt>
              <c:pt idx="3568">
                <c:v>85.36</c:v>
              </c:pt>
              <c:pt idx="3569">
                <c:v>85.21</c:v>
              </c:pt>
              <c:pt idx="3570">
                <c:v>85.09</c:v>
              </c:pt>
              <c:pt idx="3571">
                <c:v>85.02</c:v>
              </c:pt>
              <c:pt idx="3572">
                <c:v>84.98</c:v>
              </c:pt>
              <c:pt idx="3573">
                <c:v>84.97</c:v>
              </c:pt>
              <c:pt idx="3574">
                <c:v>84.92</c:v>
              </c:pt>
              <c:pt idx="3575">
                <c:v>84.79</c:v>
              </c:pt>
              <c:pt idx="3576">
                <c:v>84.58</c:v>
              </c:pt>
              <c:pt idx="3577">
                <c:v>84.39</c:v>
              </c:pt>
              <c:pt idx="3578">
                <c:v>84.32</c:v>
              </c:pt>
              <c:pt idx="3579">
                <c:v>84.36</c:v>
              </c:pt>
              <c:pt idx="3580">
                <c:v>84.44</c:v>
              </c:pt>
              <c:pt idx="3581">
                <c:v>84.45</c:v>
              </c:pt>
              <c:pt idx="3582">
                <c:v>84.36</c:v>
              </c:pt>
              <c:pt idx="3583">
                <c:v>84.19</c:v>
              </c:pt>
              <c:pt idx="3584">
                <c:v>83.99</c:v>
              </c:pt>
              <c:pt idx="3585">
                <c:v>83.79</c:v>
              </c:pt>
              <c:pt idx="3586">
                <c:v>83.61</c:v>
              </c:pt>
              <c:pt idx="3587">
                <c:v>83.48</c:v>
              </c:pt>
              <c:pt idx="3588">
                <c:v>83.43</c:v>
              </c:pt>
              <c:pt idx="3589">
                <c:v>83.41</c:v>
              </c:pt>
              <c:pt idx="3590">
                <c:v>83.35</c:v>
              </c:pt>
              <c:pt idx="3591">
                <c:v>83.23</c:v>
              </c:pt>
              <c:pt idx="3592">
                <c:v>83.13</c:v>
              </c:pt>
              <c:pt idx="3593">
                <c:v>83.13</c:v>
              </c:pt>
              <c:pt idx="3594">
                <c:v>83.21</c:v>
              </c:pt>
              <c:pt idx="3595">
                <c:v>83.27</c:v>
              </c:pt>
              <c:pt idx="3596">
                <c:v>83.2</c:v>
              </c:pt>
              <c:pt idx="3597">
                <c:v>83.04</c:v>
              </c:pt>
              <c:pt idx="3598">
                <c:v>82.91</c:v>
              </c:pt>
              <c:pt idx="3599">
                <c:v>82.89</c:v>
              </c:pt>
              <c:pt idx="3600">
                <c:v>82.99</c:v>
              </c:pt>
              <c:pt idx="3601">
                <c:v>83.1</c:v>
              </c:pt>
              <c:pt idx="3602">
                <c:v>83.06</c:v>
              </c:pt>
              <c:pt idx="3603">
                <c:v>82.9</c:v>
              </c:pt>
              <c:pt idx="3604">
                <c:v>82.75</c:v>
              </c:pt>
              <c:pt idx="3605">
                <c:v>82.56</c:v>
              </c:pt>
              <c:pt idx="3606">
                <c:v>82.31</c:v>
              </c:pt>
              <c:pt idx="3607">
                <c:v>82.13</c:v>
              </c:pt>
              <c:pt idx="3608">
                <c:v>82.28</c:v>
              </c:pt>
              <c:pt idx="3609">
                <c:v>82.72</c:v>
              </c:pt>
              <c:pt idx="3610">
                <c:v>83</c:v>
              </c:pt>
              <c:pt idx="3611">
                <c:v>82.68</c:v>
              </c:pt>
              <c:pt idx="3612">
                <c:v>81.790000000000006</c:v>
              </c:pt>
              <c:pt idx="3613">
                <c:v>80.8</c:v>
              </c:pt>
              <c:pt idx="3614">
                <c:v>80.14</c:v>
              </c:pt>
              <c:pt idx="3615">
                <c:v>79.88</c:v>
              </c:pt>
              <c:pt idx="3616">
                <c:v>79.989999999999995</c:v>
              </c:pt>
              <c:pt idx="3617">
                <c:v>80.37</c:v>
              </c:pt>
              <c:pt idx="3618">
                <c:v>80.77</c:v>
              </c:pt>
              <c:pt idx="3619">
                <c:v>81</c:v>
              </c:pt>
              <c:pt idx="3620">
                <c:v>81.05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35744"/>
        <c:axId val="216606400"/>
      </c:lineChart>
      <c:catAx>
        <c:axId val="21673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606400"/>
        <c:crosses val="autoZero"/>
        <c:auto val="1"/>
        <c:lblAlgn val="ctr"/>
        <c:lblOffset val="100"/>
        <c:tickLblSkip val="500"/>
        <c:noMultiLvlLbl val="0"/>
      </c:catAx>
      <c:valAx>
        <c:axId val="216606400"/>
        <c:scaling>
          <c:orientation val="minMax"/>
          <c:max val="100"/>
          <c:min val="60"/>
        </c:scaling>
        <c:delete val="0"/>
        <c:axPos val="l"/>
        <c:numFmt formatCode="General" sourceLinked="1"/>
        <c:majorTickMark val="none"/>
        <c:minorTickMark val="none"/>
        <c:tickLblPos val="nextTo"/>
        <c:crossAx val="216735744"/>
        <c:crosses val="autoZero"/>
        <c:crossBetween val="between"/>
        <c:minorUnit val="2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A</a:t>
            </a:r>
            <a:r>
              <a:rPr lang="sl-SI"/>
              <a:t>4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A4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99.18</c:v>
              </c:pt>
              <c:pt idx="1">
                <c:v>99.18</c:v>
              </c:pt>
              <c:pt idx="2">
                <c:v>99.18</c:v>
              </c:pt>
              <c:pt idx="3">
                <c:v>99.18</c:v>
              </c:pt>
              <c:pt idx="4">
                <c:v>99.18</c:v>
              </c:pt>
              <c:pt idx="5">
                <c:v>99.18</c:v>
              </c:pt>
              <c:pt idx="6">
                <c:v>99.18</c:v>
              </c:pt>
              <c:pt idx="7">
                <c:v>99.17</c:v>
              </c:pt>
              <c:pt idx="8">
                <c:v>99.17</c:v>
              </c:pt>
              <c:pt idx="9">
                <c:v>99.17</c:v>
              </c:pt>
              <c:pt idx="10">
                <c:v>99.17</c:v>
              </c:pt>
              <c:pt idx="11">
                <c:v>99.17</c:v>
              </c:pt>
              <c:pt idx="12">
                <c:v>99.16</c:v>
              </c:pt>
              <c:pt idx="13">
                <c:v>99.16</c:v>
              </c:pt>
              <c:pt idx="14">
                <c:v>99.16</c:v>
              </c:pt>
              <c:pt idx="15">
                <c:v>99.16</c:v>
              </c:pt>
              <c:pt idx="16">
                <c:v>99.17</c:v>
              </c:pt>
              <c:pt idx="17">
                <c:v>99.17</c:v>
              </c:pt>
              <c:pt idx="18">
                <c:v>99.18</c:v>
              </c:pt>
              <c:pt idx="19">
                <c:v>99.18</c:v>
              </c:pt>
              <c:pt idx="20">
                <c:v>99.18</c:v>
              </c:pt>
              <c:pt idx="21">
                <c:v>99.18</c:v>
              </c:pt>
              <c:pt idx="22">
                <c:v>99.18</c:v>
              </c:pt>
              <c:pt idx="23">
                <c:v>99.18</c:v>
              </c:pt>
              <c:pt idx="24">
                <c:v>99.18</c:v>
              </c:pt>
              <c:pt idx="25">
                <c:v>99.18</c:v>
              </c:pt>
              <c:pt idx="26">
                <c:v>99.18</c:v>
              </c:pt>
              <c:pt idx="27">
                <c:v>99.18</c:v>
              </c:pt>
              <c:pt idx="28">
                <c:v>99.17</c:v>
              </c:pt>
              <c:pt idx="29">
                <c:v>99.17</c:v>
              </c:pt>
              <c:pt idx="30">
                <c:v>99.17</c:v>
              </c:pt>
              <c:pt idx="31">
                <c:v>99.17</c:v>
              </c:pt>
              <c:pt idx="32">
                <c:v>99.17</c:v>
              </c:pt>
              <c:pt idx="33">
                <c:v>99.17</c:v>
              </c:pt>
              <c:pt idx="34">
                <c:v>99.17</c:v>
              </c:pt>
              <c:pt idx="35">
                <c:v>99.17</c:v>
              </c:pt>
              <c:pt idx="36">
                <c:v>99.17</c:v>
              </c:pt>
              <c:pt idx="37">
                <c:v>99.17</c:v>
              </c:pt>
              <c:pt idx="38">
                <c:v>99.17</c:v>
              </c:pt>
              <c:pt idx="39">
                <c:v>99.16</c:v>
              </c:pt>
              <c:pt idx="40">
                <c:v>99.16</c:v>
              </c:pt>
              <c:pt idx="41">
                <c:v>99.16</c:v>
              </c:pt>
              <c:pt idx="42">
                <c:v>99.17</c:v>
              </c:pt>
              <c:pt idx="43">
                <c:v>99.17</c:v>
              </c:pt>
              <c:pt idx="44">
                <c:v>99.17</c:v>
              </c:pt>
              <c:pt idx="45">
                <c:v>99.17</c:v>
              </c:pt>
              <c:pt idx="46">
                <c:v>99.16</c:v>
              </c:pt>
              <c:pt idx="47">
                <c:v>99.16</c:v>
              </c:pt>
              <c:pt idx="48">
                <c:v>99.16</c:v>
              </c:pt>
              <c:pt idx="49">
                <c:v>99.16</c:v>
              </c:pt>
              <c:pt idx="50">
                <c:v>99.16</c:v>
              </c:pt>
              <c:pt idx="51">
                <c:v>99.16</c:v>
              </c:pt>
              <c:pt idx="52">
                <c:v>99.16</c:v>
              </c:pt>
              <c:pt idx="53">
                <c:v>99.15</c:v>
              </c:pt>
              <c:pt idx="54">
                <c:v>99.15</c:v>
              </c:pt>
              <c:pt idx="55">
                <c:v>99.15</c:v>
              </c:pt>
              <c:pt idx="56">
                <c:v>99.15</c:v>
              </c:pt>
              <c:pt idx="57">
                <c:v>99.16</c:v>
              </c:pt>
              <c:pt idx="58">
                <c:v>99.16</c:v>
              </c:pt>
              <c:pt idx="59">
                <c:v>99.16</c:v>
              </c:pt>
              <c:pt idx="60">
                <c:v>99.17</c:v>
              </c:pt>
              <c:pt idx="61">
                <c:v>99.17</c:v>
              </c:pt>
              <c:pt idx="62">
                <c:v>99.16</c:v>
              </c:pt>
              <c:pt idx="63">
                <c:v>99.16</c:v>
              </c:pt>
              <c:pt idx="64">
                <c:v>99.16</c:v>
              </c:pt>
              <c:pt idx="65">
                <c:v>99.16</c:v>
              </c:pt>
              <c:pt idx="66">
                <c:v>99.16</c:v>
              </c:pt>
              <c:pt idx="67">
                <c:v>99.16</c:v>
              </c:pt>
              <c:pt idx="68">
                <c:v>99.16</c:v>
              </c:pt>
              <c:pt idx="69">
                <c:v>99.16</c:v>
              </c:pt>
              <c:pt idx="70">
                <c:v>99.16</c:v>
              </c:pt>
              <c:pt idx="71">
                <c:v>99.16</c:v>
              </c:pt>
              <c:pt idx="72">
                <c:v>99.16</c:v>
              </c:pt>
              <c:pt idx="73">
                <c:v>99.15</c:v>
              </c:pt>
              <c:pt idx="74">
                <c:v>99.15</c:v>
              </c:pt>
              <c:pt idx="75">
                <c:v>99.15</c:v>
              </c:pt>
              <c:pt idx="76">
                <c:v>99.15</c:v>
              </c:pt>
              <c:pt idx="77">
                <c:v>99.15</c:v>
              </c:pt>
              <c:pt idx="78">
                <c:v>99.15</c:v>
              </c:pt>
              <c:pt idx="79">
                <c:v>99.15</c:v>
              </c:pt>
              <c:pt idx="80">
                <c:v>99.16</c:v>
              </c:pt>
              <c:pt idx="81">
                <c:v>99.16</c:v>
              </c:pt>
              <c:pt idx="82">
                <c:v>99.16</c:v>
              </c:pt>
              <c:pt idx="83">
                <c:v>99.16</c:v>
              </c:pt>
              <c:pt idx="84">
                <c:v>99.16</c:v>
              </c:pt>
              <c:pt idx="85">
                <c:v>99.15</c:v>
              </c:pt>
              <c:pt idx="86">
                <c:v>99.16</c:v>
              </c:pt>
              <c:pt idx="87">
                <c:v>99.16</c:v>
              </c:pt>
              <c:pt idx="88">
                <c:v>99.17</c:v>
              </c:pt>
              <c:pt idx="89">
                <c:v>99.17</c:v>
              </c:pt>
              <c:pt idx="90">
                <c:v>99.17</c:v>
              </c:pt>
              <c:pt idx="91">
                <c:v>99.17</c:v>
              </c:pt>
              <c:pt idx="92">
                <c:v>99.16</c:v>
              </c:pt>
              <c:pt idx="93">
                <c:v>99.16</c:v>
              </c:pt>
              <c:pt idx="94">
                <c:v>99.15</c:v>
              </c:pt>
              <c:pt idx="95">
                <c:v>99.14</c:v>
              </c:pt>
              <c:pt idx="96">
                <c:v>99.13</c:v>
              </c:pt>
              <c:pt idx="97">
                <c:v>99.12</c:v>
              </c:pt>
              <c:pt idx="98">
                <c:v>99.12</c:v>
              </c:pt>
              <c:pt idx="99">
                <c:v>99.12</c:v>
              </c:pt>
              <c:pt idx="100">
                <c:v>99.12</c:v>
              </c:pt>
              <c:pt idx="101">
                <c:v>99.12</c:v>
              </c:pt>
              <c:pt idx="102">
                <c:v>99.13</c:v>
              </c:pt>
              <c:pt idx="103">
                <c:v>99.13</c:v>
              </c:pt>
              <c:pt idx="104">
                <c:v>99.14</c:v>
              </c:pt>
              <c:pt idx="105">
                <c:v>99.14</c:v>
              </c:pt>
              <c:pt idx="106">
                <c:v>99.14</c:v>
              </c:pt>
              <c:pt idx="107">
                <c:v>99.15</c:v>
              </c:pt>
              <c:pt idx="108">
                <c:v>99.15</c:v>
              </c:pt>
              <c:pt idx="109">
                <c:v>99.15</c:v>
              </c:pt>
              <c:pt idx="110">
                <c:v>99.15</c:v>
              </c:pt>
              <c:pt idx="111">
                <c:v>99.15</c:v>
              </c:pt>
              <c:pt idx="112">
                <c:v>99.14</c:v>
              </c:pt>
              <c:pt idx="113">
                <c:v>99.15</c:v>
              </c:pt>
              <c:pt idx="114">
                <c:v>99.15</c:v>
              </c:pt>
              <c:pt idx="115">
                <c:v>99.15</c:v>
              </c:pt>
              <c:pt idx="116">
                <c:v>99.14</c:v>
              </c:pt>
              <c:pt idx="117">
                <c:v>99.14</c:v>
              </c:pt>
              <c:pt idx="118">
                <c:v>99.14</c:v>
              </c:pt>
              <c:pt idx="119">
                <c:v>99.14</c:v>
              </c:pt>
              <c:pt idx="120">
                <c:v>99.14</c:v>
              </c:pt>
              <c:pt idx="121">
                <c:v>99.14</c:v>
              </c:pt>
              <c:pt idx="122">
                <c:v>99.14</c:v>
              </c:pt>
              <c:pt idx="123">
                <c:v>99.15</c:v>
              </c:pt>
              <c:pt idx="124">
                <c:v>99.15</c:v>
              </c:pt>
              <c:pt idx="125">
                <c:v>99.15</c:v>
              </c:pt>
              <c:pt idx="126">
                <c:v>99.15</c:v>
              </c:pt>
              <c:pt idx="127">
                <c:v>99.15</c:v>
              </c:pt>
              <c:pt idx="128">
                <c:v>99.14</c:v>
              </c:pt>
              <c:pt idx="129">
                <c:v>99.14</c:v>
              </c:pt>
              <c:pt idx="130">
                <c:v>99.14</c:v>
              </c:pt>
              <c:pt idx="131">
                <c:v>99.14</c:v>
              </c:pt>
              <c:pt idx="132">
                <c:v>99.13</c:v>
              </c:pt>
              <c:pt idx="133">
                <c:v>99.13</c:v>
              </c:pt>
              <c:pt idx="134">
                <c:v>99.13</c:v>
              </c:pt>
              <c:pt idx="135">
                <c:v>99.13</c:v>
              </c:pt>
              <c:pt idx="136">
                <c:v>99.14</c:v>
              </c:pt>
              <c:pt idx="137">
                <c:v>99.14</c:v>
              </c:pt>
              <c:pt idx="138">
                <c:v>99.14</c:v>
              </c:pt>
              <c:pt idx="139">
                <c:v>99.14</c:v>
              </c:pt>
              <c:pt idx="140">
                <c:v>99.14</c:v>
              </c:pt>
              <c:pt idx="141">
                <c:v>99.14</c:v>
              </c:pt>
              <c:pt idx="142">
                <c:v>99.14</c:v>
              </c:pt>
              <c:pt idx="143">
                <c:v>99.13</c:v>
              </c:pt>
              <c:pt idx="144">
                <c:v>99.13</c:v>
              </c:pt>
              <c:pt idx="145">
                <c:v>99.13</c:v>
              </c:pt>
              <c:pt idx="146">
                <c:v>99.14</c:v>
              </c:pt>
              <c:pt idx="147">
                <c:v>99.14</c:v>
              </c:pt>
              <c:pt idx="148">
                <c:v>99.13</c:v>
              </c:pt>
              <c:pt idx="149">
                <c:v>99.13</c:v>
              </c:pt>
              <c:pt idx="150">
                <c:v>99.14</c:v>
              </c:pt>
              <c:pt idx="151">
                <c:v>99.15</c:v>
              </c:pt>
              <c:pt idx="152">
                <c:v>99.15</c:v>
              </c:pt>
              <c:pt idx="153">
                <c:v>99.16</c:v>
              </c:pt>
              <c:pt idx="154">
                <c:v>99.16</c:v>
              </c:pt>
              <c:pt idx="155">
                <c:v>99.16</c:v>
              </c:pt>
              <c:pt idx="156">
                <c:v>99.16</c:v>
              </c:pt>
              <c:pt idx="157">
                <c:v>99.15</c:v>
              </c:pt>
              <c:pt idx="158">
                <c:v>99.14</c:v>
              </c:pt>
              <c:pt idx="159">
                <c:v>99.13</c:v>
              </c:pt>
              <c:pt idx="160">
                <c:v>99.12</c:v>
              </c:pt>
              <c:pt idx="161">
                <c:v>99.13</c:v>
              </c:pt>
              <c:pt idx="162">
                <c:v>99.13</c:v>
              </c:pt>
              <c:pt idx="163">
                <c:v>99.13</c:v>
              </c:pt>
              <c:pt idx="164">
                <c:v>99.13</c:v>
              </c:pt>
              <c:pt idx="165">
                <c:v>99.13</c:v>
              </c:pt>
              <c:pt idx="166">
                <c:v>99.13</c:v>
              </c:pt>
              <c:pt idx="167">
                <c:v>99.13</c:v>
              </c:pt>
              <c:pt idx="168">
                <c:v>99.13</c:v>
              </c:pt>
              <c:pt idx="169">
                <c:v>99.14</c:v>
              </c:pt>
              <c:pt idx="170">
                <c:v>99.14</c:v>
              </c:pt>
              <c:pt idx="171">
                <c:v>99.15</c:v>
              </c:pt>
              <c:pt idx="172">
                <c:v>99.15</c:v>
              </c:pt>
              <c:pt idx="173">
                <c:v>99.15</c:v>
              </c:pt>
              <c:pt idx="174">
                <c:v>99.15</c:v>
              </c:pt>
              <c:pt idx="175">
                <c:v>99.14</c:v>
              </c:pt>
              <c:pt idx="176">
                <c:v>99.13</c:v>
              </c:pt>
              <c:pt idx="177">
                <c:v>99.13</c:v>
              </c:pt>
              <c:pt idx="178">
                <c:v>99.13</c:v>
              </c:pt>
              <c:pt idx="179">
                <c:v>99.14</c:v>
              </c:pt>
              <c:pt idx="180">
                <c:v>99.13</c:v>
              </c:pt>
              <c:pt idx="181">
                <c:v>99.13</c:v>
              </c:pt>
              <c:pt idx="182">
                <c:v>99.13</c:v>
              </c:pt>
              <c:pt idx="183">
                <c:v>99.13</c:v>
              </c:pt>
              <c:pt idx="184">
                <c:v>99.14</c:v>
              </c:pt>
              <c:pt idx="185">
                <c:v>99.14</c:v>
              </c:pt>
              <c:pt idx="186">
                <c:v>99.14</c:v>
              </c:pt>
              <c:pt idx="187">
                <c:v>99.14</c:v>
              </c:pt>
              <c:pt idx="188">
                <c:v>99.15</c:v>
              </c:pt>
              <c:pt idx="189">
                <c:v>99.15</c:v>
              </c:pt>
              <c:pt idx="190">
                <c:v>99.15</c:v>
              </c:pt>
              <c:pt idx="191">
                <c:v>99.15</c:v>
              </c:pt>
              <c:pt idx="192">
                <c:v>99.15</c:v>
              </c:pt>
              <c:pt idx="193">
                <c:v>99.15</c:v>
              </c:pt>
              <c:pt idx="194">
                <c:v>99.15</c:v>
              </c:pt>
              <c:pt idx="195">
                <c:v>99.14</c:v>
              </c:pt>
              <c:pt idx="196">
                <c:v>99.14</c:v>
              </c:pt>
              <c:pt idx="197">
                <c:v>99.14</c:v>
              </c:pt>
              <c:pt idx="198">
                <c:v>99.14</c:v>
              </c:pt>
              <c:pt idx="199">
                <c:v>99.14</c:v>
              </c:pt>
              <c:pt idx="200">
                <c:v>99.14</c:v>
              </c:pt>
              <c:pt idx="201">
                <c:v>99.14</c:v>
              </c:pt>
              <c:pt idx="202">
                <c:v>99.14</c:v>
              </c:pt>
              <c:pt idx="203">
                <c:v>99.16</c:v>
              </c:pt>
              <c:pt idx="204">
                <c:v>99.17</c:v>
              </c:pt>
              <c:pt idx="205">
                <c:v>99.17</c:v>
              </c:pt>
              <c:pt idx="206">
                <c:v>99.17</c:v>
              </c:pt>
              <c:pt idx="207">
                <c:v>99.17</c:v>
              </c:pt>
              <c:pt idx="208">
                <c:v>99.17</c:v>
              </c:pt>
              <c:pt idx="209">
                <c:v>99.16</c:v>
              </c:pt>
              <c:pt idx="210">
                <c:v>99.16</c:v>
              </c:pt>
              <c:pt idx="211">
                <c:v>99.16</c:v>
              </c:pt>
              <c:pt idx="212">
                <c:v>99.15</c:v>
              </c:pt>
              <c:pt idx="213">
                <c:v>99.15</c:v>
              </c:pt>
              <c:pt idx="214">
                <c:v>99.15</c:v>
              </c:pt>
              <c:pt idx="215">
                <c:v>99.16</c:v>
              </c:pt>
              <c:pt idx="216">
                <c:v>99.17</c:v>
              </c:pt>
              <c:pt idx="217">
                <c:v>99.17</c:v>
              </c:pt>
              <c:pt idx="218">
                <c:v>99.17</c:v>
              </c:pt>
              <c:pt idx="219">
                <c:v>99.17</c:v>
              </c:pt>
              <c:pt idx="220">
                <c:v>99.17</c:v>
              </c:pt>
              <c:pt idx="221">
                <c:v>99.17</c:v>
              </c:pt>
              <c:pt idx="222">
                <c:v>99.16</c:v>
              </c:pt>
              <c:pt idx="223">
                <c:v>99.16</c:v>
              </c:pt>
              <c:pt idx="224">
                <c:v>99.16</c:v>
              </c:pt>
              <c:pt idx="225">
                <c:v>99.16</c:v>
              </c:pt>
              <c:pt idx="226">
                <c:v>99.16</c:v>
              </c:pt>
              <c:pt idx="227">
                <c:v>99.16</c:v>
              </c:pt>
              <c:pt idx="228">
                <c:v>99.15</c:v>
              </c:pt>
              <c:pt idx="229">
                <c:v>99.15</c:v>
              </c:pt>
              <c:pt idx="230">
                <c:v>99.15</c:v>
              </c:pt>
              <c:pt idx="231">
                <c:v>99.15</c:v>
              </c:pt>
              <c:pt idx="232">
                <c:v>99.15</c:v>
              </c:pt>
              <c:pt idx="233">
                <c:v>99.15</c:v>
              </c:pt>
              <c:pt idx="234">
                <c:v>99.15</c:v>
              </c:pt>
              <c:pt idx="235">
                <c:v>99.15</c:v>
              </c:pt>
              <c:pt idx="236">
                <c:v>99.14</c:v>
              </c:pt>
              <c:pt idx="237">
                <c:v>99.14</c:v>
              </c:pt>
              <c:pt idx="238">
                <c:v>99.14</c:v>
              </c:pt>
              <c:pt idx="239">
                <c:v>99.14</c:v>
              </c:pt>
              <c:pt idx="240">
                <c:v>99.14</c:v>
              </c:pt>
              <c:pt idx="241">
                <c:v>99.14</c:v>
              </c:pt>
              <c:pt idx="242">
                <c:v>99.14</c:v>
              </c:pt>
              <c:pt idx="243">
                <c:v>99.15</c:v>
              </c:pt>
              <c:pt idx="244">
                <c:v>99.15</c:v>
              </c:pt>
              <c:pt idx="245">
                <c:v>99.14</c:v>
              </c:pt>
              <c:pt idx="246">
                <c:v>99.13</c:v>
              </c:pt>
              <c:pt idx="247">
                <c:v>99.12</c:v>
              </c:pt>
              <c:pt idx="248">
                <c:v>99.11</c:v>
              </c:pt>
              <c:pt idx="249">
                <c:v>99.11</c:v>
              </c:pt>
              <c:pt idx="250">
                <c:v>99.1</c:v>
              </c:pt>
              <c:pt idx="251">
                <c:v>99.1</c:v>
              </c:pt>
              <c:pt idx="252">
                <c:v>99.09</c:v>
              </c:pt>
              <c:pt idx="253">
                <c:v>99.09</c:v>
              </c:pt>
              <c:pt idx="254">
                <c:v>99.09</c:v>
              </c:pt>
              <c:pt idx="255">
                <c:v>99.1</c:v>
              </c:pt>
              <c:pt idx="256">
                <c:v>99.11</c:v>
              </c:pt>
              <c:pt idx="257">
                <c:v>99.12</c:v>
              </c:pt>
              <c:pt idx="258">
                <c:v>99.13</c:v>
              </c:pt>
              <c:pt idx="259">
                <c:v>99.15</c:v>
              </c:pt>
              <c:pt idx="260">
                <c:v>99.15</c:v>
              </c:pt>
              <c:pt idx="261">
                <c:v>99.15</c:v>
              </c:pt>
              <c:pt idx="262">
                <c:v>99.15</c:v>
              </c:pt>
              <c:pt idx="263">
                <c:v>99.13</c:v>
              </c:pt>
              <c:pt idx="264">
                <c:v>99.12</c:v>
              </c:pt>
              <c:pt idx="265">
                <c:v>99.12</c:v>
              </c:pt>
              <c:pt idx="266">
                <c:v>99.13</c:v>
              </c:pt>
              <c:pt idx="267">
                <c:v>99.13</c:v>
              </c:pt>
              <c:pt idx="268">
                <c:v>99.14</c:v>
              </c:pt>
              <c:pt idx="269">
                <c:v>99.14</c:v>
              </c:pt>
              <c:pt idx="270">
                <c:v>99.14</c:v>
              </c:pt>
              <c:pt idx="271">
                <c:v>99.15</c:v>
              </c:pt>
              <c:pt idx="272">
                <c:v>99.15</c:v>
              </c:pt>
              <c:pt idx="273">
                <c:v>99.15</c:v>
              </c:pt>
              <c:pt idx="274">
                <c:v>99.16</c:v>
              </c:pt>
              <c:pt idx="275">
                <c:v>99.16</c:v>
              </c:pt>
              <c:pt idx="276">
                <c:v>99.16</c:v>
              </c:pt>
              <c:pt idx="277">
                <c:v>99.16</c:v>
              </c:pt>
              <c:pt idx="278">
                <c:v>99.16</c:v>
              </c:pt>
              <c:pt idx="279">
                <c:v>99.16</c:v>
              </c:pt>
              <c:pt idx="280">
                <c:v>99.16</c:v>
              </c:pt>
              <c:pt idx="281">
                <c:v>99.16</c:v>
              </c:pt>
              <c:pt idx="282">
                <c:v>99.16</c:v>
              </c:pt>
              <c:pt idx="283">
                <c:v>99.16</c:v>
              </c:pt>
              <c:pt idx="284">
                <c:v>99.15</c:v>
              </c:pt>
              <c:pt idx="285">
                <c:v>99.15</c:v>
              </c:pt>
              <c:pt idx="286">
                <c:v>99.14</c:v>
              </c:pt>
              <c:pt idx="287">
                <c:v>99.14</c:v>
              </c:pt>
              <c:pt idx="288">
                <c:v>99.14</c:v>
              </c:pt>
              <c:pt idx="289">
                <c:v>99.14</c:v>
              </c:pt>
              <c:pt idx="290">
                <c:v>99.14</c:v>
              </c:pt>
              <c:pt idx="291">
                <c:v>99.14</c:v>
              </c:pt>
              <c:pt idx="292">
                <c:v>99.14</c:v>
              </c:pt>
              <c:pt idx="293">
                <c:v>99.15</c:v>
              </c:pt>
              <c:pt idx="294">
                <c:v>99.15</c:v>
              </c:pt>
              <c:pt idx="295">
                <c:v>99.15</c:v>
              </c:pt>
              <c:pt idx="296">
                <c:v>99.15</c:v>
              </c:pt>
              <c:pt idx="297">
                <c:v>99.14</c:v>
              </c:pt>
              <c:pt idx="298">
                <c:v>99.14</c:v>
              </c:pt>
              <c:pt idx="299">
                <c:v>99.13</c:v>
              </c:pt>
              <c:pt idx="300">
                <c:v>99.13</c:v>
              </c:pt>
              <c:pt idx="301">
                <c:v>99.12</c:v>
              </c:pt>
              <c:pt idx="302">
                <c:v>99.12</c:v>
              </c:pt>
              <c:pt idx="303">
                <c:v>99.13</c:v>
              </c:pt>
              <c:pt idx="304">
                <c:v>99.13</c:v>
              </c:pt>
              <c:pt idx="305">
                <c:v>99.12</c:v>
              </c:pt>
              <c:pt idx="306">
                <c:v>99.11</c:v>
              </c:pt>
              <c:pt idx="307">
                <c:v>99.1</c:v>
              </c:pt>
              <c:pt idx="308">
                <c:v>99.1</c:v>
              </c:pt>
              <c:pt idx="309">
                <c:v>99.1</c:v>
              </c:pt>
              <c:pt idx="310">
                <c:v>99.1</c:v>
              </c:pt>
              <c:pt idx="311">
                <c:v>99.09</c:v>
              </c:pt>
              <c:pt idx="312">
                <c:v>99.09</c:v>
              </c:pt>
              <c:pt idx="313">
                <c:v>99.08</c:v>
              </c:pt>
              <c:pt idx="314">
                <c:v>99.08</c:v>
              </c:pt>
              <c:pt idx="315">
                <c:v>99.09</c:v>
              </c:pt>
              <c:pt idx="316">
                <c:v>99.09</c:v>
              </c:pt>
              <c:pt idx="317">
                <c:v>99.09</c:v>
              </c:pt>
              <c:pt idx="318">
                <c:v>99.09</c:v>
              </c:pt>
              <c:pt idx="319">
                <c:v>99.09</c:v>
              </c:pt>
              <c:pt idx="320">
                <c:v>99.08</c:v>
              </c:pt>
              <c:pt idx="321">
                <c:v>99.06</c:v>
              </c:pt>
              <c:pt idx="322">
                <c:v>99.05</c:v>
              </c:pt>
              <c:pt idx="323">
                <c:v>99.03</c:v>
              </c:pt>
              <c:pt idx="324">
                <c:v>99.02</c:v>
              </c:pt>
              <c:pt idx="325">
                <c:v>99.01</c:v>
              </c:pt>
              <c:pt idx="326">
                <c:v>99</c:v>
              </c:pt>
              <c:pt idx="327">
                <c:v>99</c:v>
              </c:pt>
              <c:pt idx="328">
                <c:v>99.01</c:v>
              </c:pt>
              <c:pt idx="329">
                <c:v>99.02</c:v>
              </c:pt>
              <c:pt idx="330">
                <c:v>99.03</c:v>
              </c:pt>
              <c:pt idx="331">
                <c:v>99.04</c:v>
              </c:pt>
              <c:pt idx="332">
                <c:v>99.04</c:v>
              </c:pt>
              <c:pt idx="333">
                <c:v>99.04</c:v>
              </c:pt>
              <c:pt idx="334">
                <c:v>99.05</c:v>
              </c:pt>
              <c:pt idx="335">
                <c:v>99.06</c:v>
              </c:pt>
              <c:pt idx="336">
                <c:v>99.06</c:v>
              </c:pt>
              <c:pt idx="337">
                <c:v>99.06</c:v>
              </c:pt>
              <c:pt idx="338">
                <c:v>99.05</c:v>
              </c:pt>
              <c:pt idx="339">
                <c:v>99.05</c:v>
              </c:pt>
              <c:pt idx="340">
                <c:v>99.04</c:v>
              </c:pt>
              <c:pt idx="341">
                <c:v>99.04</c:v>
              </c:pt>
              <c:pt idx="342">
                <c:v>99.02</c:v>
              </c:pt>
              <c:pt idx="343">
                <c:v>99.01</c:v>
              </c:pt>
              <c:pt idx="344">
                <c:v>99</c:v>
              </c:pt>
              <c:pt idx="345">
                <c:v>98.99</c:v>
              </c:pt>
              <c:pt idx="346">
                <c:v>98.99</c:v>
              </c:pt>
              <c:pt idx="347">
                <c:v>98.98</c:v>
              </c:pt>
              <c:pt idx="348">
                <c:v>98.98</c:v>
              </c:pt>
              <c:pt idx="349">
                <c:v>98.97</c:v>
              </c:pt>
              <c:pt idx="350">
                <c:v>98.94</c:v>
              </c:pt>
              <c:pt idx="351">
                <c:v>98.91</c:v>
              </c:pt>
              <c:pt idx="352">
                <c:v>98.86</c:v>
              </c:pt>
              <c:pt idx="353">
                <c:v>98.83</c:v>
              </c:pt>
              <c:pt idx="354">
                <c:v>98.81</c:v>
              </c:pt>
              <c:pt idx="355">
                <c:v>98.81</c:v>
              </c:pt>
              <c:pt idx="356">
                <c:v>98.81</c:v>
              </c:pt>
              <c:pt idx="357">
                <c:v>98.82</c:v>
              </c:pt>
              <c:pt idx="358">
                <c:v>98.83</c:v>
              </c:pt>
              <c:pt idx="359">
                <c:v>98.85</c:v>
              </c:pt>
              <c:pt idx="360">
                <c:v>98.86</c:v>
              </c:pt>
              <c:pt idx="361">
                <c:v>98.87</c:v>
              </c:pt>
              <c:pt idx="362">
                <c:v>98.89</c:v>
              </c:pt>
              <c:pt idx="363">
                <c:v>98.9</c:v>
              </c:pt>
              <c:pt idx="364">
                <c:v>98.91</c:v>
              </c:pt>
              <c:pt idx="365">
                <c:v>98.91</c:v>
              </c:pt>
              <c:pt idx="366">
                <c:v>98.91</c:v>
              </c:pt>
              <c:pt idx="367">
                <c:v>98.91</c:v>
              </c:pt>
              <c:pt idx="368">
                <c:v>98.91</c:v>
              </c:pt>
              <c:pt idx="369">
                <c:v>98.91</c:v>
              </c:pt>
              <c:pt idx="370">
                <c:v>98.91</c:v>
              </c:pt>
              <c:pt idx="371">
                <c:v>98.9</c:v>
              </c:pt>
              <c:pt idx="372">
                <c:v>98.89</c:v>
              </c:pt>
              <c:pt idx="373">
                <c:v>98.89</c:v>
              </c:pt>
              <c:pt idx="374">
                <c:v>98.89</c:v>
              </c:pt>
              <c:pt idx="375">
                <c:v>98.89</c:v>
              </c:pt>
              <c:pt idx="376">
                <c:v>98.89</c:v>
              </c:pt>
              <c:pt idx="377">
                <c:v>98.89</c:v>
              </c:pt>
              <c:pt idx="378">
                <c:v>98.89</c:v>
              </c:pt>
              <c:pt idx="379">
                <c:v>98.88</c:v>
              </c:pt>
              <c:pt idx="380">
                <c:v>98.88</c:v>
              </c:pt>
              <c:pt idx="381">
                <c:v>98.87</c:v>
              </c:pt>
              <c:pt idx="382">
                <c:v>98.86</c:v>
              </c:pt>
              <c:pt idx="383">
                <c:v>98.85</c:v>
              </c:pt>
              <c:pt idx="384">
                <c:v>98.85</c:v>
              </c:pt>
              <c:pt idx="385">
                <c:v>98.85</c:v>
              </c:pt>
              <c:pt idx="386">
                <c:v>98.84</c:v>
              </c:pt>
              <c:pt idx="387">
                <c:v>98.84</c:v>
              </c:pt>
              <c:pt idx="388">
                <c:v>98.84</c:v>
              </c:pt>
              <c:pt idx="389">
                <c:v>98.84</c:v>
              </c:pt>
              <c:pt idx="390">
                <c:v>98.85</c:v>
              </c:pt>
              <c:pt idx="391">
                <c:v>98.85</c:v>
              </c:pt>
              <c:pt idx="392">
                <c:v>98.85</c:v>
              </c:pt>
              <c:pt idx="393">
                <c:v>98.85</c:v>
              </c:pt>
              <c:pt idx="394">
                <c:v>98.85</c:v>
              </c:pt>
              <c:pt idx="395">
                <c:v>98.85</c:v>
              </c:pt>
              <c:pt idx="396">
                <c:v>98.84</c:v>
              </c:pt>
              <c:pt idx="397">
                <c:v>98.84</c:v>
              </c:pt>
              <c:pt idx="398">
                <c:v>98.84</c:v>
              </c:pt>
              <c:pt idx="399">
                <c:v>98.84</c:v>
              </c:pt>
              <c:pt idx="400">
                <c:v>98.84</c:v>
              </c:pt>
              <c:pt idx="401">
                <c:v>98.84</c:v>
              </c:pt>
              <c:pt idx="402">
                <c:v>98.83</c:v>
              </c:pt>
              <c:pt idx="403">
                <c:v>98.82</c:v>
              </c:pt>
              <c:pt idx="404">
                <c:v>98.82</c:v>
              </c:pt>
              <c:pt idx="405">
                <c:v>98.81</c:v>
              </c:pt>
              <c:pt idx="406">
                <c:v>98.82</c:v>
              </c:pt>
              <c:pt idx="407">
                <c:v>98.82</c:v>
              </c:pt>
              <c:pt idx="408">
                <c:v>98.82</c:v>
              </c:pt>
              <c:pt idx="409">
                <c:v>98.82</c:v>
              </c:pt>
              <c:pt idx="410">
                <c:v>98.82</c:v>
              </c:pt>
              <c:pt idx="411">
                <c:v>98.81</c:v>
              </c:pt>
              <c:pt idx="412">
                <c:v>98.8</c:v>
              </c:pt>
              <c:pt idx="413">
                <c:v>98.8</c:v>
              </c:pt>
              <c:pt idx="414">
                <c:v>98.79</c:v>
              </c:pt>
              <c:pt idx="415">
                <c:v>98.79</c:v>
              </c:pt>
              <c:pt idx="416">
                <c:v>98.79</c:v>
              </c:pt>
              <c:pt idx="417">
                <c:v>98.79</c:v>
              </c:pt>
              <c:pt idx="418">
                <c:v>98.79</c:v>
              </c:pt>
              <c:pt idx="419">
                <c:v>98.79</c:v>
              </c:pt>
              <c:pt idx="420">
                <c:v>98.79</c:v>
              </c:pt>
              <c:pt idx="421">
                <c:v>98.78</c:v>
              </c:pt>
              <c:pt idx="422">
                <c:v>98.78</c:v>
              </c:pt>
              <c:pt idx="423">
                <c:v>98.77</c:v>
              </c:pt>
              <c:pt idx="424">
                <c:v>98.77</c:v>
              </c:pt>
              <c:pt idx="425">
                <c:v>98.76</c:v>
              </c:pt>
              <c:pt idx="426">
                <c:v>98.75</c:v>
              </c:pt>
              <c:pt idx="427">
                <c:v>98.75</c:v>
              </c:pt>
              <c:pt idx="428">
                <c:v>98.75</c:v>
              </c:pt>
              <c:pt idx="429">
                <c:v>98.75</c:v>
              </c:pt>
              <c:pt idx="430">
                <c:v>98.74</c:v>
              </c:pt>
              <c:pt idx="431">
                <c:v>98.74</c:v>
              </c:pt>
              <c:pt idx="432">
                <c:v>98.73</c:v>
              </c:pt>
              <c:pt idx="433">
                <c:v>98.72</c:v>
              </c:pt>
              <c:pt idx="434">
                <c:v>98.7</c:v>
              </c:pt>
              <c:pt idx="435">
                <c:v>98.69</c:v>
              </c:pt>
              <c:pt idx="436">
                <c:v>98.69</c:v>
              </c:pt>
              <c:pt idx="437">
                <c:v>98.69</c:v>
              </c:pt>
              <c:pt idx="438">
                <c:v>98.69</c:v>
              </c:pt>
              <c:pt idx="439">
                <c:v>98.69</c:v>
              </c:pt>
              <c:pt idx="440">
                <c:v>98.7</c:v>
              </c:pt>
              <c:pt idx="441">
                <c:v>98.7</c:v>
              </c:pt>
              <c:pt idx="442">
                <c:v>98.7</c:v>
              </c:pt>
              <c:pt idx="443">
                <c:v>98.7</c:v>
              </c:pt>
              <c:pt idx="444">
                <c:v>98.7</c:v>
              </c:pt>
              <c:pt idx="445">
                <c:v>98.69</c:v>
              </c:pt>
              <c:pt idx="446">
                <c:v>98.69</c:v>
              </c:pt>
              <c:pt idx="447">
                <c:v>98.68</c:v>
              </c:pt>
              <c:pt idx="448">
                <c:v>98.67</c:v>
              </c:pt>
              <c:pt idx="449">
                <c:v>98.66</c:v>
              </c:pt>
              <c:pt idx="450">
                <c:v>98.65</c:v>
              </c:pt>
              <c:pt idx="451">
                <c:v>98.64</c:v>
              </c:pt>
              <c:pt idx="452">
                <c:v>98.64</c:v>
              </c:pt>
              <c:pt idx="453">
                <c:v>98.64</c:v>
              </c:pt>
              <c:pt idx="454">
                <c:v>98.63</c:v>
              </c:pt>
              <c:pt idx="455">
                <c:v>98.63</c:v>
              </c:pt>
              <c:pt idx="456">
                <c:v>98.62</c:v>
              </c:pt>
              <c:pt idx="457">
                <c:v>98.62</c:v>
              </c:pt>
              <c:pt idx="458">
                <c:v>98.62</c:v>
              </c:pt>
              <c:pt idx="459">
                <c:v>98.62</c:v>
              </c:pt>
              <c:pt idx="460">
                <c:v>98.62</c:v>
              </c:pt>
              <c:pt idx="461">
                <c:v>98.62</c:v>
              </c:pt>
              <c:pt idx="462">
                <c:v>98.62</c:v>
              </c:pt>
              <c:pt idx="463">
                <c:v>98.62</c:v>
              </c:pt>
              <c:pt idx="464">
                <c:v>98.62</c:v>
              </c:pt>
              <c:pt idx="465">
                <c:v>98.63</c:v>
              </c:pt>
              <c:pt idx="466">
                <c:v>98.63</c:v>
              </c:pt>
              <c:pt idx="467">
                <c:v>98.62</c:v>
              </c:pt>
              <c:pt idx="468">
                <c:v>98.61</c:v>
              </c:pt>
              <c:pt idx="469">
                <c:v>98.6</c:v>
              </c:pt>
              <c:pt idx="470">
                <c:v>98.59</c:v>
              </c:pt>
              <c:pt idx="471">
                <c:v>98.59</c:v>
              </c:pt>
              <c:pt idx="472">
                <c:v>98.58</c:v>
              </c:pt>
              <c:pt idx="473">
                <c:v>98.58</c:v>
              </c:pt>
              <c:pt idx="474">
                <c:v>98.57</c:v>
              </c:pt>
              <c:pt idx="475">
                <c:v>98.57</c:v>
              </c:pt>
              <c:pt idx="476">
                <c:v>98.57</c:v>
              </c:pt>
              <c:pt idx="477">
                <c:v>98.56</c:v>
              </c:pt>
              <c:pt idx="478">
                <c:v>98.56</c:v>
              </c:pt>
              <c:pt idx="479">
                <c:v>98.56</c:v>
              </c:pt>
              <c:pt idx="480">
                <c:v>98.56</c:v>
              </c:pt>
              <c:pt idx="481">
                <c:v>98.56</c:v>
              </c:pt>
              <c:pt idx="482">
                <c:v>98.56</c:v>
              </c:pt>
              <c:pt idx="483">
                <c:v>98.56</c:v>
              </c:pt>
              <c:pt idx="484">
                <c:v>98.57</c:v>
              </c:pt>
              <c:pt idx="485">
                <c:v>98.57</c:v>
              </c:pt>
              <c:pt idx="486">
                <c:v>98.57</c:v>
              </c:pt>
              <c:pt idx="487">
                <c:v>98.56</c:v>
              </c:pt>
              <c:pt idx="488">
                <c:v>98.55</c:v>
              </c:pt>
              <c:pt idx="489">
                <c:v>98.54</c:v>
              </c:pt>
              <c:pt idx="490">
                <c:v>98.54</c:v>
              </c:pt>
              <c:pt idx="491">
                <c:v>98.53</c:v>
              </c:pt>
              <c:pt idx="492">
                <c:v>98.52</c:v>
              </c:pt>
              <c:pt idx="493">
                <c:v>98.52</c:v>
              </c:pt>
              <c:pt idx="494">
                <c:v>98.51</c:v>
              </c:pt>
              <c:pt idx="495">
                <c:v>98.51</c:v>
              </c:pt>
              <c:pt idx="496">
                <c:v>98.51</c:v>
              </c:pt>
              <c:pt idx="497">
                <c:v>98.51</c:v>
              </c:pt>
              <c:pt idx="498">
                <c:v>98.51</c:v>
              </c:pt>
              <c:pt idx="499">
                <c:v>98.52</c:v>
              </c:pt>
              <c:pt idx="500">
                <c:v>98.52</c:v>
              </c:pt>
              <c:pt idx="501">
                <c:v>98.53</c:v>
              </c:pt>
              <c:pt idx="502">
                <c:v>98.53</c:v>
              </c:pt>
              <c:pt idx="503">
                <c:v>98.53</c:v>
              </c:pt>
              <c:pt idx="504">
                <c:v>98.52</c:v>
              </c:pt>
              <c:pt idx="505">
                <c:v>98.51</c:v>
              </c:pt>
              <c:pt idx="506">
                <c:v>98.5</c:v>
              </c:pt>
              <c:pt idx="507">
                <c:v>98.5</c:v>
              </c:pt>
              <c:pt idx="508">
                <c:v>98.5</c:v>
              </c:pt>
              <c:pt idx="509">
                <c:v>98.5</c:v>
              </c:pt>
              <c:pt idx="510">
                <c:v>98.5</c:v>
              </c:pt>
              <c:pt idx="511">
                <c:v>98.49</c:v>
              </c:pt>
              <c:pt idx="512">
                <c:v>98.48</c:v>
              </c:pt>
              <c:pt idx="513">
                <c:v>98.48</c:v>
              </c:pt>
              <c:pt idx="514">
                <c:v>98.48</c:v>
              </c:pt>
              <c:pt idx="515">
                <c:v>98.48</c:v>
              </c:pt>
              <c:pt idx="516">
                <c:v>98.48</c:v>
              </c:pt>
              <c:pt idx="517">
                <c:v>98.48</c:v>
              </c:pt>
              <c:pt idx="518">
                <c:v>98.48</c:v>
              </c:pt>
              <c:pt idx="519">
                <c:v>98.47</c:v>
              </c:pt>
              <c:pt idx="520">
                <c:v>98.47</c:v>
              </c:pt>
              <c:pt idx="521">
                <c:v>98.47</c:v>
              </c:pt>
              <c:pt idx="522">
                <c:v>98.47</c:v>
              </c:pt>
              <c:pt idx="523">
                <c:v>98.47</c:v>
              </c:pt>
              <c:pt idx="524">
                <c:v>98.47</c:v>
              </c:pt>
              <c:pt idx="525">
                <c:v>98.47</c:v>
              </c:pt>
              <c:pt idx="526">
                <c:v>98.47</c:v>
              </c:pt>
              <c:pt idx="527">
                <c:v>98.47</c:v>
              </c:pt>
              <c:pt idx="528">
                <c:v>98.47</c:v>
              </c:pt>
              <c:pt idx="529">
                <c:v>98.46</c:v>
              </c:pt>
              <c:pt idx="530">
                <c:v>98.46</c:v>
              </c:pt>
              <c:pt idx="531">
                <c:v>98.46</c:v>
              </c:pt>
              <c:pt idx="532">
                <c:v>98.46</c:v>
              </c:pt>
              <c:pt idx="533">
                <c:v>98.46</c:v>
              </c:pt>
              <c:pt idx="534">
                <c:v>98.46</c:v>
              </c:pt>
              <c:pt idx="535">
                <c:v>98.46</c:v>
              </c:pt>
              <c:pt idx="536">
                <c:v>98.46</c:v>
              </c:pt>
              <c:pt idx="537">
                <c:v>98.45</c:v>
              </c:pt>
              <c:pt idx="538">
                <c:v>98.45</c:v>
              </c:pt>
              <c:pt idx="539">
                <c:v>98.46</c:v>
              </c:pt>
              <c:pt idx="540">
                <c:v>98.46</c:v>
              </c:pt>
              <c:pt idx="541">
                <c:v>98.45</c:v>
              </c:pt>
              <c:pt idx="542">
                <c:v>98.45</c:v>
              </c:pt>
              <c:pt idx="543">
                <c:v>98.44</c:v>
              </c:pt>
              <c:pt idx="544">
                <c:v>98.44</c:v>
              </c:pt>
              <c:pt idx="545">
                <c:v>98.44</c:v>
              </c:pt>
              <c:pt idx="546">
                <c:v>98.44</c:v>
              </c:pt>
              <c:pt idx="547">
                <c:v>98.44</c:v>
              </c:pt>
              <c:pt idx="548">
                <c:v>98.44</c:v>
              </c:pt>
              <c:pt idx="549">
                <c:v>98.43</c:v>
              </c:pt>
              <c:pt idx="550">
                <c:v>98.43</c:v>
              </c:pt>
              <c:pt idx="551">
                <c:v>98.43</c:v>
              </c:pt>
              <c:pt idx="552">
                <c:v>98.42</c:v>
              </c:pt>
              <c:pt idx="553">
                <c:v>98.42</c:v>
              </c:pt>
              <c:pt idx="554">
                <c:v>98.42</c:v>
              </c:pt>
              <c:pt idx="555">
                <c:v>98.42</c:v>
              </c:pt>
              <c:pt idx="556">
                <c:v>98.42</c:v>
              </c:pt>
              <c:pt idx="557">
                <c:v>98.42</c:v>
              </c:pt>
              <c:pt idx="558">
                <c:v>98.42</c:v>
              </c:pt>
              <c:pt idx="559">
                <c:v>98.42</c:v>
              </c:pt>
              <c:pt idx="560">
                <c:v>98.43</c:v>
              </c:pt>
              <c:pt idx="561">
                <c:v>98.43</c:v>
              </c:pt>
              <c:pt idx="562">
                <c:v>98.43</c:v>
              </c:pt>
              <c:pt idx="563">
                <c:v>98.43</c:v>
              </c:pt>
              <c:pt idx="564">
                <c:v>98.43</c:v>
              </c:pt>
              <c:pt idx="565">
                <c:v>98.43</c:v>
              </c:pt>
              <c:pt idx="566">
                <c:v>98.42</c:v>
              </c:pt>
              <c:pt idx="567">
                <c:v>98.42</c:v>
              </c:pt>
              <c:pt idx="568">
                <c:v>98.42</c:v>
              </c:pt>
              <c:pt idx="569">
                <c:v>98.41</c:v>
              </c:pt>
              <c:pt idx="570">
                <c:v>98.41</c:v>
              </c:pt>
              <c:pt idx="571">
                <c:v>98.41</c:v>
              </c:pt>
              <c:pt idx="572">
                <c:v>98.4</c:v>
              </c:pt>
              <c:pt idx="573">
                <c:v>98.4</c:v>
              </c:pt>
              <c:pt idx="574">
                <c:v>98.4</c:v>
              </c:pt>
              <c:pt idx="575">
                <c:v>98.39</c:v>
              </c:pt>
              <c:pt idx="576">
                <c:v>98.39</c:v>
              </c:pt>
              <c:pt idx="577">
                <c:v>98.39</c:v>
              </c:pt>
              <c:pt idx="578">
                <c:v>98.4</c:v>
              </c:pt>
              <c:pt idx="579">
                <c:v>98.4</c:v>
              </c:pt>
              <c:pt idx="580">
                <c:v>98.4</c:v>
              </c:pt>
              <c:pt idx="581">
                <c:v>98.4</c:v>
              </c:pt>
              <c:pt idx="582">
                <c:v>98.39</c:v>
              </c:pt>
              <c:pt idx="583">
                <c:v>98.4</c:v>
              </c:pt>
              <c:pt idx="584">
                <c:v>98.4</c:v>
              </c:pt>
              <c:pt idx="585">
                <c:v>98.4</c:v>
              </c:pt>
              <c:pt idx="586">
                <c:v>98.4</c:v>
              </c:pt>
              <c:pt idx="587">
                <c:v>98.4</c:v>
              </c:pt>
              <c:pt idx="588">
                <c:v>98.4</c:v>
              </c:pt>
              <c:pt idx="589">
                <c:v>98.39</c:v>
              </c:pt>
              <c:pt idx="590">
                <c:v>98.39</c:v>
              </c:pt>
              <c:pt idx="591">
                <c:v>98.39</c:v>
              </c:pt>
              <c:pt idx="592">
                <c:v>98.39</c:v>
              </c:pt>
              <c:pt idx="593">
                <c:v>98.39</c:v>
              </c:pt>
              <c:pt idx="594">
                <c:v>98.39</c:v>
              </c:pt>
              <c:pt idx="595">
                <c:v>98.39</c:v>
              </c:pt>
              <c:pt idx="596">
                <c:v>98.39</c:v>
              </c:pt>
              <c:pt idx="597">
                <c:v>98.39</c:v>
              </c:pt>
              <c:pt idx="598">
                <c:v>98.39</c:v>
              </c:pt>
              <c:pt idx="599">
                <c:v>98.39</c:v>
              </c:pt>
              <c:pt idx="600">
                <c:v>98.39</c:v>
              </c:pt>
              <c:pt idx="601">
                <c:v>98.4</c:v>
              </c:pt>
              <c:pt idx="602">
                <c:v>98.4</c:v>
              </c:pt>
              <c:pt idx="603">
                <c:v>98.4</c:v>
              </c:pt>
              <c:pt idx="604">
                <c:v>98.4</c:v>
              </c:pt>
              <c:pt idx="605">
                <c:v>98.39</c:v>
              </c:pt>
              <c:pt idx="606">
                <c:v>98.39</c:v>
              </c:pt>
              <c:pt idx="607">
                <c:v>98.38</c:v>
              </c:pt>
              <c:pt idx="608">
                <c:v>98.38</c:v>
              </c:pt>
              <c:pt idx="609">
                <c:v>98.38</c:v>
              </c:pt>
              <c:pt idx="610">
                <c:v>98.38</c:v>
              </c:pt>
              <c:pt idx="611">
                <c:v>98.39</c:v>
              </c:pt>
              <c:pt idx="612">
                <c:v>98.39</c:v>
              </c:pt>
              <c:pt idx="613">
                <c:v>98.39</c:v>
              </c:pt>
              <c:pt idx="614">
                <c:v>98.39</c:v>
              </c:pt>
              <c:pt idx="615">
                <c:v>98.39</c:v>
              </c:pt>
              <c:pt idx="616">
                <c:v>98.39</c:v>
              </c:pt>
              <c:pt idx="617">
                <c:v>98.38</c:v>
              </c:pt>
              <c:pt idx="618">
                <c:v>98.38</c:v>
              </c:pt>
              <c:pt idx="619">
                <c:v>98.38</c:v>
              </c:pt>
              <c:pt idx="620">
                <c:v>98.38</c:v>
              </c:pt>
              <c:pt idx="621">
                <c:v>98.38</c:v>
              </c:pt>
              <c:pt idx="622">
                <c:v>98.38</c:v>
              </c:pt>
              <c:pt idx="623">
                <c:v>98.38</c:v>
              </c:pt>
              <c:pt idx="624">
                <c:v>98.38</c:v>
              </c:pt>
              <c:pt idx="625">
                <c:v>98.38</c:v>
              </c:pt>
              <c:pt idx="626">
                <c:v>98.38</c:v>
              </c:pt>
              <c:pt idx="627">
                <c:v>98.39</c:v>
              </c:pt>
              <c:pt idx="628">
                <c:v>98.39</c:v>
              </c:pt>
              <c:pt idx="629">
                <c:v>98.39</c:v>
              </c:pt>
              <c:pt idx="630">
                <c:v>98.39</c:v>
              </c:pt>
              <c:pt idx="631">
                <c:v>98.39</c:v>
              </c:pt>
              <c:pt idx="632">
                <c:v>98.39</c:v>
              </c:pt>
              <c:pt idx="633">
                <c:v>98.39</c:v>
              </c:pt>
              <c:pt idx="634">
                <c:v>98.39</c:v>
              </c:pt>
              <c:pt idx="635">
                <c:v>98.39</c:v>
              </c:pt>
              <c:pt idx="636">
                <c:v>98.38</c:v>
              </c:pt>
              <c:pt idx="637">
                <c:v>98.39</c:v>
              </c:pt>
              <c:pt idx="638">
                <c:v>98.39</c:v>
              </c:pt>
              <c:pt idx="639">
                <c:v>98.39</c:v>
              </c:pt>
              <c:pt idx="640">
                <c:v>98.39</c:v>
              </c:pt>
              <c:pt idx="641">
                <c:v>98.39</c:v>
              </c:pt>
              <c:pt idx="642">
                <c:v>98.39</c:v>
              </c:pt>
              <c:pt idx="643">
                <c:v>98.39</c:v>
              </c:pt>
              <c:pt idx="644">
                <c:v>98.39</c:v>
              </c:pt>
              <c:pt idx="645">
                <c:v>98.39</c:v>
              </c:pt>
              <c:pt idx="646">
                <c:v>98.39</c:v>
              </c:pt>
              <c:pt idx="647">
                <c:v>98.39</c:v>
              </c:pt>
              <c:pt idx="648">
                <c:v>98.39</c:v>
              </c:pt>
              <c:pt idx="649">
                <c:v>98.39</c:v>
              </c:pt>
              <c:pt idx="650">
                <c:v>98.39</c:v>
              </c:pt>
              <c:pt idx="651">
                <c:v>98.39</c:v>
              </c:pt>
              <c:pt idx="652">
                <c:v>98.39</c:v>
              </c:pt>
              <c:pt idx="653">
                <c:v>98.39</c:v>
              </c:pt>
              <c:pt idx="654">
                <c:v>98.39</c:v>
              </c:pt>
              <c:pt idx="655">
                <c:v>98.39</c:v>
              </c:pt>
              <c:pt idx="656">
                <c:v>98.39</c:v>
              </c:pt>
              <c:pt idx="657">
                <c:v>98.4</c:v>
              </c:pt>
              <c:pt idx="658">
                <c:v>98.4</c:v>
              </c:pt>
              <c:pt idx="659">
                <c:v>98.4</c:v>
              </c:pt>
              <c:pt idx="660">
                <c:v>98.4</c:v>
              </c:pt>
              <c:pt idx="661">
                <c:v>98.4</c:v>
              </c:pt>
              <c:pt idx="662">
                <c:v>98.4</c:v>
              </c:pt>
              <c:pt idx="663">
                <c:v>98.41</c:v>
              </c:pt>
              <c:pt idx="664">
                <c:v>98.41</c:v>
              </c:pt>
              <c:pt idx="665">
                <c:v>98.41</c:v>
              </c:pt>
              <c:pt idx="666">
                <c:v>98.41</c:v>
              </c:pt>
              <c:pt idx="667">
                <c:v>98.41</c:v>
              </c:pt>
              <c:pt idx="668">
                <c:v>98.41</c:v>
              </c:pt>
              <c:pt idx="669">
                <c:v>98.41</c:v>
              </c:pt>
              <c:pt idx="670">
                <c:v>98.41</c:v>
              </c:pt>
              <c:pt idx="671">
                <c:v>98.41</c:v>
              </c:pt>
              <c:pt idx="672">
                <c:v>98.41</c:v>
              </c:pt>
              <c:pt idx="673">
                <c:v>98.41</c:v>
              </c:pt>
              <c:pt idx="674">
                <c:v>98.42</c:v>
              </c:pt>
              <c:pt idx="675">
                <c:v>98.42</c:v>
              </c:pt>
              <c:pt idx="676">
                <c:v>98.42</c:v>
              </c:pt>
              <c:pt idx="677">
                <c:v>98.42</c:v>
              </c:pt>
              <c:pt idx="678">
                <c:v>98.41</c:v>
              </c:pt>
              <c:pt idx="679">
                <c:v>98.41</c:v>
              </c:pt>
              <c:pt idx="680">
                <c:v>98.41</c:v>
              </c:pt>
              <c:pt idx="681">
                <c:v>98.42</c:v>
              </c:pt>
              <c:pt idx="682">
                <c:v>98.42</c:v>
              </c:pt>
              <c:pt idx="683">
                <c:v>98.42</c:v>
              </c:pt>
              <c:pt idx="684">
                <c:v>98.43</c:v>
              </c:pt>
              <c:pt idx="685">
                <c:v>98.43</c:v>
              </c:pt>
              <c:pt idx="686">
                <c:v>98.43</c:v>
              </c:pt>
              <c:pt idx="687">
                <c:v>98.44</c:v>
              </c:pt>
              <c:pt idx="688">
                <c:v>98.44</c:v>
              </c:pt>
              <c:pt idx="689">
                <c:v>98.44</c:v>
              </c:pt>
              <c:pt idx="690">
                <c:v>98.45</c:v>
              </c:pt>
              <c:pt idx="691">
                <c:v>98.44</c:v>
              </c:pt>
              <c:pt idx="692">
                <c:v>98.44</c:v>
              </c:pt>
              <c:pt idx="693">
                <c:v>98.44</c:v>
              </c:pt>
              <c:pt idx="694">
                <c:v>98.45</c:v>
              </c:pt>
              <c:pt idx="695">
                <c:v>98.45</c:v>
              </c:pt>
              <c:pt idx="696">
                <c:v>98.45</c:v>
              </c:pt>
              <c:pt idx="697">
                <c:v>98.44</c:v>
              </c:pt>
              <c:pt idx="698">
                <c:v>98.44</c:v>
              </c:pt>
              <c:pt idx="699">
                <c:v>98.44</c:v>
              </c:pt>
              <c:pt idx="700">
                <c:v>98.44</c:v>
              </c:pt>
              <c:pt idx="701">
                <c:v>98.44</c:v>
              </c:pt>
              <c:pt idx="702">
                <c:v>98.44</c:v>
              </c:pt>
              <c:pt idx="703">
                <c:v>98.44</c:v>
              </c:pt>
              <c:pt idx="704">
                <c:v>98.45</c:v>
              </c:pt>
              <c:pt idx="705">
                <c:v>98.45</c:v>
              </c:pt>
              <c:pt idx="706">
                <c:v>98.46</c:v>
              </c:pt>
              <c:pt idx="707">
                <c:v>98.46</c:v>
              </c:pt>
              <c:pt idx="708">
                <c:v>98.46</c:v>
              </c:pt>
              <c:pt idx="709">
                <c:v>98.46</c:v>
              </c:pt>
              <c:pt idx="710">
                <c:v>98.46</c:v>
              </c:pt>
              <c:pt idx="711">
                <c:v>98.46</c:v>
              </c:pt>
              <c:pt idx="712">
                <c:v>98.46</c:v>
              </c:pt>
              <c:pt idx="713">
                <c:v>98.46</c:v>
              </c:pt>
              <c:pt idx="714">
                <c:v>98.46</c:v>
              </c:pt>
              <c:pt idx="715">
                <c:v>98.46</c:v>
              </c:pt>
              <c:pt idx="716">
                <c:v>98.46</c:v>
              </c:pt>
              <c:pt idx="717">
                <c:v>98.46</c:v>
              </c:pt>
              <c:pt idx="718">
                <c:v>98.46</c:v>
              </c:pt>
              <c:pt idx="719">
                <c:v>98.46</c:v>
              </c:pt>
              <c:pt idx="720">
                <c:v>98.45</c:v>
              </c:pt>
              <c:pt idx="721">
                <c:v>98.46</c:v>
              </c:pt>
              <c:pt idx="722">
                <c:v>98.46</c:v>
              </c:pt>
              <c:pt idx="723">
                <c:v>98.47</c:v>
              </c:pt>
              <c:pt idx="724">
                <c:v>98.47</c:v>
              </c:pt>
              <c:pt idx="725">
                <c:v>98.47</c:v>
              </c:pt>
              <c:pt idx="726">
                <c:v>98.46</c:v>
              </c:pt>
              <c:pt idx="727">
                <c:v>98.46</c:v>
              </c:pt>
              <c:pt idx="728">
                <c:v>98.46</c:v>
              </c:pt>
              <c:pt idx="729">
                <c:v>98.46</c:v>
              </c:pt>
              <c:pt idx="730">
                <c:v>98.47</c:v>
              </c:pt>
              <c:pt idx="731">
                <c:v>98.47</c:v>
              </c:pt>
              <c:pt idx="732">
                <c:v>98.47</c:v>
              </c:pt>
              <c:pt idx="733">
                <c:v>98.48</c:v>
              </c:pt>
              <c:pt idx="734">
                <c:v>98.48</c:v>
              </c:pt>
              <c:pt idx="735">
                <c:v>98.48</c:v>
              </c:pt>
              <c:pt idx="736">
                <c:v>98.48</c:v>
              </c:pt>
              <c:pt idx="737">
                <c:v>98.48</c:v>
              </c:pt>
              <c:pt idx="738">
                <c:v>98.48</c:v>
              </c:pt>
              <c:pt idx="739">
                <c:v>98.48</c:v>
              </c:pt>
              <c:pt idx="740">
                <c:v>98.48</c:v>
              </c:pt>
              <c:pt idx="741">
                <c:v>98.48</c:v>
              </c:pt>
              <c:pt idx="742">
                <c:v>98.48</c:v>
              </c:pt>
              <c:pt idx="743">
                <c:v>98.48</c:v>
              </c:pt>
              <c:pt idx="744">
                <c:v>98.48</c:v>
              </c:pt>
              <c:pt idx="745">
                <c:v>98.49</c:v>
              </c:pt>
              <c:pt idx="746">
                <c:v>98.49</c:v>
              </c:pt>
              <c:pt idx="747">
                <c:v>98.5</c:v>
              </c:pt>
              <c:pt idx="748">
                <c:v>98.5</c:v>
              </c:pt>
              <c:pt idx="749">
                <c:v>98.5</c:v>
              </c:pt>
              <c:pt idx="750">
                <c:v>98.5</c:v>
              </c:pt>
              <c:pt idx="751">
                <c:v>98.49</c:v>
              </c:pt>
              <c:pt idx="752">
                <c:v>98.49</c:v>
              </c:pt>
              <c:pt idx="753">
                <c:v>98.49</c:v>
              </c:pt>
              <c:pt idx="754">
                <c:v>98.49</c:v>
              </c:pt>
              <c:pt idx="755">
                <c:v>98.5</c:v>
              </c:pt>
              <c:pt idx="756">
                <c:v>98.5</c:v>
              </c:pt>
              <c:pt idx="757">
                <c:v>98.5</c:v>
              </c:pt>
              <c:pt idx="758">
                <c:v>98.5</c:v>
              </c:pt>
              <c:pt idx="759">
                <c:v>98.5</c:v>
              </c:pt>
              <c:pt idx="760">
                <c:v>98.5</c:v>
              </c:pt>
              <c:pt idx="761">
                <c:v>98.51</c:v>
              </c:pt>
              <c:pt idx="762">
                <c:v>98.51</c:v>
              </c:pt>
              <c:pt idx="763">
                <c:v>98.51</c:v>
              </c:pt>
              <c:pt idx="764">
                <c:v>98.51</c:v>
              </c:pt>
              <c:pt idx="765">
                <c:v>98.52</c:v>
              </c:pt>
              <c:pt idx="766">
                <c:v>98.52</c:v>
              </c:pt>
              <c:pt idx="767">
                <c:v>98.52</c:v>
              </c:pt>
              <c:pt idx="768">
                <c:v>98.51</c:v>
              </c:pt>
              <c:pt idx="769">
                <c:v>98.52</c:v>
              </c:pt>
              <c:pt idx="770">
                <c:v>98.52</c:v>
              </c:pt>
              <c:pt idx="771">
                <c:v>98.52</c:v>
              </c:pt>
              <c:pt idx="772">
                <c:v>98.53</c:v>
              </c:pt>
              <c:pt idx="773">
                <c:v>98.53</c:v>
              </c:pt>
              <c:pt idx="774">
                <c:v>98.53</c:v>
              </c:pt>
              <c:pt idx="775">
                <c:v>98.52</c:v>
              </c:pt>
              <c:pt idx="776">
                <c:v>98.52</c:v>
              </c:pt>
              <c:pt idx="777">
                <c:v>98.52</c:v>
              </c:pt>
              <c:pt idx="778">
                <c:v>98.52</c:v>
              </c:pt>
              <c:pt idx="779">
                <c:v>98.52</c:v>
              </c:pt>
              <c:pt idx="780">
                <c:v>98.52</c:v>
              </c:pt>
              <c:pt idx="781">
                <c:v>98.52</c:v>
              </c:pt>
              <c:pt idx="782">
                <c:v>98.53</c:v>
              </c:pt>
              <c:pt idx="783">
                <c:v>98.53</c:v>
              </c:pt>
              <c:pt idx="784">
                <c:v>98.53</c:v>
              </c:pt>
              <c:pt idx="785">
                <c:v>98.54</c:v>
              </c:pt>
              <c:pt idx="786">
                <c:v>98.54</c:v>
              </c:pt>
              <c:pt idx="787">
                <c:v>98.55</c:v>
              </c:pt>
              <c:pt idx="788">
                <c:v>98.55</c:v>
              </c:pt>
              <c:pt idx="789">
                <c:v>98.55</c:v>
              </c:pt>
              <c:pt idx="790">
                <c:v>98.55</c:v>
              </c:pt>
              <c:pt idx="791">
                <c:v>98.55</c:v>
              </c:pt>
              <c:pt idx="792">
                <c:v>98.55</c:v>
              </c:pt>
              <c:pt idx="793">
                <c:v>98.55</c:v>
              </c:pt>
              <c:pt idx="794">
                <c:v>98.55</c:v>
              </c:pt>
              <c:pt idx="795">
                <c:v>98.55</c:v>
              </c:pt>
              <c:pt idx="796">
                <c:v>98.56</c:v>
              </c:pt>
              <c:pt idx="797">
                <c:v>98.56</c:v>
              </c:pt>
              <c:pt idx="798">
                <c:v>98.55</c:v>
              </c:pt>
              <c:pt idx="799">
                <c:v>98.55</c:v>
              </c:pt>
              <c:pt idx="800">
                <c:v>98.54</c:v>
              </c:pt>
              <c:pt idx="801">
                <c:v>98.54</c:v>
              </c:pt>
              <c:pt idx="802">
                <c:v>98.55</c:v>
              </c:pt>
              <c:pt idx="803">
                <c:v>98.56</c:v>
              </c:pt>
              <c:pt idx="804">
                <c:v>98.56</c:v>
              </c:pt>
              <c:pt idx="805">
                <c:v>98.57</c:v>
              </c:pt>
              <c:pt idx="806">
                <c:v>98.57</c:v>
              </c:pt>
              <c:pt idx="807">
                <c:v>98.57</c:v>
              </c:pt>
              <c:pt idx="808">
                <c:v>98.57</c:v>
              </c:pt>
              <c:pt idx="809">
                <c:v>98.57</c:v>
              </c:pt>
              <c:pt idx="810">
                <c:v>98.56</c:v>
              </c:pt>
              <c:pt idx="811">
                <c:v>98.56</c:v>
              </c:pt>
              <c:pt idx="812">
                <c:v>98.56</c:v>
              </c:pt>
              <c:pt idx="813">
                <c:v>98.56</c:v>
              </c:pt>
              <c:pt idx="814">
                <c:v>98.57</c:v>
              </c:pt>
              <c:pt idx="815">
                <c:v>98.57</c:v>
              </c:pt>
              <c:pt idx="816">
                <c:v>98.57</c:v>
              </c:pt>
              <c:pt idx="817">
                <c:v>98.58</c:v>
              </c:pt>
              <c:pt idx="818">
                <c:v>98.58</c:v>
              </c:pt>
              <c:pt idx="819">
                <c:v>98.59</c:v>
              </c:pt>
              <c:pt idx="820">
                <c:v>98.59</c:v>
              </c:pt>
              <c:pt idx="821">
                <c:v>98.59</c:v>
              </c:pt>
              <c:pt idx="822">
                <c:v>98.59</c:v>
              </c:pt>
              <c:pt idx="823">
                <c:v>98.59</c:v>
              </c:pt>
              <c:pt idx="824">
                <c:v>98.59</c:v>
              </c:pt>
              <c:pt idx="825">
                <c:v>98.59</c:v>
              </c:pt>
              <c:pt idx="826">
                <c:v>98.59</c:v>
              </c:pt>
              <c:pt idx="827">
                <c:v>98.59</c:v>
              </c:pt>
              <c:pt idx="828">
                <c:v>98.59</c:v>
              </c:pt>
              <c:pt idx="829">
                <c:v>98.59</c:v>
              </c:pt>
              <c:pt idx="830">
                <c:v>98.59</c:v>
              </c:pt>
              <c:pt idx="831">
                <c:v>98.59</c:v>
              </c:pt>
              <c:pt idx="832">
                <c:v>98.6</c:v>
              </c:pt>
              <c:pt idx="833">
                <c:v>98.6</c:v>
              </c:pt>
              <c:pt idx="834">
                <c:v>98.6</c:v>
              </c:pt>
              <c:pt idx="835">
                <c:v>98.6</c:v>
              </c:pt>
              <c:pt idx="836">
                <c:v>98.6</c:v>
              </c:pt>
              <c:pt idx="837">
                <c:v>98.6</c:v>
              </c:pt>
              <c:pt idx="838">
                <c:v>98.61</c:v>
              </c:pt>
              <c:pt idx="839">
                <c:v>98.61</c:v>
              </c:pt>
              <c:pt idx="840">
                <c:v>98.62</c:v>
              </c:pt>
              <c:pt idx="841">
                <c:v>98.63</c:v>
              </c:pt>
              <c:pt idx="842">
                <c:v>98.63</c:v>
              </c:pt>
              <c:pt idx="843">
                <c:v>98.63</c:v>
              </c:pt>
              <c:pt idx="844">
                <c:v>98.62</c:v>
              </c:pt>
              <c:pt idx="845">
                <c:v>98.62</c:v>
              </c:pt>
              <c:pt idx="846">
                <c:v>98.62</c:v>
              </c:pt>
              <c:pt idx="847">
                <c:v>98.62</c:v>
              </c:pt>
              <c:pt idx="848">
                <c:v>98.63</c:v>
              </c:pt>
              <c:pt idx="849">
                <c:v>98.63</c:v>
              </c:pt>
              <c:pt idx="850">
                <c:v>98.64</c:v>
              </c:pt>
              <c:pt idx="851">
                <c:v>98.64</c:v>
              </c:pt>
              <c:pt idx="852">
                <c:v>98.65</c:v>
              </c:pt>
              <c:pt idx="853">
                <c:v>98.64</c:v>
              </c:pt>
              <c:pt idx="854">
                <c:v>98.64</c:v>
              </c:pt>
              <c:pt idx="855">
                <c:v>98.64</c:v>
              </c:pt>
              <c:pt idx="856">
                <c:v>98.64</c:v>
              </c:pt>
              <c:pt idx="857">
                <c:v>98.64</c:v>
              </c:pt>
              <c:pt idx="858">
                <c:v>98.65</c:v>
              </c:pt>
              <c:pt idx="859">
                <c:v>98.65</c:v>
              </c:pt>
              <c:pt idx="860">
                <c:v>98.66</c:v>
              </c:pt>
              <c:pt idx="861">
                <c:v>98.66</c:v>
              </c:pt>
              <c:pt idx="862">
                <c:v>98.66</c:v>
              </c:pt>
              <c:pt idx="863">
                <c:v>98.66</c:v>
              </c:pt>
              <c:pt idx="864">
                <c:v>98.66</c:v>
              </c:pt>
              <c:pt idx="865">
                <c:v>98.66</c:v>
              </c:pt>
              <c:pt idx="866">
                <c:v>98.66</c:v>
              </c:pt>
              <c:pt idx="867">
                <c:v>98.66</c:v>
              </c:pt>
              <c:pt idx="868">
                <c:v>98.66</c:v>
              </c:pt>
              <c:pt idx="869">
                <c:v>98.66</c:v>
              </c:pt>
              <c:pt idx="870">
                <c:v>98.66</c:v>
              </c:pt>
              <c:pt idx="871">
                <c:v>98.66</c:v>
              </c:pt>
              <c:pt idx="872">
                <c:v>98.66</c:v>
              </c:pt>
              <c:pt idx="873">
                <c:v>98.66</c:v>
              </c:pt>
              <c:pt idx="874">
                <c:v>98.66</c:v>
              </c:pt>
              <c:pt idx="875">
                <c:v>98.66</c:v>
              </c:pt>
              <c:pt idx="876">
                <c:v>98.66</c:v>
              </c:pt>
              <c:pt idx="877">
                <c:v>98.67</c:v>
              </c:pt>
              <c:pt idx="878">
                <c:v>98.67</c:v>
              </c:pt>
              <c:pt idx="879">
                <c:v>98.67</c:v>
              </c:pt>
              <c:pt idx="880">
                <c:v>98.68</c:v>
              </c:pt>
              <c:pt idx="881">
                <c:v>98.68</c:v>
              </c:pt>
              <c:pt idx="882">
                <c:v>98.68</c:v>
              </c:pt>
              <c:pt idx="883">
                <c:v>98.68</c:v>
              </c:pt>
              <c:pt idx="884">
                <c:v>98.68</c:v>
              </c:pt>
              <c:pt idx="885">
                <c:v>98.68</c:v>
              </c:pt>
              <c:pt idx="886">
                <c:v>98.68</c:v>
              </c:pt>
              <c:pt idx="887">
                <c:v>98.69</c:v>
              </c:pt>
              <c:pt idx="888">
                <c:v>98.69</c:v>
              </c:pt>
              <c:pt idx="889">
                <c:v>98.69</c:v>
              </c:pt>
              <c:pt idx="890">
                <c:v>98.69</c:v>
              </c:pt>
              <c:pt idx="891">
                <c:v>98.69</c:v>
              </c:pt>
              <c:pt idx="892">
                <c:v>98.69</c:v>
              </c:pt>
              <c:pt idx="893">
                <c:v>98.69</c:v>
              </c:pt>
              <c:pt idx="894">
                <c:v>98.68</c:v>
              </c:pt>
              <c:pt idx="895">
                <c:v>98.68</c:v>
              </c:pt>
              <c:pt idx="896">
                <c:v>98.68</c:v>
              </c:pt>
              <c:pt idx="897">
                <c:v>98.68</c:v>
              </c:pt>
              <c:pt idx="898">
                <c:v>98.69</c:v>
              </c:pt>
              <c:pt idx="899">
                <c:v>98.69</c:v>
              </c:pt>
              <c:pt idx="900">
                <c:v>98.69</c:v>
              </c:pt>
              <c:pt idx="901">
                <c:v>98.69</c:v>
              </c:pt>
              <c:pt idx="902">
                <c:v>98.7</c:v>
              </c:pt>
              <c:pt idx="903">
                <c:v>98.7</c:v>
              </c:pt>
              <c:pt idx="904">
                <c:v>98.7</c:v>
              </c:pt>
              <c:pt idx="905">
                <c:v>98.7</c:v>
              </c:pt>
              <c:pt idx="906">
                <c:v>98.7</c:v>
              </c:pt>
              <c:pt idx="907">
                <c:v>98.7</c:v>
              </c:pt>
              <c:pt idx="908">
                <c:v>98.7</c:v>
              </c:pt>
              <c:pt idx="909">
                <c:v>98.7</c:v>
              </c:pt>
              <c:pt idx="910">
                <c:v>98.7</c:v>
              </c:pt>
              <c:pt idx="911">
                <c:v>98.7</c:v>
              </c:pt>
              <c:pt idx="912">
                <c:v>98.71</c:v>
              </c:pt>
              <c:pt idx="913">
                <c:v>98.71</c:v>
              </c:pt>
              <c:pt idx="914">
                <c:v>98.72</c:v>
              </c:pt>
              <c:pt idx="915">
                <c:v>98.73</c:v>
              </c:pt>
              <c:pt idx="916">
                <c:v>98.73</c:v>
              </c:pt>
              <c:pt idx="917">
                <c:v>98.73</c:v>
              </c:pt>
              <c:pt idx="918">
                <c:v>98.73</c:v>
              </c:pt>
              <c:pt idx="919">
                <c:v>98.73</c:v>
              </c:pt>
              <c:pt idx="920">
                <c:v>98.74</c:v>
              </c:pt>
              <c:pt idx="921">
                <c:v>98.74</c:v>
              </c:pt>
              <c:pt idx="922">
                <c:v>98.74</c:v>
              </c:pt>
              <c:pt idx="923">
                <c:v>98.74</c:v>
              </c:pt>
              <c:pt idx="924">
                <c:v>98.74</c:v>
              </c:pt>
              <c:pt idx="925">
                <c:v>98.73</c:v>
              </c:pt>
              <c:pt idx="926">
                <c:v>98.73</c:v>
              </c:pt>
              <c:pt idx="927">
                <c:v>98.73</c:v>
              </c:pt>
              <c:pt idx="928">
                <c:v>98.73</c:v>
              </c:pt>
              <c:pt idx="929">
                <c:v>98.73</c:v>
              </c:pt>
              <c:pt idx="930">
                <c:v>98.73</c:v>
              </c:pt>
              <c:pt idx="931">
                <c:v>98.73</c:v>
              </c:pt>
              <c:pt idx="932">
                <c:v>98.74</c:v>
              </c:pt>
              <c:pt idx="933">
                <c:v>98.74</c:v>
              </c:pt>
              <c:pt idx="934">
                <c:v>98.74</c:v>
              </c:pt>
              <c:pt idx="935">
                <c:v>98.73</c:v>
              </c:pt>
              <c:pt idx="936">
                <c:v>98.73</c:v>
              </c:pt>
              <c:pt idx="937">
                <c:v>98.73</c:v>
              </c:pt>
              <c:pt idx="938">
                <c:v>98.72</c:v>
              </c:pt>
              <c:pt idx="939">
                <c:v>98.73</c:v>
              </c:pt>
              <c:pt idx="940">
                <c:v>98.73</c:v>
              </c:pt>
              <c:pt idx="941">
                <c:v>98.73</c:v>
              </c:pt>
              <c:pt idx="942">
                <c:v>98.73</c:v>
              </c:pt>
              <c:pt idx="943">
                <c:v>98.73</c:v>
              </c:pt>
              <c:pt idx="944">
                <c:v>98.73</c:v>
              </c:pt>
              <c:pt idx="945">
                <c:v>98.74</c:v>
              </c:pt>
              <c:pt idx="946">
                <c:v>98.74</c:v>
              </c:pt>
              <c:pt idx="947">
                <c:v>98.75</c:v>
              </c:pt>
              <c:pt idx="948">
                <c:v>98.75</c:v>
              </c:pt>
              <c:pt idx="949">
                <c:v>98.74</c:v>
              </c:pt>
              <c:pt idx="950">
                <c:v>98.74</c:v>
              </c:pt>
              <c:pt idx="951">
                <c:v>98.74</c:v>
              </c:pt>
              <c:pt idx="952">
                <c:v>98.75</c:v>
              </c:pt>
              <c:pt idx="953">
                <c:v>98.75</c:v>
              </c:pt>
              <c:pt idx="954">
                <c:v>98.76</c:v>
              </c:pt>
              <c:pt idx="955">
                <c:v>98.77</c:v>
              </c:pt>
              <c:pt idx="956">
                <c:v>98.77</c:v>
              </c:pt>
              <c:pt idx="957">
                <c:v>98.77</c:v>
              </c:pt>
              <c:pt idx="958">
                <c:v>98.77</c:v>
              </c:pt>
              <c:pt idx="959">
                <c:v>98.76</c:v>
              </c:pt>
              <c:pt idx="960">
                <c:v>98.75</c:v>
              </c:pt>
              <c:pt idx="961">
                <c:v>98.75</c:v>
              </c:pt>
              <c:pt idx="962">
                <c:v>98.75</c:v>
              </c:pt>
              <c:pt idx="963">
                <c:v>98.75</c:v>
              </c:pt>
              <c:pt idx="964">
                <c:v>98.76</c:v>
              </c:pt>
              <c:pt idx="965">
                <c:v>98.77</c:v>
              </c:pt>
              <c:pt idx="966">
                <c:v>98.77</c:v>
              </c:pt>
              <c:pt idx="967">
                <c:v>98.77</c:v>
              </c:pt>
              <c:pt idx="968">
                <c:v>98.76</c:v>
              </c:pt>
              <c:pt idx="969">
                <c:v>98.76</c:v>
              </c:pt>
              <c:pt idx="970">
                <c:v>98.75</c:v>
              </c:pt>
              <c:pt idx="971">
                <c:v>98.75</c:v>
              </c:pt>
              <c:pt idx="972">
                <c:v>98.75</c:v>
              </c:pt>
              <c:pt idx="973">
                <c:v>98.75</c:v>
              </c:pt>
              <c:pt idx="974">
                <c:v>98.76</c:v>
              </c:pt>
              <c:pt idx="975">
                <c:v>98.76</c:v>
              </c:pt>
              <c:pt idx="976">
                <c:v>98.77</c:v>
              </c:pt>
              <c:pt idx="977">
                <c:v>98.77</c:v>
              </c:pt>
              <c:pt idx="978">
                <c:v>98.77</c:v>
              </c:pt>
              <c:pt idx="979">
                <c:v>98.77</c:v>
              </c:pt>
              <c:pt idx="980">
                <c:v>98.78</c:v>
              </c:pt>
              <c:pt idx="981">
                <c:v>98.79</c:v>
              </c:pt>
              <c:pt idx="982">
                <c:v>98.79</c:v>
              </c:pt>
              <c:pt idx="983">
                <c:v>98.79</c:v>
              </c:pt>
              <c:pt idx="984">
                <c:v>98.79</c:v>
              </c:pt>
              <c:pt idx="985">
                <c:v>98.79</c:v>
              </c:pt>
              <c:pt idx="986">
                <c:v>98.79</c:v>
              </c:pt>
              <c:pt idx="987">
                <c:v>98.79</c:v>
              </c:pt>
              <c:pt idx="988">
                <c:v>98.8</c:v>
              </c:pt>
              <c:pt idx="989">
                <c:v>98.8</c:v>
              </c:pt>
              <c:pt idx="990">
                <c:v>98.79</c:v>
              </c:pt>
              <c:pt idx="991">
                <c:v>98.79</c:v>
              </c:pt>
              <c:pt idx="992">
                <c:v>98.78</c:v>
              </c:pt>
              <c:pt idx="993">
                <c:v>98.77</c:v>
              </c:pt>
              <c:pt idx="994">
                <c:v>98.76</c:v>
              </c:pt>
              <c:pt idx="995">
                <c:v>98.76</c:v>
              </c:pt>
              <c:pt idx="996">
                <c:v>98.77</c:v>
              </c:pt>
              <c:pt idx="997">
                <c:v>98.77</c:v>
              </c:pt>
              <c:pt idx="998">
                <c:v>98.77</c:v>
              </c:pt>
              <c:pt idx="999">
                <c:v>98.77</c:v>
              </c:pt>
              <c:pt idx="1000">
                <c:v>98.78</c:v>
              </c:pt>
              <c:pt idx="1001">
                <c:v>98.78</c:v>
              </c:pt>
              <c:pt idx="1002">
                <c:v>98.78</c:v>
              </c:pt>
              <c:pt idx="1003">
                <c:v>98.78</c:v>
              </c:pt>
              <c:pt idx="1004">
                <c:v>98.78</c:v>
              </c:pt>
              <c:pt idx="1005">
                <c:v>98.78</c:v>
              </c:pt>
              <c:pt idx="1006">
                <c:v>98.78</c:v>
              </c:pt>
              <c:pt idx="1007">
                <c:v>98.79</c:v>
              </c:pt>
              <c:pt idx="1008">
                <c:v>98.78</c:v>
              </c:pt>
              <c:pt idx="1009">
                <c:v>98.78</c:v>
              </c:pt>
              <c:pt idx="1010">
                <c:v>98.77</c:v>
              </c:pt>
              <c:pt idx="1011">
                <c:v>98.76</c:v>
              </c:pt>
              <c:pt idx="1012">
                <c:v>98.75</c:v>
              </c:pt>
              <c:pt idx="1013">
                <c:v>98.74</c:v>
              </c:pt>
              <c:pt idx="1014">
                <c:v>98.74</c:v>
              </c:pt>
              <c:pt idx="1015">
                <c:v>98.74</c:v>
              </c:pt>
              <c:pt idx="1016">
                <c:v>98.75</c:v>
              </c:pt>
              <c:pt idx="1017">
                <c:v>98.76</c:v>
              </c:pt>
              <c:pt idx="1018">
                <c:v>98.76</c:v>
              </c:pt>
              <c:pt idx="1019">
                <c:v>98.77</c:v>
              </c:pt>
              <c:pt idx="1020">
                <c:v>98.77</c:v>
              </c:pt>
              <c:pt idx="1021">
                <c:v>98.76</c:v>
              </c:pt>
              <c:pt idx="1022">
                <c:v>98.76</c:v>
              </c:pt>
              <c:pt idx="1023">
                <c:v>98.76</c:v>
              </c:pt>
              <c:pt idx="1024">
                <c:v>98.76</c:v>
              </c:pt>
              <c:pt idx="1025">
                <c:v>98.76</c:v>
              </c:pt>
              <c:pt idx="1026">
                <c:v>98.76</c:v>
              </c:pt>
              <c:pt idx="1027">
                <c:v>98.76</c:v>
              </c:pt>
              <c:pt idx="1028">
                <c:v>98.76</c:v>
              </c:pt>
              <c:pt idx="1029">
                <c:v>98.75</c:v>
              </c:pt>
              <c:pt idx="1030">
                <c:v>98.75</c:v>
              </c:pt>
              <c:pt idx="1031">
                <c:v>98.74</c:v>
              </c:pt>
              <c:pt idx="1032">
                <c:v>98.74</c:v>
              </c:pt>
              <c:pt idx="1033">
                <c:v>98.74</c:v>
              </c:pt>
              <c:pt idx="1034">
                <c:v>98.74</c:v>
              </c:pt>
              <c:pt idx="1035">
                <c:v>98.74</c:v>
              </c:pt>
              <c:pt idx="1036">
                <c:v>98.74</c:v>
              </c:pt>
              <c:pt idx="1037">
                <c:v>98.74</c:v>
              </c:pt>
              <c:pt idx="1038">
                <c:v>98.74</c:v>
              </c:pt>
              <c:pt idx="1039">
                <c:v>98.74</c:v>
              </c:pt>
              <c:pt idx="1040">
                <c:v>98.74</c:v>
              </c:pt>
              <c:pt idx="1041">
                <c:v>98.74</c:v>
              </c:pt>
              <c:pt idx="1042">
                <c:v>98.74</c:v>
              </c:pt>
              <c:pt idx="1043">
                <c:v>98.74</c:v>
              </c:pt>
              <c:pt idx="1044">
                <c:v>98.75</c:v>
              </c:pt>
              <c:pt idx="1045">
                <c:v>98.76</c:v>
              </c:pt>
              <c:pt idx="1046">
                <c:v>98.77</c:v>
              </c:pt>
              <c:pt idx="1047">
                <c:v>98.77</c:v>
              </c:pt>
              <c:pt idx="1048">
                <c:v>98.77</c:v>
              </c:pt>
              <c:pt idx="1049">
                <c:v>98.77</c:v>
              </c:pt>
              <c:pt idx="1050">
                <c:v>98.77</c:v>
              </c:pt>
              <c:pt idx="1051">
                <c:v>98.77</c:v>
              </c:pt>
              <c:pt idx="1052">
                <c:v>98.78</c:v>
              </c:pt>
              <c:pt idx="1053">
                <c:v>98.8</c:v>
              </c:pt>
              <c:pt idx="1054">
                <c:v>98.81</c:v>
              </c:pt>
              <c:pt idx="1055">
                <c:v>98.81</c:v>
              </c:pt>
              <c:pt idx="1056">
                <c:v>98.8</c:v>
              </c:pt>
              <c:pt idx="1057">
                <c:v>98.79</c:v>
              </c:pt>
              <c:pt idx="1058">
                <c:v>98.78</c:v>
              </c:pt>
              <c:pt idx="1059">
                <c:v>98.77</c:v>
              </c:pt>
              <c:pt idx="1060">
                <c:v>98.76</c:v>
              </c:pt>
              <c:pt idx="1061">
                <c:v>98.76</c:v>
              </c:pt>
              <c:pt idx="1062">
                <c:v>98.76</c:v>
              </c:pt>
              <c:pt idx="1063">
                <c:v>98.76</c:v>
              </c:pt>
              <c:pt idx="1064">
                <c:v>98.77</c:v>
              </c:pt>
              <c:pt idx="1065">
                <c:v>98.77</c:v>
              </c:pt>
              <c:pt idx="1066">
                <c:v>98.78</c:v>
              </c:pt>
              <c:pt idx="1067">
                <c:v>98.78</c:v>
              </c:pt>
              <c:pt idx="1068">
                <c:v>98.79</c:v>
              </c:pt>
              <c:pt idx="1069">
                <c:v>98.79</c:v>
              </c:pt>
              <c:pt idx="1070">
                <c:v>98.8</c:v>
              </c:pt>
              <c:pt idx="1071">
                <c:v>98.79</c:v>
              </c:pt>
              <c:pt idx="1072">
                <c:v>98.79</c:v>
              </c:pt>
              <c:pt idx="1073">
                <c:v>98.78</c:v>
              </c:pt>
              <c:pt idx="1074">
                <c:v>98.78</c:v>
              </c:pt>
              <c:pt idx="1075">
                <c:v>98.78</c:v>
              </c:pt>
              <c:pt idx="1076">
                <c:v>98.77</c:v>
              </c:pt>
              <c:pt idx="1077">
                <c:v>98.78</c:v>
              </c:pt>
              <c:pt idx="1078">
                <c:v>98.78</c:v>
              </c:pt>
              <c:pt idx="1079">
                <c:v>98.79</c:v>
              </c:pt>
              <c:pt idx="1080">
                <c:v>98.8</c:v>
              </c:pt>
              <c:pt idx="1081">
                <c:v>98.81</c:v>
              </c:pt>
              <c:pt idx="1082">
                <c:v>98.82</c:v>
              </c:pt>
              <c:pt idx="1083">
                <c:v>98.83</c:v>
              </c:pt>
              <c:pt idx="1084">
                <c:v>98.83</c:v>
              </c:pt>
              <c:pt idx="1085">
                <c:v>98.84</c:v>
              </c:pt>
              <c:pt idx="1086">
                <c:v>98.84</c:v>
              </c:pt>
              <c:pt idx="1087">
                <c:v>98.83</c:v>
              </c:pt>
              <c:pt idx="1088">
                <c:v>98.83</c:v>
              </c:pt>
              <c:pt idx="1089">
                <c:v>98.82</c:v>
              </c:pt>
              <c:pt idx="1090">
                <c:v>98.81</c:v>
              </c:pt>
              <c:pt idx="1091">
                <c:v>98.8</c:v>
              </c:pt>
              <c:pt idx="1092">
                <c:v>98.8</c:v>
              </c:pt>
              <c:pt idx="1093">
                <c:v>98.8</c:v>
              </c:pt>
              <c:pt idx="1094">
                <c:v>98.8</c:v>
              </c:pt>
              <c:pt idx="1095">
                <c:v>98.8</c:v>
              </c:pt>
              <c:pt idx="1096">
                <c:v>98.8</c:v>
              </c:pt>
              <c:pt idx="1097">
                <c:v>98.79</c:v>
              </c:pt>
              <c:pt idx="1098">
                <c:v>98.79</c:v>
              </c:pt>
              <c:pt idx="1099">
                <c:v>98.78</c:v>
              </c:pt>
              <c:pt idx="1100">
                <c:v>98.79</c:v>
              </c:pt>
              <c:pt idx="1101">
                <c:v>98.79</c:v>
              </c:pt>
              <c:pt idx="1102">
                <c:v>98.81</c:v>
              </c:pt>
              <c:pt idx="1103">
                <c:v>98.81</c:v>
              </c:pt>
              <c:pt idx="1104">
                <c:v>98.81</c:v>
              </c:pt>
              <c:pt idx="1105">
                <c:v>98.81</c:v>
              </c:pt>
              <c:pt idx="1106">
                <c:v>98.8</c:v>
              </c:pt>
              <c:pt idx="1107">
                <c:v>98.79</c:v>
              </c:pt>
              <c:pt idx="1108">
                <c:v>98.78</c:v>
              </c:pt>
              <c:pt idx="1109">
                <c:v>98.78</c:v>
              </c:pt>
              <c:pt idx="1110">
                <c:v>98.78</c:v>
              </c:pt>
              <c:pt idx="1111">
                <c:v>98.79</c:v>
              </c:pt>
              <c:pt idx="1112">
                <c:v>98.79</c:v>
              </c:pt>
              <c:pt idx="1113">
                <c:v>98.79</c:v>
              </c:pt>
              <c:pt idx="1114">
                <c:v>98.78</c:v>
              </c:pt>
              <c:pt idx="1115">
                <c:v>98.78</c:v>
              </c:pt>
              <c:pt idx="1116">
                <c:v>98.77</c:v>
              </c:pt>
              <c:pt idx="1117">
                <c:v>98.77</c:v>
              </c:pt>
              <c:pt idx="1118">
                <c:v>98.76</c:v>
              </c:pt>
              <c:pt idx="1119">
                <c:v>98.76</c:v>
              </c:pt>
              <c:pt idx="1120">
                <c:v>98.76</c:v>
              </c:pt>
              <c:pt idx="1121">
                <c:v>98.76</c:v>
              </c:pt>
              <c:pt idx="1122">
                <c:v>98.77</c:v>
              </c:pt>
              <c:pt idx="1123">
                <c:v>98.78</c:v>
              </c:pt>
              <c:pt idx="1124">
                <c:v>98.79</c:v>
              </c:pt>
              <c:pt idx="1125">
                <c:v>98.8</c:v>
              </c:pt>
              <c:pt idx="1126">
                <c:v>98.8</c:v>
              </c:pt>
              <c:pt idx="1127">
                <c:v>98.8</c:v>
              </c:pt>
              <c:pt idx="1128">
                <c:v>98.79</c:v>
              </c:pt>
              <c:pt idx="1129">
                <c:v>98.77</c:v>
              </c:pt>
              <c:pt idx="1130">
                <c:v>98.77</c:v>
              </c:pt>
              <c:pt idx="1131">
                <c:v>98.77</c:v>
              </c:pt>
              <c:pt idx="1132">
                <c:v>98.77</c:v>
              </c:pt>
              <c:pt idx="1133">
                <c:v>98.77</c:v>
              </c:pt>
              <c:pt idx="1134">
                <c:v>98.77</c:v>
              </c:pt>
              <c:pt idx="1135">
                <c:v>98.77</c:v>
              </c:pt>
              <c:pt idx="1136">
                <c:v>98.78</c:v>
              </c:pt>
              <c:pt idx="1137">
                <c:v>98.78</c:v>
              </c:pt>
              <c:pt idx="1138">
                <c:v>98.79</c:v>
              </c:pt>
              <c:pt idx="1139">
                <c:v>98.8</c:v>
              </c:pt>
              <c:pt idx="1140">
                <c:v>98.81</c:v>
              </c:pt>
              <c:pt idx="1141">
                <c:v>98.8</c:v>
              </c:pt>
              <c:pt idx="1142">
                <c:v>98.8</c:v>
              </c:pt>
              <c:pt idx="1143">
                <c:v>98.8</c:v>
              </c:pt>
              <c:pt idx="1144">
                <c:v>98.8</c:v>
              </c:pt>
              <c:pt idx="1145">
                <c:v>98.8</c:v>
              </c:pt>
              <c:pt idx="1146">
                <c:v>98.8</c:v>
              </c:pt>
              <c:pt idx="1147">
                <c:v>98.81</c:v>
              </c:pt>
              <c:pt idx="1148">
                <c:v>98.81</c:v>
              </c:pt>
              <c:pt idx="1149">
                <c:v>98.82</c:v>
              </c:pt>
              <c:pt idx="1150">
                <c:v>98.83</c:v>
              </c:pt>
              <c:pt idx="1151">
                <c:v>98.84</c:v>
              </c:pt>
              <c:pt idx="1152">
                <c:v>98.84</c:v>
              </c:pt>
              <c:pt idx="1153">
                <c:v>98.84</c:v>
              </c:pt>
              <c:pt idx="1154">
                <c:v>98.84</c:v>
              </c:pt>
              <c:pt idx="1155">
                <c:v>98.83</c:v>
              </c:pt>
              <c:pt idx="1156">
                <c:v>98.83</c:v>
              </c:pt>
              <c:pt idx="1157">
                <c:v>98.84</c:v>
              </c:pt>
              <c:pt idx="1158">
                <c:v>98.85</c:v>
              </c:pt>
              <c:pt idx="1159">
                <c:v>98.87</c:v>
              </c:pt>
              <c:pt idx="1160">
                <c:v>98.89</c:v>
              </c:pt>
              <c:pt idx="1161">
                <c:v>98.9</c:v>
              </c:pt>
              <c:pt idx="1162">
                <c:v>98.9</c:v>
              </c:pt>
              <c:pt idx="1163">
                <c:v>98.9</c:v>
              </c:pt>
              <c:pt idx="1164">
                <c:v>98.89</c:v>
              </c:pt>
              <c:pt idx="1165">
                <c:v>98.89</c:v>
              </c:pt>
              <c:pt idx="1166">
                <c:v>98.89</c:v>
              </c:pt>
              <c:pt idx="1167">
                <c:v>98.88</c:v>
              </c:pt>
              <c:pt idx="1168">
                <c:v>98.88</c:v>
              </c:pt>
              <c:pt idx="1169">
                <c:v>98.88</c:v>
              </c:pt>
              <c:pt idx="1170">
                <c:v>98.88</c:v>
              </c:pt>
              <c:pt idx="1171">
                <c:v>98.88</c:v>
              </c:pt>
              <c:pt idx="1172">
                <c:v>98.88</c:v>
              </c:pt>
              <c:pt idx="1173">
                <c:v>98.88</c:v>
              </c:pt>
              <c:pt idx="1174">
                <c:v>98.88</c:v>
              </c:pt>
              <c:pt idx="1175">
                <c:v>98.88</c:v>
              </c:pt>
              <c:pt idx="1176">
                <c:v>98.88</c:v>
              </c:pt>
              <c:pt idx="1177">
                <c:v>98.89</c:v>
              </c:pt>
              <c:pt idx="1178">
                <c:v>98.89</c:v>
              </c:pt>
              <c:pt idx="1179">
                <c:v>98.9</c:v>
              </c:pt>
              <c:pt idx="1180">
                <c:v>98.9</c:v>
              </c:pt>
              <c:pt idx="1181">
                <c:v>98.91</c:v>
              </c:pt>
              <c:pt idx="1182">
                <c:v>98.91</c:v>
              </c:pt>
              <c:pt idx="1183">
                <c:v>98.91</c:v>
              </c:pt>
              <c:pt idx="1184">
                <c:v>98.91</c:v>
              </c:pt>
              <c:pt idx="1185">
                <c:v>98.91</c:v>
              </c:pt>
              <c:pt idx="1186">
                <c:v>98.92</c:v>
              </c:pt>
              <c:pt idx="1187">
                <c:v>98.93</c:v>
              </c:pt>
              <c:pt idx="1188">
                <c:v>98.93</c:v>
              </c:pt>
              <c:pt idx="1189">
                <c:v>98.94</c:v>
              </c:pt>
              <c:pt idx="1190">
                <c:v>98.94</c:v>
              </c:pt>
              <c:pt idx="1191">
                <c:v>98.93</c:v>
              </c:pt>
              <c:pt idx="1192">
                <c:v>98.93</c:v>
              </c:pt>
              <c:pt idx="1193">
                <c:v>98.92</c:v>
              </c:pt>
              <c:pt idx="1194">
                <c:v>98.92</c:v>
              </c:pt>
              <c:pt idx="1195">
                <c:v>98.92</c:v>
              </c:pt>
              <c:pt idx="1196">
                <c:v>98.92</c:v>
              </c:pt>
              <c:pt idx="1197">
                <c:v>98.93</c:v>
              </c:pt>
              <c:pt idx="1198">
                <c:v>98.93</c:v>
              </c:pt>
              <c:pt idx="1199">
                <c:v>98.94</c:v>
              </c:pt>
              <c:pt idx="1200">
                <c:v>98.95</c:v>
              </c:pt>
              <c:pt idx="1201">
                <c:v>98.95</c:v>
              </c:pt>
              <c:pt idx="1202">
                <c:v>98.96</c:v>
              </c:pt>
              <c:pt idx="1203">
                <c:v>98.95</c:v>
              </c:pt>
              <c:pt idx="1204">
                <c:v>98.95</c:v>
              </c:pt>
              <c:pt idx="1205">
                <c:v>98.95</c:v>
              </c:pt>
              <c:pt idx="1206">
                <c:v>98.95</c:v>
              </c:pt>
              <c:pt idx="1207">
                <c:v>98.96</c:v>
              </c:pt>
              <c:pt idx="1208">
                <c:v>98.96</c:v>
              </c:pt>
              <c:pt idx="1209">
                <c:v>98.97</c:v>
              </c:pt>
              <c:pt idx="1210">
                <c:v>98.97</c:v>
              </c:pt>
              <c:pt idx="1211">
                <c:v>98.96</c:v>
              </c:pt>
              <c:pt idx="1212">
                <c:v>98.96</c:v>
              </c:pt>
              <c:pt idx="1213">
                <c:v>98.95</c:v>
              </c:pt>
              <c:pt idx="1214">
                <c:v>98.95</c:v>
              </c:pt>
              <c:pt idx="1215">
                <c:v>98.95</c:v>
              </c:pt>
              <c:pt idx="1216">
                <c:v>98.95</c:v>
              </c:pt>
              <c:pt idx="1217">
                <c:v>98.96</c:v>
              </c:pt>
              <c:pt idx="1218">
                <c:v>98.96</c:v>
              </c:pt>
              <c:pt idx="1219">
                <c:v>98.96</c:v>
              </c:pt>
              <c:pt idx="1220">
                <c:v>98.96</c:v>
              </c:pt>
              <c:pt idx="1221">
                <c:v>98.97</c:v>
              </c:pt>
              <c:pt idx="1222">
                <c:v>98.97</c:v>
              </c:pt>
              <c:pt idx="1223">
                <c:v>98.98</c:v>
              </c:pt>
              <c:pt idx="1224">
                <c:v>98.99</c:v>
              </c:pt>
              <c:pt idx="1225">
                <c:v>98.99</c:v>
              </c:pt>
              <c:pt idx="1226">
                <c:v>98.99</c:v>
              </c:pt>
              <c:pt idx="1227">
                <c:v>98.99</c:v>
              </c:pt>
              <c:pt idx="1228">
                <c:v>98.98</c:v>
              </c:pt>
              <c:pt idx="1229">
                <c:v>98.98</c:v>
              </c:pt>
              <c:pt idx="1230">
                <c:v>98.98</c:v>
              </c:pt>
              <c:pt idx="1231">
                <c:v>98.98</c:v>
              </c:pt>
              <c:pt idx="1232">
                <c:v>98.98</c:v>
              </c:pt>
              <c:pt idx="1233">
                <c:v>98.98</c:v>
              </c:pt>
              <c:pt idx="1234">
                <c:v>98.98</c:v>
              </c:pt>
              <c:pt idx="1235">
                <c:v>98.99</c:v>
              </c:pt>
              <c:pt idx="1236">
                <c:v>98.99</c:v>
              </c:pt>
              <c:pt idx="1237">
                <c:v>98.99</c:v>
              </c:pt>
              <c:pt idx="1238">
                <c:v>98.99</c:v>
              </c:pt>
              <c:pt idx="1239">
                <c:v>98.99</c:v>
              </c:pt>
              <c:pt idx="1240">
                <c:v>98.99</c:v>
              </c:pt>
              <c:pt idx="1241">
                <c:v>98.99</c:v>
              </c:pt>
              <c:pt idx="1242">
                <c:v>98.99</c:v>
              </c:pt>
              <c:pt idx="1243">
                <c:v>98.99</c:v>
              </c:pt>
              <c:pt idx="1244">
                <c:v>98.99</c:v>
              </c:pt>
              <c:pt idx="1245">
                <c:v>99</c:v>
              </c:pt>
              <c:pt idx="1246">
                <c:v>99</c:v>
              </c:pt>
              <c:pt idx="1247">
                <c:v>99</c:v>
              </c:pt>
              <c:pt idx="1248">
                <c:v>99.01</c:v>
              </c:pt>
              <c:pt idx="1249">
                <c:v>99.01</c:v>
              </c:pt>
              <c:pt idx="1250">
                <c:v>99.01</c:v>
              </c:pt>
              <c:pt idx="1251">
                <c:v>99.01</c:v>
              </c:pt>
              <c:pt idx="1252">
                <c:v>99.01</c:v>
              </c:pt>
              <c:pt idx="1253">
                <c:v>99.01</c:v>
              </c:pt>
              <c:pt idx="1254">
                <c:v>99</c:v>
              </c:pt>
              <c:pt idx="1255">
                <c:v>99</c:v>
              </c:pt>
              <c:pt idx="1256">
                <c:v>99</c:v>
              </c:pt>
              <c:pt idx="1257">
                <c:v>99</c:v>
              </c:pt>
              <c:pt idx="1258">
                <c:v>99.01</c:v>
              </c:pt>
              <c:pt idx="1259">
                <c:v>99.01</c:v>
              </c:pt>
              <c:pt idx="1260">
                <c:v>99.01</c:v>
              </c:pt>
              <c:pt idx="1261">
                <c:v>99.01</c:v>
              </c:pt>
              <c:pt idx="1262">
                <c:v>99.02</c:v>
              </c:pt>
              <c:pt idx="1263">
                <c:v>99.02</c:v>
              </c:pt>
              <c:pt idx="1264">
                <c:v>99.02</c:v>
              </c:pt>
              <c:pt idx="1265">
                <c:v>99.02</c:v>
              </c:pt>
              <c:pt idx="1266">
                <c:v>99.02</c:v>
              </c:pt>
              <c:pt idx="1267">
                <c:v>99.02</c:v>
              </c:pt>
              <c:pt idx="1268">
                <c:v>99.03</c:v>
              </c:pt>
              <c:pt idx="1269">
                <c:v>99.03</c:v>
              </c:pt>
              <c:pt idx="1270">
                <c:v>99.03</c:v>
              </c:pt>
              <c:pt idx="1271">
                <c:v>99.03</c:v>
              </c:pt>
              <c:pt idx="1272">
                <c:v>99.03</c:v>
              </c:pt>
              <c:pt idx="1273">
                <c:v>99.03</c:v>
              </c:pt>
              <c:pt idx="1274">
                <c:v>99.03</c:v>
              </c:pt>
              <c:pt idx="1275">
                <c:v>99.04</c:v>
              </c:pt>
              <c:pt idx="1276">
                <c:v>99.04</c:v>
              </c:pt>
              <c:pt idx="1277">
                <c:v>99.04</c:v>
              </c:pt>
              <c:pt idx="1278">
                <c:v>99.04</c:v>
              </c:pt>
              <c:pt idx="1279">
                <c:v>99.05</c:v>
              </c:pt>
              <c:pt idx="1280">
                <c:v>99.05</c:v>
              </c:pt>
              <c:pt idx="1281">
                <c:v>99.05</c:v>
              </c:pt>
              <c:pt idx="1282">
                <c:v>99.04</c:v>
              </c:pt>
              <c:pt idx="1283">
                <c:v>99.04</c:v>
              </c:pt>
              <c:pt idx="1284">
                <c:v>99.04</c:v>
              </c:pt>
              <c:pt idx="1285">
                <c:v>99.04</c:v>
              </c:pt>
              <c:pt idx="1286">
                <c:v>99.04</c:v>
              </c:pt>
              <c:pt idx="1287">
                <c:v>99.04</c:v>
              </c:pt>
              <c:pt idx="1288">
                <c:v>99.04</c:v>
              </c:pt>
              <c:pt idx="1289">
                <c:v>99.05</c:v>
              </c:pt>
              <c:pt idx="1290">
                <c:v>99.05</c:v>
              </c:pt>
              <c:pt idx="1291">
                <c:v>99.05</c:v>
              </c:pt>
              <c:pt idx="1292">
                <c:v>99.05</c:v>
              </c:pt>
              <c:pt idx="1293">
                <c:v>99.06</c:v>
              </c:pt>
              <c:pt idx="1294">
                <c:v>99.06</c:v>
              </c:pt>
              <c:pt idx="1295">
                <c:v>99.06</c:v>
              </c:pt>
              <c:pt idx="1296">
                <c:v>99.05</c:v>
              </c:pt>
              <c:pt idx="1297">
                <c:v>99.05</c:v>
              </c:pt>
              <c:pt idx="1298">
                <c:v>99.05</c:v>
              </c:pt>
              <c:pt idx="1299">
                <c:v>99.05</c:v>
              </c:pt>
              <c:pt idx="1300">
                <c:v>99.05</c:v>
              </c:pt>
              <c:pt idx="1301">
                <c:v>99.06</c:v>
              </c:pt>
              <c:pt idx="1302">
                <c:v>99.06</c:v>
              </c:pt>
              <c:pt idx="1303">
                <c:v>99.07</c:v>
              </c:pt>
              <c:pt idx="1304">
                <c:v>99.07</c:v>
              </c:pt>
              <c:pt idx="1305">
                <c:v>99.07</c:v>
              </c:pt>
              <c:pt idx="1306">
                <c:v>99.06</c:v>
              </c:pt>
              <c:pt idx="1307">
                <c:v>99.06</c:v>
              </c:pt>
              <c:pt idx="1308">
                <c:v>99.06</c:v>
              </c:pt>
              <c:pt idx="1309">
                <c:v>99.07</c:v>
              </c:pt>
              <c:pt idx="1310">
                <c:v>99.07</c:v>
              </c:pt>
              <c:pt idx="1311">
                <c:v>99.06</c:v>
              </c:pt>
              <c:pt idx="1312">
                <c:v>99.06</c:v>
              </c:pt>
              <c:pt idx="1313">
                <c:v>99.06</c:v>
              </c:pt>
              <c:pt idx="1314">
                <c:v>99.07</c:v>
              </c:pt>
              <c:pt idx="1315">
                <c:v>99.07</c:v>
              </c:pt>
              <c:pt idx="1316">
                <c:v>99.08</c:v>
              </c:pt>
              <c:pt idx="1317">
                <c:v>99.08</c:v>
              </c:pt>
              <c:pt idx="1318">
                <c:v>99.08</c:v>
              </c:pt>
              <c:pt idx="1319">
                <c:v>99.07</c:v>
              </c:pt>
              <c:pt idx="1320">
                <c:v>99.07</c:v>
              </c:pt>
              <c:pt idx="1321">
                <c:v>99.07</c:v>
              </c:pt>
              <c:pt idx="1322">
                <c:v>99.07</c:v>
              </c:pt>
              <c:pt idx="1323">
                <c:v>99.07</c:v>
              </c:pt>
              <c:pt idx="1324">
                <c:v>99.07</c:v>
              </c:pt>
              <c:pt idx="1325">
                <c:v>99.07</c:v>
              </c:pt>
              <c:pt idx="1326">
                <c:v>99.07</c:v>
              </c:pt>
              <c:pt idx="1327">
                <c:v>99.07</c:v>
              </c:pt>
              <c:pt idx="1328">
                <c:v>99.07</c:v>
              </c:pt>
              <c:pt idx="1329">
                <c:v>99.07</c:v>
              </c:pt>
              <c:pt idx="1330">
                <c:v>99.07</c:v>
              </c:pt>
              <c:pt idx="1331">
                <c:v>99.06</c:v>
              </c:pt>
              <c:pt idx="1332">
                <c:v>99.06</c:v>
              </c:pt>
              <c:pt idx="1333">
                <c:v>99.05</c:v>
              </c:pt>
              <c:pt idx="1334">
                <c:v>99.04</c:v>
              </c:pt>
              <c:pt idx="1335">
                <c:v>99.03</c:v>
              </c:pt>
              <c:pt idx="1336">
                <c:v>99.02</c:v>
              </c:pt>
              <c:pt idx="1337">
                <c:v>99.01</c:v>
              </c:pt>
              <c:pt idx="1338">
                <c:v>99</c:v>
              </c:pt>
              <c:pt idx="1339">
                <c:v>98.99</c:v>
              </c:pt>
              <c:pt idx="1340">
                <c:v>98.99</c:v>
              </c:pt>
              <c:pt idx="1341">
                <c:v>98.98</c:v>
              </c:pt>
              <c:pt idx="1342">
                <c:v>98.98</c:v>
              </c:pt>
              <c:pt idx="1343">
                <c:v>98.97</c:v>
              </c:pt>
              <c:pt idx="1344">
                <c:v>98.97</c:v>
              </c:pt>
              <c:pt idx="1345">
                <c:v>98.98</c:v>
              </c:pt>
              <c:pt idx="1346">
                <c:v>98.98</c:v>
              </c:pt>
              <c:pt idx="1347">
                <c:v>98.97</c:v>
              </c:pt>
              <c:pt idx="1348">
                <c:v>98.97</c:v>
              </c:pt>
              <c:pt idx="1349">
                <c:v>98.96</c:v>
              </c:pt>
              <c:pt idx="1350">
                <c:v>98.95</c:v>
              </c:pt>
              <c:pt idx="1351">
                <c:v>98.96</c:v>
              </c:pt>
              <c:pt idx="1352">
                <c:v>98.96</c:v>
              </c:pt>
              <c:pt idx="1353">
                <c:v>98.96</c:v>
              </c:pt>
              <c:pt idx="1354">
                <c:v>98.97</c:v>
              </c:pt>
              <c:pt idx="1355">
                <c:v>98.97</c:v>
              </c:pt>
              <c:pt idx="1356">
                <c:v>98.97</c:v>
              </c:pt>
              <c:pt idx="1357">
                <c:v>98.97</c:v>
              </c:pt>
              <c:pt idx="1358">
                <c:v>98.97</c:v>
              </c:pt>
              <c:pt idx="1359">
                <c:v>98.96</c:v>
              </c:pt>
              <c:pt idx="1360">
                <c:v>98.96</c:v>
              </c:pt>
              <c:pt idx="1361">
                <c:v>98.96</c:v>
              </c:pt>
              <c:pt idx="1362">
                <c:v>98.96</c:v>
              </c:pt>
              <c:pt idx="1363">
                <c:v>98.96</c:v>
              </c:pt>
              <c:pt idx="1364">
                <c:v>98.97</c:v>
              </c:pt>
              <c:pt idx="1365">
                <c:v>98.97</c:v>
              </c:pt>
              <c:pt idx="1366">
                <c:v>98.97</c:v>
              </c:pt>
              <c:pt idx="1367">
                <c:v>98.97</c:v>
              </c:pt>
              <c:pt idx="1368">
                <c:v>98.97</c:v>
              </c:pt>
              <c:pt idx="1369">
                <c:v>98.97</c:v>
              </c:pt>
              <c:pt idx="1370">
                <c:v>98.98</c:v>
              </c:pt>
              <c:pt idx="1371">
                <c:v>98.98</c:v>
              </c:pt>
              <c:pt idx="1372">
                <c:v>98.97</c:v>
              </c:pt>
              <c:pt idx="1373">
                <c:v>98.97</c:v>
              </c:pt>
              <c:pt idx="1374">
                <c:v>98.97</c:v>
              </c:pt>
              <c:pt idx="1375">
                <c:v>98.96</c:v>
              </c:pt>
              <c:pt idx="1376">
                <c:v>98.96</c:v>
              </c:pt>
              <c:pt idx="1377">
                <c:v>98.96</c:v>
              </c:pt>
              <c:pt idx="1378">
                <c:v>98.97</c:v>
              </c:pt>
              <c:pt idx="1379">
                <c:v>98.97</c:v>
              </c:pt>
              <c:pt idx="1380">
                <c:v>98.97</c:v>
              </c:pt>
              <c:pt idx="1381">
                <c:v>98.98</c:v>
              </c:pt>
              <c:pt idx="1382">
                <c:v>98.98</c:v>
              </c:pt>
              <c:pt idx="1383">
                <c:v>98.98</c:v>
              </c:pt>
              <c:pt idx="1384">
                <c:v>98.99</c:v>
              </c:pt>
              <c:pt idx="1385">
                <c:v>98.99</c:v>
              </c:pt>
              <c:pt idx="1386">
                <c:v>98.99</c:v>
              </c:pt>
              <c:pt idx="1387">
                <c:v>98.98</c:v>
              </c:pt>
              <c:pt idx="1388">
                <c:v>98.98</c:v>
              </c:pt>
              <c:pt idx="1389">
                <c:v>98.98</c:v>
              </c:pt>
              <c:pt idx="1390">
                <c:v>98.98</c:v>
              </c:pt>
              <c:pt idx="1391">
                <c:v>98.98</c:v>
              </c:pt>
              <c:pt idx="1392">
                <c:v>98.98</c:v>
              </c:pt>
              <c:pt idx="1393">
                <c:v>98.98</c:v>
              </c:pt>
              <c:pt idx="1394">
                <c:v>98.97</c:v>
              </c:pt>
              <c:pt idx="1395">
                <c:v>98.98</c:v>
              </c:pt>
              <c:pt idx="1396">
                <c:v>98.98</c:v>
              </c:pt>
              <c:pt idx="1397">
                <c:v>98.98</c:v>
              </c:pt>
              <c:pt idx="1398">
                <c:v>98.99</c:v>
              </c:pt>
              <c:pt idx="1399">
                <c:v>98.99</c:v>
              </c:pt>
              <c:pt idx="1400">
                <c:v>99</c:v>
              </c:pt>
              <c:pt idx="1401">
                <c:v>99</c:v>
              </c:pt>
              <c:pt idx="1402">
                <c:v>99.01</c:v>
              </c:pt>
              <c:pt idx="1403">
                <c:v>99.01</c:v>
              </c:pt>
              <c:pt idx="1404">
                <c:v>99</c:v>
              </c:pt>
              <c:pt idx="1405">
                <c:v>99</c:v>
              </c:pt>
              <c:pt idx="1406">
                <c:v>99</c:v>
              </c:pt>
              <c:pt idx="1407">
                <c:v>99</c:v>
              </c:pt>
              <c:pt idx="1408">
                <c:v>99.01</c:v>
              </c:pt>
              <c:pt idx="1409">
                <c:v>99.01</c:v>
              </c:pt>
              <c:pt idx="1410">
                <c:v>99.01</c:v>
              </c:pt>
              <c:pt idx="1411">
                <c:v>99.01</c:v>
              </c:pt>
              <c:pt idx="1412">
                <c:v>99.02</c:v>
              </c:pt>
              <c:pt idx="1413">
                <c:v>99.02</c:v>
              </c:pt>
              <c:pt idx="1414">
                <c:v>99.01</c:v>
              </c:pt>
              <c:pt idx="1415">
                <c:v>99.01</c:v>
              </c:pt>
              <c:pt idx="1416">
                <c:v>99</c:v>
              </c:pt>
              <c:pt idx="1417">
                <c:v>99</c:v>
              </c:pt>
              <c:pt idx="1418">
                <c:v>99.01</c:v>
              </c:pt>
              <c:pt idx="1419">
                <c:v>99.01</c:v>
              </c:pt>
              <c:pt idx="1420">
                <c:v>99.01</c:v>
              </c:pt>
              <c:pt idx="1421">
                <c:v>99.01</c:v>
              </c:pt>
              <c:pt idx="1422">
                <c:v>99.01</c:v>
              </c:pt>
              <c:pt idx="1423">
                <c:v>99.02</c:v>
              </c:pt>
              <c:pt idx="1424">
                <c:v>99.02</c:v>
              </c:pt>
              <c:pt idx="1425">
                <c:v>99.02</c:v>
              </c:pt>
              <c:pt idx="1426">
                <c:v>99.03</c:v>
              </c:pt>
              <c:pt idx="1427">
                <c:v>99.03</c:v>
              </c:pt>
              <c:pt idx="1428">
                <c:v>99.03</c:v>
              </c:pt>
              <c:pt idx="1429">
                <c:v>99.03</c:v>
              </c:pt>
              <c:pt idx="1430">
                <c:v>99.04</c:v>
              </c:pt>
              <c:pt idx="1431">
                <c:v>99.04</c:v>
              </c:pt>
              <c:pt idx="1432">
                <c:v>99.03</c:v>
              </c:pt>
              <c:pt idx="1433">
                <c:v>99.03</c:v>
              </c:pt>
              <c:pt idx="1434">
                <c:v>99.03</c:v>
              </c:pt>
              <c:pt idx="1435">
                <c:v>99.03</c:v>
              </c:pt>
              <c:pt idx="1436">
                <c:v>99.03</c:v>
              </c:pt>
              <c:pt idx="1437">
                <c:v>99.04</c:v>
              </c:pt>
              <c:pt idx="1438">
                <c:v>99.04</c:v>
              </c:pt>
              <c:pt idx="1439">
                <c:v>99.04</c:v>
              </c:pt>
              <c:pt idx="1440">
                <c:v>99.04</c:v>
              </c:pt>
              <c:pt idx="1441">
                <c:v>99.03</c:v>
              </c:pt>
              <c:pt idx="1442">
                <c:v>99.03</c:v>
              </c:pt>
              <c:pt idx="1443">
                <c:v>99.03</c:v>
              </c:pt>
              <c:pt idx="1444">
                <c:v>99.04</c:v>
              </c:pt>
              <c:pt idx="1445">
                <c:v>99.04</c:v>
              </c:pt>
              <c:pt idx="1446">
                <c:v>99.04</c:v>
              </c:pt>
              <c:pt idx="1447">
                <c:v>99.04</c:v>
              </c:pt>
              <c:pt idx="1448">
                <c:v>99.03</c:v>
              </c:pt>
              <c:pt idx="1449">
                <c:v>99.03</c:v>
              </c:pt>
              <c:pt idx="1450">
                <c:v>99.03</c:v>
              </c:pt>
              <c:pt idx="1451">
                <c:v>99.03</c:v>
              </c:pt>
              <c:pt idx="1452">
                <c:v>99.03</c:v>
              </c:pt>
              <c:pt idx="1453">
                <c:v>99.03</c:v>
              </c:pt>
              <c:pt idx="1454">
                <c:v>99.03</c:v>
              </c:pt>
              <c:pt idx="1455">
                <c:v>99.03</c:v>
              </c:pt>
              <c:pt idx="1456">
                <c:v>99.03</c:v>
              </c:pt>
              <c:pt idx="1457">
                <c:v>99.03</c:v>
              </c:pt>
              <c:pt idx="1458">
                <c:v>99.02</c:v>
              </c:pt>
              <c:pt idx="1459">
                <c:v>99.02</c:v>
              </c:pt>
              <c:pt idx="1460">
                <c:v>99.01</c:v>
              </c:pt>
              <c:pt idx="1461">
                <c:v>99.01</c:v>
              </c:pt>
              <c:pt idx="1462">
                <c:v>99</c:v>
              </c:pt>
              <c:pt idx="1463">
                <c:v>98.99</c:v>
              </c:pt>
              <c:pt idx="1464">
                <c:v>98.98</c:v>
              </c:pt>
              <c:pt idx="1465">
                <c:v>98.97</c:v>
              </c:pt>
              <c:pt idx="1466">
                <c:v>98.97</c:v>
              </c:pt>
              <c:pt idx="1467">
                <c:v>98.96</c:v>
              </c:pt>
              <c:pt idx="1468">
                <c:v>98.95</c:v>
              </c:pt>
              <c:pt idx="1469">
                <c:v>98.94</c:v>
              </c:pt>
              <c:pt idx="1470">
                <c:v>98.93</c:v>
              </c:pt>
              <c:pt idx="1471">
                <c:v>98.92</c:v>
              </c:pt>
              <c:pt idx="1472">
                <c:v>98.91</c:v>
              </c:pt>
              <c:pt idx="1473">
                <c:v>98.91</c:v>
              </c:pt>
              <c:pt idx="1474">
                <c:v>98.9</c:v>
              </c:pt>
              <c:pt idx="1475">
                <c:v>98.89</c:v>
              </c:pt>
              <c:pt idx="1476">
                <c:v>98.88</c:v>
              </c:pt>
              <c:pt idx="1477">
                <c:v>98.87</c:v>
              </c:pt>
              <c:pt idx="1478">
                <c:v>98.85</c:v>
              </c:pt>
              <c:pt idx="1479">
                <c:v>98.84</c:v>
              </c:pt>
              <c:pt idx="1480">
                <c:v>98.84</c:v>
              </c:pt>
              <c:pt idx="1481">
                <c:v>98.84</c:v>
              </c:pt>
              <c:pt idx="1482">
                <c:v>98.84</c:v>
              </c:pt>
              <c:pt idx="1483">
                <c:v>98.84</c:v>
              </c:pt>
              <c:pt idx="1484">
                <c:v>98.84</c:v>
              </c:pt>
              <c:pt idx="1485">
                <c:v>98.83</c:v>
              </c:pt>
              <c:pt idx="1486">
                <c:v>98.83</c:v>
              </c:pt>
              <c:pt idx="1487">
                <c:v>98.82</c:v>
              </c:pt>
              <c:pt idx="1488">
                <c:v>98.82</c:v>
              </c:pt>
              <c:pt idx="1489">
                <c:v>98.83</c:v>
              </c:pt>
              <c:pt idx="1490">
                <c:v>98.84</c:v>
              </c:pt>
              <c:pt idx="1491">
                <c:v>98.85</c:v>
              </c:pt>
              <c:pt idx="1492">
                <c:v>98.85</c:v>
              </c:pt>
              <c:pt idx="1493">
                <c:v>98.85</c:v>
              </c:pt>
              <c:pt idx="1494">
                <c:v>98.86</c:v>
              </c:pt>
              <c:pt idx="1495">
                <c:v>98.88</c:v>
              </c:pt>
              <c:pt idx="1496">
                <c:v>98.89</c:v>
              </c:pt>
              <c:pt idx="1497">
                <c:v>98.9</c:v>
              </c:pt>
              <c:pt idx="1498">
                <c:v>98.92</c:v>
              </c:pt>
              <c:pt idx="1499">
                <c:v>98.93</c:v>
              </c:pt>
              <c:pt idx="1500">
                <c:v>98.94</c:v>
              </c:pt>
              <c:pt idx="1501">
                <c:v>98.96</c:v>
              </c:pt>
              <c:pt idx="1502">
                <c:v>98.98</c:v>
              </c:pt>
              <c:pt idx="1503">
                <c:v>98.99</c:v>
              </c:pt>
              <c:pt idx="1504">
                <c:v>99</c:v>
              </c:pt>
              <c:pt idx="1505">
                <c:v>99.01</c:v>
              </c:pt>
              <c:pt idx="1506">
                <c:v>99.02</c:v>
              </c:pt>
              <c:pt idx="1507">
                <c:v>99.03</c:v>
              </c:pt>
              <c:pt idx="1508">
                <c:v>99.04</c:v>
              </c:pt>
              <c:pt idx="1509">
                <c:v>99.05</c:v>
              </c:pt>
              <c:pt idx="1510">
                <c:v>99.07</c:v>
              </c:pt>
              <c:pt idx="1511">
                <c:v>99.08</c:v>
              </c:pt>
              <c:pt idx="1512">
                <c:v>99.08</c:v>
              </c:pt>
              <c:pt idx="1513">
                <c:v>99.08</c:v>
              </c:pt>
              <c:pt idx="1514">
                <c:v>99.08</c:v>
              </c:pt>
              <c:pt idx="1515">
                <c:v>99.09</c:v>
              </c:pt>
              <c:pt idx="1516">
                <c:v>99.09</c:v>
              </c:pt>
              <c:pt idx="1517">
                <c:v>99.1</c:v>
              </c:pt>
              <c:pt idx="1518">
                <c:v>99.11</c:v>
              </c:pt>
              <c:pt idx="1519">
                <c:v>99.12</c:v>
              </c:pt>
              <c:pt idx="1520">
                <c:v>99.13</c:v>
              </c:pt>
              <c:pt idx="1521">
                <c:v>99.14</c:v>
              </c:pt>
              <c:pt idx="1522">
                <c:v>99.14</c:v>
              </c:pt>
              <c:pt idx="1523">
                <c:v>99.15</c:v>
              </c:pt>
              <c:pt idx="1524">
                <c:v>99.14</c:v>
              </c:pt>
              <c:pt idx="1525">
                <c:v>99.14</c:v>
              </c:pt>
              <c:pt idx="1526">
                <c:v>99.15</c:v>
              </c:pt>
              <c:pt idx="1527">
                <c:v>99.16</c:v>
              </c:pt>
              <c:pt idx="1528">
                <c:v>99.17</c:v>
              </c:pt>
              <c:pt idx="1529">
                <c:v>99.17</c:v>
              </c:pt>
              <c:pt idx="1530">
                <c:v>99.17</c:v>
              </c:pt>
              <c:pt idx="1531">
                <c:v>99.17</c:v>
              </c:pt>
              <c:pt idx="1532">
                <c:v>99.17</c:v>
              </c:pt>
              <c:pt idx="1533">
                <c:v>99.17</c:v>
              </c:pt>
              <c:pt idx="1534">
                <c:v>99.17</c:v>
              </c:pt>
              <c:pt idx="1535">
                <c:v>99.17</c:v>
              </c:pt>
              <c:pt idx="1536">
                <c:v>99.17</c:v>
              </c:pt>
              <c:pt idx="1537">
                <c:v>99.16</c:v>
              </c:pt>
              <c:pt idx="1538">
                <c:v>99.16</c:v>
              </c:pt>
              <c:pt idx="1539">
                <c:v>99.15</c:v>
              </c:pt>
              <c:pt idx="1540">
                <c:v>99.15</c:v>
              </c:pt>
              <c:pt idx="1541">
                <c:v>99.15</c:v>
              </c:pt>
              <c:pt idx="1542">
                <c:v>99.14</c:v>
              </c:pt>
              <c:pt idx="1543">
                <c:v>99.14</c:v>
              </c:pt>
              <c:pt idx="1544">
                <c:v>99.13</c:v>
              </c:pt>
              <c:pt idx="1545">
                <c:v>99.12</c:v>
              </c:pt>
              <c:pt idx="1546">
                <c:v>99.13</c:v>
              </c:pt>
              <c:pt idx="1547">
                <c:v>99.13</c:v>
              </c:pt>
              <c:pt idx="1548">
                <c:v>99.13</c:v>
              </c:pt>
              <c:pt idx="1549">
                <c:v>99.14</c:v>
              </c:pt>
              <c:pt idx="1550">
                <c:v>99.15</c:v>
              </c:pt>
              <c:pt idx="1551">
                <c:v>99.16</c:v>
              </c:pt>
              <c:pt idx="1552">
                <c:v>99.17</c:v>
              </c:pt>
              <c:pt idx="1553">
                <c:v>99.18</c:v>
              </c:pt>
              <c:pt idx="1554">
                <c:v>99.18</c:v>
              </c:pt>
              <c:pt idx="1555">
                <c:v>99.18</c:v>
              </c:pt>
              <c:pt idx="1556">
                <c:v>99.18</c:v>
              </c:pt>
              <c:pt idx="1557">
                <c:v>99.19</c:v>
              </c:pt>
              <c:pt idx="1558">
                <c:v>99.2</c:v>
              </c:pt>
              <c:pt idx="1559">
                <c:v>99.21</c:v>
              </c:pt>
              <c:pt idx="1560">
                <c:v>99.21</c:v>
              </c:pt>
              <c:pt idx="1561">
                <c:v>99.22</c:v>
              </c:pt>
              <c:pt idx="1562">
                <c:v>99.22</c:v>
              </c:pt>
              <c:pt idx="1563">
                <c:v>99.22</c:v>
              </c:pt>
              <c:pt idx="1564">
                <c:v>99.22</c:v>
              </c:pt>
              <c:pt idx="1565">
                <c:v>99.22</c:v>
              </c:pt>
              <c:pt idx="1566">
                <c:v>99.23</c:v>
              </c:pt>
              <c:pt idx="1567">
                <c:v>99.24</c:v>
              </c:pt>
              <c:pt idx="1568">
                <c:v>99.25</c:v>
              </c:pt>
              <c:pt idx="1569">
                <c:v>99.26</c:v>
              </c:pt>
              <c:pt idx="1570">
                <c:v>99.26</c:v>
              </c:pt>
              <c:pt idx="1571">
                <c:v>99.26</c:v>
              </c:pt>
              <c:pt idx="1572">
                <c:v>99.26</c:v>
              </c:pt>
              <c:pt idx="1573">
                <c:v>99.26</c:v>
              </c:pt>
              <c:pt idx="1574">
                <c:v>99.26</c:v>
              </c:pt>
              <c:pt idx="1575">
                <c:v>99.26</c:v>
              </c:pt>
              <c:pt idx="1576">
                <c:v>99.25</c:v>
              </c:pt>
              <c:pt idx="1577">
                <c:v>99.25</c:v>
              </c:pt>
              <c:pt idx="1578">
                <c:v>99.25</c:v>
              </c:pt>
              <c:pt idx="1579">
                <c:v>99.26</c:v>
              </c:pt>
              <c:pt idx="1580">
                <c:v>99.26</c:v>
              </c:pt>
              <c:pt idx="1581">
                <c:v>99.26</c:v>
              </c:pt>
              <c:pt idx="1582">
                <c:v>99.26</c:v>
              </c:pt>
              <c:pt idx="1583">
                <c:v>99.26</c:v>
              </c:pt>
              <c:pt idx="1584">
                <c:v>99.26</c:v>
              </c:pt>
              <c:pt idx="1585">
                <c:v>99.27</c:v>
              </c:pt>
              <c:pt idx="1586">
                <c:v>99.26</c:v>
              </c:pt>
              <c:pt idx="1587">
                <c:v>99.26</c:v>
              </c:pt>
              <c:pt idx="1588">
                <c:v>99.26</c:v>
              </c:pt>
              <c:pt idx="1589">
                <c:v>99.26</c:v>
              </c:pt>
              <c:pt idx="1590">
                <c:v>99.27</c:v>
              </c:pt>
              <c:pt idx="1591">
                <c:v>99.27</c:v>
              </c:pt>
              <c:pt idx="1592">
                <c:v>99.28</c:v>
              </c:pt>
              <c:pt idx="1593">
                <c:v>99.29</c:v>
              </c:pt>
              <c:pt idx="1594">
                <c:v>99.3</c:v>
              </c:pt>
              <c:pt idx="1595">
                <c:v>99.31</c:v>
              </c:pt>
              <c:pt idx="1596">
                <c:v>99.32</c:v>
              </c:pt>
              <c:pt idx="1597">
                <c:v>99.31</c:v>
              </c:pt>
              <c:pt idx="1598">
                <c:v>99.31</c:v>
              </c:pt>
              <c:pt idx="1599">
                <c:v>99.31</c:v>
              </c:pt>
              <c:pt idx="1600">
                <c:v>99.31</c:v>
              </c:pt>
              <c:pt idx="1601">
                <c:v>99.32</c:v>
              </c:pt>
              <c:pt idx="1602">
                <c:v>99.32</c:v>
              </c:pt>
              <c:pt idx="1603">
                <c:v>99.32</c:v>
              </c:pt>
              <c:pt idx="1604">
                <c:v>99.32</c:v>
              </c:pt>
              <c:pt idx="1605">
                <c:v>99.32</c:v>
              </c:pt>
              <c:pt idx="1606">
                <c:v>99.32</c:v>
              </c:pt>
              <c:pt idx="1607">
                <c:v>99.32</c:v>
              </c:pt>
              <c:pt idx="1608">
                <c:v>99.33</c:v>
              </c:pt>
              <c:pt idx="1609">
                <c:v>99.33</c:v>
              </c:pt>
              <c:pt idx="1610">
                <c:v>99.34</c:v>
              </c:pt>
              <c:pt idx="1611">
                <c:v>99.34</c:v>
              </c:pt>
              <c:pt idx="1612">
                <c:v>99.34</c:v>
              </c:pt>
              <c:pt idx="1613">
                <c:v>99.34</c:v>
              </c:pt>
              <c:pt idx="1614">
                <c:v>99.35</c:v>
              </c:pt>
              <c:pt idx="1615">
                <c:v>99.37</c:v>
              </c:pt>
              <c:pt idx="1616">
                <c:v>99.38</c:v>
              </c:pt>
              <c:pt idx="1617">
                <c:v>99.39</c:v>
              </c:pt>
              <c:pt idx="1618">
                <c:v>99.4</c:v>
              </c:pt>
              <c:pt idx="1619">
                <c:v>99.41</c:v>
              </c:pt>
              <c:pt idx="1620">
                <c:v>99.42</c:v>
              </c:pt>
              <c:pt idx="1621">
                <c:v>99.42</c:v>
              </c:pt>
              <c:pt idx="1622">
                <c:v>99.42</c:v>
              </c:pt>
              <c:pt idx="1623">
                <c:v>99.41</c:v>
              </c:pt>
              <c:pt idx="1624">
                <c:v>99.4</c:v>
              </c:pt>
              <c:pt idx="1625">
                <c:v>99.39</c:v>
              </c:pt>
              <c:pt idx="1626">
                <c:v>99.39</c:v>
              </c:pt>
              <c:pt idx="1627">
                <c:v>99.38</c:v>
              </c:pt>
              <c:pt idx="1628">
                <c:v>99.38</c:v>
              </c:pt>
              <c:pt idx="1629">
                <c:v>99.39</c:v>
              </c:pt>
              <c:pt idx="1630">
                <c:v>99.4</c:v>
              </c:pt>
              <c:pt idx="1631">
                <c:v>99.4</c:v>
              </c:pt>
              <c:pt idx="1632">
                <c:v>99.4</c:v>
              </c:pt>
              <c:pt idx="1633">
                <c:v>99.4</c:v>
              </c:pt>
              <c:pt idx="1634">
                <c:v>99.41</c:v>
              </c:pt>
              <c:pt idx="1635">
                <c:v>99.41</c:v>
              </c:pt>
              <c:pt idx="1636">
                <c:v>99.4</c:v>
              </c:pt>
              <c:pt idx="1637">
                <c:v>99.39</c:v>
              </c:pt>
              <c:pt idx="1638">
                <c:v>99.38</c:v>
              </c:pt>
              <c:pt idx="1639">
                <c:v>99.36</c:v>
              </c:pt>
              <c:pt idx="1640">
                <c:v>99.35</c:v>
              </c:pt>
              <c:pt idx="1641">
                <c:v>99.34</c:v>
              </c:pt>
              <c:pt idx="1642">
                <c:v>99.33</c:v>
              </c:pt>
              <c:pt idx="1643">
                <c:v>99.33</c:v>
              </c:pt>
              <c:pt idx="1644">
                <c:v>99.33</c:v>
              </c:pt>
              <c:pt idx="1645">
                <c:v>99.34</c:v>
              </c:pt>
              <c:pt idx="1646">
                <c:v>99.34</c:v>
              </c:pt>
              <c:pt idx="1647">
                <c:v>99.35</c:v>
              </c:pt>
              <c:pt idx="1648">
                <c:v>99.35</c:v>
              </c:pt>
              <c:pt idx="1649">
                <c:v>99.34</c:v>
              </c:pt>
              <c:pt idx="1650">
                <c:v>99.34</c:v>
              </c:pt>
              <c:pt idx="1651">
                <c:v>99.34</c:v>
              </c:pt>
              <c:pt idx="1652">
                <c:v>99.34</c:v>
              </c:pt>
              <c:pt idx="1653">
                <c:v>99.35</c:v>
              </c:pt>
              <c:pt idx="1654">
                <c:v>99.34</c:v>
              </c:pt>
              <c:pt idx="1655">
                <c:v>99.32</c:v>
              </c:pt>
              <c:pt idx="1656">
                <c:v>99.29</c:v>
              </c:pt>
              <c:pt idx="1657">
                <c:v>99.27</c:v>
              </c:pt>
              <c:pt idx="1658">
                <c:v>99.26</c:v>
              </c:pt>
              <c:pt idx="1659">
                <c:v>99.26</c:v>
              </c:pt>
              <c:pt idx="1660">
                <c:v>99.26</c:v>
              </c:pt>
              <c:pt idx="1661">
                <c:v>99.25</c:v>
              </c:pt>
              <c:pt idx="1662">
                <c:v>99.24</c:v>
              </c:pt>
              <c:pt idx="1663">
                <c:v>99.24</c:v>
              </c:pt>
              <c:pt idx="1664">
                <c:v>99.24</c:v>
              </c:pt>
              <c:pt idx="1665">
                <c:v>99.26</c:v>
              </c:pt>
              <c:pt idx="1666">
                <c:v>99.27</c:v>
              </c:pt>
              <c:pt idx="1667">
                <c:v>99.29</c:v>
              </c:pt>
              <c:pt idx="1668">
                <c:v>99.3</c:v>
              </c:pt>
              <c:pt idx="1669">
                <c:v>99.3</c:v>
              </c:pt>
              <c:pt idx="1670">
                <c:v>99.27</c:v>
              </c:pt>
              <c:pt idx="1671">
                <c:v>99.23</c:v>
              </c:pt>
              <c:pt idx="1672">
                <c:v>99.16</c:v>
              </c:pt>
              <c:pt idx="1673">
                <c:v>99.07</c:v>
              </c:pt>
              <c:pt idx="1674">
                <c:v>98.99</c:v>
              </c:pt>
              <c:pt idx="1675">
                <c:v>98.94</c:v>
              </c:pt>
              <c:pt idx="1676">
                <c:v>98.93</c:v>
              </c:pt>
              <c:pt idx="1677">
                <c:v>98.96</c:v>
              </c:pt>
              <c:pt idx="1678">
                <c:v>99</c:v>
              </c:pt>
              <c:pt idx="1679">
                <c:v>99.03</c:v>
              </c:pt>
              <c:pt idx="1680">
                <c:v>99.05</c:v>
              </c:pt>
              <c:pt idx="1681">
                <c:v>99.06</c:v>
              </c:pt>
              <c:pt idx="1682">
                <c:v>99.07</c:v>
              </c:pt>
              <c:pt idx="1683">
                <c:v>99.09</c:v>
              </c:pt>
              <c:pt idx="1684">
                <c:v>99.11</c:v>
              </c:pt>
              <c:pt idx="1685">
                <c:v>99.13</c:v>
              </c:pt>
              <c:pt idx="1686">
                <c:v>99.15</c:v>
              </c:pt>
              <c:pt idx="1687">
                <c:v>99.16</c:v>
              </c:pt>
              <c:pt idx="1688">
                <c:v>99.17</c:v>
              </c:pt>
              <c:pt idx="1689">
                <c:v>99.17</c:v>
              </c:pt>
              <c:pt idx="1690">
                <c:v>99.17</c:v>
              </c:pt>
              <c:pt idx="1691">
                <c:v>99.15</c:v>
              </c:pt>
              <c:pt idx="1692">
                <c:v>99.14</c:v>
              </c:pt>
              <c:pt idx="1693">
                <c:v>99.13</c:v>
              </c:pt>
              <c:pt idx="1694">
                <c:v>99.13</c:v>
              </c:pt>
              <c:pt idx="1695">
                <c:v>99.12</c:v>
              </c:pt>
              <c:pt idx="1696">
                <c:v>99.11</c:v>
              </c:pt>
              <c:pt idx="1697">
                <c:v>99.1</c:v>
              </c:pt>
              <c:pt idx="1698">
                <c:v>99.11</c:v>
              </c:pt>
              <c:pt idx="1699">
                <c:v>99.11</c:v>
              </c:pt>
              <c:pt idx="1700">
                <c:v>99.11</c:v>
              </c:pt>
              <c:pt idx="1701">
                <c:v>99.11</c:v>
              </c:pt>
              <c:pt idx="1702">
                <c:v>99.1</c:v>
              </c:pt>
              <c:pt idx="1703">
                <c:v>99.09</c:v>
              </c:pt>
              <c:pt idx="1704">
                <c:v>99.08</c:v>
              </c:pt>
              <c:pt idx="1705">
                <c:v>99.06</c:v>
              </c:pt>
              <c:pt idx="1706">
                <c:v>99.04</c:v>
              </c:pt>
              <c:pt idx="1707">
                <c:v>99.02</c:v>
              </c:pt>
              <c:pt idx="1708">
                <c:v>99</c:v>
              </c:pt>
              <c:pt idx="1709">
                <c:v>98.97</c:v>
              </c:pt>
              <c:pt idx="1710">
                <c:v>98.96</c:v>
              </c:pt>
              <c:pt idx="1711">
                <c:v>98.95</c:v>
              </c:pt>
              <c:pt idx="1712">
                <c:v>98.94</c:v>
              </c:pt>
              <c:pt idx="1713">
                <c:v>98.94</c:v>
              </c:pt>
              <c:pt idx="1714">
                <c:v>98.94</c:v>
              </c:pt>
              <c:pt idx="1715">
                <c:v>98.95</c:v>
              </c:pt>
              <c:pt idx="1716">
                <c:v>98.96</c:v>
              </c:pt>
              <c:pt idx="1717">
                <c:v>98.98</c:v>
              </c:pt>
              <c:pt idx="1718">
                <c:v>99</c:v>
              </c:pt>
              <c:pt idx="1719">
                <c:v>99.02</c:v>
              </c:pt>
              <c:pt idx="1720">
                <c:v>99.03</c:v>
              </c:pt>
              <c:pt idx="1721">
                <c:v>99.03</c:v>
              </c:pt>
              <c:pt idx="1722">
                <c:v>99.04</c:v>
              </c:pt>
              <c:pt idx="1723">
                <c:v>99.04</c:v>
              </c:pt>
              <c:pt idx="1724">
                <c:v>99.04</c:v>
              </c:pt>
              <c:pt idx="1725">
                <c:v>99.05</c:v>
              </c:pt>
              <c:pt idx="1726">
                <c:v>99.05</c:v>
              </c:pt>
              <c:pt idx="1727">
                <c:v>99.06</c:v>
              </c:pt>
              <c:pt idx="1728">
                <c:v>99.07</c:v>
              </c:pt>
              <c:pt idx="1729">
                <c:v>99.08</c:v>
              </c:pt>
              <c:pt idx="1730">
                <c:v>99.09</c:v>
              </c:pt>
              <c:pt idx="1731">
                <c:v>99.09</c:v>
              </c:pt>
              <c:pt idx="1732">
                <c:v>99.09</c:v>
              </c:pt>
              <c:pt idx="1733">
                <c:v>99.1</c:v>
              </c:pt>
              <c:pt idx="1734">
                <c:v>99.12</c:v>
              </c:pt>
              <c:pt idx="1735">
                <c:v>99.14</c:v>
              </c:pt>
              <c:pt idx="1736">
                <c:v>99.16</c:v>
              </c:pt>
              <c:pt idx="1737">
                <c:v>99.18</c:v>
              </c:pt>
              <c:pt idx="1738">
                <c:v>99.18</c:v>
              </c:pt>
              <c:pt idx="1739">
                <c:v>99.17</c:v>
              </c:pt>
              <c:pt idx="1740">
                <c:v>99.16</c:v>
              </c:pt>
              <c:pt idx="1741">
                <c:v>99.15</c:v>
              </c:pt>
              <c:pt idx="1742">
                <c:v>99.15</c:v>
              </c:pt>
              <c:pt idx="1743">
                <c:v>99.16</c:v>
              </c:pt>
              <c:pt idx="1744">
                <c:v>99.18</c:v>
              </c:pt>
              <c:pt idx="1745">
                <c:v>99.2</c:v>
              </c:pt>
              <c:pt idx="1746">
                <c:v>99.22</c:v>
              </c:pt>
              <c:pt idx="1747">
                <c:v>99.21</c:v>
              </c:pt>
              <c:pt idx="1748">
                <c:v>99.2</c:v>
              </c:pt>
              <c:pt idx="1749">
                <c:v>99.18</c:v>
              </c:pt>
              <c:pt idx="1750">
                <c:v>99.18</c:v>
              </c:pt>
              <c:pt idx="1751">
                <c:v>99.17</c:v>
              </c:pt>
              <c:pt idx="1752">
                <c:v>99.16</c:v>
              </c:pt>
              <c:pt idx="1753">
                <c:v>99.15</c:v>
              </c:pt>
              <c:pt idx="1754">
                <c:v>99.15</c:v>
              </c:pt>
              <c:pt idx="1755">
                <c:v>99.15</c:v>
              </c:pt>
              <c:pt idx="1756">
                <c:v>99.15</c:v>
              </c:pt>
              <c:pt idx="1757">
                <c:v>99.16</c:v>
              </c:pt>
              <c:pt idx="1758">
                <c:v>99.17</c:v>
              </c:pt>
              <c:pt idx="1759">
                <c:v>99.18</c:v>
              </c:pt>
              <c:pt idx="1760">
                <c:v>99.17</c:v>
              </c:pt>
              <c:pt idx="1761">
                <c:v>99.16</c:v>
              </c:pt>
              <c:pt idx="1762">
                <c:v>99.15</c:v>
              </c:pt>
              <c:pt idx="1763">
                <c:v>99.15</c:v>
              </c:pt>
              <c:pt idx="1764">
                <c:v>99.14</c:v>
              </c:pt>
              <c:pt idx="1765">
                <c:v>99.15</c:v>
              </c:pt>
              <c:pt idx="1766">
                <c:v>99.17</c:v>
              </c:pt>
              <c:pt idx="1767">
                <c:v>99.19</c:v>
              </c:pt>
              <c:pt idx="1768">
                <c:v>99.2</c:v>
              </c:pt>
              <c:pt idx="1769">
                <c:v>99.2</c:v>
              </c:pt>
              <c:pt idx="1770">
                <c:v>99.2</c:v>
              </c:pt>
              <c:pt idx="1771">
                <c:v>99.19</c:v>
              </c:pt>
              <c:pt idx="1772">
                <c:v>99.18</c:v>
              </c:pt>
              <c:pt idx="1773">
                <c:v>99.17</c:v>
              </c:pt>
              <c:pt idx="1774">
                <c:v>99.17</c:v>
              </c:pt>
              <c:pt idx="1775">
                <c:v>99.18</c:v>
              </c:pt>
              <c:pt idx="1776">
                <c:v>99.19</c:v>
              </c:pt>
              <c:pt idx="1777">
                <c:v>99.21</c:v>
              </c:pt>
              <c:pt idx="1778">
                <c:v>99.24</c:v>
              </c:pt>
              <c:pt idx="1779">
                <c:v>99.25</c:v>
              </c:pt>
              <c:pt idx="1780">
                <c:v>99.26</c:v>
              </c:pt>
              <c:pt idx="1781">
                <c:v>99.25</c:v>
              </c:pt>
              <c:pt idx="1782">
                <c:v>99.24</c:v>
              </c:pt>
              <c:pt idx="1783">
                <c:v>99.22</c:v>
              </c:pt>
              <c:pt idx="1784">
                <c:v>99.2</c:v>
              </c:pt>
              <c:pt idx="1785">
                <c:v>99.19</c:v>
              </c:pt>
              <c:pt idx="1786">
                <c:v>99.2</c:v>
              </c:pt>
              <c:pt idx="1787">
                <c:v>99.22</c:v>
              </c:pt>
              <c:pt idx="1788">
                <c:v>99.24</c:v>
              </c:pt>
              <c:pt idx="1789">
                <c:v>99.26</c:v>
              </c:pt>
              <c:pt idx="1790">
                <c:v>99.27</c:v>
              </c:pt>
              <c:pt idx="1791">
                <c:v>99.27</c:v>
              </c:pt>
              <c:pt idx="1792">
                <c:v>99.25</c:v>
              </c:pt>
              <c:pt idx="1793">
                <c:v>99.23</c:v>
              </c:pt>
              <c:pt idx="1794">
                <c:v>99.22</c:v>
              </c:pt>
              <c:pt idx="1795">
                <c:v>99.22</c:v>
              </c:pt>
              <c:pt idx="1796">
                <c:v>99.21</c:v>
              </c:pt>
              <c:pt idx="1797">
                <c:v>99.21</c:v>
              </c:pt>
              <c:pt idx="1798">
                <c:v>99.21</c:v>
              </c:pt>
              <c:pt idx="1799">
                <c:v>99.2</c:v>
              </c:pt>
              <c:pt idx="1800">
                <c:v>99.2</c:v>
              </c:pt>
              <c:pt idx="1801">
                <c:v>99.22</c:v>
              </c:pt>
              <c:pt idx="1802">
                <c:v>99.26</c:v>
              </c:pt>
              <c:pt idx="1803">
                <c:v>99.27</c:v>
              </c:pt>
              <c:pt idx="1804">
                <c:v>99.26</c:v>
              </c:pt>
              <c:pt idx="1805">
                <c:v>99.24</c:v>
              </c:pt>
              <c:pt idx="1806">
                <c:v>99.24</c:v>
              </c:pt>
              <c:pt idx="1807">
                <c:v>99.23</c:v>
              </c:pt>
              <c:pt idx="1808">
                <c:v>99.21</c:v>
              </c:pt>
              <c:pt idx="1809">
                <c:v>99.2</c:v>
              </c:pt>
              <c:pt idx="1810">
                <c:v>99.19</c:v>
              </c:pt>
              <c:pt idx="1811">
                <c:v>99.18</c:v>
              </c:pt>
              <c:pt idx="1812">
                <c:v>99.18</c:v>
              </c:pt>
              <c:pt idx="1813">
                <c:v>99.17</c:v>
              </c:pt>
              <c:pt idx="1814">
                <c:v>99.18</c:v>
              </c:pt>
              <c:pt idx="1815">
                <c:v>99.2</c:v>
              </c:pt>
              <c:pt idx="1816">
                <c:v>99.23</c:v>
              </c:pt>
              <c:pt idx="1817">
                <c:v>99.29</c:v>
              </c:pt>
              <c:pt idx="1818">
                <c:v>99.33</c:v>
              </c:pt>
              <c:pt idx="1819">
                <c:v>99.33</c:v>
              </c:pt>
              <c:pt idx="1820">
                <c:v>99.27</c:v>
              </c:pt>
              <c:pt idx="1821">
                <c:v>99.2</c:v>
              </c:pt>
              <c:pt idx="1822">
                <c:v>99.16</c:v>
              </c:pt>
              <c:pt idx="1823">
                <c:v>99.18</c:v>
              </c:pt>
              <c:pt idx="1824">
                <c:v>99.22</c:v>
              </c:pt>
              <c:pt idx="1825">
                <c:v>99.27</c:v>
              </c:pt>
              <c:pt idx="1826">
                <c:v>99.29</c:v>
              </c:pt>
              <c:pt idx="1827">
                <c:v>99.28</c:v>
              </c:pt>
              <c:pt idx="1828">
                <c:v>99.24</c:v>
              </c:pt>
              <c:pt idx="1829">
                <c:v>99.18</c:v>
              </c:pt>
              <c:pt idx="1830">
                <c:v>99.12</c:v>
              </c:pt>
              <c:pt idx="1831">
                <c:v>99.05</c:v>
              </c:pt>
              <c:pt idx="1832">
                <c:v>99</c:v>
              </c:pt>
              <c:pt idx="1833">
                <c:v>98.98</c:v>
              </c:pt>
              <c:pt idx="1834">
                <c:v>98.98</c:v>
              </c:pt>
              <c:pt idx="1835">
                <c:v>98.97</c:v>
              </c:pt>
              <c:pt idx="1836">
                <c:v>98.93</c:v>
              </c:pt>
              <c:pt idx="1837">
                <c:v>98.89</c:v>
              </c:pt>
              <c:pt idx="1838">
                <c:v>98.94</c:v>
              </c:pt>
              <c:pt idx="1839">
                <c:v>99.11</c:v>
              </c:pt>
              <c:pt idx="1840">
                <c:v>99.42</c:v>
              </c:pt>
              <c:pt idx="1841">
                <c:v>99.77</c:v>
              </c:pt>
              <c:pt idx="1842">
                <c:v>100.02</c:v>
              </c:pt>
              <c:pt idx="1843">
                <c:v>100.1</c:v>
              </c:pt>
              <c:pt idx="1844">
                <c:v>100.07</c:v>
              </c:pt>
              <c:pt idx="1845">
                <c:v>100</c:v>
              </c:pt>
              <c:pt idx="1846">
                <c:v>99.94</c:v>
              </c:pt>
              <c:pt idx="1847">
                <c:v>99.88</c:v>
              </c:pt>
              <c:pt idx="1848">
                <c:v>99.8</c:v>
              </c:pt>
              <c:pt idx="1849">
                <c:v>99.73</c:v>
              </c:pt>
              <c:pt idx="1850">
                <c:v>99.67</c:v>
              </c:pt>
              <c:pt idx="1851">
                <c:v>99.63</c:v>
              </c:pt>
              <c:pt idx="1852">
                <c:v>99.61</c:v>
              </c:pt>
              <c:pt idx="1853">
                <c:v>99.62</c:v>
              </c:pt>
              <c:pt idx="1854">
                <c:v>99.66</c:v>
              </c:pt>
              <c:pt idx="1855">
                <c:v>99.69</c:v>
              </c:pt>
              <c:pt idx="1856">
                <c:v>99.71</c:v>
              </c:pt>
              <c:pt idx="1857">
                <c:v>99.71</c:v>
              </c:pt>
              <c:pt idx="1858">
                <c:v>99.7</c:v>
              </c:pt>
              <c:pt idx="1859">
                <c:v>99.69</c:v>
              </c:pt>
              <c:pt idx="1860">
                <c:v>99.69</c:v>
              </c:pt>
              <c:pt idx="1861">
                <c:v>99.69</c:v>
              </c:pt>
              <c:pt idx="1862">
                <c:v>99.71</c:v>
              </c:pt>
              <c:pt idx="1863">
                <c:v>99.72</c:v>
              </c:pt>
              <c:pt idx="1864">
                <c:v>99.74</c:v>
              </c:pt>
              <c:pt idx="1865">
                <c:v>99.74</c:v>
              </c:pt>
              <c:pt idx="1866">
                <c:v>99.74</c:v>
              </c:pt>
              <c:pt idx="1867">
                <c:v>99.73</c:v>
              </c:pt>
              <c:pt idx="1868">
                <c:v>99.7</c:v>
              </c:pt>
              <c:pt idx="1869">
                <c:v>99.67</c:v>
              </c:pt>
              <c:pt idx="1870">
                <c:v>99.65</c:v>
              </c:pt>
              <c:pt idx="1871">
                <c:v>99.61</c:v>
              </c:pt>
              <c:pt idx="1872">
                <c:v>99.57</c:v>
              </c:pt>
              <c:pt idx="1873">
                <c:v>99.53</c:v>
              </c:pt>
              <c:pt idx="1874">
                <c:v>99.51</c:v>
              </c:pt>
              <c:pt idx="1875">
                <c:v>99.5</c:v>
              </c:pt>
              <c:pt idx="1876">
                <c:v>99.5</c:v>
              </c:pt>
              <c:pt idx="1877">
                <c:v>99.49</c:v>
              </c:pt>
              <c:pt idx="1878">
                <c:v>99.48</c:v>
              </c:pt>
              <c:pt idx="1879">
                <c:v>99.47</c:v>
              </c:pt>
              <c:pt idx="1880">
                <c:v>99.45</c:v>
              </c:pt>
              <c:pt idx="1881">
                <c:v>99.44</c:v>
              </c:pt>
              <c:pt idx="1882">
                <c:v>99.41</c:v>
              </c:pt>
              <c:pt idx="1883">
                <c:v>99.38</c:v>
              </c:pt>
              <c:pt idx="1884">
                <c:v>99.34</c:v>
              </c:pt>
              <c:pt idx="1885">
                <c:v>99.31</c:v>
              </c:pt>
              <c:pt idx="1886">
                <c:v>99.29</c:v>
              </c:pt>
              <c:pt idx="1887">
                <c:v>99.29</c:v>
              </c:pt>
              <c:pt idx="1888">
                <c:v>99.29</c:v>
              </c:pt>
              <c:pt idx="1889">
                <c:v>99.31</c:v>
              </c:pt>
              <c:pt idx="1890">
                <c:v>99.33</c:v>
              </c:pt>
              <c:pt idx="1891">
                <c:v>99.33</c:v>
              </c:pt>
              <c:pt idx="1892">
                <c:v>99.31</c:v>
              </c:pt>
              <c:pt idx="1893">
                <c:v>99.3</c:v>
              </c:pt>
              <c:pt idx="1894">
                <c:v>99.29</c:v>
              </c:pt>
              <c:pt idx="1895">
                <c:v>99.3</c:v>
              </c:pt>
              <c:pt idx="1896">
                <c:v>99.3</c:v>
              </c:pt>
              <c:pt idx="1897">
                <c:v>99.32</c:v>
              </c:pt>
              <c:pt idx="1898">
                <c:v>99.33</c:v>
              </c:pt>
              <c:pt idx="1899">
                <c:v>99.34</c:v>
              </c:pt>
              <c:pt idx="1900">
                <c:v>99.34</c:v>
              </c:pt>
              <c:pt idx="1901">
                <c:v>99.34</c:v>
              </c:pt>
              <c:pt idx="1902">
                <c:v>99.36</c:v>
              </c:pt>
              <c:pt idx="1903">
                <c:v>99.4</c:v>
              </c:pt>
              <c:pt idx="1904">
                <c:v>99.43</c:v>
              </c:pt>
              <c:pt idx="1905">
                <c:v>99.46</c:v>
              </c:pt>
              <c:pt idx="1906">
                <c:v>99.46</c:v>
              </c:pt>
              <c:pt idx="1907">
                <c:v>99.44</c:v>
              </c:pt>
              <c:pt idx="1908">
                <c:v>99.42</c:v>
              </c:pt>
              <c:pt idx="1909">
                <c:v>99.4</c:v>
              </c:pt>
              <c:pt idx="1910">
                <c:v>99.38</c:v>
              </c:pt>
              <c:pt idx="1911">
                <c:v>99.36</c:v>
              </c:pt>
              <c:pt idx="1912">
                <c:v>99.33</c:v>
              </c:pt>
              <c:pt idx="1913">
                <c:v>99.31</c:v>
              </c:pt>
              <c:pt idx="1914">
                <c:v>99.3</c:v>
              </c:pt>
              <c:pt idx="1915">
                <c:v>99.3</c:v>
              </c:pt>
              <c:pt idx="1916">
                <c:v>99.29</c:v>
              </c:pt>
              <c:pt idx="1917">
                <c:v>99.29</c:v>
              </c:pt>
              <c:pt idx="1918">
                <c:v>99.29</c:v>
              </c:pt>
              <c:pt idx="1919">
                <c:v>99.27</c:v>
              </c:pt>
              <c:pt idx="1920">
                <c:v>99.25</c:v>
              </c:pt>
              <c:pt idx="1921">
                <c:v>99.25</c:v>
              </c:pt>
              <c:pt idx="1922">
                <c:v>99.26</c:v>
              </c:pt>
              <c:pt idx="1923">
                <c:v>99.27</c:v>
              </c:pt>
              <c:pt idx="1924">
                <c:v>99.28</c:v>
              </c:pt>
              <c:pt idx="1925">
                <c:v>99.29</c:v>
              </c:pt>
              <c:pt idx="1926">
                <c:v>99.3</c:v>
              </c:pt>
              <c:pt idx="1927">
                <c:v>99.3</c:v>
              </c:pt>
              <c:pt idx="1928">
                <c:v>99.29</c:v>
              </c:pt>
              <c:pt idx="1929">
                <c:v>99.29</c:v>
              </c:pt>
              <c:pt idx="1930">
                <c:v>99.3</c:v>
              </c:pt>
              <c:pt idx="1931">
                <c:v>99.32</c:v>
              </c:pt>
              <c:pt idx="1932">
                <c:v>99.34</c:v>
              </c:pt>
              <c:pt idx="1933">
                <c:v>99.36</c:v>
              </c:pt>
              <c:pt idx="1934">
                <c:v>99.37</c:v>
              </c:pt>
              <c:pt idx="1935">
                <c:v>99.36</c:v>
              </c:pt>
              <c:pt idx="1936">
                <c:v>99.34</c:v>
              </c:pt>
              <c:pt idx="1937">
                <c:v>99.33</c:v>
              </c:pt>
              <c:pt idx="1938">
                <c:v>99.34</c:v>
              </c:pt>
              <c:pt idx="1939">
                <c:v>99.35</c:v>
              </c:pt>
              <c:pt idx="1940">
                <c:v>99.36</c:v>
              </c:pt>
              <c:pt idx="1941">
                <c:v>99.36</c:v>
              </c:pt>
              <c:pt idx="1942">
                <c:v>99.36</c:v>
              </c:pt>
              <c:pt idx="1943">
                <c:v>99.34</c:v>
              </c:pt>
              <c:pt idx="1944">
                <c:v>99.32</c:v>
              </c:pt>
              <c:pt idx="1945">
                <c:v>99.3</c:v>
              </c:pt>
              <c:pt idx="1946">
                <c:v>99.26</c:v>
              </c:pt>
              <c:pt idx="1947">
                <c:v>99.18</c:v>
              </c:pt>
              <c:pt idx="1948">
                <c:v>99.08</c:v>
              </c:pt>
              <c:pt idx="1949">
                <c:v>99.04</c:v>
              </c:pt>
              <c:pt idx="1950">
                <c:v>99.07</c:v>
              </c:pt>
              <c:pt idx="1951">
                <c:v>99.15</c:v>
              </c:pt>
              <c:pt idx="1952">
                <c:v>99.19</c:v>
              </c:pt>
              <c:pt idx="1953">
                <c:v>99.22</c:v>
              </c:pt>
              <c:pt idx="1954">
                <c:v>99.26</c:v>
              </c:pt>
              <c:pt idx="1955">
                <c:v>99.31</c:v>
              </c:pt>
              <c:pt idx="1956">
                <c:v>99.35</c:v>
              </c:pt>
              <c:pt idx="1957">
                <c:v>99.37</c:v>
              </c:pt>
              <c:pt idx="1958">
                <c:v>99.36</c:v>
              </c:pt>
              <c:pt idx="1959">
                <c:v>99.33</c:v>
              </c:pt>
              <c:pt idx="1960">
                <c:v>99.28</c:v>
              </c:pt>
              <c:pt idx="1961">
                <c:v>99.26</c:v>
              </c:pt>
              <c:pt idx="1962">
                <c:v>99.27</c:v>
              </c:pt>
              <c:pt idx="1963">
                <c:v>99.29</c:v>
              </c:pt>
              <c:pt idx="1964">
                <c:v>99.29</c:v>
              </c:pt>
              <c:pt idx="1965">
                <c:v>99.32</c:v>
              </c:pt>
              <c:pt idx="1966">
                <c:v>99.37</c:v>
              </c:pt>
              <c:pt idx="1967">
                <c:v>99.44</c:v>
              </c:pt>
              <c:pt idx="1968">
                <c:v>99.49</c:v>
              </c:pt>
              <c:pt idx="1969">
                <c:v>99.52</c:v>
              </c:pt>
              <c:pt idx="1970">
                <c:v>99.54</c:v>
              </c:pt>
              <c:pt idx="1971">
                <c:v>99.52</c:v>
              </c:pt>
              <c:pt idx="1972">
                <c:v>99.48</c:v>
              </c:pt>
              <c:pt idx="1973">
                <c:v>99.44</c:v>
              </c:pt>
              <c:pt idx="1974">
                <c:v>99.44</c:v>
              </c:pt>
              <c:pt idx="1975">
                <c:v>99.43</c:v>
              </c:pt>
              <c:pt idx="1976">
                <c:v>99.42</c:v>
              </c:pt>
              <c:pt idx="1977">
                <c:v>99.44</c:v>
              </c:pt>
              <c:pt idx="1978">
                <c:v>99.47</c:v>
              </c:pt>
              <c:pt idx="1979">
                <c:v>99.5</c:v>
              </c:pt>
              <c:pt idx="1980">
                <c:v>99.52</c:v>
              </c:pt>
              <c:pt idx="1981">
                <c:v>99.54</c:v>
              </c:pt>
              <c:pt idx="1982">
                <c:v>99.58</c:v>
              </c:pt>
              <c:pt idx="1983">
                <c:v>99.62</c:v>
              </c:pt>
              <c:pt idx="1984">
                <c:v>99.62</c:v>
              </c:pt>
              <c:pt idx="1985">
                <c:v>99.6</c:v>
              </c:pt>
              <c:pt idx="1986">
                <c:v>99.57</c:v>
              </c:pt>
              <c:pt idx="1987">
                <c:v>99.53</c:v>
              </c:pt>
              <c:pt idx="1988">
                <c:v>99.49</c:v>
              </c:pt>
              <c:pt idx="1989">
                <c:v>99.47</c:v>
              </c:pt>
              <c:pt idx="1990">
                <c:v>99.48</c:v>
              </c:pt>
              <c:pt idx="1991">
                <c:v>99.53</c:v>
              </c:pt>
              <c:pt idx="1992">
                <c:v>99.61</c:v>
              </c:pt>
              <c:pt idx="1993">
                <c:v>99.7</c:v>
              </c:pt>
              <c:pt idx="1994">
                <c:v>99.76</c:v>
              </c:pt>
              <c:pt idx="1995">
                <c:v>99.77</c:v>
              </c:pt>
              <c:pt idx="1996">
                <c:v>99.73</c:v>
              </c:pt>
              <c:pt idx="1997">
                <c:v>99.7</c:v>
              </c:pt>
              <c:pt idx="1998">
                <c:v>99.69</c:v>
              </c:pt>
              <c:pt idx="1999">
                <c:v>99.67</c:v>
              </c:pt>
              <c:pt idx="2000">
                <c:v>99.63</c:v>
              </c:pt>
              <c:pt idx="2001">
                <c:v>99.58</c:v>
              </c:pt>
              <c:pt idx="2002">
                <c:v>99.54</c:v>
              </c:pt>
              <c:pt idx="2003">
                <c:v>99.52</c:v>
              </c:pt>
              <c:pt idx="2004">
                <c:v>99.5</c:v>
              </c:pt>
              <c:pt idx="2005">
                <c:v>99.48</c:v>
              </c:pt>
              <c:pt idx="2006">
                <c:v>99.47</c:v>
              </c:pt>
              <c:pt idx="2007">
                <c:v>99.45</c:v>
              </c:pt>
              <c:pt idx="2008">
                <c:v>99.41</c:v>
              </c:pt>
              <c:pt idx="2009">
                <c:v>99.38</c:v>
              </c:pt>
              <c:pt idx="2010">
                <c:v>99.38</c:v>
              </c:pt>
              <c:pt idx="2011">
                <c:v>99.37</c:v>
              </c:pt>
              <c:pt idx="2012">
                <c:v>99.35</c:v>
              </c:pt>
              <c:pt idx="2013">
                <c:v>99.3</c:v>
              </c:pt>
              <c:pt idx="2014">
                <c:v>99.27</c:v>
              </c:pt>
              <c:pt idx="2015">
                <c:v>99.24</c:v>
              </c:pt>
              <c:pt idx="2016">
                <c:v>99.21</c:v>
              </c:pt>
              <c:pt idx="2017">
                <c:v>99.16</c:v>
              </c:pt>
              <c:pt idx="2018">
                <c:v>99.12</c:v>
              </c:pt>
              <c:pt idx="2019">
                <c:v>99.11</c:v>
              </c:pt>
              <c:pt idx="2020">
                <c:v>99.16</c:v>
              </c:pt>
              <c:pt idx="2021">
                <c:v>99.3</c:v>
              </c:pt>
              <c:pt idx="2022">
                <c:v>99.48</c:v>
              </c:pt>
              <c:pt idx="2023">
                <c:v>99.62</c:v>
              </c:pt>
              <c:pt idx="2024">
                <c:v>99.68</c:v>
              </c:pt>
              <c:pt idx="2025">
                <c:v>99.69</c:v>
              </c:pt>
              <c:pt idx="2026">
                <c:v>99.69</c:v>
              </c:pt>
              <c:pt idx="2027">
                <c:v>99.68</c:v>
              </c:pt>
              <c:pt idx="2028">
                <c:v>99.67</c:v>
              </c:pt>
              <c:pt idx="2029">
                <c:v>99.67</c:v>
              </c:pt>
              <c:pt idx="2030">
                <c:v>99.68</c:v>
              </c:pt>
              <c:pt idx="2031">
                <c:v>99.68</c:v>
              </c:pt>
              <c:pt idx="2032">
                <c:v>99.68</c:v>
              </c:pt>
              <c:pt idx="2033">
                <c:v>99.69</c:v>
              </c:pt>
              <c:pt idx="2034">
                <c:v>99.7</c:v>
              </c:pt>
              <c:pt idx="2035">
                <c:v>99.7</c:v>
              </c:pt>
              <c:pt idx="2036">
                <c:v>99.68</c:v>
              </c:pt>
              <c:pt idx="2037">
                <c:v>99.67</c:v>
              </c:pt>
              <c:pt idx="2038">
                <c:v>99.7</c:v>
              </c:pt>
              <c:pt idx="2039">
                <c:v>99.73</c:v>
              </c:pt>
              <c:pt idx="2040">
                <c:v>99.76</c:v>
              </c:pt>
              <c:pt idx="2041">
                <c:v>99.76</c:v>
              </c:pt>
              <c:pt idx="2042">
                <c:v>99.74</c:v>
              </c:pt>
              <c:pt idx="2043">
                <c:v>99.7</c:v>
              </c:pt>
              <c:pt idx="2044">
                <c:v>99.66</c:v>
              </c:pt>
              <c:pt idx="2045">
                <c:v>99.64</c:v>
              </c:pt>
              <c:pt idx="2046">
                <c:v>99.64</c:v>
              </c:pt>
              <c:pt idx="2047">
                <c:v>99.63</c:v>
              </c:pt>
              <c:pt idx="2048">
                <c:v>99.61</c:v>
              </c:pt>
              <c:pt idx="2049">
                <c:v>99.61</c:v>
              </c:pt>
              <c:pt idx="2050">
                <c:v>99.62</c:v>
              </c:pt>
              <c:pt idx="2051">
                <c:v>99.62</c:v>
              </c:pt>
              <c:pt idx="2052">
                <c:v>99.62</c:v>
              </c:pt>
              <c:pt idx="2053">
                <c:v>99.62</c:v>
              </c:pt>
              <c:pt idx="2054">
                <c:v>99.63</c:v>
              </c:pt>
              <c:pt idx="2055">
                <c:v>99.64</c:v>
              </c:pt>
              <c:pt idx="2056">
                <c:v>99.63</c:v>
              </c:pt>
              <c:pt idx="2057">
                <c:v>99.62</c:v>
              </c:pt>
              <c:pt idx="2058">
                <c:v>99.62</c:v>
              </c:pt>
              <c:pt idx="2059">
                <c:v>99.6</c:v>
              </c:pt>
              <c:pt idx="2060">
                <c:v>99.58</c:v>
              </c:pt>
              <c:pt idx="2061">
                <c:v>99.57</c:v>
              </c:pt>
              <c:pt idx="2062">
                <c:v>99.56</c:v>
              </c:pt>
              <c:pt idx="2063">
                <c:v>99.56</c:v>
              </c:pt>
              <c:pt idx="2064">
                <c:v>99.56</c:v>
              </c:pt>
              <c:pt idx="2065">
                <c:v>99.57</c:v>
              </c:pt>
              <c:pt idx="2066">
                <c:v>99.58</c:v>
              </c:pt>
              <c:pt idx="2067">
                <c:v>99.59</c:v>
              </c:pt>
              <c:pt idx="2068">
                <c:v>99.59</c:v>
              </c:pt>
              <c:pt idx="2069">
                <c:v>99.58</c:v>
              </c:pt>
              <c:pt idx="2070">
                <c:v>99.57</c:v>
              </c:pt>
              <c:pt idx="2071">
                <c:v>99.55</c:v>
              </c:pt>
              <c:pt idx="2072">
                <c:v>99.54</c:v>
              </c:pt>
              <c:pt idx="2073">
                <c:v>99.53</c:v>
              </c:pt>
              <c:pt idx="2074">
                <c:v>99.54</c:v>
              </c:pt>
              <c:pt idx="2075">
                <c:v>99.53</c:v>
              </c:pt>
              <c:pt idx="2076">
                <c:v>99.52</c:v>
              </c:pt>
              <c:pt idx="2077">
                <c:v>99.51</c:v>
              </c:pt>
              <c:pt idx="2078">
                <c:v>99.5</c:v>
              </c:pt>
              <c:pt idx="2079">
                <c:v>99.49</c:v>
              </c:pt>
              <c:pt idx="2080">
                <c:v>99.49</c:v>
              </c:pt>
              <c:pt idx="2081">
                <c:v>99.5</c:v>
              </c:pt>
              <c:pt idx="2082">
                <c:v>99.51</c:v>
              </c:pt>
              <c:pt idx="2083">
                <c:v>99.5</c:v>
              </c:pt>
              <c:pt idx="2084">
                <c:v>99.49</c:v>
              </c:pt>
              <c:pt idx="2085">
                <c:v>99.49</c:v>
              </c:pt>
              <c:pt idx="2086">
                <c:v>99.49</c:v>
              </c:pt>
              <c:pt idx="2087">
                <c:v>99.5</c:v>
              </c:pt>
              <c:pt idx="2088">
                <c:v>99.5</c:v>
              </c:pt>
              <c:pt idx="2089">
                <c:v>99.5</c:v>
              </c:pt>
              <c:pt idx="2090">
                <c:v>99.5</c:v>
              </c:pt>
              <c:pt idx="2091">
                <c:v>99.49</c:v>
              </c:pt>
              <c:pt idx="2092">
                <c:v>99.47</c:v>
              </c:pt>
              <c:pt idx="2093">
                <c:v>99.47</c:v>
              </c:pt>
              <c:pt idx="2094">
                <c:v>99.47</c:v>
              </c:pt>
              <c:pt idx="2095">
                <c:v>99.47</c:v>
              </c:pt>
              <c:pt idx="2096">
                <c:v>99.46</c:v>
              </c:pt>
              <c:pt idx="2097">
                <c:v>99.46</c:v>
              </c:pt>
              <c:pt idx="2098">
                <c:v>99.46</c:v>
              </c:pt>
              <c:pt idx="2099">
                <c:v>99.46</c:v>
              </c:pt>
              <c:pt idx="2100">
                <c:v>99.46</c:v>
              </c:pt>
              <c:pt idx="2101">
                <c:v>99.46</c:v>
              </c:pt>
              <c:pt idx="2102">
                <c:v>99.46</c:v>
              </c:pt>
              <c:pt idx="2103">
                <c:v>99.46</c:v>
              </c:pt>
              <c:pt idx="2104">
                <c:v>99.46</c:v>
              </c:pt>
              <c:pt idx="2105">
                <c:v>99.45</c:v>
              </c:pt>
              <c:pt idx="2106">
                <c:v>99.45</c:v>
              </c:pt>
              <c:pt idx="2107">
                <c:v>99.45</c:v>
              </c:pt>
              <c:pt idx="2108">
                <c:v>99.44</c:v>
              </c:pt>
              <c:pt idx="2109">
                <c:v>99.44</c:v>
              </c:pt>
              <c:pt idx="2110">
                <c:v>99.44</c:v>
              </c:pt>
              <c:pt idx="2111">
                <c:v>99.44</c:v>
              </c:pt>
              <c:pt idx="2112">
                <c:v>99.43</c:v>
              </c:pt>
              <c:pt idx="2113">
                <c:v>99.42</c:v>
              </c:pt>
              <c:pt idx="2114">
                <c:v>99.42</c:v>
              </c:pt>
              <c:pt idx="2115">
                <c:v>99.42</c:v>
              </c:pt>
              <c:pt idx="2116">
                <c:v>99.41</c:v>
              </c:pt>
              <c:pt idx="2117">
                <c:v>99.41</c:v>
              </c:pt>
              <c:pt idx="2118">
                <c:v>99.42</c:v>
              </c:pt>
              <c:pt idx="2119">
                <c:v>99.42</c:v>
              </c:pt>
              <c:pt idx="2120">
                <c:v>99.41</c:v>
              </c:pt>
              <c:pt idx="2121">
                <c:v>99.41</c:v>
              </c:pt>
              <c:pt idx="2122">
                <c:v>99.42</c:v>
              </c:pt>
              <c:pt idx="2123">
                <c:v>99.43</c:v>
              </c:pt>
              <c:pt idx="2124">
                <c:v>99.43</c:v>
              </c:pt>
              <c:pt idx="2125">
                <c:v>99.43</c:v>
              </c:pt>
              <c:pt idx="2126">
                <c:v>99.43</c:v>
              </c:pt>
              <c:pt idx="2127">
                <c:v>99.44</c:v>
              </c:pt>
              <c:pt idx="2128">
                <c:v>99.44</c:v>
              </c:pt>
              <c:pt idx="2129">
                <c:v>99.43</c:v>
              </c:pt>
              <c:pt idx="2130">
                <c:v>99.43</c:v>
              </c:pt>
              <c:pt idx="2131">
                <c:v>99.42</c:v>
              </c:pt>
              <c:pt idx="2132">
                <c:v>99.42</c:v>
              </c:pt>
              <c:pt idx="2133">
                <c:v>99.43</c:v>
              </c:pt>
              <c:pt idx="2134">
                <c:v>99.44</c:v>
              </c:pt>
              <c:pt idx="2135">
                <c:v>99.44</c:v>
              </c:pt>
              <c:pt idx="2136">
                <c:v>99.43</c:v>
              </c:pt>
              <c:pt idx="2137">
                <c:v>99.42</c:v>
              </c:pt>
              <c:pt idx="2138">
                <c:v>99.41</c:v>
              </c:pt>
              <c:pt idx="2139">
                <c:v>99.4</c:v>
              </c:pt>
              <c:pt idx="2140">
                <c:v>99.39</c:v>
              </c:pt>
              <c:pt idx="2141">
                <c:v>99.4</c:v>
              </c:pt>
              <c:pt idx="2142">
                <c:v>99.41</c:v>
              </c:pt>
              <c:pt idx="2143">
                <c:v>99.41</c:v>
              </c:pt>
              <c:pt idx="2144">
                <c:v>99.41</c:v>
              </c:pt>
              <c:pt idx="2145">
                <c:v>99.41</c:v>
              </c:pt>
              <c:pt idx="2146">
                <c:v>99.41</c:v>
              </c:pt>
              <c:pt idx="2147">
                <c:v>99.4</c:v>
              </c:pt>
              <c:pt idx="2148">
                <c:v>99.39</c:v>
              </c:pt>
              <c:pt idx="2149">
                <c:v>99.39</c:v>
              </c:pt>
              <c:pt idx="2150">
                <c:v>99.39</c:v>
              </c:pt>
              <c:pt idx="2151">
                <c:v>99.39</c:v>
              </c:pt>
              <c:pt idx="2152">
                <c:v>99.39</c:v>
              </c:pt>
              <c:pt idx="2153">
                <c:v>99.4</c:v>
              </c:pt>
              <c:pt idx="2154">
                <c:v>99.4</c:v>
              </c:pt>
              <c:pt idx="2155">
                <c:v>99.4</c:v>
              </c:pt>
              <c:pt idx="2156">
                <c:v>99.39</c:v>
              </c:pt>
              <c:pt idx="2157">
                <c:v>99.39</c:v>
              </c:pt>
              <c:pt idx="2158">
                <c:v>99.4</c:v>
              </c:pt>
              <c:pt idx="2159">
                <c:v>99.4</c:v>
              </c:pt>
              <c:pt idx="2160">
                <c:v>99.4</c:v>
              </c:pt>
              <c:pt idx="2161">
                <c:v>99.39</c:v>
              </c:pt>
              <c:pt idx="2162">
                <c:v>99.39</c:v>
              </c:pt>
              <c:pt idx="2163">
                <c:v>99.38</c:v>
              </c:pt>
              <c:pt idx="2164">
                <c:v>99.36</c:v>
              </c:pt>
              <c:pt idx="2165">
                <c:v>99.36</c:v>
              </c:pt>
              <c:pt idx="2166">
                <c:v>99.36</c:v>
              </c:pt>
              <c:pt idx="2167">
                <c:v>99.36</c:v>
              </c:pt>
              <c:pt idx="2168">
                <c:v>99.36</c:v>
              </c:pt>
              <c:pt idx="2169">
                <c:v>99.36</c:v>
              </c:pt>
              <c:pt idx="2170">
                <c:v>99.35</c:v>
              </c:pt>
              <c:pt idx="2171">
                <c:v>99.34</c:v>
              </c:pt>
              <c:pt idx="2172">
                <c:v>99.32</c:v>
              </c:pt>
              <c:pt idx="2173">
                <c:v>99.32</c:v>
              </c:pt>
              <c:pt idx="2174">
                <c:v>99.32</c:v>
              </c:pt>
              <c:pt idx="2175">
                <c:v>99.32</c:v>
              </c:pt>
              <c:pt idx="2176">
                <c:v>99.32</c:v>
              </c:pt>
              <c:pt idx="2177">
                <c:v>99.32</c:v>
              </c:pt>
              <c:pt idx="2178">
                <c:v>99.32</c:v>
              </c:pt>
              <c:pt idx="2179">
                <c:v>99.33</c:v>
              </c:pt>
              <c:pt idx="2180">
                <c:v>99.34</c:v>
              </c:pt>
              <c:pt idx="2181">
                <c:v>99.36</c:v>
              </c:pt>
              <c:pt idx="2182">
                <c:v>99.37</c:v>
              </c:pt>
              <c:pt idx="2183">
                <c:v>99.38</c:v>
              </c:pt>
              <c:pt idx="2184">
                <c:v>99.36</c:v>
              </c:pt>
              <c:pt idx="2185">
                <c:v>99.34</c:v>
              </c:pt>
              <c:pt idx="2186">
                <c:v>99.31</c:v>
              </c:pt>
              <c:pt idx="2187">
                <c:v>99.29</c:v>
              </c:pt>
              <c:pt idx="2188">
                <c:v>99.27</c:v>
              </c:pt>
              <c:pt idx="2189">
                <c:v>99.25</c:v>
              </c:pt>
              <c:pt idx="2190">
                <c:v>99.24</c:v>
              </c:pt>
              <c:pt idx="2191">
                <c:v>99.21</c:v>
              </c:pt>
              <c:pt idx="2192">
                <c:v>99.18</c:v>
              </c:pt>
              <c:pt idx="2193">
                <c:v>99.15</c:v>
              </c:pt>
              <c:pt idx="2194">
                <c:v>99.12</c:v>
              </c:pt>
              <c:pt idx="2195">
                <c:v>99.07</c:v>
              </c:pt>
              <c:pt idx="2196">
                <c:v>99.01</c:v>
              </c:pt>
              <c:pt idx="2197">
                <c:v>98.94</c:v>
              </c:pt>
              <c:pt idx="2198">
                <c:v>98.87</c:v>
              </c:pt>
              <c:pt idx="2199">
                <c:v>98.8</c:v>
              </c:pt>
              <c:pt idx="2200">
                <c:v>98.73</c:v>
              </c:pt>
              <c:pt idx="2201">
                <c:v>98.67</c:v>
              </c:pt>
              <c:pt idx="2202">
                <c:v>98.63</c:v>
              </c:pt>
              <c:pt idx="2203">
                <c:v>98.61</c:v>
              </c:pt>
              <c:pt idx="2204">
                <c:v>98.6</c:v>
              </c:pt>
              <c:pt idx="2205">
                <c:v>98.6</c:v>
              </c:pt>
              <c:pt idx="2206">
                <c:v>98.62</c:v>
              </c:pt>
              <c:pt idx="2207">
                <c:v>98.65</c:v>
              </c:pt>
              <c:pt idx="2208">
                <c:v>98.7</c:v>
              </c:pt>
              <c:pt idx="2209">
                <c:v>98.76</c:v>
              </c:pt>
              <c:pt idx="2210">
                <c:v>98.83</c:v>
              </c:pt>
              <c:pt idx="2211">
                <c:v>98.89</c:v>
              </c:pt>
              <c:pt idx="2212">
                <c:v>98.94</c:v>
              </c:pt>
              <c:pt idx="2213">
                <c:v>98.98</c:v>
              </c:pt>
              <c:pt idx="2214">
                <c:v>99.01</c:v>
              </c:pt>
              <c:pt idx="2215">
                <c:v>99.03</c:v>
              </c:pt>
              <c:pt idx="2216">
                <c:v>99.05</c:v>
              </c:pt>
              <c:pt idx="2217">
                <c:v>99.07</c:v>
              </c:pt>
              <c:pt idx="2218">
                <c:v>99.09</c:v>
              </c:pt>
              <c:pt idx="2219">
                <c:v>99.11</c:v>
              </c:pt>
              <c:pt idx="2220">
                <c:v>99.13</c:v>
              </c:pt>
              <c:pt idx="2221">
                <c:v>99.15</c:v>
              </c:pt>
              <c:pt idx="2222">
                <c:v>99.16</c:v>
              </c:pt>
              <c:pt idx="2223">
                <c:v>99.17</c:v>
              </c:pt>
              <c:pt idx="2224">
                <c:v>99.17</c:v>
              </c:pt>
              <c:pt idx="2225">
                <c:v>99.17</c:v>
              </c:pt>
              <c:pt idx="2226">
                <c:v>99.17</c:v>
              </c:pt>
              <c:pt idx="2227">
                <c:v>99.18</c:v>
              </c:pt>
              <c:pt idx="2228">
                <c:v>99.18</c:v>
              </c:pt>
              <c:pt idx="2229">
                <c:v>99.18</c:v>
              </c:pt>
              <c:pt idx="2230">
                <c:v>99.19</c:v>
              </c:pt>
              <c:pt idx="2231">
                <c:v>99.2</c:v>
              </c:pt>
              <c:pt idx="2232">
                <c:v>99.2</c:v>
              </c:pt>
              <c:pt idx="2233">
                <c:v>99.2</c:v>
              </c:pt>
              <c:pt idx="2234">
                <c:v>99.2</c:v>
              </c:pt>
              <c:pt idx="2235">
                <c:v>99.19</c:v>
              </c:pt>
              <c:pt idx="2236">
                <c:v>99.19</c:v>
              </c:pt>
              <c:pt idx="2237">
                <c:v>99.19</c:v>
              </c:pt>
              <c:pt idx="2238">
                <c:v>99.2</c:v>
              </c:pt>
              <c:pt idx="2239">
                <c:v>99.21</c:v>
              </c:pt>
              <c:pt idx="2240">
                <c:v>99.2</c:v>
              </c:pt>
              <c:pt idx="2241">
                <c:v>99.2</c:v>
              </c:pt>
              <c:pt idx="2242">
                <c:v>99.2</c:v>
              </c:pt>
              <c:pt idx="2243">
                <c:v>99.2</c:v>
              </c:pt>
              <c:pt idx="2244">
                <c:v>99.2</c:v>
              </c:pt>
              <c:pt idx="2245">
                <c:v>99.19</c:v>
              </c:pt>
              <c:pt idx="2246">
                <c:v>99.19</c:v>
              </c:pt>
              <c:pt idx="2247">
                <c:v>99.18</c:v>
              </c:pt>
              <c:pt idx="2248">
                <c:v>99.18</c:v>
              </c:pt>
              <c:pt idx="2249">
                <c:v>99.19</c:v>
              </c:pt>
              <c:pt idx="2250">
                <c:v>99.2</c:v>
              </c:pt>
              <c:pt idx="2251">
                <c:v>99.2</c:v>
              </c:pt>
              <c:pt idx="2252">
                <c:v>99.18</c:v>
              </c:pt>
              <c:pt idx="2253">
                <c:v>99.18</c:v>
              </c:pt>
              <c:pt idx="2254">
                <c:v>99.18</c:v>
              </c:pt>
              <c:pt idx="2255">
                <c:v>99.18</c:v>
              </c:pt>
              <c:pt idx="2256">
                <c:v>99.18</c:v>
              </c:pt>
              <c:pt idx="2257">
                <c:v>99.19</c:v>
              </c:pt>
              <c:pt idx="2258">
                <c:v>99.19</c:v>
              </c:pt>
              <c:pt idx="2259">
                <c:v>99.2</c:v>
              </c:pt>
              <c:pt idx="2260">
                <c:v>99.2</c:v>
              </c:pt>
              <c:pt idx="2261">
                <c:v>99.2</c:v>
              </c:pt>
              <c:pt idx="2262">
                <c:v>99.19</c:v>
              </c:pt>
              <c:pt idx="2263">
                <c:v>99.19</c:v>
              </c:pt>
              <c:pt idx="2264">
                <c:v>99.18</c:v>
              </c:pt>
              <c:pt idx="2265">
                <c:v>99.18</c:v>
              </c:pt>
              <c:pt idx="2266">
                <c:v>99.19</c:v>
              </c:pt>
              <c:pt idx="2267">
                <c:v>99.18</c:v>
              </c:pt>
              <c:pt idx="2268">
                <c:v>99.17</c:v>
              </c:pt>
              <c:pt idx="2269">
                <c:v>99.17</c:v>
              </c:pt>
              <c:pt idx="2270">
                <c:v>99.17</c:v>
              </c:pt>
              <c:pt idx="2271">
                <c:v>99.17</c:v>
              </c:pt>
              <c:pt idx="2272">
                <c:v>99.17</c:v>
              </c:pt>
              <c:pt idx="2273">
                <c:v>99.16</c:v>
              </c:pt>
              <c:pt idx="2274">
                <c:v>99.16</c:v>
              </c:pt>
              <c:pt idx="2275">
                <c:v>99.16</c:v>
              </c:pt>
              <c:pt idx="2276">
                <c:v>99.16</c:v>
              </c:pt>
              <c:pt idx="2277">
                <c:v>99.16</c:v>
              </c:pt>
              <c:pt idx="2278">
                <c:v>99.16</c:v>
              </c:pt>
              <c:pt idx="2279">
                <c:v>99.16</c:v>
              </c:pt>
              <c:pt idx="2280">
                <c:v>99.16</c:v>
              </c:pt>
              <c:pt idx="2281">
                <c:v>99.15</c:v>
              </c:pt>
              <c:pt idx="2282">
                <c:v>99.15</c:v>
              </c:pt>
              <c:pt idx="2283">
                <c:v>99.15</c:v>
              </c:pt>
              <c:pt idx="2284">
                <c:v>99.14</c:v>
              </c:pt>
              <c:pt idx="2285">
                <c:v>99.14</c:v>
              </c:pt>
              <c:pt idx="2286">
                <c:v>99.14</c:v>
              </c:pt>
              <c:pt idx="2287">
                <c:v>99.14</c:v>
              </c:pt>
              <c:pt idx="2288">
                <c:v>99.13</c:v>
              </c:pt>
              <c:pt idx="2289">
                <c:v>99.12</c:v>
              </c:pt>
              <c:pt idx="2290">
                <c:v>99.12</c:v>
              </c:pt>
              <c:pt idx="2291">
                <c:v>99.11</c:v>
              </c:pt>
              <c:pt idx="2292">
                <c:v>99.1</c:v>
              </c:pt>
              <c:pt idx="2293">
                <c:v>99.09</c:v>
              </c:pt>
              <c:pt idx="2294">
                <c:v>99.09</c:v>
              </c:pt>
              <c:pt idx="2295">
                <c:v>99.08</c:v>
              </c:pt>
              <c:pt idx="2296">
                <c:v>99.08</c:v>
              </c:pt>
              <c:pt idx="2297">
                <c:v>99.08</c:v>
              </c:pt>
              <c:pt idx="2298">
                <c:v>99.08</c:v>
              </c:pt>
              <c:pt idx="2299">
                <c:v>99.07</c:v>
              </c:pt>
              <c:pt idx="2300">
                <c:v>99.06</c:v>
              </c:pt>
              <c:pt idx="2301">
                <c:v>99.05</c:v>
              </c:pt>
              <c:pt idx="2302">
                <c:v>99.06</c:v>
              </c:pt>
              <c:pt idx="2303">
                <c:v>99.05</c:v>
              </c:pt>
              <c:pt idx="2304">
                <c:v>99.05</c:v>
              </c:pt>
              <c:pt idx="2305">
                <c:v>99.04</c:v>
              </c:pt>
              <c:pt idx="2306">
                <c:v>99.04</c:v>
              </c:pt>
              <c:pt idx="2307">
                <c:v>99.03</c:v>
              </c:pt>
              <c:pt idx="2308">
                <c:v>99.01</c:v>
              </c:pt>
              <c:pt idx="2309">
                <c:v>99</c:v>
              </c:pt>
              <c:pt idx="2310">
                <c:v>98.99</c:v>
              </c:pt>
              <c:pt idx="2311">
                <c:v>98.98</c:v>
              </c:pt>
              <c:pt idx="2312">
                <c:v>98.98</c:v>
              </c:pt>
              <c:pt idx="2313">
                <c:v>98.98</c:v>
              </c:pt>
              <c:pt idx="2314">
                <c:v>98.97</c:v>
              </c:pt>
              <c:pt idx="2315">
                <c:v>98.96</c:v>
              </c:pt>
              <c:pt idx="2316">
                <c:v>98.95</c:v>
              </c:pt>
              <c:pt idx="2317">
                <c:v>98.95</c:v>
              </c:pt>
              <c:pt idx="2318">
                <c:v>98.94</c:v>
              </c:pt>
              <c:pt idx="2319">
                <c:v>98.93</c:v>
              </c:pt>
              <c:pt idx="2320">
                <c:v>98.92</c:v>
              </c:pt>
              <c:pt idx="2321">
                <c:v>98.92</c:v>
              </c:pt>
              <c:pt idx="2322">
                <c:v>98.92</c:v>
              </c:pt>
              <c:pt idx="2323">
                <c:v>98.91</c:v>
              </c:pt>
              <c:pt idx="2324">
                <c:v>98.91</c:v>
              </c:pt>
              <c:pt idx="2325">
                <c:v>98.9</c:v>
              </c:pt>
              <c:pt idx="2326">
                <c:v>98.9</c:v>
              </c:pt>
              <c:pt idx="2327">
                <c:v>98.9</c:v>
              </c:pt>
              <c:pt idx="2328">
                <c:v>98.89</c:v>
              </c:pt>
              <c:pt idx="2329">
                <c:v>98.88</c:v>
              </c:pt>
              <c:pt idx="2330">
                <c:v>98.88</c:v>
              </c:pt>
              <c:pt idx="2331">
                <c:v>98.87</c:v>
              </c:pt>
              <c:pt idx="2332">
                <c:v>98.86</c:v>
              </c:pt>
              <c:pt idx="2333">
                <c:v>98.85</c:v>
              </c:pt>
              <c:pt idx="2334">
                <c:v>98.86</c:v>
              </c:pt>
              <c:pt idx="2335">
                <c:v>98.85</c:v>
              </c:pt>
              <c:pt idx="2336">
                <c:v>98.85</c:v>
              </c:pt>
              <c:pt idx="2337">
                <c:v>98.85</c:v>
              </c:pt>
              <c:pt idx="2338">
                <c:v>98.84</c:v>
              </c:pt>
              <c:pt idx="2339">
                <c:v>98.83</c:v>
              </c:pt>
              <c:pt idx="2340">
                <c:v>98.82</c:v>
              </c:pt>
              <c:pt idx="2341">
                <c:v>98.81</c:v>
              </c:pt>
              <c:pt idx="2342">
                <c:v>98.81</c:v>
              </c:pt>
              <c:pt idx="2343">
                <c:v>98.8</c:v>
              </c:pt>
              <c:pt idx="2344">
                <c:v>98.79</c:v>
              </c:pt>
              <c:pt idx="2345">
                <c:v>98.78</c:v>
              </c:pt>
              <c:pt idx="2346">
                <c:v>98.77</c:v>
              </c:pt>
              <c:pt idx="2347">
                <c:v>98.76</c:v>
              </c:pt>
              <c:pt idx="2348">
                <c:v>98.75</c:v>
              </c:pt>
              <c:pt idx="2349">
                <c:v>98.75</c:v>
              </c:pt>
              <c:pt idx="2350">
                <c:v>98.75</c:v>
              </c:pt>
              <c:pt idx="2351">
                <c:v>98.74</c:v>
              </c:pt>
              <c:pt idx="2352">
                <c:v>98.74</c:v>
              </c:pt>
              <c:pt idx="2353">
                <c:v>98.74</c:v>
              </c:pt>
              <c:pt idx="2354">
                <c:v>98.75</c:v>
              </c:pt>
              <c:pt idx="2355">
                <c:v>98.75</c:v>
              </c:pt>
              <c:pt idx="2356">
                <c:v>98.74</c:v>
              </c:pt>
              <c:pt idx="2357">
                <c:v>98.73</c:v>
              </c:pt>
              <c:pt idx="2358">
                <c:v>98.74</c:v>
              </c:pt>
              <c:pt idx="2359">
                <c:v>98.74</c:v>
              </c:pt>
              <c:pt idx="2360">
                <c:v>98.73</c:v>
              </c:pt>
              <c:pt idx="2361">
                <c:v>98.73</c:v>
              </c:pt>
              <c:pt idx="2362">
                <c:v>98.74</c:v>
              </c:pt>
              <c:pt idx="2363">
                <c:v>98.74</c:v>
              </c:pt>
              <c:pt idx="2364">
                <c:v>98.73</c:v>
              </c:pt>
              <c:pt idx="2365">
                <c:v>98.73</c:v>
              </c:pt>
              <c:pt idx="2366">
                <c:v>98.73</c:v>
              </c:pt>
              <c:pt idx="2367">
                <c:v>98.73</c:v>
              </c:pt>
              <c:pt idx="2368">
                <c:v>98.73</c:v>
              </c:pt>
              <c:pt idx="2369">
                <c:v>98.73</c:v>
              </c:pt>
              <c:pt idx="2370">
                <c:v>98.73</c:v>
              </c:pt>
              <c:pt idx="2371">
                <c:v>98.73</c:v>
              </c:pt>
              <c:pt idx="2372">
                <c:v>98.72</c:v>
              </c:pt>
              <c:pt idx="2373">
                <c:v>98.72</c:v>
              </c:pt>
              <c:pt idx="2374">
                <c:v>98.72</c:v>
              </c:pt>
              <c:pt idx="2375">
                <c:v>98.72</c:v>
              </c:pt>
              <c:pt idx="2376">
                <c:v>98.72</c:v>
              </c:pt>
              <c:pt idx="2377">
                <c:v>98.73</c:v>
              </c:pt>
              <c:pt idx="2378">
                <c:v>98.73</c:v>
              </c:pt>
              <c:pt idx="2379">
                <c:v>98.73</c:v>
              </c:pt>
              <c:pt idx="2380">
                <c:v>98.73</c:v>
              </c:pt>
              <c:pt idx="2381">
                <c:v>98.73</c:v>
              </c:pt>
              <c:pt idx="2382">
                <c:v>98.73</c:v>
              </c:pt>
              <c:pt idx="2383">
                <c:v>98.73</c:v>
              </c:pt>
              <c:pt idx="2384">
                <c:v>98.72</c:v>
              </c:pt>
              <c:pt idx="2385">
                <c:v>98.72</c:v>
              </c:pt>
              <c:pt idx="2386">
                <c:v>98.72</c:v>
              </c:pt>
              <c:pt idx="2387">
                <c:v>98.72</c:v>
              </c:pt>
              <c:pt idx="2388">
                <c:v>98.71</c:v>
              </c:pt>
              <c:pt idx="2389">
                <c:v>98.71</c:v>
              </c:pt>
              <c:pt idx="2390">
                <c:v>98.71</c:v>
              </c:pt>
              <c:pt idx="2391">
                <c:v>98.71</c:v>
              </c:pt>
              <c:pt idx="2392">
                <c:v>98.71</c:v>
              </c:pt>
              <c:pt idx="2393">
                <c:v>98.7</c:v>
              </c:pt>
              <c:pt idx="2394">
                <c:v>98.69</c:v>
              </c:pt>
              <c:pt idx="2395">
                <c:v>98.68</c:v>
              </c:pt>
              <c:pt idx="2396">
                <c:v>98.67</c:v>
              </c:pt>
              <c:pt idx="2397">
                <c:v>98.67</c:v>
              </c:pt>
              <c:pt idx="2398">
                <c:v>98.67</c:v>
              </c:pt>
              <c:pt idx="2399">
                <c:v>98.67</c:v>
              </c:pt>
              <c:pt idx="2400">
                <c:v>98.66</c:v>
              </c:pt>
              <c:pt idx="2401">
                <c:v>98.65</c:v>
              </c:pt>
              <c:pt idx="2402">
                <c:v>98.64</c:v>
              </c:pt>
              <c:pt idx="2403">
                <c:v>98.63</c:v>
              </c:pt>
              <c:pt idx="2404">
                <c:v>98.61</c:v>
              </c:pt>
              <c:pt idx="2405">
                <c:v>98.59</c:v>
              </c:pt>
              <c:pt idx="2406">
                <c:v>98.58</c:v>
              </c:pt>
              <c:pt idx="2407">
                <c:v>98.56</c:v>
              </c:pt>
              <c:pt idx="2408">
                <c:v>98.54</c:v>
              </c:pt>
              <c:pt idx="2409">
                <c:v>98.52</c:v>
              </c:pt>
              <c:pt idx="2410">
                <c:v>98.5</c:v>
              </c:pt>
              <c:pt idx="2411">
                <c:v>98.48</c:v>
              </c:pt>
              <c:pt idx="2412">
                <c:v>98.46</c:v>
              </c:pt>
              <c:pt idx="2413">
                <c:v>98.44</c:v>
              </c:pt>
              <c:pt idx="2414">
                <c:v>98.44</c:v>
              </c:pt>
              <c:pt idx="2415">
                <c:v>98.43</c:v>
              </c:pt>
              <c:pt idx="2416">
                <c:v>98.42</c:v>
              </c:pt>
              <c:pt idx="2417">
                <c:v>98.4</c:v>
              </c:pt>
              <c:pt idx="2418">
                <c:v>98.39</c:v>
              </c:pt>
              <c:pt idx="2419">
                <c:v>98.37</c:v>
              </c:pt>
              <c:pt idx="2420">
                <c:v>98.36</c:v>
              </c:pt>
              <c:pt idx="2421">
                <c:v>98.35</c:v>
              </c:pt>
              <c:pt idx="2422">
                <c:v>98.35</c:v>
              </c:pt>
              <c:pt idx="2423">
                <c:v>98.32</c:v>
              </c:pt>
              <c:pt idx="2424">
                <c:v>98.29</c:v>
              </c:pt>
              <c:pt idx="2425">
                <c:v>98.26</c:v>
              </c:pt>
              <c:pt idx="2426">
                <c:v>98.25</c:v>
              </c:pt>
              <c:pt idx="2427">
                <c:v>98.24</c:v>
              </c:pt>
              <c:pt idx="2428">
                <c:v>98.23</c:v>
              </c:pt>
              <c:pt idx="2429">
                <c:v>98.21</c:v>
              </c:pt>
              <c:pt idx="2430">
                <c:v>98.18</c:v>
              </c:pt>
              <c:pt idx="2431">
                <c:v>98.14</c:v>
              </c:pt>
              <c:pt idx="2432">
                <c:v>98.09</c:v>
              </c:pt>
              <c:pt idx="2433">
                <c:v>98.06</c:v>
              </c:pt>
              <c:pt idx="2434">
                <c:v>98.03</c:v>
              </c:pt>
              <c:pt idx="2435">
                <c:v>97.99</c:v>
              </c:pt>
              <c:pt idx="2436">
                <c:v>97.95</c:v>
              </c:pt>
              <c:pt idx="2437">
                <c:v>97.93</c:v>
              </c:pt>
              <c:pt idx="2438">
                <c:v>97.92</c:v>
              </c:pt>
              <c:pt idx="2439">
                <c:v>97.9</c:v>
              </c:pt>
              <c:pt idx="2440">
                <c:v>97.82</c:v>
              </c:pt>
              <c:pt idx="2441">
                <c:v>97.69</c:v>
              </c:pt>
              <c:pt idx="2442">
                <c:v>97.59</c:v>
              </c:pt>
              <c:pt idx="2443">
                <c:v>97.53</c:v>
              </c:pt>
              <c:pt idx="2444">
                <c:v>97.49</c:v>
              </c:pt>
              <c:pt idx="2445">
                <c:v>97.44</c:v>
              </c:pt>
              <c:pt idx="2446">
                <c:v>97.37</c:v>
              </c:pt>
              <c:pt idx="2447">
                <c:v>97.28</c:v>
              </c:pt>
              <c:pt idx="2448">
                <c:v>97.18</c:v>
              </c:pt>
              <c:pt idx="2449">
                <c:v>97.08</c:v>
              </c:pt>
              <c:pt idx="2450">
                <c:v>96.95</c:v>
              </c:pt>
              <c:pt idx="2451">
                <c:v>96.8</c:v>
              </c:pt>
              <c:pt idx="2452">
                <c:v>96.66</c:v>
              </c:pt>
              <c:pt idx="2453">
                <c:v>96.54</c:v>
              </c:pt>
              <c:pt idx="2454">
                <c:v>96.42</c:v>
              </c:pt>
              <c:pt idx="2455">
                <c:v>96.25</c:v>
              </c:pt>
              <c:pt idx="2456">
                <c:v>96.06</c:v>
              </c:pt>
              <c:pt idx="2457">
                <c:v>95.9</c:v>
              </c:pt>
              <c:pt idx="2458">
                <c:v>95.74</c:v>
              </c:pt>
              <c:pt idx="2459">
                <c:v>95.5</c:v>
              </c:pt>
              <c:pt idx="2460">
                <c:v>95.14</c:v>
              </c:pt>
              <c:pt idx="2461">
                <c:v>94.82</c:v>
              </c:pt>
              <c:pt idx="2462">
                <c:v>94.64</c:v>
              </c:pt>
              <c:pt idx="2463">
                <c:v>94.54</c:v>
              </c:pt>
              <c:pt idx="2464">
                <c:v>94.45</c:v>
              </c:pt>
              <c:pt idx="2465">
                <c:v>94.33</c:v>
              </c:pt>
              <c:pt idx="2466">
                <c:v>94.11</c:v>
              </c:pt>
              <c:pt idx="2467">
                <c:v>93.81</c:v>
              </c:pt>
              <c:pt idx="2468">
                <c:v>93.57</c:v>
              </c:pt>
              <c:pt idx="2469">
                <c:v>93.41</c:v>
              </c:pt>
              <c:pt idx="2470">
                <c:v>93.29</c:v>
              </c:pt>
              <c:pt idx="2471">
                <c:v>93.14</c:v>
              </c:pt>
              <c:pt idx="2472">
                <c:v>92.95</c:v>
              </c:pt>
              <c:pt idx="2473">
                <c:v>92.73</c:v>
              </c:pt>
              <c:pt idx="2474">
                <c:v>92.51</c:v>
              </c:pt>
              <c:pt idx="2475">
                <c:v>92.31</c:v>
              </c:pt>
              <c:pt idx="2476">
                <c:v>92.14</c:v>
              </c:pt>
              <c:pt idx="2477">
                <c:v>91.97</c:v>
              </c:pt>
              <c:pt idx="2478">
                <c:v>91.71</c:v>
              </c:pt>
              <c:pt idx="2479">
                <c:v>91.37</c:v>
              </c:pt>
              <c:pt idx="2480">
                <c:v>91.11</c:v>
              </c:pt>
              <c:pt idx="2481">
                <c:v>90.96</c:v>
              </c:pt>
              <c:pt idx="2482">
                <c:v>90.82</c:v>
              </c:pt>
              <c:pt idx="2483">
                <c:v>90.59</c:v>
              </c:pt>
              <c:pt idx="2484">
                <c:v>90.32</c:v>
              </c:pt>
              <c:pt idx="2485">
                <c:v>90.12</c:v>
              </c:pt>
              <c:pt idx="2486">
                <c:v>89.99</c:v>
              </c:pt>
              <c:pt idx="2487">
                <c:v>89.84</c:v>
              </c:pt>
              <c:pt idx="2488">
                <c:v>89.67</c:v>
              </c:pt>
              <c:pt idx="2489">
                <c:v>89.52</c:v>
              </c:pt>
              <c:pt idx="2490">
                <c:v>89.41</c:v>
              </c:pt>
              <c:pt idx="2491">
                <c:v>89.29</c:v>
              </c:pt>
              <c:pt idx="2492">
                <c:v>89.03</c:v>
              </c:pt>
              <c:pt idx="2493">
                <c:v>88.55</c:v>
              </c:pt>
              <c:pt idx="2494">
                <c:v>88.07</c:v>
              </c:pt>
              <c:pt idx="2495">
                <c:v>87.8</c:v>
              </c:pt>
              <c:pt idx="2496">
                <c:v>87.7</c:v>
              </c:pt>
              <c:pt idx="2497">
                <c:v>87.65</c:v>
              </c:pt>
              <c:pt idx="2498">
                <c:v>87.58</c:v>
              </c:pt>
              <c:pt idx="2499">
                <c:v>87.45</c:v>
              </c:pt>
              <c:pt idx="2500">
                <c:v>87.27</c:v>
              </c:pt>
              <c:pt idx="2501">
                <c:v>87.08</c:v>
              </c:pt>
              <c:pt idx="2502">
                <c:v>86.85</c:v>
              </c:pt>
              <c:pt idx="2503">
                <c:v>86.54</c:v>
              </c:pt>
              <c:pt idx="2504">
                <c:v>86.22</c:v>
              </c:pt>
              <c:pt idx="2505">
                <c:v>86</c:v>
              </c:pt>
              <c:pt idx="2506">
                <c:v>85.88</c:v>
              </c:pt>
              <c:pt idx="2507">
                <c:v>85.79</c:v>
              </c:pt>
              <c:pt idx="2508">
                <c:v>85.68</c:v>
              </c:pt>
              <c:pt idx="2509">
                <c:v>85.49</c:v>
              </c:pt>
              <c:pt idx="2510">
                <c:v>85.19</c:v>
              </c:pt>
              <c:pt idx="2511">
                <c:v>84.86</c:v>
              </c:pt>
              <c:pt idx="2512">
                <c:v>84.6</c:v>
              </c:pt>
              <c:pt idx="2513">
                <c:v>84.41</c:v>
              </c:pt>
              <c:pt idx="2514">
                <c:v>84.27</c:v>
              </c:pt>
              <c:pt idx="2515">
                <c:v>84.13</c:v>
              </c:pt>
              <c:pt idx="2516">
                <c:v>84</c:v>
              </c:pt>
              <c:pt idx="2517">
                <c:v>83.87</c:v>
              </c:pt>
              <c:pt idx="2518">
                <c:v>83.71</c:v>
              </c:pt>
              <c:pt idx="2519">
                <c:v>83.51</c:v>
              </c:pt>
              <c:pt idx="2520">
                <c:v>83.35</c:v>
              </c:pt>
              <c:pt idx="2521">
                <c:v>83.24</c:v>
              </c:pt>
              <c:pt idx="2522">
                <c:v>83.14</c:v>
              </c:pt>
              <c:pt idx="2523">
                <c:v>82.99</c:v>
              </c:pt>
              <c:pt idx="2524">
                <c:v>82.82</c:v>
              </c:pt>
              <c:pt idx="2525">
                <c:v>82.68</c:v>
              </c:pt>
              <c:pt idx="2526">
                <c:v>82.5</c:v>
              </c:pt>
              <c:pt idx="2527">
                <c:v>82.21</c:v>
              </c:pt>
              <c:pt idx="2528">
                <c:v>81.86</c:v>
              </c:pt>
              <c:pt idx="2529">
                <c:v>81.63</c:v>
              </c:pt>
              <c:pt idx="2530">
                <c:v>81.540000000000006</c:v>
              </c:pt>
              <c:pt idx="2531">
                <c:v>81.5</c:v>
              </c:pt>
              <c:pt idx="2532">
                <c:v>81.459999999999994</c:v>
              </c:pt>
              <c:pt idx="2533">
                <c:v>81.39</c:v>
              </c:pt>
              <c:pt idx="2534">
                <c:v>81.239999999999995</c:v>
              </c:pt>
              <c:pt idx="2535">
                <c:v>80.989999999999995</c:v>
              </c:pt>
              <c:pt idx="2536">
                <c:v>80.73</c:v>
              </c:pt>
              <c:pt idx="2537">
                <c:v>80.59</c:v>
              </c:pt>
              <c:pt idx="2538">
                <c:v>80.55</c:v>
              </c:pt>
              <c:pt idx="2539">
                <c:v>80.55</c:v>
              </c:pt>
              <c:pt idx="2540">
                <c:v>80.540000000000006</c:v>
              </c:pt>
              <c:pt idx="2541">
                <c:v>80.48</c:v>
              </c:pt>
              <c:pt idx="2542">
                <c:v>80.22</c:v>
              </c:pt>
              <c:pt idx="2543">
                <c:v>79.73</c:v>
              </c:pt>
              <c:pt idx="2544">
                <c:v>79.3</c:v>
              </c:pt>
              <c:pt idx="2545">
                <c:v>79.14</c:v>
              </c:pt>
              <c:pt idx="2546">
                <c:v>79.12</c:v>
              </c:pt>
              <c:pt idx="2547">
                <c:v>79.08</c:v>
              </c:pt>
              <c:pt idx="2548">
                <c:v>79</c:v>
              </c:pt>
              <c:pt idx="2549">
                <c:v>78.92</c:v>
              </c:pt>
              <c:pt idx="2550">
                <c:v>78.83</c:v>
              </c:pt>
              <c:pt idx="2551">
                <c:v>78.69</c:v>
              </c:pt>
              <c:pt idx="2552">
                <c:v>78.489999999999995</c:v>
              </c:pt>
              <c:pt idx="2553">
                <c:v>78.28</c:v>
              </c:pt>
              <c:pt idx="2554">
                <c:v>78.13</c:v>
              </c:pt>
              <c:pt idx="2555">
                <c:v>78.03</c:v>
              </c:pt>
              <c:pt idx="2556">
                <c:v>77.94</c:v>
              </c:pt>
              <c:pt idx="2557">
                <c:v>77.84</c:v>
              </c:pt>
              <c:pt idx="2558">
                <c:v>77.73</c:v>
              </c:pt>
              <c:pt idx="2559">
                <c:v>77.63</c:v>
              </c:pt>
              <c:pt idx="2560">
                <c:v>77.58</c:v>
              </c:pt>
              <c:pt idx="2561">
                <c:v>77.56</c:v>
              </c:pt>
              <c:pt idx="2562">
                <c:v>77.47</c:v>
              </c:pt>
              <c:pt idx="2563">
                <c:v>77.22</c:v>
              </c:pt>
              <c:pt idx="2564">
                <c:v>76.89</c:v>
              </c:pt>
              <c:pt idx="2565">
                <c:v>76.680000000000007</c:v>
              </c:pt>
              <c:pt idx="2566">
                <c:v>76.62</c:v>
              </c:pt>
              <c:pt idx="2567">
                <c:v>76.59</c:v>
              </c:pt>
              <c:pt idx="2568">
                <c:v>76.52</c:v>
              </c:pt>
              <c:pt idx="2569">
                <c:v>76.37</c:v>
              </c:pt>
              <c:pt idx="2570">
                <c:v>76.180000000000007</c:v>
              </c:pt>
              <c:pt idx="2571">
                <c:v>75.98</c:v>
              </c:pt>
              <c:pt idx="2572">
                <c:v>75.819999999999993</c:v>
              </c:pt>
              <c:pt idx="2573">
                <c:v>75.739999999999995</c:v>
              </c:pt>
              <c:pt idx="2574">
                <c:v>75.67</c:v>
              </c:pt>
              <c:pt idx="2575">
                <c:v>75.53</c:v>
              </c:pt>
              <c:pt idx="2576">
                <c:v>75.33</c:v>
              </c:pt>
              <c:pt idx="2577">
                <c:v>75.17</c:v>
              </c:pt>
              <c:pt idx="2578">
                <c:v>75.11</c:v>
              </c:pt>
              <c:pt idx="2579">
                <c:v>75.05</c:v>
              </c:pt>
              <c:pt idx="2580">
                <c:v>74.849999999999994</c:v>
              </c:pt>
              <c:pt idx="2581">
                <c:v>74.48</c:v>
              </c:pt>
              <c:pt idx="2582">
                <c:v>74.11</c:v>
              </c:pt>
              <c:pt idx="2583">
                <c:v>73.86</c:v>
              </c:pt>
              <c:pt idx="2584">
                <c:v>73.73</c:v>
              </c:pt>
              <c:pt idx="2585">
                <c:v>73.64</c:v>
              </c:pt>
              <c:pt idx="2586">
                <c:v>73.53</c:v>
              </c:pt>
              <c:pt idx="2587">
                <c:v>73.400000000000006</c:v>
              </c:pt>
              <c:pt idx="2588">
                <c:v>73.239999999999995</c:v>
              </c:pt>
              <c:pt idx="2589">
                <c:v>73.09</c:v>
              </c:pt>
              <c:pt idx="2590">
                <c:v>72.98</c:v>
              </c:pt>
              <c:pt idx="2591">
                <c:v>72.930000000000007</c:v>
              </c:pt>
              <c:pt idx="2592">
                <c:v>72.94</c:v>
              </c:pt>
              <c:pt idx="2593">
                <c:v>73.040000000000006</c:v>
              </c:pt>
              <c:pt idx="2594">
                <c:v>73.17</c:v>
              </c:pt>
              <c:pt idx="2595">
                <c:v>73.31</c:v>
              </c:pt>
              <c:pt idx="2596">
                <c:v>73.47</c:v>
              </c:pt>
              <c:pt idx="2597">
                <c:v>73.7</c:v>
              </c:pt>
              <c:pt idx="2598">
                <c:v>73.98</c:v>
              </c:pt>
              <c:pt idx="2599">
                <c:v>74.239999999999995</c:v>
              </c:pt>
              <c:pt idx="2600">
                <c:v>74.44</c:v>
              </c:pt>
              <c:pt idx="2601">
                <c:v>74.61</c:v>
              </c:pt>
              <c:pt idx="2602">
                <c:v>74.8</c:v>
              </c:pt>
              <c:pt idx="2603">
                <c:v>75.05</c:v>
              </c:pt>
              <c:pt idx="2604">
                <c:v>75.34</c:v>
              </c:pt>
              <c:pt idx="2605">
                <c:v>75.69</c:v>
              </c:pt>
              <c:pt idx="2606">
                <c:v>76.06</c:v>
              </c:pt>
              <c:pt idx="2607">
                <c:v>76.47</c:v>
              </c:pt>
              <c:pt idx="2608">
                <c:v>76.92</c:v>
              </c:pt>
              <c:pt idx="2609">
                <c:v>77.42</c:v>
              </c:pt>
              <c:pt idx="2610">
                <c:v>77.930000000000007</c:v>
              </c:pt>
              <c:pt idx="2611">
                <c:v>78.42</c:v>
              </c:pt>
              <c:pt idx="2612">
                <c:v>78.900000000000006</c:v>
              </c:pt>
              <c:pt idx="2613">
                <c:v>79.38</c:v>
              </c:pt>
              <c:pt idx="2614">
                <c:v>79.84</c:v>
              </c:pt>
              <c:pt idx="2615">
                <c:v>80.31</c:v>
              </c:pt>
              <c:pt idx="2616">
                <c:v>80.78</c:v>
              </c:pt>
              <c:pt idx="2617">
                <c:v>81.260000000000005</c:v>
              </c:pt>
              <c:pt idx="2618">
                <c:v>81.73</c:v>
              </c:pt>
              <c:pt idx="2619">
                <c:v>82.17</c:v>
              </c:pt>
              <c:pt idx="2620">
                <c:v>82.61</c:v>
              </c:pt>
              <c:pt idx="2621">
                <c:v>83.05</c:v>
              </c:pt>
              <c:pt idx="2622">
                <c:v>83.46</c:v>
              </c:pt>
              <c:pt idx="2623">
                <c:v>83.86</c:v>
              </c:pt>
              <c:pt idx="2624">
                <c:v>84.26</c:v>
              </c:pt>
              <c:pt idx="2625">
                <c:v>84.66</c:v>
              </c:pt>
              <c:pt idx="2626">
                <c:v>85.03</c:v>
              </c:pt>
              <c:pt idx="2627">
                <c:v>85.38</c:v>
              </c:pt>
              <c:pt idx="2628">
                <c:v>85.74</c:v>
              </c:pt>
              <c:pt idx="2629">
                <c:v>86.1</c:v>
              </c:pt>
              <c:pt idx="2630">
                <c:v>86.46</c:v>
              </c:pt>
              <c:pt idx="2631">
                <c:v>86.8</c:v>
              </c:pt>
              <c:pt idx="2632">
                <c:v>87.15</c:v>
              </c:pt>
              <c:pt idx="2633">
                <c:v>87.5</c:v>
              </c:pt>
              <c:pt idx="2634">
                <c:v>87.83</c:v>
              </c:pt>
              <c:pt idx="2635">
                <c:v>88.14</c:v>
              </c:pt>
              <c:pt idx="2636">
                <c:v>88.45</c:v>
              </c:pt>
              <c:pt idx="2637">
                <c:v>88.76</c:v>
              </c:pt>
              <c:pt idx="2638">
                <c:v>89.05</c:v>
              </c:pt>
              <c:pt idx="2639">
                <c:v>89.31</c:v>
              </c:pt>
              <c:pt idx="2640">
                <c:v>89.58</c:v>
              </c:pt>
              <c:pt idx="2641">
                <c:v>89.85</c:v>
              </c:pt>
              <c:pt idx="2642">
                <c:v>90.11</c:v>
              </c:pt>
              <c:pt idx="2643">
                <c:v>90.35</c:v>
              </c:pt>
              <c:pt idx="2644">
                <c:v>90.59</c:v>
              </c:pt>
              <c:pt idx="2645">
                <c:v>90.82</c:v>
              </c:pt>
              <c:pt idx="2646">
                <c:v>91.03</c:v>
              </c:pt>
              <c:pt idx="2647">
                <c:v>91.22</c:v>
              </c:pt>
              <c:pt idx="2648">
                <c:v>91.42</c:v>
              </c:pt>
              <c:pt idx="2649">
                <c:v>91.62</c:v>
              </c:pt>
              <c:pt idx="2650">
                <c:v>91.81</c:v>
              </c:pt>
              <c:pt idx="2651">
                <c:v>91.99</c:v>
              </c:pt>
              <c:pt idx="2652">
                <c:v>92.17</c:v>
              </c:pt>
              <c:pt idx="2653">
                <c:v>92.34</c:v>
              </c:pt>
              <c:pt idx="2654">
                <c:v>92.5</c:v>
              </c:pt>
              <c:pt idx="2655">
                <c:v>92.66</c:v>
              </c:pt>
              <c:pt idx="2656">
                <c:v>92.82</c:v>
              </c:pt>
              <c:pt idx="2657">
                <c:v>92.97</c:v>
              </c:pt>
              <c:pt idx="2658">
                <c:v>93.1</c:v>
              </c:pt>
              <c:pt idx="2659">
                <c:v>93.23</c:v>
              </c:pt>
              <c:pt idx="2660">
                <c:v>93.36</c:v>
              </c:pt>
              <c:pt idx="2661">
                <c:v>93.48</c:v>
              </c:pt>
              <c:pt idx="2662">
                <c:v>93.6</c:v>
              </c:pt>
              <c:pt idx="2663">
                <c:v>93.71</c:v>
              </c:pt>
              <c:pt idx="2664">
                <c:v>93.83</c:v>
              </c:pt>
              <c:pt idx="2665">
                <c:v>93.95</c:v>
              </c:pt>
              <c:pt idx="2666">
                <c:v>94.06</c:v>
              </c:pt>
              <c:pt idx="2667">
                <c:v>94.16</c:v>
              </c:pt>
              <c:pt idx="2668">
                <c:v>94.26</c:v>
              </c:pt>
              <c:pt idx="2669">
                <c:v>94.35</c:v>
              </c:pt>
              <c:pt idx="2670">
                <c:v>94.44</c:v>
              </c:pt>
              <c:pt idx="2671">
                <c:v>94.52</c:v>
              </c:pt>
              <c:pt idx="2672">
                <c:v>94.6</c:v>
              </c:pt>
              <c:pt idx="2673">
                <c:v>94.69</c:v>
              </c:pt>
              <c:pt idx="2674">
                <c:v>94.76</c:v>
              </c:pt>
              <c:pt idx="2675">
                <c:v>94.83</c:v>
              </c:pt>
              <c:pt idx="2676">
                <c:v>94.9</c:v>
              </c:pt>
              <c:pt idx="2677">
                <c:v>94.98</c:v>
              </c:pt>
              <c:pt idx="2678">
                <c:v>95.05</c:v>
              </c:pt>
              <c:pt idx="2679">
                <c:v>95.11</c:v>
              </c:pt>
              <c:pt idx="2680">
                <c:v>95.18</c:v>
              </c:pt>
              <c:pt idx="2681">
                <c:v>95.25</c:v>
              </c:pt>
              <c:pt idx="2682">
                <c:v>95.31</c:v>
              </c:pt>
              <c:pt idx="2683">
                <c:v>95.37</c:v>
              </c:pt>
              <c:pt idx="2684">
                <c:v>95.43</c:v>
              </c:pt>
              <c:pt idx="2685">
                <c:v>95.49</c:v>
              </c:pt>
              <c:pt idx="2686">
                <c:v>95.54</c:v>
              </c:pt>
              <c:pt idx="2687">
                <c:v>95.6</c:v>
              </c:pt>
              <c:pt idx="2688">
                <c:v>95.66</c:v>
              </c:pt>
              <c:pt idx="2689">
                <c:v>95.72</c:v>
              </c:pt>
              <c:pt idx="2690">
                <c:v>95.77</c:v>
              </c:pt>
              <c:pt idx="2691">
                <c:v>95.82</c:v>
              </c:pt>
              <c:pt idx="2692">
                <c:v>95.87</c:v>
              </c:pt>
              <c:pt idx="2693">
                <c:v>95.92</c:v>
              </c:pt>
              <c:pt idx="2694">
                <c:v>95.97</c:v>
              </c:pt>
              <c:pt idx="2695">
                <c:v>96.01</c:v>
              </c:pt>
              <c:pt idx="2696">
                <c:v>96.07</c:v>
              </c:pt>
              <c:pt idx="2697">
                <c:v>96.12</c:v>
              </c:pt>
              <c:pt idx="2698">
                <c:v>96.16</c:v>
              </c:pt>
              <c:pt idx="2699">
                <c:v>96.2</c:v>
              </c:pt>
              <c:pt idx="2700">
                <c:v>96.25</c:v>
              </c:pt>
              <c:pt idx="2701">
                <c:v>96.29</c:v>
              </c:pt>
              <c:pt idx="2702">
                <c:v>96.33</c:v>
              </c:pt>
              <c:pt idx="2703">
                <c:v>96.36</c:v>
              </c:pt>
              <c:pt idx="2704">
                <c:v>96.4</c:v>
              </c:pt>
              <c:pt idx="2705">
                <c:v>96.43</c:v>
              </c:pt>
              <c:pt idx="2706">
                <c:v>96.46</c:v>
              </c:pt>
              <c:pt idx="2707">
                <c:v>96.49</c:v>
              </c:pt>
              <c:pt idx="2708">
                <c:v>96.53</c:v>
              </c:pt>
              <c:pt idx="2709">
                <c:v>96.57</c:v>
              </c:pt>
              <c:pt idx="2710">
                <c:v>96.59</c:v>
              </c:pt>
              <c:pt idx="2711">
                <c:v>96.62</c:v>
              </c:pt>
              <c:pt idx="2712">
                <c:v>96.65</c:v>
              </c:pt>
              <c:pt idx="2713">
                <c:v>96.68</c:v>
              </c:pt>
              <c:pt idx="2714">
                <c:v>96.7</c:v>
              </c:pt>
              <c:pt idx="2715">
                <c:v>96.73</c:v>
              </c:pt>
              <c:pt idx="2716">
                <c:v>96.76</c:v>
              </c:pt>
              <c:pt idx="2717">
                <c:v>96.78</c:v>
              </c:pt>
              <c:pt idx="2718">
                <c:v>96.8</c:v>
              </c:pt>
              <c:pt idx="2719">
                <c:v>96.81</c:v>
              </c:pt>
              <c:pt idx="2720">
                <c:v>96.83</c:v>
              </c:pt>
              <c:pt idx="2721">
                <c:v>96.85</c:v>
              </c:pt>
              <c:pt idx="2722">
                <c:v>96.87</c:v>
              </c:pt>
              <c:pt idx="2723">
                <c:v>96.89</c:v>
              </c:pt>
              <c:pt idx="2724">
                <c:v>96.92</c:v>
              </c:pt>
              <c:pt idx="2725">
                <c:v>96.94</c:v>
              </c:pt>
              <c:pt idx="2726">
                <c:v>96.96</c:v>
              </c:pt>
              <c:pt idx="2727">
                <c:v>96.97</c:v>
              </c:pt>
              <c:pt idx="2728">
                <c:v>96.99</c:v>
              </c:pt>
              <c:pt idx="2729">
                <c:v>97</c:v>
              </c:pt>
              <c:pt idx="2730">
                <c:v>97.01</c:v>
              </c:pt>
              <c:pt idx="2731">
                <c:v>97.03</c:v>
              </c:pt>
              <c:pt idx="2732">
                <c:v>97.05</c:v>
              </c:pt>
              <c:pt idx="2733">
                <c:v>97.06</c:v>
              </c:pt>
              <c:pt idx="2734">
                <c:v>97.07</c:v>
              </c:pt>
              <c:pt idx="2735">
                <c:v>97.08</c:v>
              </c:pt>
              <c:pt idx="2736">
                <c:v>97.09</c:v>
              </c:pt>
              <c:pt idx="2737">
                <c:v>97.11</c:v>
              </c:pt>
              <c:pt idx="2738">
                <c:v>97.12</c:v>
              </c:pt>
              <c:pt idx="2739">
                <c:v>97.13</c:v>
              </c:pt>
              <c:pt idx="2740">
                <c:v>97.14</c:v>
              </c:pt>
              <c:pt idx="2741">
                <c:v>97.16</c:v>
              </c:pt>
              <c:pt idx="2742">
                <c:v>97.16</c:v>
              </c:pt>
              <c:pt idx="2743">
                <c:v>97.17</c:v>
              </c:pt>
              <c:pt idx="2744">
                <c:v>97.18</c:v>
              </c:pt>
              <c:pt idx="2745">
                <c:v>97.19</c:v>
              </c:pt>
              <c:pt idx="2746">
                <c:v>97.19</c:v>
              </c:pt>
              <c:pt idx="2747">
                <c:v>97.19</c:v>
              </c:pt>
              <c:pt idx="2748">
                <c:v>97.2</c:v>
              </c:pt>
              <c:pt idx="2749">
                <c:v>97.21</c:v>
              </c:pt>
              <c:pt idx="2750">
                <c:v>97.22</c:v>
              </c:pt>
              <c:pt idx="2751">
                <c:v>97.22</c:v>
              </c:pt>
              <c:pt idx="2752">
                <c:v>97.23</c:v>
              </c:pt>
              <c:pt idx="2753">
                <c:v>97.24</c:v>
              </c:pt>
              <c:pt idx="2754">
                <c:v>97.23</c:v>
              </c:pt>
              <c:pt idx="2755">
                <c:v>97.23</c:v>
              </c:pt>
              <c:pt idx="2756">
                <c:v>97.23</c:v>
              </c:pt>
              <c:pt idx="2757">
                <c:v>97.23</c:v>
              </c:pt>
              <c:pt idx="2758">
                <c:v>97.22</c:v>
              </c:pt>
              <c:pt idx="2759">
                <c:v>97.22</c:v>
              </c:pt>
              <c:pt idx="2760">
                <c:v>97.22</c:v>
              </c:pt>
              <c:pt idx="2761">
                <c:v>97.22</c:v>
              </c:pt>
              <c:pt idx="2762">
                <c:v>97.21</c:v>
              </c:pt>
              <c:pt idx="2763">
                <c:v>97.21</c:v>
              </c:pt>
              <c:pt idx="2764">
                <c:v>97.21</c:v>
              </c:pt>
              <c:pt idx="2765">
                <c:v>97.21</c:v>
              </c:pt>
              <c:pt idx="2766">
                <c:v>97.21</c:v>
              </c:pt>
              <c:pt idx="2767">
                <c:v>97.21</c:v>
              </c:pt>
              <c:pt idx="2768">
                <c:v>97.21</c:v>
              </c:pt>
              <c:pt idx="2769">
                <c:v>97.21</c:v>
              </c:pt>
              <c:pt idx="2770">
                <c:v>97.2</c:v>
              </c:pt>
              <c:pt idx="2771">
                <c:v>97.19</c:v>
              </c:pt>
              <c:pt idx="2772">
                <c:v>97.18</c:v>
              </c:pt>
              <c:pt idx="2773">
                <c:v>97.18</c:v>
              </c:pt>
              <c:pt idx="2774">
                <c:v>97.17</c:v>
              </c:pt>
              <c:pt idx="2775">
                <c:v>97.17</c:v>
              </c:pt>
              <c:pt idx="2776">
                <c:v>97.16</c:v>
              </c:pt>
              <c:pt idx="2777">
                <c:v>97.16</c:v>
              </c:pt>
              <c:pt idx="2778">
                <c:v>97.15</c:v>
              </c:pt>
              <c:pt idx="2779">
                <c:v>97.14</c:v>
              </c:pt>
              <c:pt idx="2780">
                <c:v>97.13</c:v>
              </c:pt>
              <c:pt idx="2781">
                <c:v>97.12</c:v>
              </c:pt>
              <c:pt idx="2782">
                <c:v>97.11</c:v>
              </c:pt>
              <c:pt idx="2783">
                <c:v>97.1</c:v>
              </c:pt>
              <c:pt idx="2784">
                <c:v>97.09</c:v>
              </c:pt>
              <c:pt idx="2785">
                <c:v>97.08</c:v>
              </c:pt>
              <c:pt idx="2786">
                <c:v>97.06</c:v>
              </c:pt>
              <c:pt idx="2787">
                <c:v>97.05</c:v>
              </c:pt>
              <c:pt idx="2788">
                <c:v>97.04</c:v>
              </c:pt>
              <c:pt idx="2789">
                <c:v>97.03</c:v>
              </c:pt>
              <c:pt idx="2790">
                <c:v>97.02</c:v>
              </c:pt>
              <c:pt idx="2791">
                <c:v>97</c:v>
              </c:pt>
              <c:pt idx="2792">
                <c:v>96.98</c:v>
              </c:pt>
              <c:pt idx="2793">
                <c:v>96.97</c:v>
              </c:pt>
              <c:pt idx="2794">
                <c:v>96.95</c:v>
              </c:pt>
              <c:pt idx="2795">
                <c:v>96.93</c:v>
              </c:pt>
              <c:pt idx="2796">
                <c:v>96.92</c:v>
              </c:pt>
              <c:pt idx="2797">
                <c:v>96.9</c:v>
              </c:pt>
              <c:pt idx="2798">
                <c:v>96.89</c:v>
              </c:pt>
              <c:pt idx="2799">
                <c:v>96.88</c:v>
              </c:pt>
              <c:pt idx="2800">
                <c:v>96.87</c:v>
              </c:pt>
              <c:pt idx="2801">
                <c:v>96.86</c:v>
              </c:pt>
              <c:pt idx="2802">
                <c:v>96.84</c:v>
              </c:pt>
              <c:pt idx="2803">
                <c:v>96.82</c:v>
              </c:pt>
              <c:pt idx="2804">
                <c:v>96.81</c:v>
              </c:pt>
              <c:pt idx="2805">
                <c:v>96.79</c:v>
              </c:pt>
              <c:pt idx="2806">
                <c:v>96.78</c:v>
              </c:pt>
              <c:pt idx="2807">
                <c:v>96.76</c:v>
              </c:pt>
              <c:pt idx="2808">
                <c:v>96.74</c:v>
              </c:pt>
              <c:pt idx="2809">
                <c:v>96.72</c:v>
              </c:pt>
              <c:pt idx="2810">
                <c:v>96.69</c:v>
              </c:pt>
              <c:pt idx="2811">
                <c:v>96.66</c:v>
              </c:pt>
              <c:pt idx="2812">
                <c:v>96.64</c:v>
              </c:pt>
              <c:pt idx="2813">
                <c:v>96.62</c:v>
              </c:pt>
              <c:pt idx="2814">
                <c:v>96.6</c:v>
              </c:pt>
              <c:pt idx="2815">
                <c:v>96.58</c:v>
              </c:pt>
              <c:pt idx="2816">
                <c:v>96.57</c:v>
              </c:pt>
              <c:pt idx="2817">
                <c:v>96.55</c:v>
              </c:pt>
              <c:pt idx="2818">
                <c:v>96.53</c:v>
              </c:pt>
              <c:pt idx="2819">
                <c:v>96.51</c:v>
              </c:pt>
              <c:pt idx="2820">
                <c:v>96.5</c:v>
              </c:pt>
              <c:pt idx="2821">
                <c:v>96.48</c:v>
              </c:pt>
              <c:pt idx="2822">
                <c:v>96.46</c:v>
              </c:pt>
              <c:pt idx="2823">
                <c:v>96.43</c:v>
              </c:pt>
              <c:pt idx="2824">
                <c:v>96.41</c:v>
              </c:pt>
              <c:pt idx="2825">
                <c:v>96.4</c:v>
              </c:pt>
              <c:pt idx="2826">
                <c:v>96.38</c:v>
              </c:pt>
              <c:pt idx="2827">
                <c:v>96.37</c:v>
              </c:pt>
              <c:pt idx="2828">
                <c:v>96.36</c:v>
              </c:pt>
              <c:pt idx="2829">
                <c:v>96.34</c:v>
              </c:pt>
              <c:pt idx="2830">
                <c:v>96.32</c:v>
              </c:pt>
              <c:pt idx="2831">
                <c:v>96.29</c:v>
              </c:pt>
              <c:pt idx="2832">
                <c:v>96.27</c:v>
              </c:pt>
              <c:pt idx="2833">
                <c:v>96.25</c:v>
              </c:pt>
              <c:pt idx="2834">
                <c:v>96.24</c:v>
              </c:pt>
              <c:pt idx="2835">
                <c:v>96.22</c:v>
              </c:pt>
              <c:pt idx="2836">
                <c:v>96.2</c:v>
              </c:pt>
              <c:pt idx="2837">
                <c:v>96.19</c:v>
              </c:pt>
              <c:pt idx="2838">
                <c:v>96.17</c:v>
              </c:pt>
              <c:pt idx="2839">
                <c:v>96.16</c:v>
              </c:pt>
              <c:pt idx="2840">
                <c:v>96.15</c:v>
              </c:pt>
              <c:pt idx="2841">
                <c:v>96.14</c:v>
              </c:pt>
              <c:pt idx="2842">
                <c:v>96.13</c:v>
              </c:pt>
              <c:pt idx="2843">
                <c:v>96.12</c:v>
              </c:pt>
              <c:pt idx="2844">
                <c:v>96.11</c:v>
              </c:pt>
              <c:pt idx="2845">
                <c:v>96.08</c:v>
              </c:pt>
              <c:pt idx="2846">
                <c:v>96.06</c:v>
              </c:pt>
              <c:pt idx="2847">
                <c:v>96.04</c:v>
              </c:pt>
              <c:pt idx="2848">
                <c:v>96.03</c:v>
              </c:pt>
              <c:pt idx="2849">
                <c:v>96.02</c:v>
              </c:pt>
              <c:pt idx="2850">
                <c:v>96</c:v>
              </c:pt>
              <c:pt idx="2851">
                <c:v>95.98</c:v>
              </c:pt>
              <c:pt idx="2852">
                <c:v>95.96</c:v>
              </c:pt>
              <c:pt idx="2853">
                <c:v>95.95</c:v>
              </c:pt>
              <c:pt idx="2854">
                <c:v>95.94</c:v>
              </c:pt>
              <c:pt idx="2855">
                <c:v>95.92</c:v>
              </c:pt>
              <c:pt idx="2856">
                <c:v>95.91</c:v>
              </c:pt>
              <c:pt idx="2857">
                <c:v>95.89</c:v>
              </c:pt>
              <c:pt idx="2858">
                <c:v>95.86</c:v>
              </c:pt>
              <c:pt idx="2859">
                <c:v>95.84</c:v>
              </c:pt>
              <c:pt idx="2860">
                <c:v>95.83</c:v>
              </c:pt>
              <c:pt idx="2861">
                <c:v>95.81</c:v>
              </c:pt>
              <c:pt idx="2862">
                <c:v>95.79</c:v>
              </c:pt>
              <c:pt idx="2863">
                <c:v>95.78</c:v>
              </c:pt>
              <c:pt idx="2864">
                <c:v>95.76</c:v>
              </c:pt>
              <c:pt idx="2865">
                <c:v>95.74</c:v>
              </c:pt>
              <c:pt idx="2866">
                <c:v>95.72</c:v>
              </c:pt>
              <c:pt idx="2867">
                <c:v>95.69</c:v>
              </c:pt>
              <c:pt idx="2868">
                <c:v>95.67</c:v>
              </c:pt>
              <c:pt idx="2869">
                <c:v>95.65</c:v>
              </c:pt>
              <c:pt idx="2870">
                <c:v>95.63</c:v>
              </c:pt>
              <c:pt idx="2871">
                <c:v>95.61</c:v>
              </c:pt>
              <c:pt idx="2872">
                <c:v>95.6</c:v>
              </c:pt>
              <c:pt idx="2873">
                <c:v>95.59</c:v>
              </c:pt>
              <c:pt idx="2874">
                <c:v>95.57</c:v>
              </c:pt>
              <c:pt idx="2875">
                <c:v>95.54</c:v>
              </c:pt>
              <c:pt idx="2876">
                <c:v>95.52</c:v>
              </c:pt>
              <c:pt idx="2877">
                <c:v>95.49</c:v>
              </c:pt>
              <c:pt idx="2878">
                <c:v>95.47</c:v>
              </c:pt>
              <c:pt idx="2879">
                <c:v>95.45</c:v>
              </c:pt>
              <c:pt idx="2880">
                <c:v>95.43</c:v>
              </c:pt>
              <c:pt idx="2881">
                <c:v>95.4</c:v>
              </c:pt>
              <c:pt idx="2882">
                <c:v>95.36</c:v>
              </c:pt>
              <c:pt idx="2883">
                <c:v>95.32</c:v>
              </c:pt>
              <c:pt idx="2884">
                <c:v>95.3</c:v>
              </c:pt>
              <c:pt idx="2885">
                <c:v>95.27</c:v>
              </c:pt>
              <c:pt idx="2886">
                <c:v>95.25</c:v>
              </c:pt>
              <c:pt idx="2887">
                <c:v>95.22</c:v>
              </c:pt>
              <c:pt idx="2888">
                <c:v>95.2</c:v>
              </c:pt>
              <c:pt idx="2889">
                <c:v>95.18</c:v>
              </c:pt>
              <c:pt idx="2890">
                <c:v>95.16</c:v>
              </c:pt>
              <c:pt idx="2891">
                <c:v>95.14</c:v>
              </c:pt>
              <c:pt idx="2892">
                <c:v>95.12</c:v>
              </c:pt>
              <c:pt idx="2893">
                <c:v>95.11</c:v>
              </c:pt>
              <c:pt idx="2894">
                <c:v>95.09</c:v>
              </c:pt>
              <c:pt idx="2895">
                <c:v>95.07</c:v>
              </c:pt>
              <c:pt idx="2896">
                <c:v>95.06</c:v>
              </c:pt>
              <c:pt idx="2897">
                <c:v>95.04</c:v>
              </c:pt>
              <c:pt idx="2898">
                <c:v>95.03</c:v>
              </c:pt>
              <c:pt idx="2899">
                <c:v>95.01</c:v>
              </c:pt>
              <c:pt idx="2900">
                <c:v>94.99</c:v>
              </c:pt>
              <c:pt idx="2901">
                <c:v>94.97</c:v>
              </c:pt>
              <c:pt idx="2902">
                <c:v>94.94</c:v>
              </c:pt>
              <c:pt idx="2903">
                <c:v>94.92</c:v>
              </c:pt>
              <c:pt idx="2904">
                <c:v>94.9</c:v>
              </c:pt>
              <c:pt idx="2905">
                <c:v>94.87</c:v>
              </c:pt>
              <c:pt idx="2906">
                <c:v>94.83</c:v>
              </c:pt>
              <c:pt idx="2907">
                <c:v>94.8</c:v>
              </c:pt>
              <c:pt idx="2908">
                <c:v>94.77</c:v>
              </c:pt>
              <c:pt idx="2909">
                <c:v>94.74</c:v>
              </c:pt>
              <c:pt idx="2910">
                <c:v>94.71</c:v>
              </c:pt>
              <c:pt idx="2911">
                <c:v>94.67</c:v>
              </c:pt>
              <c:pt idx="2912">
                <c:v>94.64</c:v>
              </c:pt>
              <c:pt idx="2913">
                <c:v>94.61</c:v>
              </c:pt>
              <c:pt idx="2914">
                <c:v>94.58</c:v>
              </c:pt>
              <c:pt idx="2915">
                <c:v>94.56</c:v>
              </c:pt>
              <c:pt idx="2916">
                <c:v>94.54</c:v>
              </c:pt>
              <c:pt idx="2917">
                <c:v>94.51</c:v>
              </c:pt>
              <c:pt idx="2918">
                <c:v>94.48</c:v>
              </c:pt>
              <c:pt idx="2919">
                <c:v>94.44</c:v>
              </c:pt>
              <c:pt idx="2920">
                <c:v>94.42</c:v>
              </c:pt>
              <c:pt idx="2921">
                <c:v>94.39</c:v>
              </c:pt>
              <c:pt idx="2922">
                <c:v>94.37</c:v>
              </c:pt>
              <c:pt idx="2923">
                <c:v>94.36</c:v>
              </c:pt>
              <c:pt idx="2924">
                <c:v>94.35</c:v>
              </c:pt>
              <c:pt idx="2925">
                <c:v>94.34</c:v>
              </c:pt>
              <c:pt idx="2926">
                <c:v>94.33</c:v>
              </c:pt>
              <c:pt idx="2927">
                <c:v>94.32</c:v>
              </c:pt>
              <c:pt idx="2928">
                <c:v>94.3</c:v>
              </c:pt>
              <c:pt idx="2929">
                <c:v>94.27</c:v>
              </c:pt>
              <c:pt idx="2930">
                <c:v>94.24</c:v>
              </c:pt>
              <c:pt idx="2931">
                <c:v>94.21</c:v>
              </c:pt>
              <c:pt idx="2932">
                <c:v>94.18</c:v>
              </c:pt>
              <c:pt idx="2933">
                <c:v>94.15</c:v>
              </c:pt>
              <c:pt idx="2934">
                <c:v>94.12</c:v>
              </c:pt>
              <c:pt idx="2935">
                <c:v>94.08</c:v>
              </c:pt>
              <c:pt idx="2936">
                <c:v>94.05</c:v>
              </c:pt>
              <c:pt idx="2937">
                <c:v>94.02</c:v>
              </c:pt>
              <c:pt idx="2938">
                <c:v>93.99</c:v>
              </c:pt>
              <c:pt idx="2939">
                <c:v>93.95</c:v>
              </c:pt>
              <c:pt idx="2940">
                <c:v>93.92</c:v>
              </c:pt>
              <c:pt idx="2941">
                <c:v>93.89</c:v>
              </c:pt>
              <c:pt idx="2942">
                <c:v>93.85</c:v>
              </c:pt>
              <c:pt idx="2943">
                <c:v>93.81</c:v>
              </c:pt>
              <c:pt idx="2944">
                <c:v>93.76</c:v>
              </c:pt>
              <c:pt idx="2945">
                <c:v>93.72</c:v>
              </c:pt>
              <c:pt idx="2946">
                <c:v>93.68</c:v>
              </c:pt>
              <c:pt idx="2947">
                <c:v>93.63</c:v>
              </c:pt>
              <c:pt idx="2948">
                <c:v>93.58</c:v>
              </c:pt>
              <c:pt idx="2949">
                <c:v>93.53</c:v>
              </c:pt>
              <c:pt idx="2950">
                <c:v>93.47</c:v>
              </c:pt>
              <c:pt idx="2951">
                <c:v>93.41</c:v>
              </c:pt>
              <c:pt idx="2952">
                <c:v>93.36</c:v>
              </c:pt>
              <c:pt idx="2953">
                <c:v>93.31</c:v>
              </c:pt>
              <c:pt idx="2954">
                <c:v>93.26</c:v>
              </c:pt>
              <c:pt idx="2955">
                <c:v>93.2</c:v>
              </c:pt>
              <c:pt idx="2956">
                <c:v>93.14</c:v>
              </c:pt>
              <c:pt idx="2957">
                <c:v>93.06</c:v>
              </c:pt>
              <c:pt idx="2958">
                <c:v>92.98</c:v>
              </c:pt>
              <c:pt idx="2959">
                <c:v>92.89</c:v>
              </c:pt>
              <c:pt idx="2960">
                <c:v>92.79</c:v>
              </c:pt>
              <c:pt idx="2961">
                <c:v>92.7</c:v>
              </c:pt>
              <c:pt idx="2962">
                <c:v>92.62</c:v>
              </c:pt>
              <c:pt idx="2963">
                <c:v>92.54</c:v>
              </c:pt>
              <c:pt idx="2964">
                <c:v>92.45</c:v>
              </c:pt>
              <c:pt idx="2965">
                <c:v>92.36</c:v>
              </c:pt>
              <c:pt idx="2966">
                <c:v>92.25</c:v>
              </c:pt>
              <c:pt idx="2967">
                <c:v>92.15</c:v>
              </c:pt>
              <c:pt idx="2968">
                <c:v>92.06</c:v>
              </c:pt>
              <c:pt idx="2969">
                <c:v>91.98</c:v>
              </c:pt>
              <c:pt idx="2970">
                <c:v>91.9</c:v>
              </c:pt>
              <c:pt idx="2971">
                <c:v>91.82</c:v>
              </c:pt>
              <c:pt idx="2972">
                <c:v>91.73</c:v>
              </c:pt>
              <c:pt idx="2973">
                <c:v>91.64</c:v>
              </c:pt>
              <c:pt idx="2974">
                <c:v>91.55</c:v>
              </c:pt>
              <c:pt idx="2975">
                <c:v>91.45</c:v>
              </c:pt>
              <c:pt idx="2976">
                <c:v>91.37</c:v>
              </c:pt>
              <c:pt idx="2977">
                <c:v>91.28</c:v>
              </c:pt>
              <c:pt idx="2978">
                <c:v>91.2</c:v>
              </c:pt>
              <c:pt idx="2979">
                <c:v>91.12</c:v>
              </c:pt>
              <c:pt idx="2980">
                <c:v>91.04</c:v>
              </c:pt>
              <c:pt idx="2981">
                <c:v>90.97</c:v>
              </c:pt>
              <c:pt idx="2982">
                <c:v>90.89</c:v>
              </c:pt>
              <c:pt idx="2983">
                <c:v>90.82</c:v>
              </c:pt>
              <c:pt idx="2984">
                <c:v>90.76</c:v>
              </c:pt>
              <c:pt idx="2985">
                <c:v>90.7</c:v>
              </c:pt>
              <c:pt idx="2986">
                <c:v>90.63</c:v>
              </c:pt>
              <c:pt idx="2987">
                <c:v>90.56</c:v>
              </c:pt>
              <c:pt idx="2988">
                <c:v>90.5</c:v>
              </c:pt>
              <c:pt idx="2989">
                <c:v>90.44</c:v>
              </c:pt>
              <c:pt idx="2990">
                <c:v>90.39</c:v>
              </c:pt>
              <c:pt idx="2991">
                <c:v>90.33</c:v>
              </c:pt>
              <c:pt idx="2992">
                <c:v>90.28</c:v>
              </c:pt>
              <c:pt idx="2993">
                <c:v>90.23</c:v>
              </c:pt>
              <c:pt idx="2994">
                <c:v>90.18</c:v>
              </c:pt>
              <c:pt idx="2995">
                <c:v>90.14</c:v>
              </c:pt>
              <c:pt idx="2996">
                <c:v>90.1</c:v>
              </c:pt>
              <c:pt idx="2997">
                <c:v>90.06</c:v>
              </c:pt>
              <c:pt idx="2998">
                <c:v>90.02</c:v>
              </c:pt>
              <c:pt idx="2999">
                <c:v>89.98</c:v>
              </c:pt>
              <c:pt idx="3000">
                <c:v>89.94</c:v>
              </c:pt>
              <c:pt idx="3001">
                <c:v>89.9</c:v>
              </c:pt>
              <c:pt idx="3002">
                <c:v>89.86</c:v>
              </c:pt>
              <c:pt idx="3003">
                <c:v>89.82</c:v>
              </c:pt>
              <c:pt idx="3004">
                <c:v>89.78</c:v>
              </c:pt>
              <c:pt idx="3005">
                <c:v>89.75</c:v>
              </c:pt>
              <c:pt idx="3006">
                <c:v>89.73</c:v>
              </c:pt>
              <c:pt idx="3007">
                <c:v>89.72</c:v>
              </c:pt>
              <c:pt idx="3008">
                <c:v>89.73</c:v>
              </c:pt>
              <c:pt idx="3009">
                <c:v>89.76</c:v>
              </c:pt>
              <c:pt idx="3010">
                <c:v>89.78</c:v>
              </c:pt>
              <c:pt idx="3011">
                <c:v>89.81</c:v>
              </c:pt>
              <c:pt idx="3012">
                <c:v>89.85</c:v>
              </c:pt>
              <c:pt idx="3013">
                <c:v>89.89</c:v>
              </c:pt>
              <c:pt idx="3014">
                <c:v>89.93</c:v>
              </c:pt>
              <c:pt idx="3015">
                <c:v>89.98</c:v>
              </c:pt>
              <c:pt idx="3016">
                <c:v>90.03</c:v>
              </c:pt>
              <c:pt idx="3017">
                <c:v>90.09</c:v>
              </c:pt>
              <c:pt idx="3018">
                <c:v>90.14</c:v>
              </c:pt>
              <c:pt idx="3019">
                <c:v>90.2</c:v>
              </c:pt>
              <c:pt idx="3020">
                <c:v>90.26</c:v>
              </c:pt>
              <c:pt idx="3021">
                <c:v>90.32</c:v>
              </c:pt>
              <c:pt idx="3022">
                <c:v>90.39</c:v>
              </c:pt>
              <c:pt idx="3023">
                <c:v>90.46</c:v>
              </c:pt>
              <c:pt idx="3024">
                <c:v>90.54</c:v>
              </c:pt>
              <c:pt idx="3025">
                <c:v>90.62</c:v>
              </c:pt>
              <c:pt idx="3026">
                <c:v>90.71</c:v>
              </c:pt>
              <c:pt idx="3027">
                <c:v>90.79</c:v>
              </c:pt>
              <c:pt idx="3028">
                <c:v>90.89</c:v>
              </c:pt>
              <c:pt idx="3029">
                <c:v>90.98</c:v>
              </c:pt>
              <c:pt idx="3030">
                <c:v>91.06</c:v>
              </c:pt>
              <c:pt idx="3031">
                <c:v>91.15</c:v>
              </c:pt>
              <c:pt idx="3032">
                <c:v>91.23</c:v>
              </c:pt>
              <c:pt idx="3033">
                <c:v>91.3</c:v>
              </c:pt>
              <c:pt idx="3034">
                <c:v>91.36</c:v>
              </c:pt>
              <c:pt idx="3035">
                <c:v>91.4</c:v>
              </c:pt>
              <c:pt idx="3036">
                <c:v>91.43</c:v>
              </c:pt>
              <c:pt idx="3037">
                <c:v>91.44</c:v>
              </c:pt>
              <c:pt idx="3038">
                <c:v>91.45</c:v>
              </c:pt>
              <c:pt idx="3039">
                <c:v>91.45</c:v>
              </c:pt>
              <c:pt idx="3040">
                <c:v>91.44</c:v>
              </c:pt>
              <c:pt idx="3041">
                <c:v>91.42</c:v>
              </c:pt>
              <c:pt idx="3042">
                <c:v>91.39</c:v>
              </c:pt>
              <c:pt idx="3043">
                <c:v>91.35</c:v>
              </c:pt>
              <c:pt idx="3044">
                <c:v>91.32</c:v>
              </c:pt>
              <c:pt idx="3045">
                <c:v>91.28</c:v>
              </c:pt>
              <c:pt idx="3046">
                <c:v>91.23</c:v>
              </c:pt>
              <c:pt idx="3047">
                <c:v>91.18</c:v>
              </c:pt>
              <c:pt idx="3048">
                <c:v>91.13</c:v>
              </c:pt>
              <c:pt idx="3049">
                <c:v>91.08</c:v>
              </c:pt>
              <c:pt idx="3050">
                <c:v>91.03</c:v>
              </c:pt>
              <c:pt idx="3051">
                <c:v>90.98</c:v>
              </c:pt>
              <c:pt idx="3052">
                <c:v>90.94</c:v>
              </c:pt>
              <c:pt idx="3053">
                <c:v>90.9</c:v>
              </c:pt>
              <c:pt idx="3054">
                <c:v>90.86</c:v>
              </c:pt>
              <c:pt idx="3055">
                <c:v>90.81</c:v>
              </c:pt>
              <c:pt idx="3056">
                <c:v>90.78</c:v>
              </c:pt>
              <c:pt idx="3057">
                <c:v>90.74</c:v>
              </c:pt>
              <c:pt idx="3058">
                <c:v>90.7</c:v>
              </c:pt>
              <c:pt idx="3059">
                <c:v>90.66</c:v>
              </c:pt>
              <c:pt idx="3060">
                <c:v>90.62</c:v>
              </c:pt>
              <c:pt idx="3061">
                <c:v>90.56</c:v>
              </c:pt>
              <c:pt idx="3062">
                <c:v>90.5</c:v>
              </c:pt>
              <c:pt idx="3063">
                <c:v>90.44</c:v>
              </c:pt>
              <c:pt idx="3064">
                <c:v>90.37</c:v>
              </c:pt>
              <c:pt idx="3065">
                <c:v>90.31</c:v>
              </c:pt>
              <c:pt idx="3066">
                <c:v>90.24</c:v>
              </c:pt>
              <c:pt idx="3067">
                <c:v>90.17</c:v>
              </c:pt>
              <c:pt idx="3068">
                <c:v>90.11</c:v>
              </c:pt>
              <c:pt idx="3069">
                <c:v>90.05</c:v>
              </c:pt>
              <c:pt idx="3070">
                <c:v>90</c:v>
              </c:pt>
              <c:pt idx="3071">
                <c:v>89.95</c:v>
              </c:pt>
              <c:pt idx="3072">
                <c:v>89.89</c:v>
              </c:pt>
              <c:pt idx="3073">
                <c:v>89.84</c:v>
              </c:pt>
              <c:pt idx="3074">
                <c:v>89.78</c:v>
              </c:pt>
              <c:pt idx="3075">
                <c:v>89.72</c:v>
              </c:pt>
              <c:pt idx="3076">
                <c:v>89.66</c:v>
              </c:pt>
              <c:pt idx="3077">
                <c:v>89.6</c:v>
              </c:pt>
              <c:pt idx="3078">
                <c:v>89.54</c:v>
              </c:pt>
              <c:pt idx="3079">
                <c:v>89.49</c:v>
              </c:pt>
              <c:pt idx="3080">
                <c:v>89.44</c:v>
              </c:pt>
              <c:pt idx="3081">
                <c:v>89.39</c:v>
              </c:pt>
              <c:pt idx="3082">
                <c:v>89.35</c:v>
              </c:pt>
              <c:pt idx="3083">
                <c:v>89.32</c:v>
              </c:pt>
              <c:pt idx="3084">
                <c:v>89.3</c:v>
              </c:pt>
              <c:pt idx="3085">
                <c:v>89.28</c:v>
              </c:pt>
              <c:pt idx="3086">
                <c:v>89.27</c:v>
              </c:pt>
              <c:pt idx="3087">
                <c:v>89.27</c:v>
              </c:pt>
              <c:pt idx="3088">
                <c:v>89.27</c:v>
              </c:pt>
              <c:pt idx="3089">
                <c:v>89.27</c:v>
              </c:pt>
              <c:pt idx="3090">
                <c:v>89.26</c:v>
              </c:pt>
              <c:pt idx="3091">
                <c:v>89.26</c:v>
              </c:pt>
              <c:pt idx="3092">
                <c:v>89.26</c:v>
              </c:pt>
              <c:pt idx="3093">
                <c:v>89.27</c:v>
              </c:pt>
              <c:pt idx="3094">
                <c:v>89.28</c:v>
              </c:pt>
              <c:pt idx="3095">
                <c:v>89.29</c:v>
              </c:pt>
              <c:pt idx="3096">
                <c:v>89.31</c:v>
              </c:pt>
              <c:pt idx="3097">
                <c:v>89.34</c:v>
              </c:pt>
              <c:pt idx="3098">
                <c:v>89.38</c:v>
              </c:pt>
              <c:pt idx="3099">
                <c:v>89.43</c:v>
              </c:pt>
              <c:pt idx="3100">
                <c:v>89.5</c:v>
              </c:pt>
              <c:pt idx="3101">
                <c:v>89.56</c:v>
              </c:pt>
              <c:pt idx="3102">
                <c:v>89.62</c:v>
              </c:pt>
              <c:pt idx="3103">
                <c:v>89.68</c:v>
              </c:pt>
              <c:pt idx="3104">
                <c:v>89.75</c:v>
              </c:pt>
              <c:pt idx="3105">
                <c:v>89.82</c:v>
              </c:pt>
              <c:pt idx="3106">
                <c:v>89.9</c:v>
              </c:pt>
              <c:pt idx="3107">
                <c:v>89.99</c:v>
              </c:pt>
              <c:pt idx="3108">
                <c:v>90.09</c:v>
              </c:pt>
              <c:pt idx="3109">
                <c:v>90.19</c:v>
              </c:pt>
              <c:pt idx="3110">
                <c:v>90.27</c:v>
              </c:pt>
              <c:pt idx="3111">
                <c:v>90.32</c:v>
              </c:pt>
              <c:pt idx="3112">
                <c:v>90.3</c:v>
              </c:pt>
              <c:pt idx="3113">
                <c:v>90.14</c:v>
              </c:pt>
              <c:pt idx="3114">
                <c:v>89.79</c:v>
              </c:pt>
              <c:pt idx="3115">
                <c:v>89.22</c:v>
              </c:pt>
              <c:pt idx="3116">
                <c:v>88.42</c:v>
              </c:pt>
              <c:pt idx="3117">
                <c:v>87.4</c:v>
              </c:pt>
              <c:pt idx="3118">
                <c:v>86.17</c:v>
              </c:pt>
              <c:pt idx="3119">
                <c:v>84.74</c:v>
              </c:pt>
              <c:pt idx="3120">
                <c:v>83.18</c:v>
              </c:pt>
              <c:pt idx="3121">
                <c:v>81.569999999999993</c:v>
              </c:pt>
              <c:pt idx="3122">
                <c:v>80.02</c:v>
              </c:pt>
              <c:pt idx="3123">
                <c:v>78.63</c:v>
              </c:pt>
              <c:pt idx="3124">
                <c:v>77.459999999999994</c:v>
              </c:pt>
              <c:pt idx="3125">
                <c:v>76.56</c:v>
              </c:pt>
              <c:pt idx="3126">
                <c:v>75.98</c:v>
              </c:pt>
              <c:pt idx="3127">
                <c:v>75.86</c:v>
              </c:pt>
              <c:pt idx="3128">
                <c:v>76.36</c:v>
              </c:pt>
              <c:pt idx="3129">
                <c:v>77.510000000000005</c:v>
              </c:pt>
              <c:pt idx="3130">
                <c:v>79.11</c:v>
              </c:pt>
              <c:pt idx="3131">
                <c:v>80.819999999999993</c:v>
              </c:pt>
              <c:pt idx="3132">
                <c:v>82.35</c:v>
              </c:pt>
              <c:pt idx="3133">
                <c:v>83.54</c:v>
              </c:pt>
              <c:pt idx="3134">
                <c:v>84.42</c:v>
              </c:pt>
              <c:pt idx="3135">
                <c:v>85.1</c:v>
              </c:pt>
              <c:pt idx="3136">
                <c:v>85.66</c:v>
              </c:pt>
              <c:pt idx="3137">
                <c:v>86.13</c:v>
              </c:pt>
              <c:pt idx="3138">
                <c:v>86.53</c:v>
              </c:pt>
              <c:pt idx="3139">
                <c:v>86.89</c:v>
              </c:pt>
              <c:pt idx="3140">
                <c:v>87.2</c:v>
              </c:pt>
              <c:pt idx="3141">
                <c:v>87.47</c:v>
              </c:pt>
              <c:pt idx="3142">
                <c:v>87.72</c:v>
              </c:pt>
              <c:pt idx="3143">
                <c:v>87.92</c:v>
              </c:pt>
              <c:pt idx="3144">
                <c:v>88.09</c:v>
              </c:pt>
              <c:pt idx="3145">
                <c:v>88.23</c:v>
              </c:pt>
              <c:pt idx="3146">
                <c:v>88.33</c:v>
              </c:pt>
              <c:pt idx="3147">
                <c:v>88.41</c:v>
              </c:pt>
              <c:pt idx="3148">
                <c:v>88.43</c:v>
              </c:pt>
              <c:pt idx="3149">
                <c:v>88.38</c:v>
              </c:pt>
              <c:pt idx="3150">
                <c:v>88.26</c:v>
              </c:pt>
              <c:pt idx="3151">
                <c:v>88.12</c:v>
              </c:pt>
              <c:pt idx="3152">
                <c:v>88.03</c:v>
              </c:pt>
              <c:pt idx="3153">
                <c:v>88.05</c:v>
              </c:pt>
              <c:pt idx="3154">
                <c:v>88.15</c:v>
              </c:pt>
              <c:pt idx="3155">
                <c:v>88.3</c:v>
              </c:pt>
              <c:pt idx="3156">
                <c:v>88.45</c:v>
              </c:pt>
              <c:pt idx="3157">
                <c:v>88.59</c:v>
              </c:pt>
              <c:pt idx="3158">
                <c:v>88.73</c:v>
              </c:pt>
              <c:pt idx="3159">
                <c:v>88.85</c:v>
              </c:pt>
              <c:pt idx="3160">
                <c:v>88.97</c:v>
              </c:pt>
              <c:pt idx="3161">
                <c:v>89.09</c:v>
              </c:pt>
              <c:pt idx="3162">
                <c:v>89.22</c:v>
              </c:pt>
              <c:pt idx="3163">
                <c:v>89.35</c:v>
              </c:pt>
              <c:pt idx="3164">
                <c:v>89.48</c:v>
              </c:pt>
              <c:pt idx="3165">
                <c:v>89.61</c:v>
              </c:pt>
              <c:pt idx="3166">
                <c:v>89.74</c:v>
              </c:pt>
              <c:pt idx="3167">
                <c:v>89.86</c:v>
              </c:pt>
              <c:pt idx="3168">
                <c:v>89.98</c:v>
              </c:pt>
              <c:pt idx="3169">
                <c:v>90.08</c:v>
              </c:pt>
              <c:pt idx="3170">
                <c:v>90.15</c:v>
              </c:pt>
              <c:pt idx="3171">
                <c:v>90.22</c:v>
              </c:pt>
              <c:pt idx="3172">
                <c:v>90.28</c:v>
              </c:pt>
              <c:pt idx="3173">
                <c:v>90.35</c:v>
              </c:pt>
              <c:pt idx="3174">
                <c:v>90.43</c:v>
              </c:pt>
              <c:pt idx="3175">
                <c:v>90.5</c:v>
              </c:pt>
              <c:pt idx="3176">
                <c:v>90.57</c:v>
              </c:pt>
              <c:pt idx="3177">
                <c:v>90.63</c:v>
              </c:pt>
              <c:pt idx="3178">
                <c:v>90.69</c:v>
              </c:pt>
              <c:pt idx="3179">
                <c:v>90.72</c:v>
              </c:pt>
              <c:pt idx="3180">
                <c:v>90.75</c:v>
              </c:pt>
              <c:pt idx="3181">
                <c:v>90.78</c:v>
              </c:pt>
              <c:pt idx="3182">
                <c:v>90.82</c:v>
              </c:pt>
              <c:pt idx="3183">
                <c:v>90.85</c:v>
              </c:pt>
              <c:pt idx="3184">
                <c:v>90.87</c:v>
              </c:pt>
              <c:pt idx="3185">
                <c:v>90.89</c:v>
              </c:pt>
              <c:pt idx="3186">
                <c:v>90.92</c:v>
              </c:pt>
              <c:pt idx="3187">
                <c:v>90.96</c:v>
              </c:pt>
              <c:pt idx="3188">
                <c:v>91</c:v>
              </c:pt>
              <c:pt idx="3189">
                <c:v>91.03</c:v>
              </c:pt>
              <c:pt idx="3190">
                <c:v>91.05</c:v>
              </c:pt>
              <c:pt idx="3191">
                <c:v>91.07</c:v>
              </c:pt>
              <c:pt idx="3192">
                <c:v>91.09</c:v>
              </c:pt>
              <c:pt idx="3193">
                <c:v>91.11</c:v>
              </c:pt>
              <c:pt idx="3194">
                <c:v>91.15</c:v>
              </c:pt>
              <c:pt idx="3195">
                <c:v>91.18</c:v>
              </c:pt>
              <c:pt idx="3196">
                <c:v>91.23</c:v>
              </c:pt>
              <c:pt idx="3197">
                <c:v>91.26</c:v>
              </c:pt>
              <c:pt idx="3198">
                <c:v>91.3</c:v>
              </c:pt>
              <c:pt idx="3199">
                <c:v>91.33</c:v>
              </c:pt>
              <c:pt idx="3200">
                <c:v>91.36</c:v>
              </c:pt>
              <c:pt idx="3201">
                <c:v>91.38</c:v>
              </c:pt>
              <c:pt idx="3202">
                <c:v>91.41</c:v>
              </c:pt>
              <c:pt idx="3203">
                <c:v>91.44</c:v>
              </c:pt>
              <c:pt idx="3204">
                <c:v>91.48</c:v>
              </c:pt>
              <c:pt idx="3205">
                <c:v>91.51</c:v>
              </c:pt>
              <c:pt idx="3206">
                <c:v>91.53</c:v>
              </c:pt>
              <c:pt idx="3207">
                <c:v>91.56</c:v>
              </c:pt>
              <c:pt idx="3208">
                <c:v>91.59</c:v>
              </c:pt>
              <c:pt idx="3209">
                <c:v>91.64</c:v>
              </c:pt>
              <c:pt idx="3210">
                <c:v>91.68</c:v>
              </c:pt>
              <c:pt idx="3211">
                <c:v>91.71</c:v>
              </c:pt>
              <c:pt idx="3212">
                <c:v>91.74</c:v>
              </c:pt>
              <c:pt idx="3213">
                <c:v>91.76</c:v>
              </c:pt>
              <c:pt idx="3214">
                <c:v>91.79</c:v>
              </c:pt>
              <c:pt idx="3215">
                <c:v>91.82</c:v>
              </c:pt>
              <c:pt idx="3216">
                <c:v>91.86</c:v>
              </c:pt>
              <c:pt idx="3217">
                <c:v>91.92</c:v>
              </c:pt>
              <c:pt idx="3218">
                <c:v>91.97</c:v>
              </c:pt>
              <c:pt idx="3219">
                <c:v>92.01</c:v>
              </c:pt>
              <c:pt idx="3220">
                <c:v>92.05</c:v>
              </c:pt>
              <c:pt idx="3221">
                <c:v>92.08</c:v>
              </c:pt>
              <c:pt idx="3222">
                <c:v>92.1</c:v>
              </c:pt>
              <c:pt idx="3223">
                <c:v>92.13</c:v>
              </c:pt>
              <c:pt idx="3224">
                <c:v>92.17</c:v>
              </c:pt>
              <c:pt idx="3225">
                <c:v>92.2</c:v>
              </c:pt>
              <c:pt idx="3226">
                <c:v>92.23</c:v>
              </c:pt>
              <c:pt idx="3227">
                <c:v>92.25</c:v>
              </c:pt>
              <c:pt idx="3228">
                <c:v>92.27</c:v>
              </c:pt>
              <c:pt idx="3229">
                <c:v>92.28</c:v>
              </c:pt>
              <c:pt idx="3230">
                <c:v>92.29</c:v>
              </c:pt>
              <c:pt idx="3231">
                <c:v>92.31</c:v>
              </c:pt>
              <c:pt idx="3232">
                <c:v>92.33</c:v>
              </c:pt>
              <c:pt idx="3233">
                <c:v>92.36</c:v>
              </c:pt>
              <c:pt idx="3234">
                <c:v>92.38</c:v>
              </c:pt>
              <c:pt idx="3235">
                <c:v>92.4</c:v>
              </c:pt>
              <c:pt idx="3236">
                <c:v>92.41</c:v>
              </c:pt>
              <c:pt idx="3237">
                <c:v>92.42</c:v>
              </c:pt>
              <c:pt idx="3238">
                <c:v>92.42</c:v>
              </c:pt>
              <c:pt idx="3239">
                <c:v>92.43</c:v>
              </c:pt>
              <c:pt idx="3240">
                <c:v>92.45</c:v>
              </c:pt>
              <c:pt idx="3241">
                <c:v>92.46</c:v>
              </c:pt>
              <c:pt idx="3242">
                <c:v>92.46</c:v>
              </c:pt>
              <c:pt idx="3243">
                <c:v>92.45</c:v>
              </c:pt>
              <c:pt idx="3244">
                <c:v>92.44</c:v>
              </c:pt>
              <c:pt idx="3245">
                <c:v>92.43</c:v>
              </c:pt>
              <c:pt idx="3246">
                <c:v>92.43</c:v>
              </c:pt>
              <c:pt idx="3247">
                <c:v>92.42</c:v>
              </c:pt>
              <c:pt idx="3248">
                <c:v>92.41</c:v>
              </c:pt>
              <c:pt idx="3249">
                <c:v>92.41</c:v>
              </c:pt>
              <c:pt idx="3250">
                <c:v>92.4</c:v>
              </c:pt>
              <c:pt idx="3251">
                <c:v>92.41</c:v>
              </c:pt>
              <c:pt idx="3252">
                <c:v>92.43</c:v>
              </c:pt>
              <c:pt idx="3253">
                <c:v>92.45</c:v>
              </c:pt>
              <c:pt idx="3254">
                <c:v>92.48</c:v>
              </c:pt>
              <c:pt idx="3255">
                <c:v>92.5</c:v>
              </c:pt>
              <c:pt idx="3256">
                <c:v>92.52</c:v>
              </c:pt>
              <c:pt idx="3257">
                <c:v>92.53</c:v>
              </c:pt>
              <c:pt idx="3258">
                <c:v>92.54</c:v>
              </c:pt>
              <c:pt idx="3259">
                <c:v>92.55</c:v>
              </c:pt>
              <c:pt idx="3260">
                <c:v>92.58</c:v>
              </c:pt>
              <c:pt idx="3261">
                <c:v>92.62</c:v>
              </c:pt>
              <c:pt idx="3262">
                <c:v>92.67</c:v>
              </c:pt>
              <c:pt idx="3263">
                <c:v>92.71</c:v>
              </c:pt>
              <c:pt idx="3264">
                <c:v>92.74</c:v>
              </c:pt>
              <c:pt idx="3265">
                <c:v>92.76</c:v>
              </c:pt>
              <c:pt idx="3266">
                <c:v>92.76</c:v>
              </c:pt>
              <c:pt idx="3267">
                <c:v>92.76</c:v>
              </c:pt>
              <c:pt idx="3268">
                <c:v>92.76</c:v>
              </c:pt>
              <c:pt idx="3269">
                <c:v>92.77</c:v>
              </c:pt>
              <c:pt idx="3270">
                <c:v>92.77</c:v>
              </c:pt>
              <c:pt idx="3271">
                <c:v>92.77</c:v>
              </c:pt>
              <c:pt idx="3272">
                <c:v>92.76</c:v>
              </c:pt>
              <c:pt idx="3273">
                <c:v>92.75</c:v>
              </c:pt>
              <c:pt idx="3274">
                <c:v>92.75</c:v>
              </c:pt>
              <c:pt idx="3275">
                <c:v>92.75</c:v>
              </c:pt>
              <c:pt idx="3276">
                <c:v>92.73</c:v>
              </c:pt>
              <c:pt idx="3277">
                <c:v>92.69</c:v>
              </c:pt>
              <c:pt idx="3278">
                <c:v>92.6</c:v>
              </c:pt>
              <c:pt idx="3279">
                <c:v>92.48</c:v>
              </c:pt>
              <c:pt idx="3280">
                <c:v>92.3</c:v>
              </c:pt>
              <c:pt idx="3281">
                <c:v>92.05</c:v>
              </c:pt>
              <c:pt idx="3282">
                <c:v>91.69</c:v>
              </c:pt>
              <c:pt idx="3283">
                <c:v>91.17</c:v>
              </c:pt>
              <c:pt idx="3284">
                <c:v>90.45</c:v>
              </c:pt>
              <c:pt idx="3285">
                <c:v>89.58</c:v>
              </c:pt>
              <c:pt idx="3286">
                <c:v>88.75</c:v>
              </c:pt>
              <c:pt idx="3287">
                <c:v>88.25</c:v>
              </c:pt>
              <c:pt idx="3288">
                <c:v>88.24</c:v>
              </c:pt>
              <c:pt idx="3289">
                <c:v>88.69</c:v>
              </c:pt>
              <c:pt idx="3290">
                <c:v>89.37</c:v>
              </c:pt>
              <c:pt idx="3291">
                <c:v>90.06</c:v>
              </c:pt>
              <c:pt idx="3292">
                <c:v>90.62</c:v>
              </c:pt>
              <c:pt idx="3293">
                <c:v>91.03</c:v>
              </c:pt>
              <c:pt idx="3294">
                <c:v>91.3</c:v>
              </c:pt>
              <c:pt idx="3295">
                <c:v>91.5</c:v>
              </c:pt>
              <c:pt idx="3296">
                <c:v>91.66</c:v>
              </c:pt>
              <c:pt idx="3297">
                <c:v>91.79</c:v>
              </c:pt>
              <c:pt idx="3298">
                <c:v>91.9</c:v>
              </c:pt>
              <c:pt idx="3299">
                <c:v>91.99</c:v>
              </c:pt>
              <c:pt idx="3300">
                <c:v>92.08</c:v>
              </c:pt>
              <c:pt idx="3301">
                <c:v>92.17</c:v>
              </c:pt>
              <c:pt idx="3302">
                <c:v>92.25</c:v>
              </c:pt>
              <c:pt idx="3303">
                <c:v>92.32</c:v>
              </c:pt>
              <c:pt idx="3304">
                <c:v>92.38</c:v>
              </c:pt>
              <c:pt idx="3305">
                <c:v>92.42</c:v>
              </c:pt>
              <c:pt idx="3306">
                <c:v>92.45</c:v>
              </c:pt>
              <c:pt idx="3307">
                <c:v>92.48</c:v>
              </c:pt>
              <c:pt idx="3308">
                <c:v>92.53</c:v>
              </c:pt>
              <c:pt idx="3309">
                <c:v>92.56</c:v>
              </c:pt>
              <c:pt idx="3310">
                <c:v>92.59</c:v>
              </c:pt>
              <c:pt idx="3311">
                <c:v>92.6</c:v>
              </c:pt>
              <c:pt idx="3312">
                <c:v>92.62</c:v>
              </c:pt>
              <c:pt idx="3313">
                <c:v>92.63</c:v>
              </c:pt>
              <c:pt idx="3314">
                <c:v>92.64</c:v>
              </c:pt>
              <c:pt idx="3315">
                <c:v>92.64</c:v>
              </c:pt>
              <c:pt idx="3316">
                <c:v>92.64</c:v>
              </c:pt>
              <c:pt idx="3317">
                <c:v>92.65</c:v>
              </c:pt>
              <c:pt idx="3318">
                <c:v>92.66</c:v>
              </c:pt>
              <c:pt idx="3319">
                <c:v>92.67</c:v>
              </c:pt>
              <c:pt idx="3320">
                <c:v>92.68</c:v>
              </c:pt>
              <c:pt idx="3321">
                <c:v>92.69</c:v>
              </c:pt>
              <c:pt idx="3322">
                <c:v>92.7</c:v>
              </c:pt>
              <c:pt idx="3323">
                <c:v>92.7</c:v>
              </c:pt>
              <c:pt idx="3324">
                <c:v>92.7</c:v>
              </c:pt>
              <c:pt idx="3325">
                <c:v>92.7</c:v>
              </c:pt>
              <c:pt idx="3326">
                <c:v>92.69</c:v>
              </c:pt>
              <c:pt idx="3327">
                <c:v>92.68</c:v>
              </c:pt>
              <c:pt idx="3328">
                <c:v>92.68</c:v>
              </c:pt>
              <c:pt idx="3329">
                <c:v>92.7</c:v>
              </c:pt>
              <c:pt idx="3330">
                <c:v>92.73</c:v>
              </c:pt>
              <c:pt idx="3331">
                <c:v>92.73</c:v>
              </c:pt>
              <c:pt idx="3332">
                <c:v>92.7</c:v>
              </c:pt>
              <c:pt idx="3333">
                <c:v>92.65</c:v>
              </c:pt>
              <c:pt idx="3334">
                <c:v>92.65</c:v>
              </c:pt>
              <c:pt idx="3335">
                <c:v>92.68</c:v>
              </c:pt>
              <c:pt idx="3336">
                <c:v>92.73</c:v>
              </c:pt>
              <c:pt idx="3337">
                <c:v>92.76</c:v>
              </c:pt>
              <c:pt idx="3338">
                <c:v>92.77</c:v>
              </c:pt>
              <c:pt idx="3339">
                <c:v>92.79</c:v>
              </c:pt>
              <c:pt idx="3340">
                <c:v>92.8</c:v>
              </c:pt>
              <c:pt idx="3341">
                <c:v>92.81</c:v>
              </c:pt>
              <c:pt idx="3342">
                <c:v>92.82</c:v>
              </c:pt>
              <c:pt idx="3343">
                <c:v>92.83</c:v>
              </c:pt>
              <c:pt idx="3344">
                <c:v>92.85</c:v>
              </c:pt>
              <c:pt idx="3345">
                <c:v>92.86</c:v>
              </c:pt>
              <c:pt idx="3346">
                <c:v>92.86</c:v>
              </c:pt>
              <c:pt idx="3347">
                <c:v>92.87</c:v>
              </c:pt>
              <c:pt idx="3348">
                <c:v>92.88</c:v>
              </c:pt>
              <c:pt idx="3349">
                <c:v>92.9</c:v>
              </c:pt>
              <c:pt idx="3350">
                <c:v>92.92</c:v>
              </c:pt>
              <c:pt idx="3351">
                <c:v>92.93</c:v>
              </c:pt>
              <c:pt idx="3352">
                <c:v>92.92</c:v>
              </c:pt>
              <c:pt idx="3353">
                <c:v>92.91</c:v>
              </c:pt>
              <c:pt idx="3354">
                <c:v>92.89</c:v>
              </c:pt>
              <c:pt idx="3355">
                <c:v>92.87</c:v>
              </c:pt>
              <c:pt idx="3356">
                <c:v>92.88</c:v>
              </c:pt>
              <c:pt idx="3357">
                <c:v>92.88</c:v>
              </c:pt>
              <c:pt idx="3358">
                <c:v>92.88</c:v>
              </c:pt>
              <c:pt idx="3359">
                <c:v>92.87</c:v>
              </c:pt>
              <c:pt idx="3360">
                <c:v>92.86</c:v>
              </c:pt>
              <c:pt idx="3361">
                <c:v>92.85</c:v>
              </c:pt>
              <c:pt idx="3362">
                <c:v>92.85</c:v>
              </c:pt>
              <c:pt idx="3363">
                <c:v>92.86</c:v>
              </c:pt>
              <c:pt idx="3364">
                <c:v>92.86</c:v>
              </c:pt>
              <c:pt idx="3365">
                <c:v>92.86</c:v>
              </c:pt>
              <c:pt idx="3366">
                <c:v>92.84</c:v>
              </c:pt>
              <c:pt idx="3367">
                <c:v>92.83</c:v>
              </c:pt>
              <c:pt idx="3368">
                <c:v>92.83</c:v>
              </c:pt>
              <c:pt idx="3369">
                <c:v>92.83</c:v>
              </c:pt>
              <c:pt idx="3370">
                <c:v>92.83</c:v>
              </c:pt>
              <c:pt idx="3371">
                <c:v>92.82</c:v>
              </c:pt>
              <c:pt idx="3372">
                <c:v>92.81</c:v>
              </c:pt>
              <c:pt idx="3373">
                <c:v>92.8</c:v>
              </c:pt>
              <c:pt idx="3374">
                <c:v>92.79</c:v>
              </c:pt>
              <c:pt idx="3375">
                <c:v>92.77</c:v>
              </c:pt>
              <c:pt idx="3376">
                <c:v>92.77</c:v>
              </c:pt>
              <c:pt idx="3377">
                <c:v>92.77</c:v>
              </c:pt>
              <c:pt idx="3378">
                <c:v>92.77</c:v>
              </c:pt>
              <c:pt idx="3379">
                <c:v>92.76</c:v>
              </c:pt>
              <c:pt idx="3380">
                <c:v>92.75</c:v>
              </c:pt>
              <c:pt idx="3381">
                <c:v>92.74</c:v>
              </c:pt>
              <c:pt idx="3382">
                <c:v>92.71</c:v>
              </c:pt>
              <c:pt idx="3383">
                <c:v>92.67</c:v>
              </c:pt>
              <c:pt idx="3384">
                <c:v>92.62</c:v>
              </c:pt>
              <c:pt idx="3385">
                <c:v>92.59</c:v>
              </c:pt>
              <c:pt idx="3386">
                <c:v>92.58</c:v>
              </c:pt>
              <c:pt idx="3387">
                <c:v>92.58</c:v>
              </c:pt>
              <c:pt idx="3388">
                <c:v>92.57</c:v>
              </c:pt>
              <c:pt idx="3389">
                <c:v>92.56</c:v>
              </c:pt>
              <c:pt idx="3390">
                <c:v>92.54</c:v>
              </c:pt>
              <c:pt idx="3391">
                <c:v>92.52</c:v>
              </c:pt>
              <c:pt idx="3392">
                <c:v>92.49</c:v>
              </c:pt>
              <c:pt idx="3393">
                <c:v>92.45</c:v>
              </c:pt>
              <c:pt idx="3394">
                <c:v>92.41</c:v>
              </c:pt>
              <c:pt idx="3395">
                <c:v>92.37</c:v>
              </c:pt>
              <c:pt idx="3396">
                <c:v>92.34</c:v>
              </c:pt>
              <c:pt idx="3397">
                <c:v>92.32</c:v>
              </c:pt>
              <c:pt idx="3398">
                <c:v>92.3</c:v>
              </c:pt>
              <c:pt idx="3399">
                <c:v>92.27</c:v>
              </c:pt>
              <c:pt idx="3400">
                <c:v>92.24</c:v>
              </c:pt>
              <c:pt idx="3401">
                <c:v>92.2</c:v>
              </c:pt>
              <c:pt idx="3402">
                <c:v>92.17</c:v>
              </c:pt>
              <c:pt idx="3403">
                <c:v>92.16</c:v>
              </c:pt>
              <c:pt idx="3404">
                <c:v>92.15</c:v>
              </c:pt>
              <c:pt idx="3405">
                <c:v>92.14</c:v>
              </c:pt>
              <c:pt idx="3406">
                <c:v>92.11</c:v>
              </c:pt>
              <c:pt idx="3407">
                <c:v>92.07</c:v>
              </c:pt>
              <c:pt idx="3408">
                <c:v>92.02</c:v>
              </c:pt>
              <c:pt idx="3409">
                <c:v>91.98</c:v>
              </c:pt>
              <c:pt idx="3410">
                <c:v>91.95</c:v>
              </c:pt>
              <c:pt idx="3411">
                <c:v>91.91</c:v>
              </c:pt>
              <c:pt idx="3412">
                <c:v>91.86</c:v>
              </c:pt>
              <c:pt idx="3413">
                <c:v>91.82</c:v>
              </c:pt>
              <c:pt idx="3414">
                <c:v>91.77</c:v>
              </c:pt>
              <c:pt idx="3415">
                <c:v>91.73</c:v>
              </c:pt>
              <c:pt idx="3416">
                <c:v>91.7</c:v>
              </c:pt>
              <c:pt idx="3417">
                <c:v>91.67</c:v>
              </c:pt>
              <c:pt idx="3418">
                <c:v>91.66</c:v>
              </c:pt>
              <c:pt idx="3419">
                <c:v>91.64</c:v>
              </c:pt>
              <c:pt idx="3420">
                <c:v>91.62</c:v>
              </c:pt>
              <c:pt idx="3421">
                <c:v>91.59</c:v>
              </c:pt>
              <c:pt idx="3422">
                <c:v>91.56</c:v>
              </c:pt>
              <c:pt idx="3423">
                <c:v>91.54</c:v>
              </c:pt>
              <c:pt idx="3424">
                <c:v>91.53</c:v>
              </c:pt>
              <c:pt idx="3425">
                <c:v>91.54</c:v>
              </c:pt>
              <c:pt idx="3426">
                <c:v>91.55</c:v>
              </c:pt>
              <c:pt idx="3427">
                <c:v>91.54</c:v>
              </c:pt>
              <c:pt idx="3428">
                <c:v>91.52</c:v>
              </c:pt>
              <c:pt idx="3429">
                <c:v>91.49</c:v>
              </c:pt>
              <c:pt idx="3430">
                <c:v>91.45</c:v>
              </c:pt>
              <c:pt idx="3431">
                <c:v>91.41</c:v>
              </c:pt>
              <c:pt idx="3432">
                <c:v>91.38</c:v>
              </c:pt>
              <c:pt idx="3433">
                <c:v>91.35</c:v>
              </c:pt>
              <c:pt idx="3434">
                <c:v>91.33</c:v>
              </c:pt>
              <c:pt idx="3435">
                <c:v>91.31</c:v>
              </c:pt>
              <c:pt idx="3436">
                <c:v>91.28</c:v>
              </c:pt>
              <c:pt idx="3437">
                <c:v>91.25</c:v>
              </c:pt>
              <c:pt idx="3438">
                <c:v>91.21</c:v>
              </c:pt>
              <c:pt idx="3439">
                <c:v>91.15</c:v>
              </c:pt>
              <c:pt idx="3440">
                <c:v>91.08</c:v>
              </c:pt>
              <c:pt idx="3441">
                <c:v>90.98</c:v>
              </c:pt>
              <c:pt idx="3442">
                <c:v>90.86</c:v>
              </c:pt>
              <c:pt idx="3443">
                <c:v>90.73</c:v>
              </c:pt>
              <c:pt idx="3444">
                <c:v>90.61</c:v>
              </c:pt>
              <c:pt idx="3445">
                <c:v>90.5</c:v>
              </c:pt>
              <c:pt idx="3446">
                <c:v>90.4</c:v>
              </c:pt>
              <c:pt idx="3447">
                <c:v>90.31</c:v>
              </c:pt>
              <c:pt idx="3448">
                <c:v>90.22</c:v>
              </c:pt>
              <c:pt idx="3449">
                <c:v>90.13</c:v>
              </c:pt>
              <c:pt idx="3450">
                <c:v>90.03</c:v>
              </c:pt>
              <c:pt idx="3451">
                <c:v>89.9</c:v>
              </c:pt>
              <c:pt idx="3452">
                <c:v>89.76</c:v>
              </c:pt>
              <c:pt idx="3453">
                <c:v>89.62</c:v>
              </c:pt>
              <c:pt idx="3454">
                <c:v>89.48</c:v>
              </c:pt>
              <c:pt idx="3455">
                <c:v>89.35</c:v>
              </c:pt>
              <c:pt idx="3456">
                <c:v>89.21</c:v>
              </c:pt>
              <c:pt idx="3457">
                <c:v>89.08</c:v>
              </c:pt>
              <c:pt idx="3458">
                <c:v>88.97</c:v>
              </c:pt>
              <c:pt idx="3459">
                <c:v>88.87</c:v>
              </c:pt>
              <c:pt idx="3460">
                <c:v>88.76</c:v>
              </c:pt>
              <c:pt idx="3461">
                <c:v>88.64</c:v>
              </c:pt>
              <c:pt idx="3462">
                <c:v>88.51</c:v>
              </c:pt>
              <c:pt idx="3463">
                <c:v>88.39</c:v>
              </c:pt>
              <c:pt idx="3464">
                <c:v>88.28</c:v>
              </c:pt>
              <c:pt idx="3465">
                <c:v>88.19</c:v>
              </c:pt>
              <c:pt idx="3466">
                <c:v>88.1</c:v>
              </c:pt>
              <c:pt idx="3467">
                <c:v>88.01</c:v>
              </c:pt>
              <c:pt idx="3468">
                <c:v>87.91</c:v>
              </c:pt>
              <c:pt idx="3469">
                <c:v>87.78</c:v>
              </c:pt>
              <c:pt idx="3470">
                <c:v>87.62</c:v>
              </c:pt>
              <c:pt idx="3471">
                <c:v>87.45</c:v>
              </c:pt>
              <c:pt idx="3472">
                <c:v>87.27</c:v>
              </c:pt>
              <c:pt idx="3473">
                <c:v>87.09</c:v>
              </c:pt>
              <c:pt idx="3474">
                <c:v>86.9</c:v>
              </c:pt>
              <c:pt idx="3475">
                <c:v>86.68</c:v>
              </c:pt>
              <c:pt idx="3476">
                <c:v>86.46</c:v>
              </c:pt>
              <c:pt idx="3477">
                <c:v>86.24</c:v>
              </c:pt>
              <c:pt idx="3478">
                <c:v>86.04</c:v>
              </c:pt>
              <c:pt idx="3479">
                <c:v>85.87</c:v>
              </c:pt>
              <c:pt idx="3480">
                <c:v>85.74</c:v>
              </c:pt>
              <c:pt idx="3481">
                <c:v>85.65</c:v>
              </c:pt>
              <c:pt idx="3482">
                <c:v>85.61</c:v>
              </c:pt>
              <c:pt idx="3483">
                <c:v>85.59</c:v>
              </c:pt>
              <c:pt idx="3484">
                <c:v>85.58</c:v>
              </c:pt>
              <c:pt idx="3485">
                <c:v>85.56</c:v>
              </c:pt>
              <c:pt idx="3486">
                <c:v>85.54</c:v>
              </c:pt>
              <c:pt idx="3487">
                <c:v>85.53</c:v>
              </c:pt>
              <c:pt idx="3488">
                <c:v>85.54</c:v>
              </c:pt>
              <c:pt idx="3489">
                <c:v>85.58</c:v>
              </c:pt>
              <c:pt idx="3490">
                <c:v>85.66</c:v>
              </c:pt>
              <c:pt idx="3491">
                <c:v>85.77</c:v>
              </c:pt>
              <c:pt idx="3492">
                <c:v>85.89</c:v>
              </c:pt>
              <c:pt idx="3493">
                <c:v>86</c:v>
              </c:pt>
              <c:pt idx="3494">
                <c:v>86.09</c:v>
              </c:pt>
              <c:pt idx="3495">
                <c:v>86.15</c:v>
              </c:pt>
              <c:pt idx="3496">
                <c:v>86.21</c:v>
              </c:pt>
              <c:pt idx="3497">
                <c:v>86.27</c:v>
              </c:pt>
              <c:pt idx="3498">
                <c:v>86.33</c:v>
              </c:pt>
              <c:pt idx="3499">
                <c:v>86.38</c:v>
              </c:pt>
              <c:pt idx="3500">
                <c:v>86.43</c:v>
              </c:pt>
              <c:pt idx="3501">
                <c:v>86.46</c:v>
              </c:pt>
              <c:pt idx="3502">
                <c:v>86.5</c:v>
              </c:pt>
              <c:pt idx="3503">
                <c:v>86.56</c:v>
              </c:pt>
              <c:pt idx="3504">
                <c:v>86.67</c:v>
              </c:pt>
              <c:pt idx="3505">
                <c:v>86.83</c:v>
              </c:pt>
              <c:pt idx="3506">
                <c:v>87.03</c:v>
              </c:pt>
              <c:pt idx="3507">
                <c:v>87.22</c:v>
              </c:pt>
              <c:pt idx="3508">
                <c:v>87.36</c:v>
              </c:pt>
              <c:pt idx="3509">
                <c:v>87.45</c:v>
              </c:pt>
              <c:pt idx="3510">
                <c:v>87.49</c:v>
              </c:pt>
              <c:pt idx="3511">
                <c:v>87.49</c:v>
              </c:pt>
              <c:pt idx="3512">
                <c:v>87.45</c:v>
              </c:pt>
              <c:pt idx="3513">
                <c:v>87.41</c:v>
              </c:pt>
              <c:pt idx="3514">
                <c:v>87.38</c:v>
              </c:pt>
              <c:pt idx="3515">
                <c:v>87.4</c:v>
              </c:pt>
              <c:pt idx="3516">
                <c:v>87.44</c:v>
              </c:pt>
              <c:pt idx="3517">
                <c:v>87.46</c:v>
              </c:pt>
              <c:pt idx="3518">
                <c:v>87.42</c:v>
              </c:pt>
              <c:pt idx="3519">
                <c:v>87.33</c:v>
              </c:pt>
              <c:pt idx="3520">
                <c:v>87.23</c:v>
              </c:pt>
              <c:pt idx="3521">
                <c:v>87.15</c:v>
              </c:pt>
              <c:pt idx="3522">
                <c:v>87.08</c:v>
              </c:pt>
              <c:pt idx="3523">
                <c:v>87.03</c:v>
              </c:pt>
              <c:pt idx="3524">
                <c:v>87.02</c:v>
              </c:pt>
              <c:pt idx="3525">
                <c:v>87.04</c:v>
              </c:pt>
              <c:pt idx="3526">
                <c:v>87.09</c:v>
              </c:pt>
              <c:pt idx="3527">
                <c:v>87.14</c:v>
              </c:pt>
              <c:pt idx="3528">
                <c:v>87.15</c:v>
              </c:pt>
              <c:pt idx="3529">
                <c:v>87.12</c:v>
              </c:pt>
              <c:pt idx="3530">
                <c:v>87.07</c:v>
              </c:pt>
              <c:pt idx="3531">
                <c:v>87.02</c:v>
              </c:pt>
              <c:pt idx="3532">
                <c:v>86.95</c:v>
              </c:pt>
              <c:pt idx="3533">
                <c:v>86.89</c:v>
              </c:pt>
              <c:pt idx="3534">
                <c:v>86.85</c:v>
              </c:pt>
              <c:pt idx="3535">
                <c:v>86.84</c:v>
              </c:pt>
              <c:pt idx="3536">
                <c:v>86.84</c:v>
              </c:pt>
              <c:pt idx="3537">
                <c:v>86.85</c:v>
              </c:pt>
              <c:pt idx="3538">
                <c:v>86.86</c:v>
              </c:pt>
              <c:pt idx="3539">
                <c:v>86.89</c:v>
              </c:pt>
              <c:pt idx="3540">
                <c:v>86.93</c:v>
              </c:pt>
              <c:pt idx="3541">
                <c:v>86.94</c:v>
              </c:pt>
              <c:pt idx="3542">
                <c:v>86.86</c:v>
              </c:pt>
              <c:pt idx="3543">
                <c:v>86.77</c:v>
              </c:pt>
              <c:pt idx="3544">
                <c:v>86.76</c:v>
              </c:pt>
              <c:pt idx="3545">
                <c:v>86.88</c:v>
              </c:pt>
              <c:pt idx="3546">
                <c:v>87.05</c:v>
              </c:pt>
              <c:pt idx="3547">
                <c:v>87.17</c:v>
              </c:pt>
              <c:pt idx="3548">
                <c:v>87.17</c:v>
              </c:pt>
              <c:pt idx="3549">
                <c:v>87.1</c:v>
              </c:pt>
              <c:pt idx="3550">
                <c:v>87.06</c:v>
              </c:pt>
              <c:pt idx="3551">
                <c:v>87.1</c:v>
              </c:pt>
              <c:pt idx="3552">
                <c:v>87.21</c:v>
              </c:pt>
              <c:pt idx="3553">
                <c:v>87.3</c:v>
              </c:pt>
              <c:pt idx="3554">
                <c:v>87.33</c:v>
              </c:pt>
              <c:pt idx="3555">
                <c:v>87.33</c:v>
              </c:pt>
              <c:pt idx="3556">
                <c:v>87.3</c:v>
              </c:pt>
              <c:pt idx="3557">
                <c:v>87.25</c:v>
              </c:pt>
              <c:pt idx="3558">
                <c:v>87.16</c:v>
              </c:pt>
              <c:pt idx="3559">
                <c:v>87.07</c:v>
              </c:pt>
              <c:pt idx="3560">
                <c:v>87</c:v>
              </c:pt>
              <c:pt idx="3561">
                <c:v>86.97</c:v>
              </c:pt>
              <c:pt idx="3562">
                <c:v>86.97</c:v>
              </c:pt>
              <c:pt idx="3563">
                <c:v>86.97</c:v>
              </c:pt>
              <c:pt idx="3564">
                <c:v>86.99</c:v>
              </c:pt>
              <c:pt idx="3565">
                <c:v>87.02</c:v>
              </c:pt>
              <c:pt idx="3566">
                <c:v>87.03</c:v>
              </c:pt>
              <c:pt idx="3567">
                <c:v>87</c:v>
              </c:pt>
              <c:pt idx="3568">
                <c:v>86.96</c:v>
              </c:pt>
              <c:pt idx="3569">
                <c:v>86.91</c:v>
              </c:pt>
              <c:pt idx="3570">
                <c:v>86.81</c:v>
              </c:pt>
              <c:pt idx="3571">
                <c:v>86.63</c:v>
              </c:pt>
              <c:pt idx="3572">
                <c:v>86.42</c:v>
              </c:pt>
              <c:pt idx="3573">
                <c:v>86.27</c:v>
              </c:pt>
              <c:pt idx="3574">
                <c:v>86.23</c:v>
              </c:pt>
              <c:pt idx="3575">
                <c:v>86.26</c:v>
              </c:pt>
              <c:pt idx="3576">
                <c:v>86.25</c:v>
              </c:pt>
              <c:pt idx="3577">
                <c:v>86.15</c:v>
              </c:pt>
              <c:pt idx="3578">
                <c:v>86.04</c:v>
              </c:pt>
              <c:pt idx="3579">
                <c:v>86</c:v>
              </c:pt>
              <c:pt idx="3580">
                <c:v>86.06</c:v>
              </c:pt>
              <c:pt idx="3581">
                <c:v>86.24</c:v>
              </c:pt>
              <c:pt idx="3582">
                <c:v>86.51</c:v>
              </c:pt>
              <c:pt idx="3583">
                <c:v>86.7</c:v>
              </c:pt>
              <c:pt idx="3584">
                <c:v>86.73</c:v>
              </c:pt>
              <c:pt idx="3585">
                <c:v>86.55</c:v>
              </c:pt>
              <c:pt idx="3586">
                <c:v>86.29</c:v>
              </c:pt>
              <c:pt idx="3587">
                <c:v>86.13</c:v>
              </c:pt>
              <c:pt idx="3588">
                <c:v>86.2</c:v>
              </c:pt>
              <c:pt idx="3589">
                <c:v>86.41</c:v>
              </c:pt>
              <c:pt idx="3590">
                <c:v>86.59</c:v>
              </c:pt>
              <c:pt idx="3591">
                <c:v>86.64</c:v>
              </c:pt>
              <c:pt idx="3592">
                <c:v>86.6</c:v>
              </c:pt>
              <c:pt idx="3593">
                <c:v>86.48</c:v>
              </c:pt>
              <c:pt idx="3594">
                <c:v>86.27</c:v>
              </c:pt>
              <c:pt idx="3595">
                <c:v>85.95</c:v>
              </c:pt>
              <c:pt idx="3596">
                <c:v>85.63</c:v>
              </c:pt>
              <c:pt idx="3597">
                <c:v>85.4</c:v>
              </c:pt>
              <c:pt idx="3598">
                <c:v>85.33</c:v>
              </c:pt>
              <c:pt idx="3599">
                <c:v>85.45</c:v>
              </c:pt>
              <c:pt idx="3600">
                <c:v>85.76</c:v>
              </c:pt>
              <c:pt idx="3601">
                <c:v>86.13</c:v>
              </c:pt>
              <c:pt idx="3602">
                <c:v>86.33</c:v>
              </c:pt>
              <c:pt idx="3603">
                <c:v>86.23</c:v>
              </c:pt>
              <c:pt idx="3604">
                <c:v>85.95</c:v>
              </c:pt>
              <c:pt idx="3605">
                <c:v>85.54</c:v>
              </c:pt>
              <c:pt idx="3606">
                <c:v>84.99</c:v>
              </c:pt>
              <c:pt idx="3607">
                <c:v>84.43</c:v>
              </c:pt>
              <c:pt idx="3608">
                <c:v>84.09</c:v>
              </c:pt>
              <c:pt idx="3609">
                <c:v>84.09</c:v>
              </c:pt>
              <c:pt idx="3610">
                <c:v>84.34</c:v>
              </c:pt>
              <c:pt idx="3611">
                <c:v>84.68</c:v>
              </c:pt>
              <c:pt idx="3612">
                <c:v>85.04</c:v>
              </c:pt>
              <c:pt idx="3613">
                <c:v>85.23</c:v>
              </c:pt>
              <c:pt idx="3614">
                <c:v>85.03</c:v>
              </c:pt>
              <c:pt idx="3615">
                <c:v>84.4</c:v>
              </c:pt>
              <c:pt idx="3616">
                <c:v>83.87</c:v>
              </c:pt>
              <c:pt idx="3617">
                <c:v>83.91</c:v>
              </c:pt>
              <c:pt idx="3618">
                <c:v>84.22</c:v>
              </c:pt>
              <c:pt idx="3619">
                <c:v>84.24</c:v>
              </c:pt>
              <c:pt idx="3620">
                <c:v>83.87</c:v>
              </c:pt>
            </c:numLit>
          </c:val>
          <c:smooth val="0"/>
        </c:ser>
        <c:ser>
          <c:idx val="0"/>
          <c:order val="0"/>
          <c:tx>
            <c:v>A4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98.76</c:v>
              </c:pt>
              <c:pt idx="1">
                <c:v>98.76</c:v>
              </c:pt>
              <c:pt idx="2">
                <c:v>98.76</c:v>
              </c:pt>
              <c:pt idx="3">
                <c:v>98.75</c:v>
              </c:pt>
              <c:pt idx="4">
                <c:v>98.75</c:v>
              </c:pt>
              <c:pt idx="5">
                <c:v>98.75</c:v>
              </c:pt>
              <c:pt idx="6">
                <c:v>98.75</c:v>
              </c:pt>
              <c:pt idx="7">
                <c:v>98.76</c:v>
              </c:pt>
              <c:pt idx="8">
                <c:v>98.76</c:v>
              </c:pt>
              <c:pt idx="9">
                <c:v>98.76</c:v>
              </c:pt>
              <c:pt idx="10">
                <c:v>98.76</c:v>
              </c:pt>
              <c:pt idx="11">
                <c:v>98.76</c:v>
              </c:pt>
              <c:pt idx="12">
                <c:v>98.75</c:v>
              </c:pt>
              <c:pt idx="13">
                <c:v>98.75</c:v>
              </c:pt>
              <c:pt idx="14">
                <c:v>98.75</c:v>
              </c:pt>
              <c:pt idx="15">
                <c:v>98.74</c:v>
              </c:pt>
              <c:pt idx="16">
                <c:v>98.74</c:v>
              </c:pt>
              <c:pt idx="17">
                <c:v>98.75</c:v>
              </c:pt>
              <c:pt idx="18">
                <c:v>98.75</c:v>
              </c:pt>
              <c:pt idx="19">
                <c:v>98.75</c:v>
              </c:pt>
              <c:pt idx="20">
                <c:v>98.76</c:v>
              </c:pt>
              <c:pt idx="21">
                <c:v>98.76</c:v>
              </c:pt>
              <c:pt idx="22">
                <c:v>98.76</c:v>
              </c:pt>
              <c:pt idx="23">
                <c:v>98.76</c:v>
              </c:pt>
              <c:pt idx="24">
                <c:v>98.76</c:v>
              </c:pt>
              <c:pt idx="25">
                <c:v>98.76</c:v>
              </c:pt>
              <c:pt idx="26">
                <c:v>98.76</c:v>
              </c:pt>
              <c:pt idx="27">
                <c:v>98.76</c:v>
              </c:pt>
              <c:pt idx="28">
                <c:v>98.75</c:v>
              </c:pt>
              <c:pt idx="29">
                <c:v>98.75</c:v>
              </c:pt>
              <c:pt idx="30">
                <c:v>98.75</c:v>
              </c:pt>
              <c:pt idx="31">
                <c:v>98.76</c:v>
              </c:pt>
              <c:pt idx="32">
                <c:v>98.76</c:v>
              </c:pt>
              <c:pt idx="33">
                <c:v>98.76</c:v>
              </c:pt>
              <c:pt idx="34">
                <c:v>98.76</c:v>
              </c:pt>
              <c:pt idx="35">
                <c:v>98.75</c:v>
              </c:pt>
              <c:pt idx="36">
                <c:v>98.75</c:v>
              </c:pt>
              <c:pt idx="37">
                <c:v>98.75</c:v>
              </c:pt>
              <c:pt idx="38">
                <c:v>98.75</c:v>
              </c:pt>
              <c:pt idx="39">
                <c:v>98.75</c:v>
              </c:pt>
              <c:pt idx="40">
                <c:v>98.75</c:v>
              </c:pt>
              <c:pt idx="41">
                <c:v>98.75</c:v>
              </c:pt>
              <c:pt idx="42">
                <c:v>98.75</c:v>
              </c:pt>
              <c:pt idx="43">
                <c:v>98.75</c:v>
              </c:pt>
              <c:pt idx="44">
                <c:v>98.76</c:v>
              </c:pt>
              <c:pt idx="45">
                <c:v>98.76</c:v>
              </c:pt>
              <c:pt idx="46">
                <c:v>98.75</c:v>
              </c:pt>
              <c:pt idx="47">
                <c:v>98.75</c:v>
              </c:pt>
              <c:pt idx="48">
                <c:v>98.75</c:v>
              </c:pt>
              <c:pt idx="49">
                <c:v>98.74</c:v>
              </c:pt>
              <c:pt idx="50">
                <c:v>98.74</c:v>
              </c:pt>
              <c:pt idx="51">
                <c:v>98.75</c:v>
              </c:pt>
              <c:pt idx="52">
                <c:v>98.75</c:v>
              </c:pt>
              <c:pt idx="53">
                <c:v>98.74</c:v>
              </c:pt>
              <c:pt idx="54">
                <c:v>98.74</c:v>
              </c:pt>
              <c:pt idx="55">
                <c:v>98.73</c:v>
              </c:pt>
              <c:pt idx="56">
                <c:v>98.73</c:v>
              </c:pt>
              <c:pt idx="57">
                <c:v>98.73</c:v>
              </c:pt>
              <c:pt idx="58">
                <c:v>98.74</c:v>
              </c:pt>
              <c:pt idx="59">
                <c:v>98.74</c:v>
              </c:pt>
              <c:pt idx="60">
                <c:v>98.75</c:v>
              </c:pt>
              <c:pt idx="61">
                <c:v>98.75</c:v>
              </c:pt>
              <c:pt idx="62">
                <c:v>98.75</c:v>
              </c:pt>
              <c:pt idx="63">
                <c:v>98.75</c:v>
              </c:pt>
              <c:pt idx="64">
                <c:v>98.76</c:v>
              </c:pt>
              <c:pt idx="65">
                <c:v>98.76</c:v>
              </c:pt>
              <c:pt idx="66">
                <c:v>98.75</c:v>
              </c:pt>
              <c:pt idx="67">
                <c:v>98.75</c:v>
              </c:pt>
              <c:pt idx="68">
                <c:v>98.74</c:v>
              </c:pt>
              <c:pt idx="69">
                <c:v>98.74</c:v>
              </c:pt>
              <c:pt idx="70">
                <c:v>98.74</c:v>
              </c:pt>
              <c:pt idx="71">
                <c:v>98.74</c:v>
              </c:pt>
              <c:pt idx="72">
                <c:v>98.74</c:v>
              </c:pt>
              <c:pt idx="73">
                <c:v>98.74</c:v>
              </c:pt>
              <c:pt idx="74">
                <c:v>98.75</c:v>
              </c:pt>
              <c:pt idx="75">
                <c:v>98.75</c:v>
              </c:pt>
              <c:pt idx="76">
                <c:v>98.75</c:v>
              </c:pt>
              <c:pt idx="77">
                <c:v>98.75</c:v>
              </c:pt>
              <c:pt idx="78">
                <c:v>98.74</c:v>
              </c:pt>
              <c:pt idx="79">
                <c:v>98.74</c:v>
              </c:pt>
              <c:pt idx="80">
                <c:v>98.74</c:v>
              </c:pt>
              <c:pt idx="81">
                <c:v>98.74</c:v>
              </c:pt>
              <c:pt idx="82">
                <c:v>98.74</c:v>
              </c:pt>
              <c:pt idx="83">
                <c:v>98.73</c:v>
              </c:pt>
              <c:pt idx="84">
                <c:v>98.74</c:v>
              </c:pt>
              <c:pt idx="85">
                <c:v>98.74</c:v>
              </c:pt>
              <c:pt idx="86">
                <c:v>98.75</c:v>
              </c:pt>
              <c:pt idx="87">
                <c:v>98.75</c:v>
              </c:pt>
              <c:pt idx="88">
                <c:v>98.76</c:v>
              </c:pt>
              <c:pt idx="89">
                <c:v>98.77</c:v>
              </c:pt>
              <c:pt idx="90">
                <c:v>98.77</c:v>
              </c:pt>
              <c:pt idx="91">
                <c:v>98.77</c:v>
              </c:pt>
              <c:pt idx="92">
                <c:v>98.76</c:v>
              </c:pt>
              <c:pt idx="93">
                <c:v>98.75</c:v>
              </c:pt>
              <c:pt idx="94">
                <c:v>98.75</c:v>
              </c:pt>
              <c:pt idx="95">
                <c:v>98.75</c:v>
              </c:pt>
              <c:pt idx="96">
                <c:v>98.75</c:v>
              </c:pt>
              <c:pt idx="97">
                <c:v>98.74</c:v>
              </c:pt>
              <c:pt idx="98">
                <c:v>98.74</c:v>
              </c:pt>
              <c:pt idx="99">
                <c:v>98.73</c:v>
              </c:pt>
              <c:pt idx="100">
                <c:v>98.73</c:v>
              </c:pt>
              <c:pt idx="101">
                <c:v>98.73</c:v>
              </c:pt>
              <c:pt idx="102">
                <c:v>98.73</c:v>
              </c:pt>
              <c:pt idx="103">
                <c:v>98.73</c:v>
              </c:pt>
              <c:pt idx="104">
                <c:v>98.73</c:v>
              </c:pt>
              <c:pt idx="105">
                <c:v>98.74</c:v>
              </c:pt>
              <c:pt idx="106">
                <c:v>98.74</c:v>
              </c:pt>
              <c:pt idx="107">
                <c:v>98.75</c:v>
              </c:pt>
              <c:pt idx="108">
                <c:v>98.75</c:v>
              </c:pt>
              <c:pt idx="109">
                <c:v>98.75</c:v>
              </c:pt>
              <c:pt idx="110">
                <c:v>98.75</c:v>
              </c:pt>
              <c:pt idx="111">
                <c:v>98.75</c:v>
              </c:pt>
              <c:pt idx="112">
                <c:v>98.75</c:v>
              </c:pt>
              <c:pt idx="113">
                <c:v>98.75</c:v>
              </c:pt>
              <c:pt idx="114">
                <c:v>98.75</c:v>
              </c:pt>
              <c:pt idx="115">
                <c:v>98.75</c:v>
              </c:pt>
              <c:pt idx="116">
                <c:v>98.75</c:v>
              </c:pt>
              <c:pt idx="117">
                <c:v>98.74</c:v>
              </c:pt>
              <c:pt idx="118">
                <c:v>98.74</c:v>
              </c:pt>
              <c:pt idx="119">
                <c:v>98.74</c:v>
              </c:pt>
              <c:pt idx="120">
                <c:v>98.74</c:v>
              </c:pt>
              <c:pt idx="121">
                <c:v>98.74</c:v>
              </c:pt>
              <c:pt idx="122">
                <c:v>98.74</c:v>
              </c:pt>
              <c:pt idx="123">
                <c:v>98.74</c:v>
              </c:pt>
              <c:pt idx="124">
                <c:v>98.73</c:v>
              </c:pt>
              <c:pt idx="125">
                <c:v>98.73</c:v>
              </c:pt>
              <c:pt idx="126">
                <c:v>98.73</c:v>
              </c:pt>
              <c:pt idx="127">
                <c:v>98.73</c:v>
              </c:pt>
              <c:pt idx="128">
                <c:v>98.73</c:v>
              </c:pt>
              <c:pt idx="129">
                <c:v>98.72</c:v>
              </c:pt>
              <c:pt idx="130">
                <c:v>98.73</c:v>
              </c:pt>
              <c:pt idx="131">
                <c:v>98.73</c:v>
              </c:pt>
              <c:pt idx="132">
                <c:v>98.72</c:v>
              </c:pt>
              <c:pt idx="133">
                <c:v>98.72</c:v>
              </c:pt>
              <c:pt idx="134">
                <c:v>98.72</c:v>
              </c:pt>
              <c:pt idx="135">
                <c:v>98.72</c:v>
              </c:pt>
              <c:pt idx="136">
                <c:v>98.73</c:v>
              </c:pt>
              <c:pt idx="137">
                <c:v>98.73</c:v>
              </c:pt>
              <c:pt idx="138">
                <c:v>98.73</c:v>
              </c:pt>
              <c:pt idx="139">
                <c:v>98.73</c:v>
              </c:pt>
              <c:pt idx="140">
                <c:v>98.73</c:v>
              </c:pt>
              <c:pt idx="141">
                <c:v>98.73</c:v>
              </c:pt>
              <c:pt idx="142">
                <c:v>98.74</c:v>
              </c:pt>
              <c:pt idx="143">
                <c:v>98.74</c:v>
              </c:pt>
              <c:pt idx="144">
                <c:v>98.74</c:v>
              </c:pt>
              <c:pt idx="145">
                <c:v>98.73</c:v>
              </c:pt>
              <c:pt idx="146">
                <c:v>98.73</c:v>
              </c:pt>
              <c:pt idx="147">
                <c:v>98.74</c:v>
              </c:pt>
              <c:pt idx="148">
                <c:v>98.74</c:v>
              </c:pt>
              <c:pt idx="149">
                <c:v>98.74</c:v>
              </c:pt>
              <c:pt idx="150">
                <c:v>98.74</c:v>
              </c:pt>
              <c:pt idx="151">
                <c:v>98.74</c:v>
              </c:pt>
              <c:pt idx="152">
                <c:v>98.74</c:v>
              </c:pt>
              <c:pt idx="153">
                <c:v>98.75</c:v>
              </c:pt>
              <c:pt idx="154">
                <c:v>98.75</c:v>
              </c:pt>
              <c:pt idx="155">
                <c:v>98.75</c:v>
              </c:pt>
              <c:pt idx="156">
                <c:v>98.75</c:v>
              </c:pt>
              <c:pt idx="157">
                <c:v>98.74</c:v>
              </c:pt>
              <c:pt idx="158">
                <c:v>98.73</c:v>
              </c:pt>
              <c:pt idx="159">
                <c:v>98.72</c:v>
              </c:pt>
              <c:pt idx="160">
                <c:v>98.72</c:v>
              </c:pt>
              <c:pt idx="161">
                <c:v>98.72</c:v>
              </c:pt>
              <c:pt idx="162">
                <c:v>98.72</c:v>
              </c:pt>
              <c:pt idx="163">
                <c:v>98.72</c:v>
              </c:pt>
              <c:pt idx="164">
                <c:v>98.72</c:v>
              </c:pt>
              <c:pt idx="165">
                <c:v>98.72</c:v>
              </c:pt>
              <c:pt idx="166">
                <c:v>98.72</c:v>
              </c:pt>
              <c:pt idx="167">
                <c:v>98.72</c:v>
              </c:pt>
              <c:pt idx="168">
                <c:v>98.72</c:v>
              </c:pt>
              <c:pt idx="169">
                <c:v>98.73</c:v>
              </c:pt>
              <c:pt idx="170">
                <c:v>98.74</c:v>
              </c:pt>
              <c:pt idx="171">
                <c:v>98.75</c:v>
              </c:pt>
              <c:pt idx="172">
                <c:v>98.75</c:v>
              </c:pt>
              <c:pt idx="173">
                <c:v>98.75</c:v>
              </c:pt>
              <c:pt idx="174">
                <c:v>98.74</c:v>
              </c:pt>
              <c:pt idx="175">
                <c:v>98.74</c:v>
              </c:pt>
              <c:pt idx="176">
                <c:v>98.73</c:v>
              </c:pt>
              <c:pt idx="177">
                <c:v>98.72</c:v>
              </c:pt>
              <c:pt idx="178">
                <c:v>98.72</c:v>
              </c:pt>
              <c:pt idx="179">
                <c:v>98.72</c:v>
              </c:pt>
              <c:pt idx="180">
                <c:v>98.73</c:v>
              </c:pt>
              <c:pt idx="181">
                <c:v>98.73</c:v>
              </c:pt>
              <c:pt idx="182">
                <c:v>98.73</c:v>
              </c:pt>
              <c:pt idx="183">
                <c:v>98.73</c:v>
              </c:pt>
              <c:pt idx="184">
                <c:v>98.73</c:v>
              </c:pt>
              <c:pt idx="185">
                <c:v>98.74</c:v>
              </c:pt>
              <c:pt idx="186">
                <c:v>98.74</c:v>
              </c:pt>
              <c:pt idx="187">
                <c:v>98.74</c:v>
              </c:pt>
              <c:pt idx="188">
                <c:v>98.74</c:v>
              </c:pt>
              <c:pt idx="189">
                <c:v>98.75</c:v>
              </c:pt>
              <c:pt idx="190">
                <c:v>98.75</c:v>
              </c:pt>
              <c:pt idx="191">
                <c:v>98.75</c:v>
              </c:pt>
              <c:pt idx="192">
                <c:v>98.75</c:v>
              </c:pt>
              <c:pt idx="193">
                <c:v>98.75</c:v>
              </c:pt>
              <c:pt idx="194">
                <c:v>98.75</c:v>
              </c:pt>
              <c:pt idx="195">
                <c:v>98.75</c:v>
              </c:pt>
              <c:pt idx="196">
                <c:v>98.74</c:v>
              </c:pt>
              <c:pt idx="197">
                <c:v>98.73</c:v>
              </c:pt>
              <c:pt idx="198">
                <c:v>98.73</c:v>
              </c:pt>
              <c:pt idx="199">
                <c:v>98.73</c:v>
              </c:pt>
              <c:pt idx="200">
                <c:v>98.73</c:v>
              </c:pt>
              <c:pt idx="201">
                <c:v>98.73</c:v>
              </c:pt>
              <c:pt idx="202">
                <c:v>98.73</c:v>
              </c:pt>
              <c:pt idx="203">
                <c:v>98.74</c:v>
              </c:pt>
              <c:pt idx="204">
                <c:v>98.74</c:v>
              </c:pt>
              <c:pt idx="205">
                <c:v>98.75</c:v>
              </c:pt>
              <c:pt idx="206">
                <c:v>98.75</c:v>
              </c:pt>
              <c:pt idx="207">
                <c:v>98.75</c:v>
              </c:pt>
              <c:pt idx="208">
                <c:v>98.75</c:v>
              </c:pt>
              <c:pt idx="209">
                <c:v>98.74</c:v>
              </c:pt>
              <c:pt idx="210">
                <c:v>98.74</c:v>
              </c:pt>
              <c:pt idx="211">
                <c:v>98.74</c:v>
              </c:pt>
              <c:pt idx="212">
                <c:v>98.74</c:v>
              </c:pt>
              <c:pt idx="213">
                <c:v>98.74</c:v>
              </c:pt>
              <c:pt idx="214">
                <c:v>98.74</c:v>
              </c:pt>
              <c:pt idx="215">
                <c:v>98.74</c:v>
              </c:pt>
              <c:pt idx="216">
                <c:v>98.75</c:v>
              </c:pt>
              <c:pt idx="217">
                <c:v>98.75</c:v>
              </c:pt>
              <c:pt idx="218">
                <c:v>98.75</c:v>
              </c:pt>
              <c:pt idx="219">
                <c:v>98.76</c:v>
              </c:pt>
              <c:pt idx="220">
                <c:v>98.76</c:v>
              </c:pt>
              <c:pt idx="221">
                <c:v>98.76</c:v>
              </c:pt>
              <c:pt idx="222">
                <c:v>98.76</c:v>
              </c:pt>
              <c:pt idx="223">
                <c:v>98.76</c:v>
              </c:pt>
              <c:pt idx="224">
                <c:v>98.75</c:v>
              </c:pt>
              <c:pt idx="225">
                <c:v>98.74</c:v>
              </c:pt>
              <c:pt idx="226">
                <c:v>98.74</c:v>
              </c:pt>
              <c:pt idx="227">
                <c:v>98.75</c:v>
              </c:pt>
              <c:pt idx="228">
                <c:v>98.75</c:v>
              </c:pt>
              <c:pt idx="229">
                <c:v>98.75</c:v>
              </c:pt>
              <c:pt idx="230">
                <c:v>98.75</c:v>
              </c:pt>
              <c:pt idx="231">
                <c:v>98.75</c:v>
              </c:pt>
              <c:pt idx="232">
                <c:v>98.74</c:v>
              </c:pt>
              <c:pt idx="233">
                <c:v>98.74</c:v>
              </c:pt>
              <c:pt idx="234">
                <c:v>98.73</c:v>
              </c:pt>
              <c:pt idx="235">
                <c:v>98.74</c:v>
              </c:pt>
              <c:pt idx="236">
                <c:v>98.74</c:v>
              </c:pt>
              <c:pt idx="237">
                <c:v>98.74</c:v>
              </c:pt>
              <c:pt idx="238">
                <c:v>98.74</c:v>
              </c:pt>
              <c:pt idx="239">
                <c:v>98.74</c:v>
              </c:pt>
              <c:pt idx="240">
                <c:v>98.74</c:v>
              </c:pt>
              <c:pt idx="241">
                <c:v>98.74</c:v>
              </c:pt>
              <c:pt idx="242">
                <c:v>98.74</c:v>
              </c:pt>
              <c:pt idx="243">
                <c:v>98.75</c:v>
              </c:pt>
              <c:pt idx="244">
                <c:v>98.75</c:v>
              </c:pt>
              <c:pt idx="245">
                <c:v>98.75</c:v>
              </c:pt>
              <c:pt idx="246">
                <c:v>98.74</c:v>
              </c:pt>
              <c:pt idx="247">
                <c:v>98.73</c:v>
              </c:pt>
              <c:pt idx="248">
                <c:v>98.73</c:v>
              </c:pt>
              <c:pt idx="249">
                <c:v>98.73</c:v>
              </c:pt>
              <c:pt idx="250">
                <c:v>98.74</c:v>
              </c:pt>
              <c:pt idx="251">
                <c:v>98.74</c:v>
              </c:pt>
              <c:pt idx="252">
                <c:v>98.73</c:v>
              </c:pt>
              <c:pt idx="253">
                <c:v>98.72</c:v>
              </c:pt>
              <c:pt idx="254">
                <c:v>98.71</c:v>
              </c:pt>
              <c:pt idx="255">
                <c:v>98.71</c:v>
              </c:pt>
              <c:pt idx="256">
                <c:v>98.73</c:v>
              </c:pt>
              <c:pt idx="257">
                <c:v>98.74</c:v>
              </c:pt>
              <c:pt idx="258">
                <c:v>98.75</c:v>
              </c:pt>
              <c:pt idx="259">
                <c:v>98.76</c:v>
              </c:pt>
              <c:pt idx="260">
                <c:v>98.76</c:v>
              </c:pt>
              <c:pt idx="261">
                <c:v>98.76</c:v>
              </c:pt>
              <c:pt idx="262">
                <c:v>98.75</c:v>
              </c:pt>
              <c:pt idx="263">
                <c:v>98.75</c:v>
              </c:pt>
              <c:pt idx="264">
                <c:v>98.75</c:v>
              </c:pt>
              <c:pt idx="265">
                <c:v>98.75</c:v>
              </c:pt>
              <c:pt idx="266">
                <c:v>98.76</c:v>
              </c:pt>
              <c:pt idx="267">
                <c:v>98.76</c:v>
              </c:pt>
              <c:pt idx="268">
                <c:v>98.76</c:v>
              </c:pt>
              <c:pt idx="269">
                <c:v>98.76</c:v>
              </c:pt>
              <c:pt idx="270">
                <c:v>98.76</c:v>
              </c:pt>
              <c:pt idx="271">
                <c:v>98.76</c:v>
              </c:pt>
              <c:pt idx="272">
                <c:v>98.76</c:v>
              </c:pt>
              <c:pt idx="273">
                <c:v>98.77</c:v>
              </c:pt>
              <c:pt idx="274">
                <c:v>98.78</c:v>
              </c:pt>
              <c:pt idx="275">
                <c:v>98.78</c:v>
              </c:pt>
              <c:pt idx="276">
                <c:v>98.77</c:v>
              </c:pt>
              <c:pt idx="277">
                <c:v>98.77</c:v>
              </c:pt>
              <c:pt idx="278">
                <c:v>98.76</c:v>
              </c:pt>
              <c:pt idx="279">
                <c:v>98.76</c:v>
              </c:pt>
              <c:pt idx="280">
                <c:v>98.76</c:v>
              </c:pt>
              <c:pt idx="281">
                <c:v>98.76</c:v>
              </c:pt>
              <c:pt idx="282">
                <c:v>98.76</c:v>
              </c:pt>
              <c:pt idx="283">
                <c:v>98.76</c:v>
              </c:pt>
              <c:pt idx="284">
                <c:v>98.76</c:v>
              </c:pt>
              <c:pt idx="285">
                <c:v>98.75</c:v>
              </c:pt>
              <c:pt idx="286">
                <c:v>98.75</c:v>
              </c:pt>
              <c:pt idx="287">
                <c:v>98.75</c:v>
              </c:pt>
              <c:pt idx="288">
                <c:v>98.75</c:v>
              </c:pt>
              <c:pt idx="289">
                <c:v>98.76</c:v>
              </c:pt>
              <c:pt idx="290">
                <c:v>98.76</c:v>
              </c:pt>
              <c:pt idx="291">
                <c:v>98.76</c:v>
              </c:pt>
              <c:pt idx="292">
                <c:v>98.76</c:v>
              </c:pt>
              <c:pt idx="293">
                <c:v>98.76</c:v>
              </c:pt>
              <c:pt idx="294">
                <c:v>98.77</c:v>
              </c:pt>
              <c:pt idx="295">
                <c:v>98.77</c:v>
              </c:pt>
              <c:pt idx="296">
                <c:v>98.77</c:v>
              </c:pt>
              <c:pt idx="297">
                <c:v>98.77</c:v>
              </c:pt>
              <c:pt idx="298">
                <c:v>98.76</c:v>
              </c:pt>
              <c:pt idx="299">
                <c:v>98.76</c:v>
              </c:pt>
              <c:pt idx="300">
                <c:v>98.76</c:v>
              </c:pt>
              <c:pt idx="301">
                <c:v>98.76</c:v>
              </c:pt>
              <c:pt idx="302">
                <c:v>98.75</c:v>
              </c:pt>
              <c:pt idx="303">
                <c:v>98.75</c:v>
              </c:pt>
              <c:pt idx="304">
                <c:v>98.75</c:v>
              </c:pt>
              <c:pt idx="305">
                <c:v>98.74</c:v>
              </c:pt>
              <c:pt idx="306">
                <c:v>98.73</c:v>
              </c:pt>
              <c:pt idx="307">
                <c:v>98.73</c:v>
              </c:pt>
              <c:pt idx="308">
                <c:v>98.72</c:v>
              </c:pt>
              <c:pt idx="309">
                <c:v>98.72</c:v>
              </c:pt>
              <c:pt idx="310">
                <c:v>98.71</c:v>
              </c:pt>
              <c:pt idx="311">
                <c:v>98.71</c:v>
              </c:pt>
              <c:pt idx="312">
                <c:v>98.71</c:v>
              </c:pt>
              <c:pt idx="313">
                <c:v>98.71</c:v>
              </c:pt>
              <c:pt idx="314">
                <c:v>98.72</c:v>
              </c:pt>
              <c:pt idx="315">
                <c:v>98.72</c:v>
              </c:pt>
              <c:pt idx="316">
                <c:v>98.72</c:v>
              </c:pt>
              <c:pt idx="317">
                <c:v>98.73</c:v>
              </c:pt>
              <c:pt idx="318">
                <c:v>98.72</c:v>
              </c:pt>
              <c:pt idx="319">
                <c:v>98.72</c:v>
              </c:pt>
              <c:pt idx="320">
                <c:v>98.71</c:v>
              </c:pt>
              <c:pt idx="321">
                <c:v>98.71</c:v>
              </c:pt>
              <c:pt idx="322">
                <c:v>98.7</c:v>
              </c:pt>
              <c:pt idx="323">
                <c:v>98.68</c:v>
              </c:pt>
              <c:pt idx="324">
                <c:v>98.67</c:v>
              </c:pt>
              <c:pt idx="325">
                <c:v>98.66</c:v>
              </c:pt>
              <c:pt idx="326">
                <c:v>98.66</c:v>
              </c:pt>
              <c:pt idx="327">
                <c:v>98.66</c:v>
              </c:pt>
              <c:pt idx="328">
                <c:v>98.66</c:v>
              </c:pt>
              <c:pt idx="329">
                <c:v>98.67</c:v>
              </c:pt>
              <c:pt idx="330">
                <c:v>98.68</c:v>
              </c:pt>
              <c:pt idx="331">
                <c:v>98.69</c:v>
              </c:pt>
              <c:pt idx="332">
                <c:v>98.69</c:v>
              </c:pt>
              <c:pt idx="333">
                <c:v>98.69</c:v>
              </c:pt>
              <c:pt idx="334">
                <c:v>98.69</c:v>
              </c:pt>
              <c:pt idx="335">
                <c:v>98.69</c:v>
              </c:pt>
              <c:pt idx="336">
                <c:v>98.69</c:v>
              </c:pt>
              <c:pt idx="337">
                <c:v>98.69</c:v>
              </c:pt>
              <c:pt idx="338">
                <c:v>98.68</c:v>
              </c:pt>
              <c:pt idx="339">
                <c:v>98.68</c:v>
              </c:pt>
              <c:pt idx="340">
                <c:v>98.67</c:v>
              </c:pt>
              <c:pt idx="341">
                <c:v>98.67</c:v>
              </c:pt>
              <c:pt idx="342">
                <c:v>98.66</c:v>
              </c:pt>
              <c:pt idx="343">
                <c:v>98.65</c:v>
              </c:pt>
              <c:pt idx="344">
                <c:v>98.65</c:v>
              </c:pt>
              <c:pt idx="345">
                <c:v>98.64</c:v>
              </c:pt>
              <c:pt idx="346">
                <c:v>98.63</c:v>
              </c:pt>
              <c:pt idx="347">
                <c:v>98.62</c:v>
              </c:pt>
              <c:pt idx="348">
                <c:v>98.6</c:v>
              </c:pt>
              <c:pt idx="349">
                <c:v>98.59</c:v>
              </c:pt>
              <c:pt idx="350">
                <c:v>98.57</c:v>
              </c:pt>
              <c:pt idx="351">
                <c:v>98.54</c:v>
              </c:pt>
              <c:pt idx="352">
                <c:v>98.5</c:v>
              </c:pt>
              <c:pt idx="353">
                <c:v>98.46</c:v>
              </c:pt>
              <c:pt idx="354">
                <c:v>98.43</c:v>
              </c:pt>
              <c:pt idx="355">
                <c:v>98.41</c:v>
              </c:pt>
              <c:pt idx="356">
                <c:v>98.4</c:v>
              </c:pt>
              <c:pt idx="357">
                <c:v>98.4</c:v>
              </c:pt>
              <c:pt idx="358">
                <c:v>98.41</c:v>
              </c:pt>
              <c:pt idx="359">
                <c:v>98.42</c:v>
              </c:pt>
              <c:pt idx="360">
                <c:v>98.43</c:v>
              </c:pt>
              <c:pt idx="361">
                <c:v>98.45</c:v>
              </c:pt>
              <c:pt idx="362">
                <c:v>98.46</c:v>
              </c:pt>
              <c:pt idx="363">
                <c:v>98.48</c:v>
              </c:pt>
              <c:pt idx="364">
                <c:v>98.49</c:v>
              </c:pt>
              <c:pt idx="365">
                <c:v>98.5</c:v>
              </c:pt>
              <c:pt idx="366">
                <c:v>98.52</c:v>
              </c:pt>
              <c:pt idx="367">
                <c:v>98.53</c:v>
              </c:pt>
              <c:pt idx="368">
                <c:v>98.53</c:v>
              </c:pt>
              <c:pt idx="369">
                <c:v>98.53</c:v>
              </c:pt>
              <c:pt idx="370">
                <c:v>98.53</c:v>
              </c:pt>
              <c:pt idx="371">
                <c:v>98.53</c:v>
              </c:pt>
              <c:pt idx="372">
                <c:v>98.53</c:v>
              </c:pt>
              <c:pt idx="373">
                <c:v>98.53</c:v>
              </c:pt>
              <c:pt idx="374">
                <c:v>98.52</c:v>
              </c:pt>
              <c:pt idx="375">
                <c:v>98.52</c:v>
              </c:pt>
              <c:pt idx="376">
                <c:v>98.51</c:v>
              </c:pt>
              <c:pt idx="377">
                <c:v>98.51</c:v>
              </c:pt>
              <c:pt idx="378">
                <c:v>98.5</c:v>
              </c:pt>
              <c:pt idx="379">
                <c:v>98.49</c:v>
              </c:pt>
              <c:pt idx="380">
                <c:v>98.48</c:v>
              </c:pt>
              <c:pt idx="381">
                <c:v>98.48</c:v>
              </c:pt>
              <c:pt idx="382">
                <c:v>98.46</c:v>
              </c:pt>
              <c:pt idx="383">
                <c:v>98.45</c:v>
              </c:pt>
              <c:pt idx="384">
                <c:v>98.45</c:v>
              </c:pt>
              <c:pt idx="385">
                <c:v>98.44</c:v>
              </c:pt>
              <c:pt idx="386">
                <c:v>98.45</c:v>
              </c:pt>
              <c:pt idx="387">
                <c:v>98.46</c:v>
              </c:pt>
              <c:pt idx="388">
                <c:v>98.46</c:v>
              </c:pt>
              <c:pt idx="389">
                <c:v>98.47</c:v>
              </c:pt>
              <c:pt idx="390">
                <c:v>98.47</c:v>
              </c:pt>
              <c:pt idx="391">
                <c:v>98.47</c:v>
              </c:pt>
              <c:pt idx="392">
                <c:v>98.46</c:v>
              </c:pt>
              <c:pt idx="393">
                <c:v>98.45</c:v>
              </c:pt>
              <c:pt idx="394">
                <c:v>98.44</c:v>
              </c:pt>
              <c:pt idx="395">
                <c:v>98.44</c:v>
              </c:pt>
              <c:pt idx="396">
                <c:v>98.43</c:v>
              </c:pt>
              <c:pt idx="397">
                <c:v>98.43</c:v>
              </c:pt>
              <c:pt idx="398">
                <c:v>98.43</c:v>
              </c:pt>
              <c:pt idx="399">
                <c:v>98.42</c:v>
              </c:pt>
              <c:pt idx="400">
                <c:v>98.41</c:v>
              </c:pt>
              <c:pt idx="401">
                <c:v>98.4</c:v>
              </c:pt>
              <c:pt idx="402">
                <c:v>98.39</c:v>
              </c:pt>
              <c:pt idx="403">
                <c:v>98.39</c:v>
              </c:pt>
              <c:pt idx="404">
                <c:v>98.39</c:v>
              </c:pt>
              <c:pt idx="405">
                <c:v>98.4</c:v>
              </c:pt>
              <c:pt idx="406">
                <c:v>98.41</c:v>
              </c:pt>
              <c:pt idx="407">
                <c:v>98.41</c:v>
              </c:pt>
              <c:pt idx="408">
                <c:v>98.41</c:v>
              </c:pt>
              <c:pt idx="409">
                <c:v>98.41</c:v>
              </c:pt>
              <c:pt idx="410">
                <c:v>98.4</c:v>
              </c:pt>
              <c:pt idx="411">
                <c:v>98.38</c:v>
              </c:pt>
              <c:pt idx="412">
                <c:v>98.37</c:v>
              </c:pt>
              <c:pt idx="413">
                <c:v>98.37</c:v>
              </c:pt>
              <c:pt idx="414">
                <c:v>98.36</c:v>
              </c:pt>
              <c:pt idx="415">
                <c:v>98.35</c:v>
              </c:pt>
              <c:pt idx="416">
                <c:v>98.35</c:v>
              </c:pt>
              <c:pt idx="417">
                <c:v>98.35</c:v>
              </c:pt>
              <c:pt idx="418">
                <c:v>98.35</c:v>
              </c:pt>
              <c:pt idx="419">
                <c:v>98.35</c:v>
              </c:pt>
              <c:pt idx="420">
                <c:v>98.35</c:v>
              </c:pt>
              <c:pt idx="421">
                <c:v>98.35</c:v>
              </c:pt>
              <c:pt idx="422">
                <c:v>98.34</c:v>
              </c:pt>
              <c:pt idx="423">
                <c:v>98.33</c:v>
              </c:pt>
              <c:pt idx="424">
                <c:v>98.32</c:v>
              </c:pt>
              <c:pt idx="425">
                <c:v>98.32</c:v>
              </c:pt>
              <c:pt idx="426">
                <c:v>98.32</c:v>
              </c:pt>
              <c:pt idx="427">
                <c:v>98.32</c:v>
              </c:pt>
              <c:pt idx="428">
                <c:v>98.32</c:v>
              </c:pt>
              <c:pt idx="429">
                <c:v>98.32</c:v>
              </c:pt>
              <c:pt idx="430">
                <c:v>98.32</c:v>
              </c:pt>
              <c:pt idx="431">
                <c:v>98.32</c:v>
              </c:pt>
              <c:pt idx="432">
                <c:v>98.31</c:v>
              </c:pt>
              <c:pt idx="433">
                <c:v>98.29</c:v>
              </c:pt>
              <c:pt idx="434">
                <c:v>98.28</c:v>
              </c:pt>
              <c:pt idx="435">
                <c:v>98.27</c:v>
              </c:pt>
              <c:pt idx="436">
                <c:v>98.27</c:v>
              </c:pt>
              <c:pt idx="437">
                <c:v>98.27</c:v>
              </c:pt>
              <c:pt idx="438">
                <c:v>98.27</c:v>
              </c:pt>
              <c:pt idx="439">
                <c:v>98.27</c:v>
              </c:pt>
              <c:pt idx="440">
                <c:v>98.27</c:v>
              </c:pt>
              <c:pt idx="441">
                <c:v>98.27</c:v>
              </c:pt>
              <c:pt idx="442">
                <c:v>98.26</c:v>
              </c:pt>
              <c:pt idx="443">
                <c:v>98.26</c:v>
              </c:pt>
              <c:pt idx="444">
                <c:v>98.26</c:v>
              </c:pt>
              <c:pt idx="445">
                <c:v>98.25</c:v>
              </c:pt>
              <c:pt idx="446">
                <c:v>98.25</c:v>
              </c:pt>
              <c:pt idx="447">
                <c:v>98.24</c:v>
              </c:pt>
              <c:pt idx="448">
                <c:v>98.24</c:v>
              </c:pt>
              <c:pt idx="449">
                <c:v>98.23</c:v>
              </c:pt>
              <c:pt idx="450">
                <c:v>98.22</c:v>
              </c:pt>
              <c:pt idx="451">
                <c:v>98.22</c:v>
              </c:pt>
              <c:pt idx="452">
                <c:v>98.21</c:v>
              </c:pt>
              <c:pt idx="453">
                <c:v>98.2</c:v>
              </c:pt>
              <c:pt idx="454">
                <c:v>98.2</c:v>
              </c:pt>
              <c:pt idx="455">
                <c:v>98.2</c:v>
              </c:pt>
              <c:pt idx="456">
                <c:v>98.19</c:v>
              </c:pt>
              <c:pt idx="457">
                <c:v>98.19</c:v>
              </c:pt>
              <c:pt idx="458">
                <c:v>98.18</c:v>
              </c:pt>
              <c:pt idx="459">
                <c:v>98.18</c:v>
              </c:pt>
              <c:pt idx="460">
                <c:v>98.18</c:v>
              </c:pt>
              <c:pt idx="461">
                <c:v>98.18</c:v>
              </c:pt>
              <c:pt idx="462">
                <c:v>98.18</c:v>
              </c:pt>
              <c:pt idx="463">
                <c:v>98.18</c:v>
              </c:pt>
              <c:pt idx="464">
                <c:v>98.18</c:v>
              </c:pt>
              <c:pt idx="465">
                <c:v>98.18</c:v>
              </c:pt>
              <c:pt idx="466">
                <c:v>98.18</c:v>
              </c:pt>
              <c:pt idx="467">
                <c:v>98.17</c:v>
              </c:pt>
              <c:pt idx="468">
                <c:v>98.16</c:v>
              </c:pt>
              <c:pt idx="469">
                <c:v>98.16</c:v>
              </c:pt>
              <c:pt idx="470">
                <c:v>98.15</c:v>
              </c:pt>
              <c:pt idx="471">
                <c:v>98.15</c:v>
              </c:pt>
              <c:pt idx="472">
                <c:v>98.14</c:v>
              </c:pt>
              <c:pt idx="473">
                <c:v>98.14</c:v>
              </c:pt>
              <c:pt idx="474">
                <c:v>98.14</c:v>
              </c:pt>
              <c:pt idx="475">
                <c:v>98.14</c:v>
              </c:pt>
              <c:pt idx="476">
                <c:v>98.14</c:v>
              </c:pt>
              <c:pt idx="477">
                <c:v>98.14</c:v>
              </c:pt>
              <c:pt idx="478">
                <c:v>98.13</c:v>
              </c:pt>
              <c:pt idx="479">
                <c:v>98.13</c:v>
              </c:pt>
              <c:pt idx="480">
                <c:v>98.12</c:v>
              </c:pt>
              <c:pt idx="481">
                <c:v>98.12</c:v>
              </c:pt>
              <c:pt idx="482">
                <c:v>98.12</c:v>
              </c:pt>
              <c:pt idx="483">
                <c:v>98.12</c:v>
              </c:pt>
              <c:pt idx="484">
                <c:v>98.11</c:v>
              </c:pt>
              <c:pt idx="485">
                <c:v>98.11</c:v>
              </c:pt>
              <c:pt idx="486">
                <c:v>98.1</c:v>
              </c:pt>
              <c:pt idx="487">
                <c:v>98.1</c:v>
              </c:pt>
              <c:pt idx="488">
                <c:v>98.1</c:v>
              </c:pt>
              <c:pt idx="489">
                <c:v>98.09</c:v>
              </c:pt>
              <c:pt idx="490">
                <c:v>98.09</c:v>
              </c:pt>
              <c:pt idx="491">
                <c:v>98.08</c:v>
              </c:pt>
              <c:pt idx="492">
                <c:v>98.08</c:v>
              </c:pt>
              <c:pt idx="493">
                <c:v>98.08</c:v>
              </c:pt>
              <c:pt idx="494">
                <c:v>98.07</c:v>
              </c:pt>
              <c:pt idx="495">
                <c:v>98.07</c:v>
              </c:pt>
              <c:pt idx="496">
                <c:v>98.07</c:v>
              </c:pt>
              <c:pt idx="497">
                <c:v>98.07</c:v>
              </c:pt>
              <c:pt idx="498">
                <c:v>98.08</c:v>
              </c:pt>
              <c:pt idx="499">
                <c:v>98.08</c:v>
              </c:pt>
              <c:pt idx="500">
                <c:v>98.08</c:v>
              </c:pt>
              <c:pt idx="501">
                <c:v>98.08</c:v>
              </c:pt>
              <c:pt idx="502">
                <c:v>98.08</c:v>
              </c:pt>
              <c:pt idx="503">
                <c:v>98.07</c:v>
              </c:pt>
              <c:pt idx="504">
                <c:v>98.07</c:v>
              </c:pt>
              <c:pt idx="505">
                <c:v>98.06</c:v>
              </c:pt>
              <c:pt idx="506">
                <c:v>98.05</c:v>
              </c:pt>
              <c:pt idx="507">
                <c:v>98.05</c:v>
              </c:pt>
              <c:pt idx="508">
                <c:v>98.04</c:v>
              </c:pt>
              <c:pt idx="509">
                <c:v>98.04</c:v>
              </c:pt>
              <c:pt idx="510">
                <c:v>98.04</c:v>
              </c:pt>
              <c:pt idx="511">
                <c:v>98.03</c:v>
              </c:pt>
              <c:pt idx="512">
                <c:v>98.02</c:v>
              </c:pt>
              <c:pt idx="513">
                <c:v>98.02</c:v>
              </c:pt>
              <c:pt idx="514">
                <c:v>98.02</c:v>
              </c:pt>
              <c:pt idx="515">
                <c:v>98.02</c:v>
              </c:pt>
              <c:pt idx="516">
                <c:v>98.02</c:v>
              </c:pt>
              <c:pt idx="517">
                <c:v>98.02</c:v>
              </c:pt>
              <c:pt idx="518">
                <c:v>98.02</c:v>
              </c:pt>
              <c:pt idx="519">
                <c:v>98.02</c:v>
              </c:pt>
              <c:pt idx="520">
                <c:v>98.01</c:v>
              </c:pt>
              <c:pt idx="521">
                <c:v>98.01</c:v>
              </c:pt>
              <c:pt idx="522">
                <c:v>98.01</c:v>
              </c:pt>
              <c:pt idx="523">
                <c:v>98.01</c:v>
              </c:pt>
              <c:pt idx="524">
                <c:v>98.01</c:v>
              </c:pt>
              <c:pt idx="525">
                <c:v>98.01</c:v>
              </c:pt>
              <c:pt idx="526">
                <c:v>98.02</c:v>
              </c:pt>
              <c:pt idx="527">
                <c:v>98.02</c:v>
              </c:pt>
              <c:pt idx="528">
                <c:v>98.01</c:v>
              </c:pt>
              <c:pt idx="529">
                <c:v>98.01</c:v>
              </c:pt>
              <c:pt idx="530">
                <c:v>98</c:v>
              </c:pt>
              <c:pt idx="531">
                <c:v>97.99</c:v>
              </c:pt>
              <c:pt idx="532">
                <c:v>97.99</c:v>
              </c:pt>
              <c:pt idx="533">
                <c:v>97.99</c:v>
              </c:pt>
              <c:pt idx="534">
                <c:v>97.99</c:v>
              </c:pt>
              <c:pt idx="535">
                <c:v>97.98</c:v>
              </c:pt>
              <c:pt idx="536">
                <c:v>97.98</c:v>
              </c:pt>
              <c:pt idx="537">
                <c:v>97.97</c:v>
              </c:pt>
              <c:pt idx="538">
                <c:v>97.97</c:v>
              </c:pt>
              <c:pt idx="539">
                <c:v>97.97</c:v>
              </c:pt>
              <c:pt idx="540">
                <c:v>97.98</c:v>
              </c:pt>
              <c:pt idx="541">
                <c:v>97.98</c:v>
              </c:pt>
              <c:pt idx="542">
                <c:v>97.97</c:v>
              </c:pt>
              <c:pt idx="543">
                <c:v>97.97</c:v>
              </c:pt>
              <c:pt idx="544">
                <c:v>97.96</c:v>
              </c:pt>
              <c:pt idx="545">
                <c:v>97.96</c:v>
              </c:pt>
              <c:pt idx="546">
                <c:v>97.96</c:v>
              </c:pt>
              <c:pt idx="547">
                <c:v>97.97</c:v>
              </c:pt>
              <c:pt idx="548">
                <c:v>97.97</c:v>
              </c:pt>
              <c:pt idx="549">
                <c:v>97.96</c:v>
              </c:pt>
              <c:pt idx="550">
                <c:v>97.96</c:v>
              </c:pt>
              <c:pt idx="551">
                <c:v>97.95</c:v>
              </c:pt>
              <c:pt idx="552">
                <c:v>97.95</c:v>
              </c:pt>
              <c:pt idx="553">
                <c:v>97.96</c:v>
              </c:pt>
              <c:pt idx="554">
                <c:v>97.95</c:v>
              </c:pt>
              <c:pt idx="555">
                <c:v>97.95</c:v>
              </c:pt>
              <c:pt idx="556">
                <c:v>97.94</c:v>
              </c:pt>
              <c:pt idx="557">
                <c:v>97.93</c:v>
              </c:pt>
              <c:pt idx="558">
                <c:v>97.93</c:v>
              </c:pt>
              <c:pt idx="559">
                <c:v>97.93</c:v>
              </c:pt>
              <c:pt idx="560">
                <c:v>97.94</c:v>
              </c:pt>
              <c:pt idx="561">
                <c:v>97.94</c:v>
              </c:pt>
              <c:pt idx="562">
                <c:v>97.94</c:v>
              </c:pt>
              <c:pt idx="563">
                <c:v>97.94</c:v>
              </c:pt>
              <c:pt idx="564">
                <c:v>97.94</c:v>
              </c:pt>
              <c:pt idx="565">
                <c:v>97.94</c:v>
              </c:pt>
              <c:pt idx="566">
                <c:v>97.94</c:v>
              </c:pt>
              <c:pt idx="567">
                <c:v>97.93</c:v>
              </c:pt>
              <c:pt idx="568">
                <c:v>97.93</c:v>
              </c:pt>
              <c:pt idx="569">
                <c:v>97.93</c:v>
              </c:pt>
              <c:pt idx="570">
                <c:v>97.93</c:v>
              </c:pt>
              <c:pt idx="571">
                <c:v>97.93</c:v>
              </c:pt>
              <c:pt idx="572">
                <c:v>97.93</c:v>
              </c:pt>
              <c:pt idx="573">
                <c:v>97.92</c:v>
              </c:pt>
              <c:pt idx="574">
                <c:v>97.92</c:v>
              </c:pt>
              <c:pt idx="575">
                <c:v>97.91</c:v>
              </c:pt>
              <c:pt idx="576">
                <c:v>97.91</c:v>
              </c:pt>
              <c:pt idx="577">
                <c:v>97.91</c:v>
              </c:pt>
              <c:pt idx="578">
                <c:v>97.91</c:v>
              </c:pt>
              <c:pt idx="579">
                <c:v>97.91</c:v>
              </c:pt>
              <c:pt idx="580">
                <c:v>97.91</c:v>
              </c:pt>
              <c:pt idx="581">
                <c:v>97.91</c:v>
              </c:pt>
              <c:pt idx="582">
                <c:v>97.91</c:v>
              </c:pt>
              <c:pt idx="583">
                <c:v>97.9</c:v>
              </c:pt>
              <c:pt idx="584">
                <c:v>97.9</c:v>
              </c:pt>
              <c:pt idx="585">
                <c:v>97.9</c:v>
              </c:pt>
              <c:pt idx="586">
                <c:v>97.9</c:v>
              </c:pt>
              <c:pt idx="587">
                <c:v>97.91</c:v>
              </c:pt>
              <c:pt idx="588">
                <c:v>97.91</c:v>
              </c:pt>
              <c:pt idx="589">
                <c:v>97.91</c:v>
              </c:pt>
              <c:pt idx="590">
                <c:v>97.9</c:v>
              </c:pt>
              <c:pt idx="591">
                <c:v>97.91</c:v>
              </c:pt>
              <c:pt idx="592">
                <c:v>97.91</c:v>
              </c:pt>
              <c:pt idx="593">
                <c:v>97.91</c:v>
              </c:pt>
              <c:pt idx="594">
                <c:v>97.92</c:v>
              </c:pt>
              <c:pt idx="595">
                <c:v>97.91</c:v>
              </c:pt>
              <c:pt idx="596">
                <c:v>97.91</c:v>
              </c:pt>
              <c:pt idx="597">
                <c:v>97.9</c:v>
              </c:pt>
              <c:pt idx="598">
                <c:v>97.9</c:v>
              </c:pt>
              <c:pt idx="599">
                <c:v>97.9</c:v>
              </c:pt>
              <c:pt idx="600">
                <c:v>97.9</c:v>
              </c:pt>
              <c:pt idx="601">
                <c:v>97.9</c:v>
              </c:pt>
              <c:pt idx="602">
                <c:v>97.91</c:v>
              </c:pt>
              <c:pt idx="603">
                <c:v>97.91</c:v>
              </c:pt>
              <c:pt idx="604">
                <c:v>97.91</c:v>
              </c:pt>
              <c:pt idx="605">
                <c:v>97.91</c:v>
              </c:pt>
              <c:pt idx="606">
                <c:v>97.9</c:v>
              </c:pt>
              <c:pt idx="607">
                <c:v>97.9</c:v>
              </c:pt>
              <c:pt idx="608">
                <c:v>97.89</c:v>
              </c:pt>
              <c:pt idx="609">
                <c:v>97.89</c:v>
              </c:pt>
              <c:pt idx="610">
                <c:v>97.9</c:v>
              </c:pt>
              <c:pt idx="611">
                <c:v>97.9</c:v>
              </c:pt>
              <c:pt idx="612">
                <c:v>97.9</c:v>
              </c:pt>
              <c:pt idx="613">
                <c:v>97.9</c:v>
              </c:pt>
              <c:pt idx="614">
                <c:v>97.9</c:v>
              </c:pt>
              <c:pt idx="615">
                <c:v>97.9</c:v>
              </c:pt>
              <c:pt idx="616">
                <c:v>97.89</c:v>
              </c:pt>
              <c:pt idx="617">
                <c:v>97.89</c:v>
              </c:pt>
              <c:pt idx="618">
                <c:v>97.89</c:v>
              </c:pt>
              <c:pt idx="619">
                <c:v>97.89</c:v>
              </c:pt>
              <c:pt idx="620">
                <c:v>97.9</c:v>
              </c:pt>
              <c:pt idx="621">
                <c:v>97.9</c:v>
              </c:pt>
              <c:pt idx="622">
                <c:v>97.9</c:v>
              </c:pt>
              <c:pt idx="623">
                <c:v>97.9</c:v>
              </c:pt>
              <c:pt idx="624">
                <c:v>97.89</c:v>
              </c:pt>
              <c:pt idx="625">
                <c:v>97.89</c:v>
              </c:pt>
              <c:pt idx="626">
                <c:v>97.89</c:v>
              </c:pt>
              <c:pt idx="627">
                <c:v>97.9</c:v>
              </c:pt>
              <c:pt idx="628">
                <c:v>97.9</c:v>
              </c:pt>
              <c:pt idx="629">
                <c:v>97.91</c:v>
              </c:pt>
              <c:pt idx="630">
                <c:v>97.91</c:v>
              </c:pt>
              <c:pt idx="631">
                <c:v>97.91</c:v>
              </c:pt>
              <c:pt idx="632">
                <c:v>97.91</c:v>
              </c:pt>
              <c:pt idx="633">
                <c:v>97.91</c:v>
              </c:pt>
              <c:pt idx="634">
                <c:v>97.91</c:v>
              </c:pt>
              <c:pt idx="635">
                <c:v>97.9</c:v>
              </c:pt>
              <c:pt idx="636">
                <c:v>97.9</c:v>
              </c:pt>
              <c:pt idx="637">
                <c:v>97.91</c:v>
              </c:pt>
              <c:pt idx="638">
                <c:v>97.91</c:v>
              </c:pt>
              <c:pt idx="639">
                <c:v>97.91</c:v>
              </c:pt>
              <c:pt idx="640">
                <c:v>97.91</c:v>
              </c:pt>
              <c:pt idx="641">
                <c:v>97.91</c:v>
              </c:pt>
              <c:pt idx="642">
                <c:v>97.91</c:v>
              </c:pt>
              <c:pt idx="643">
                <c:v>97.91</c:v>
              </c:pt>
              <c:pt idx="644">
                <c:v>97.91</c:v>
              </c:pt>
              <c:pt idx="645">
                <c:v>97.91</c:v>
              </c:pt>
              <c:pt idx="646">
                <c:v>97.91</c:v>
              </c:pt>
              <c:pt idx="647">
                <c:v>97.91</c:v>
              </c:pt>
              <c:pt idx="648">
                <c:v>97.91</c:v>
              </c:pt>
              <c:pt idx="649">
                <c:v>97.91</c:v>
              </c:pt>
              <c:pt idx="650">
                <c:v>97.9</c:v>
              </c:pt>
              <c:pt idx="651">
                <c:v>97.9</c:v>
              </c:pt>
              <c:pt idx="652">
                <c:v>97.9</c:v>
              </c:pt>
              <c:pt idx="653">
                <c:v>97.91</c:v>
              </c:pt>
              <c:pt idx="654">
                <c:v>97.91</c:v>
              </c:pt>
              <c:pt idx="655">
                <c:v>97.91</c:v>
              </c:pt>
              <c:pt idx="656">
                <c:v>97.92</c:v>
              </c:pt>
              <c:pt idx="657">
                <c:v>97.92</c:v>
              </c:pt>
              <c:pt idx="658">
                <c:v>97.92</c:v>
              </c:pt>
              <c:pt idx="659">
                <c:v>97.93</c:v>
              </c:pt>
              <c:pt idx="660">
                <c:v>97.93</c:v>
              </c:pt>
              <c:pt idx="661">
                <c:v>97.93</c:v>
              </c:pt>
              <c:pt idx="662">
                <c:v>97.93</c:v>
              </c:pt>
              <c:pt idx="663">
                <c:v>97.93</c:v>
              </c:pt>
              <c:pt idx="664">
                <c:v>97.93</c:v>
              </c:pt>
              <c:pt idx="665">
                <c:v>97.93</c:v>
              </c:pt>
              <c:pt idx="666">
                <c:v>97.93</c:v>
              </c:pt>
              <c:pt idx="667">
                <c:v>97.93</c:v>
              </c:pt>
              <c:pt idx="668">
                <c:v>97.93</c:v>
              </c:pt>
              <c:pt idx="669">
                <c:v>97.93</c:v>
              </c:pt>
              <c:pt idx="670">
                <c:v>97.93</c:v>
              </c:pt>
              <c:pt idx="671">
                <c:v>97.94</c:v>
              </c:pt>
              <c:pt idx="672">
                <c:v>97.94</c:v>
              </c:pt>
              <c:pt idx="673">
                <c:v>97.94</c:v>
              </c:pt>
              <c:pt idx="674">
                <c:v>97.94</c:v>
              </c:pt>
              <c:pt idx="675">
                <c:v>97.94</c:v>
              </c:pt>
              <c:pt idx="676">
                <c:v>97.95</c:v>
              </c:pt>
              <c:pt idx="677">
                <c:v>97.95</c:v>
              </c:pt>
              <c:pt idx="678">
                <c:v>97.95</c:v>
              </c:pt>
              <c:pt idx="679">
                <c:v>97.95</c:v>
              </c:pt>
              <c:pt idx="680">
                <c:v>97.94</c:v>
              </c:pt>
              <c:pt idx="681">
                <c:v>97.94</c:v>
              </c:pt>
              <c:pt idx="682">
                <c:v>97.95</c:v>
              </c:pt>
              <c:pt idx="683">
                <c:v>97.95</c:v>
              </c:pt>
              <c:pt idx="684">
                <c:v>97.95</c:v>
              </c:pt>
              <c:pt idx="685">
                <c:v>97.95</c:v>
              </c:pt>
              <c:pt idx="686">
                <c:v>97.95</c:v>
              </c:pt>
              <c:pt idx="687">
                <c:v>97.95</c:v>
              </c:pt>
              <c:pt idx="688">
                <c:v>97.96</c:v>
              </c:pt>
              <c:pt idx="689">
                <c:v>97.96</c:v>
              </c:pt>
              <c:pt idx="690">
                <c:v>97.96</c:v>
              </c:pt>
              <c:pt idx="691">
                <c:v>97.96</c:v>
              </c:pt>
              <c:pt idx="692">
                <c:v>97.96</c:v>
              </c:pt>
              <c:pt idx="693">
                <c:v>97.96</c:v>
              </c:pt>
              <c:pt idx="694">
                <c:v>97.96</c:v>
              </c:pt>
              <c:pt idx="695">
                <c:v>97.97</c:v>
              </c:pt>
              <c:pt idx="696">
                <c:v>97.97</c:v>
              </c:pt>
              <c:pt idx="697">
                <c:v>97.97</c:v>
              </c:pt>
              <c:pt idx="698">
                <c:v>97.97</c:v>
              </c:pt>
              <c:pt idx="699">
                <c:v>97.97</c:v>
              </c:pt>
              <c:pt idx="700">
                <c:v>97.97</c:v>
              </c:pt>
              <c:pt idx="701">
                <c:v>97.97</c:v>
              </c:pt>
              <c:pt idx="702">
                <c:v>97.97</c:v>
              </c:pt>
              <c:pt idx="703">
                <c:v>97.97</c:v>
              </c:pt>
              <c:pt idx="704">
                <c:v>97.98</c:v>
              </c:pt>
              <c:pt idx="705">
                <c:v>97.98</c:v>
              </c:pt>
              <c:pt idx="706">
                <c:v>97.98</c:v>
              </c:pt>
              <c:pt idx="707">
                <c:v>97.99</c:v>
              </c:pt>
              <c:pt idx="708">
                <c:v>97.99</c:v>
              </c:pt>
              <c:pt idx="709">
                <c:v>97.99</c:v>
              </c:pt>
              <c:pt idx="710">
                <c:v>97.98</c:v>
              </c:pt>
              <c:pt idx="711">
                <c:v>97.98</c:v>
              </c:pt>
              <c:pt idx="712">
                <c:v>97.98</c:v>
              </c:pt>
              <c:pt idx="713">
                <c:v>97.98</c:v>
              </c:pt>
              <c:pt idx="714">
                <c:v>97.98</c:v>
              </c:pt>
              <c:pt idx="715">
                <c:v>97.98</c:v>
              </c:pt>
              <c:pt idx="716">
                <c:v>97.99</c:v>
              </c:pt>
              <c:pt idx="717">
                <c:v>97.99</c:v>
              </c:pt>
              <c:pt idx="718">
                <c:v>97.99</c:v>
              </c:pt>
              <c:pt idx="719">
                <c:v>97.98</c:v>
              </c:pt>
              <c:pt idx="720">
                <c:v>97.98</c:v>
              </c:pt>
              <c:pt idx="721">
                <c:v>97.99</c:v>
              </c:pt>
              <c:pt idx="722">
                <c:v>97.99</c:v>
              </c:pt>
              <c:pt idx="723">
                <c:v>97.99</c:v>
              </c:pt>
              <c:pt idx="724">
                <c:v>98</c:v>
              </c:pt>
              <c:pt idx="725">
                <c:v>98</c:v>
              </c:pt>
              <c:pt idx="726">
                <c:v>97.99</c:v>
              </c:pt>
              <c:pt idx="727">
                <c:v>97.99</c:v>
              </c:pt>
              <c:pt idx="728">
                <c:v>98</c:v>
              </c:pt>
              <c:pt idx="729">
                <c:v>98</c:v>
              </c:pt>
              <c:pt idx="730">
                <c:v>98.01</c:v>
              </c:pt>
              <c:pt idx="731">
                <c:v>98.01</c:v>
              </c:pt>
              <c:pt idx="732">
                <c:v>98.01</c:v>
              </c:pt>
              <c:pt idx="733">
                <c:v>98.01</c:v>
              </c:pt>
              <c:pt idx="734">
                <c:v>98.01</c:v>
              </c:pt>
              <c:pt idx="735">
                <c:v>98.01</c:v>
              </c:pt>
              <c:pt idx="736">
                <c:v>98</c:v>
              </c:pt>
              <c:pt idx="737">
                <c:v>98</c:v>
              </c:pt>
              <c:pt idx="738">
                <c:v>98.01</c:v>
              </c:pt>
              <c:pt idx="739">
                <c:v>98.01</c:v>
              </c:pt>
              <c:pt idx="740">
                <c:v>98.01</c:v>
              </c:pt>
              <c:pt idx="741">
                <c:v>98.02</c:v>
              </c:pt>
              <c:pt idx="742">
                <c:v>98.02</c:v>
              </c:pt>
              <c:pt idx="743">
                <c:v>98.02</c:v>
              </c:pt>
              <c:pt idx="744">
                <c:v>98.02</c:v>
              </c:pt>
              <c:pt idx="745">
                <c:v>98.02</c:v>
              </c:pt>
              <c:pt idx="746">
                <c:v>98.03</c:v>
              </c:pt>
              <c:pt idx="747">
                <c:v>98.03</c:v>
              </c:pt>
              <c:pt idx="748">
                <c:v>98.03</c:v>
              </c:pt>
              <c:pt idx="749">
                <c:v>98.03</c:v>
              </c:pt>
              <c:pt idx="750">
                <c:v>98.03</c:v>
              </c:pt>
              <c:pt idx="751">
                <c:v>98.03</c:v>
              </c:pt>
              <c:pt idx="752">
                <c:v>98.03</c:v>
              </c:pt>
              <c:pt idx="753">
                <c:v>98.03</c:v>
              </c:pt>
              <c:pt idx="754">
                <c:v>98.03</c:v>
              </c:pt>
              <c:pt idx="755">
                <c:v>98.03</c:v>
              </c:pt>
              <c:pt idx="756">
                <c:v>98.04</c:v>
              </c:pt>
              <c:pt idx="757">
                <c:v>98.04</c:v>
              </c:pt>
              <c:pt idx="758">
                <c:v>98.04</c:v>
              </c:pt>
              <c:pt idx="759">
                <c:v>98.04</c:v>
              </c:pt>
              <c:pt idx="760">
                <c:v>98.03</c:v>
              </c:pt>
              <c:pt idx="761">
                <c:v>98.03</c:v>
              </c:pt>
              <c:pt idx="762">
                <c:v>98.04</c:v>
              </c:pt>
              <c:pt idx="763">
                <c:v>98.04</c:v>
              </c:pt>
              <c:pt idx="764">
                <c:v>98.05</c:v>
              </c:pt>
              <c:pt idx="765">
                <c:v>98.05</c:v>
              </c:pt>
              <c:pt idx="766">
                <c:v>98.06</c:v>
              </c:pt>
              <c:pt idx="767">
                <c:v>98.06</c:v>
              </c:pt>
              <c:pt idx="768">
                <c:v>98.06</c:v>
              </c:pt>
              <c:pt idx="769">
                <c:v>98.06</c:v>
              </c:pt>
              <c:pt idx="770">
                <c:v>98.06</c:v>
              </c:pt>
              <c:pt idx="771">
                <c:v>98.07</c:v>
              </c:pt>
              <c:pt idx="772">
                <c:v>98.08</c:v>
              </c:pt>
              <c:pt idx="773">
                <c:v>98.08</c:v>
              </c:pt>
              <c:pt idx="774">
                <c:v>98.08</c:v>
              </c:pt>
              <c:pt idx="775">
                <c:v>98.08</c:v>
              </c:pt>
              <c:pt idx="776">
                <c:v>98.07</c:v>
              </c:pt>
              <c:pt idx="777">
                <c:v>98.06</c:v>
              </c:pt>
              <c:pt idx="778">
                <c:v>98.06</c:v>
              </c:pt>
              <c:pt idx="779">
                <c:v>98.06</c:v>
              </c:pt>
              <c:pt idx="780">
                <c:v>98.06</c:v>
              </c:pt>
              <c:pt idx="781">
                <c:v>98.06</c:v>
              </c:pt>
              <c:pt idx="782">
                <c:v>98.06</c:v>
              </c:pt>
              <c:pt idx="783">
                <c:v>98.06</c:v>
              </c:pt>
              <c:pt idx="784">
                <c:v>98.07</c:v>
              </c:pt>
              <c:pt idx="785">
                <c:v>98.08</c:v>
              </c:pt>
              <c:pt idx="786">
                <c:v>98.08</c:v>
              </c:pt>
              <c:pt idx="787">
                <c:v>98.09</c:v>
              </c:pt>
              <c:pt idx="788">
                <c:v>98.09</c:v>
              </c:pt>
              <c:pt idx="789">
                <c:v>98.09</c:v>
              </c:pt>
              <c:pt idx="790">
                <c:v>98.1</c:v>
              </c:pt>
              <c:pt idx="791">
                <c:v>98.1</c:v>
              </c:pt>
              <c:pt idx="792">
                <c:v>98.1</c:v>
              </c:pt>
              <c:pt idx="793">
                <c:v>98.1</c:v>
              </c:pt>
              <c:pt idx="794">
                <c:v>98.11</c:v>
              </c:pt>
              <c:pt idx="795">
                <c:v>98.11</c:v>
              </c:pt>
              <c:pt idx="796">
                <c:v>98.11</c:v>
              </c:pt>
              <c:pt idx="797">
                <c:v>98.12</c:v>
              </c:pt>
              <c:pt idx="798">
                <c:v>98.12</c:v>
              </c:pt>
              <c:pt idx="799">
                <c:v>98.12</c:v>
              </c:pt>
              <c:pt idx="800">
                <c:v>98.11</c:v>
              </c:pt>
              <c:pt idx="801">
                <c:v>98.11</c:v>
              </c:pt>
              <c:pt idx="802">
                <c:v>98.11</c:v>
              </c:pt>
              <c:pt idx="803">
                <c:v>98.11</c:v>
              </c:pt>
              <c:pt idx="804">
                <c:v>98.12</c:v>
              </c:pt>
              <c:pt idx="805">
                <c:v>98.13</c:v>
              </c:pt>
              <c:pt idx="806">
                <c:v>98.13</c:v>
              </c:pt>
              <c:pt idx="807">
                <c:v>98.14</c:v>
              </c:pt>
              <c:pt idx="808">
                <c:v>98.14</c:v>
              </c:pt>
              <c:pt idx="809">
                <c:v>98.14</c:v>
              </c:pt>
              <c:pt idx="810">
                <c:v>98.13</c:v>
              </c:pt>
              <c:pt idx="811">
                <c:v>98.13</c:v>
              </c:pt>
              <c:pt idx="812">
                <c:v>98.13</c:v>
              </c:pt>
              <c:pt idx="813">
                <c:v>98.13</c:v>
              </c:pt>
              <c:pt idx="814">
                <c:v>98.14</c:v>
              </c:pt>
              <c:pt idx="815">
                <c:v>98.14</c:v>
              </c:pt>
              <c:pt idx="816">
                <c:v>98.14</c:v>
              </c:pt>
              <c:pt idx="817">
                <c:v>98.15</c:v>
              </c:pt>
              <c:pt idx="818">
                <c:v>98.15</c:v>
              </c:pt>
              <c:pt idx="819">
                <c:v>98.15</c:v>
              </c:pt>
              <c:pt idx="820">
                <c:v>98.16</c:v>
              </c:pt>
              <c:pt idx="821">
                <c:v>98.16</c:v>
              </c:pt>
              <c:pt idx="822">
                <c:v>98.16</c:v>
              </c:pt>
              <c:pt idx="823">
                <c:v>98.16</c:v>
              </c:pt>
              <c:pt idx="824">
                <c:v>98.17</c:v>
              </c:pt>
              <c:pt idx="825">
                <c:v>98.17</c:v>
              </c:pt>
              <c:pt idx="826">
                <c:v>98.17</c:v>
              </c:pt>
              <c:pt idx="827">
                <c:v>98.17</c:v>
              </c:pt>
              <c:pt idx="828">
                <c:v>98.16</c:v>
              </c:pt>
              <c:pt idx="829">
                <c:v>98.16</c:v>
              </c:pt>
              <c:pt idx="830">
                <c:v>98.16</c:v>
              </c:pt>
              <c:pt idx="831">
                <c:v>98.16</c:v>
              </c:pt>
              <c:pt idx="832">
                <c:v>98.16</c:v>
              </c:pt>
              <c:pt idx="833">
                <c:v>98.17</c:v>
              </c:pt>
              <c:pt idx="834">
                <c:v>98.17</c:v>
              </c:pt>
              <c:pt idx="835">
                <c:v>98.18</c:v>
              </c:pt>
              <c:pt idx="836">
                <c:v>98.18</c:v>
              </c:pt>
              <c:pt idx="837">
                <c:v>98.19</c:v>
              </c:pt>
              <c:pt idx="838">
                <c:v>98.19</c:v>
              </c:pt>
              <c:pt idx="839">
                <c:v>98.2</c:v>
              </c:pt>
              <c:pt idx="840">
                <c:v>98.2</c:v>
              </c:pt>
              <c:pt idx="841">
                <c:v>98.2</c:v>
              </c:pt>
              <c:pt idx="842">
                <c:v>98.21</c:v>
              </c:pt>
              <c:pt idx="843">
                <c:v>98.21</c:v>
              </c:pt>
              <c:pt idx="844">
                <c:v>98.21</c:v>
              </c:pt>
              <c:pt idx="845">
                <c:v>98.21</c:v>
              </c:pt>
              <c:pt idx="846">
                <c:v>98.21</c:v>
              </c:pt>
              <c:pt idx="847">
                <c:v>98.21</c:v>
              </c:pt>
              <c:pt idx="848">
                <c:v>98.21</c:v>
              </c:pt>
              <c:pt idx="849">
                <c:v>98.22</c:v>
              </c:pt>
              <c:pt idx="850">
                <c:v>98.22</c:v>
              </c:pt>
              <c:pt idx="851">
                <c:v>98.23</c:v>
              </c:pt>
              <c:pt idx="852">
                <c:v>98.23</c:v>
              </c:pt>
              <c:pt idx="853">
                <c:v>98.23</c:v>
              </c:pt>
              <c:pt idx="854">
                <c:v>98.23</c:v>
              </c:pt>
              <c:pt idx="855">
                <c:v>98.23</c:v>
              </c:pt>
              <c:pt idx="856">
                <c:v>98.23</c:v>
              </c:pt>
              <c:pt idx="857">
                <c:v>98.24</c:v>
              </c:pt>
              <c:pt idx="858">
                <c:v>98.24</c:v>
              </c:pt>
              <c:pt idx="859">
                <c:v>98.24</c:v>
              </c:pt>
              <c:pt idx="860">
                <c:v>98.25</c:v>
              </c:pt>
              <c:pt idx="861">
                <c:v>98.25</c:v>
              </c:pt>
              <c:pt idx="862">
                <c:v>98.25</c:v>
              </c:pt>
              <c:pt idx="863">
                <c:v>98.25</c:v>
              </c:pt>
              <c:pt idx="864">
                <c:v>98.25</c:v>
              </c:pt>
              <c:pt idx="865">
                <c:v>98.26</c:v>
              </c:pt>
              <c:pt idx="866">
                <c:v>98.26</c:v>
              </c:pt>
              <c:pt idx="867">
                <c:v>98.26</c:v>
              </c:pt>
              <c:pt idx="868">
                <c:v>98.26</c:v>
              </c:pt>
              <c:pt idx="869">
                <c:v>98.26</c:v>
              </c:pt>
              <c:pt idx="870">
                <c:v>98.26</c:v>
              </c:pt>
              <c:pt idx="871">
                <c:v>98.26</c:v>
              </c:pt>
              <c:pt idx="872">
                <c:v>98.26</c:v>
              </c:pt>
              <c:pt idx="873">
                <c:v>98.26</c:v>
              </c:pt>
              <c:pt idx="874">
                <c:v>98.26</c:v>
              </c:pt>
              <c:pt idx="875">
                <c:v>98.26</c:v>
              </c:pt>
              <c:pt idx="876">
                <c:v>98.26</c:v>
              </c:pt>
              <c:pt idx="877">
                <c:v>98.26</c:v>
              </c:pt>
              <c:pt idx="878">
                <c:v>98.27</c:v>
              </c:pt>
              <c:pt idx="879">
                <c:v>98.27</c:v>
              </c:pt>
              <c:pt idx="880">
                <c:v>98.28</c:v>
              </c:pt>
              <c:pt idx="881">
                <c:v>98.28</c:v>
              </c:pt>
              <c:pt idx="882">
                <c:v>98.29</c:v>
              </c:pt>
              <c:pt idx="883">
                <c:v>98.29</c:v>
              </c:pt>
              <c:pt idx="884">
                <c:v>98.29</c:v>
              </c:pt>
              <c:pt idx="885">
                <c:v>98.29</c:v>
              </c:pt>
              <c:pt idx="886">
                <c:v>98.29</c:v>
              </c:pt>
              <c:pt idx="887">
                <c:v>98.29</c:v>
              </c:pt>
              <c:pt idx="888">
                <c:v>98.3</c:v>
              </c:pt>
              <c:pt idx="889">
                <c:v>98.3</c:v>
              </c:pt>
              <c:pt idx="890">
                <c:v>98.3</c:v>
              </c:pt>
              <c:pt idx="891">
                <c:v>98.3</c:v>
              </c:pt>
              <c:pt idx="892">
                <c:v>98.3</c:v>
              </c:pt>
              <c:pt idx="893">
                <c:v>98.3</c:v>
              </c:pt>
              <c:pt idx="894">
                <c:v>98.29</c:v>
              </c:pt>
              <c:pt idx="895">
                <c:v>98.29</c:v>
              </c:pt>
              <c:pt idx="896">
                <c:v>98.29</c:v>
              </c:pt>
              <c:pt idx="897">
                <c:v>98.29</c:v>
              </c:pt>
              <c:pt idx="898">
                <c:v>98.29</c:v>
              </c:pt>
              <c:pt idx="899">
                <c:v>98.3</c:v>
              </c:pt>
              <c:pt idx="900">
                <c:v>98.3</c:v>
              </c:pt>
              <c:pt idx="901">
                <c:v>98.31</c:v>
              </c:pt>
              <c:pt idx="902">
                <c:v>98.31</c:v>
              </c:pt>
              <c:pt idx="903">
                <c:v>98.31</c:v>
              </c:pt>
              <c:pt idx="904">
                <c:v>98.31</c:v>
              </c:pt>
              <c:pt idx="905">
                <c:v>98.31</c:v>
              </c:pt>
              <c:pt idx="906">
                <c:v>98.31</c:v>
              </c:pt>
              <c:pt idx="907">
                <c:v>98.31</c:v>
              </c:pt>
              <c:pt idx="908">
                <c:v>98.32</c:v>
              </c:pt>
              <c:pt idx="909">
                <c:v>98.32</c:v>
              </c:pt>
              <c:pt idx="910">
                <c:v>98.33</c:v>
              </c:pt>
              <c:pt idx="911">
                <c:v>98.33</c:v>
              </c:pt>
              <c:pt idx="912">
                <c:v>98.33</c:v>
              </c:pt>
              <c:pt idx="913">
                <c:v>98.33</c:v>
              </c:pt>
              <c:pt idx="914">
                <c:v>98.34</c:v>
              </c:pt>
              <c:pt idx="915">
                <c:v>98.34</c:v>
              </c:pt>
              <c:pt idx="916">
                <c:v>98.34</c:v>
              </c:pt>
              <c:pt idx="917">
                <c:v>98.35</c:v>
              </c:pt>
              <c:pt idx="918">
                <c:v>98.35</c:v>
              </c:pt>
              <c:pt idx="919">
                <c:v>98.35</c:v>
              </c:pt>
              <c:pt idx="920">
                <c:v>98.35</c:v>
              </c:pt>
              <c:pt idx="921">
                <c:v>98.35</c:v>
              </c:pt>
              <c:pt idx="922">
                <c:v>98.35</c:v>
              </c:pt>
              <c:pt idx="923">
                <c:v>98.35</c:v>
              </c:pt>
              <c:pt idx="924">
                <c:v>98.35</c:v>
              </c:pt>
              <c:pt idx="925">
                <c:v>98.35</c:v>
              </c:pt>
              <c:pt idx="926">
                <c:v>98.34</c:v>
              </c:pt>
              <c:pt idx="927">
                <c:v>98.34</c:v>
              </c:pt>
              <c:pt idx="928">
                <c:v>98.34</c:v>
              </c:pt>
              <c:pt idx="929">
                <c:v>98.35</c:v>
              </c:pt>
              <c:pt idx="930">
                <c:v>98.35</c:v>
              </c:pt>
              <c:pt idx="931">
                <c:v>98.35</c:v>
              </c:pt>
              <c:pt idx="932">
                <c:v>98.36</c:v>
              </c:pt>
              <c:pt idx="933">
                <c:v>98.36</c:v>
              </c:pt>
              <c:pt idx="934">
                <c:v>98.35</c:v>
              </c:pt>
              <c:pt idx="935">
                <c:v>98.35</c:v>
              </c:pt>
              <c:pt idx="936">
                <c:v>98.35</c:v>
              </c:pt>
              <c:pt idx="937">
                <c:v>98.34</c:v>
              </c:pt>
              <c:pt idx="938">
                <c:v>98.34</c:v>
              </c:pt>
              <c:pt idx="939">
                <c:v>98.34</c:v>
              </c:pt>
              <c:pt idx="940">
                <c:v>98.35</c:v>
              </c:pt>
              <c:pt idx="941">
                <c:v>98.35</c:v>
              </c:pt>
              <c:pt idx="942">
                <c:v>98.36</c:v>
              </c:pt>
              <c:pt idx="943">
                <c:v>98.36</c:v>
              </c:pt>
              <c:pt idx="944">
                <c:v>98.37</c:v>
              </c:pt>
              <c:pt idx="945">
                <c:v>98.37</c:v>
              </c:pt>
              <c:pt idx="946">
                <c:v>98.38</c:v>
              </c:pt>
              <c:pt idx="947">
                <c:v>98.38</c:v>
              </c:pt>
              <c:pt idx="948">
                <c:v>98.38</c:v>
              </c:pt>
              <c:pt idx="949">
                <c:v>98.38</c:v>
              </c:pt>
              <c:pt idx="950">
                <c:v>98.37</c:v>
              </c:pt>
              <c:pt idx="951">
                <c:v>98.37</c:v>
              </c:pt>
              <c:pt idx="952">
                <c:v>98.38</c:v>
              </c:pt>
              <c:pt idx="953">
                <c:v>98.38</c:v>
              </c:pt>
              <c:pt idx="954">
                <c:v>98.39</c:v>
              </c:pt>
              <c:pt idx="955">
                <c:v>98.4</c:v>
              </c:pt>
              <c:pt idx="956">
                <c:v>98.4</c:v>
              </c:pt>
              <c:pt idx="957">
                <c:v>98.4</c:v>
              </c:pt>
              <c:pt idx="958">
                <c:v>98.4</c:v>
              </c:pt>
              <c:pt idx="959">
                <c:v>98.39</c:v>
              </c:pt>
              <c:pt idx="960">
                <c:v>98.38</c:v>
              </c:pt>
              <c:pt idx="961">
                <c:v>98.38</c:v>
              </c:pt>
              <c:pt idx="962">
                <c:v>98.38</c:v>
              </c:pt>
              <c:pt idx="963">
                <c:v>98.38</c:v>
              </c:pt>
              <c:pt idx="964">
                <c:v>98.4</c:v>
              </c:pt>
              <c:pt idx="965">
                <c:v>98.41</c:v>
              </c:pt>
              <c:pt idx="966">
                <c:v>98.41</c:v>
              </c:pt>
              <c:pt idx="967">
                <c:v>98.41</c:v>
              </c:pt>
              <c:pt idx="968">
                <c:v>98.41</c:v>
              </c:pt>
              <c:pt idx="969">
                <c:v>98.4</c:v>
              </c:pt>
              <c:pt idx="970">
                <c:v>98.4</c:v>
              </c:pt>
              <c:pt idx="971">
                <c:v>98.39</c:v>
              </c:pt>
              <c:pt idx="972">
                <c:v>98.39</c:v>
              </c:pt>
              <c:pt idx="973">
                <c:v>98.39</c:v>
              </c:pt>
              <c:pt idx="974">
                <c:v>98.39</c:v>
              </c:pt>
              <c:pt idx="975">
                <c:v>98.4</c:v>
              </c:pt>
              <c:pt idx="976">
                <c:v>98.4</c:v>
              </c:pt>
              <c:pt idx="977">
                <c:v>98.4</c:v>
              </c:pt>
              <c:pt idx="978">
                <c:v>98.41</c:v>
              </c:pt>
              <c:pt idx="979">
                <c:v>98.41</c:v>
              </c:pt>
              <c:pt idx="980">
                <c:v>98.41</c:v>
              </c:pt>
              <c:pt idx="981">
                <c:v>98.42</c:v>
              </c:pt>
              <c:pt idx="982">
                <c:v>98.43</c:v>
              </c:pt>
              <c:pt idx="983">
                <c:v>98.43</c:v>
              </c:pt>
              <c:pt idx="984">
                <c:v>98.44</c:v>
              </c:pt>
              <c:pt idx="985">
                <c:v>98.44</c:v>
              </c:pt>
              <c:pt idx="986">
                <c:v>98.44</c:v>
              </c:pt>
              <c:pt idx="987">
                <c:v>98.44</c:v>
              </c:pt>
              <c:pt idx="988">
                <c:v>98.44</c:v>
              </c:pt>
              <c:pt idx="989">
                <c:v>98.43</c:v>
              </c:pt>
              <c:pt idx="990">
                <c:v>98.42</c:v>
              </c:pt>
              <c:pt idx="991">
                <c:v>98.41</c:v>
              </c:pt>
              <c:pt idx="992">
                <c:v>98.41</c:v>
              </c:pt>
              <c:pt idx="993">
                <c:v>98.4</c:v>
              </c:pt>
              <c:pt idx="994">
                <c:v>98.4</c:v>
              </c:pt>
              <c:pt idx="995">
                <c:v>98.41</c:v>
              </c:pt>
              <c:pt idx="996">
                <c:v>98.41</c:v>
              </c:pt>
              <c:pt idx="997">
                <c:v>98.41</c:v>
              </c:pt>
              <c:pt idx="998">
                <c:v>98.41</c:v>
              </c:pt>
              <c:pt idx="999">
                <c:v>98.42</c:v>
              </c:pt>
              <c:pt idx="1000">
                <c:v>98.42</c:v>
              </c:pt>
              <c:pt idx="1001">
                <c:v>98.42</c:v>
              </c:pt>
              <c:pt idx="1002">
                <c:v>98.42</c:v>
              </c:pt>
              <c:pt idx="1003">
                <c:v>98.41</c:v>
              </c:pt>
              <c:pt idx="1004">
                <c:v>98.41</c:v>
              </c:pt>
              <c:pt idx="1005">
                <c:v>98.41</c:v>
              </c:pt>
              <c:pt idx="1006">
                <c:v>98.41</c:v>
              </c:pt>
              <c:pt idx="1007">
                <c:v>98.41</c:v>
              </c:pt>
              <c:pt idx="1008">
                <c:v>98.41</c:v>
              </c:pt>
              <c:pt idx="1009">
                <c:v>98.4</c:v>
              </c:pt>
              <c:pt idx="1010">
                <c:v>98.39</c:v>
              </c:pt>
              <c:pt idx="1011">
                <c:v>98.37</c:v>
              </c:pt>
              <c:pt idx="1012">
                <c:v>98.36</c:v>
              </c:pt>
              <c:pt idx="1013">
                <c:v>98.36</c:v>
              </c:pt>
              <c:pt idx="1014">
                <c:v>98.36</c:v>
              </c:pt>
              <c:pt idx="1015">
                <c:v>98.37</c:v>
              </c:pt>
              <c:pt idx="1016">
                <c:v>98.38</c:v>
              </c:pt>
              <c:pt idx="1017">
                <c:v>98.38</c:v>
              </c:pt>
              <c:pt idx="1018">
                <c:v>98.39</c:v>
              </c:pt>
              <c:pt idx="1019">
                <c:v>98.4</c:v>
              </c:pt>
              <c:pt idx="1020">
                <c:v>98.4</c:v>
              </c:pt>
              <c:pt idx="1021">
                <c:v>98.4</c:v>
              </c:pt>
              <c:pt idx="1022">
                <c:v>98.39</c:v>
              </c:pt>
              <c:pt idx="1023">
                <c:v>98.38</c:v>
              </c:pt>
              <c:pt idx="1024">
                <c:v>98.38</c:v>
              </c:pt>
              <c:pt idx="1025">
                <c:v>98.38</c:v>
              </c:pt>
              <c:pt idx="1026">
                <c:v>98.38</c:v>
              </c:pt>
              <c:pt idx="1027">
                <c:v>98.38</c:v>
              </c:pt>
              <c:pt idx="1028">
                <c:v>98.37</c:v>
              </c:pt>
              <c:pt idx="1029">
                <c:v>98.37</c:v>
              </c:pt>
              <c:pt idx="1030">
                <c:v>98.36</c:v>
              </c:pt>
              <c:pt idx="1031">
                <c:v>98.36</c:v>
              </c:pt>
              <c:pt idx="1032">
                <c:v>98.35</c:v>
              </c:pt>
              <c:pt idx="1033">
                <c:v>98.35</c:v>
              </c:pt>
              <c:pt idx="1034">
                <c:v>98.35</c:v>
              </c:pt>
              <c:pt idx="1035">
                <c:v>98.36</c:v>
              </c:pt>
              <c:pt idx="1036">
                <c:v>98.36</c:v>
              </c:pt>
              <c:pt idx="1037">
                <c:v>98.36</c:v>
              </c:pt>
              <c:pt idx="1038">
                <c:v>98.37</c:v>
              </c:pt>
              <c:pt idx="1039">
                <c:v>98.37</c:v>
              </c:pt>
              <c:pt idx="1040">
                <c:v>98.36</c:v>
              </c:pt>
              <c:pt idx="1041">
                <c:v>98.36</c:v>
              </c:pt>
              <c:pt idx="1042">
                <c:v>98.36</c:v>
              </c:pt>
              <c:pt idx="1043">
                <c:v>98.36</c:v>
              </c:pt>
              <c:pt idx="1044">
                <c:v>98.36</c:v>
              </c:pt>
              <c:pt idx="1045">
                <c:v>98.37</c:v>
              </c:pt>
              <c:pt idx="1046">
                <c:v>98.38</c:v>
              </c:pt>
              <c:pt idx="1047">
                <c:v>98.39</c:v>
              </c:pt>
              <c:pt idx="1048">
                <c:v>98.4</c:v>
              </c:pt>
              <c:pt idx="1049">
                <c:v>98.4</c:v>
              </c:pt>
              <c:pt idx="1050">
                <c:v>98.4</c:v>
              </c:pt>
              <c:pt idx="1051">
                <c:v>98.41</c:v>
              </c:pt>
              <c:pt idx="1052">
                <c:v>98.42</c:v>
              </c:pt>
              <c:pt idx="1053">
                <c:v>98.44</c:v>
              </c:pt>
              <c:pt idx="1054">
                <c:v>98.44</c:v>
              </c:pt>
              <c:pt idx="1055">
                <c:v>98.45</c:v>
              </c:pt>
              <c:pt idx="1056">
                <c:v>98.44</c:v>
              </c:pt>
              <c:pt idx="1057">
                <c:v>98.42</c:v>
              </c:pt>
              <c:pt idx="1058">
                <c:v>98.41</c:v>
              </c:pt>
              <c:pt idx="1059">
                <c:v>98.4</c:v>
              </c:pt>
              <c:pt idx="1060">
                <c:v>98.39</c:v>
              </c:pt>
              <c:pt idx="1061">
                <c:v>98.39</c:v>
              </c:pt>
              <c:pt idx="1062">
                <c:v>98.39</c:v>
              </c:pt>
              <c:pt idx="1063">
                <c:v>98.39</c:v>
              </c:pt>
              <c:pt idx="1064">
                <c:v>98.4</c:v>
              </c:pt>
              <c:pt idx="1065">
                <c:v>98.4</c:v>
              </c:pt>
              <c:pt idx="1066">
                <c:v>98.4</c:v>
              </c:pt>
              <c:pt idx="1067">
                <c:v>98.41</c:v>
              </c:pt>
              <c:pt idx="1068">
                <c:v>98.42</c:v>
              </c:pt>
              <c:pt idx="1069">
                <c:v>98.43</c:v>
              </c:pt>
              <c:pt idx="1070">
                <c:v>98.43</c:v>
              </c:pt>
              <c:pt idx="1071">
                <c:v>98.42</c:v>
              </c:pt>
              <c:pt idx="1072">
                <c:v>98.41</c:v>
              </c:pt>
              <c:pt idx="1073">
                <c:v>98.4</c:v>
              </c:pt>
              <c:pt idx="1074">
                <c:v>98.4</c:v>
              </c:pt>
              <c:pt idx="1075">
                <c:v>98.4</c:v>
              </c:pt>
              <c:pt idx="1076">
                <c:v>98.41</c:v>
              </c:pt>
              <c:pt idx="1077">
                <c:v>98.41</c:v>
              </c:pt>
              <c:pt idx="1078">
                <c:v>98.41</c:v>
              </c:pt>
              <c:pt idx="1079">
                <c:v>98.42</c:v>
              </c:pt>
              <c:pt idx="1080">
                <c:v>98.43</c:v>
              </c:pt>
              <c:pt idx="1081">
                <c:v>98.44</c:v>
              </c:pt>
              <c:pt idx="1082">
                <c:v>98.45</c:v>
              </c:pt>
              <c:pt idx="1083">
                <c:v>98.46</c:v>
              </c:pt>
              <c:pt idx="1084">
                <c:v>98.47</c:v>
              </c:pt>
              <c:pt idx="1085">
                <c:v>98.47</c:v>
              </c:pt>
              <c:pt idx="1086">
                <c:v>98.47</c:v>
              </c:pt>
              <c:pt idx="1087">
                <c:v>98.47</c:v>
              </c:pt>
              <c:pt idx="1088">
                <c:v>98.46</c:v>
              </c:pt>
              <c:pt idx="1089">
                <c:v>98.45</c:v>
              </c:pt>
              <c:pt idx="1090">
                <c:v>98.44</c:v>
              </c:pt>
              <c:pt idx="1091">
                <c:v>98.43</c:v>
              </c:pt>
              <c:pt idx="1092">
                <c:v>98.43</c:v>
              </c:pt>
              <c:pt idx="1093">
                <c:v>98.43</c:v>
              </c:pt>
              <c:pt idx="1094">
                <c:v>98.43</c:v>
              </c:pt>
              <c:pt idx="1095">
                <c:v>98.44</c:v>
              </c:pt>
              <c:pt idx="1096">
                <c:v>98.44</c:v>
              </c:pt>
              <c:pt idx="1097">
                <c:v>98.44</c:v>
              </c:pt>
              <c:pt idx="1098">
                <c:v>98.43</c:v>
              </c:pt>
              <c:pt idx="1099">
                <c:v>98.43</c:v>
              </c:pt>
              <c:pt idx="1100">
                <c:v>98.43</c:v>
              </c:pt>
              <c:pt idx="1101">
                <c:v>98.44</c:v>
              </c:pt>
              <c:pt idx="1102">
                <c:v>98.45</c:v>
              </c:pt>
              <c:pt idx="1103">
                <c:v>98.46</c:v>
              </c:pt>
              <c:pt idx="1104">
                <c:v>98.45</c:v>
              </c:pt>
              <c:pt idx="1105">
                <c:v>98.45</c:v>
              </c:pt>
              <c:pt idx="1106">
                <c:v>98.43</c:v>
              </c:pt>
              <c:pt idx="1107">
                <c:v>98.43</c:v>
              </c:pt>
              <c:pt idx="1108">
                <c:v>98.42</c:v>
              </c:pt>
              <c:pt idx="1109">
                <c:v>98.42</c:v>
              </c:pt>
              <c:pt idx="1110">
                <c:v>98.43</c:v>
              </c:pt>
              <c:pt idx="1111">
                <c:v>98.43</c:v>
              </c:pt>
              <c:pt idx="1112">
                <c:v>98.43</c:v>
              </c:pt>
              <c:pt idx="1113">
                <c:v>98.43</c:v>
              </c:pt>
              <c:pt idx="1114">
                <c:v>98.43</c:v>
              </c:pt>
              <c:pt idx="1115">
                <c:v>98.43</c:v>
              </c:pt>
              <c:pt idx="1116">
                <c:v>98.42</c:v>
              </c:pt>
              <c:pt idx="1117">
                <c:v>98.41</c:v>
              </c:pt>
              <c:pt idx="1118">
                <c:v>98.41</c:v>
              </c:pt>
              <c:pt idx="1119">
                <c:v>98.4</c:v>
              </c:pt>
              <c:pt idx="1120">
                <c:v>98.4</c:v>
              </c:pt>
              <c:pt idx="1121">
                <c:v>98.41</c:v>
              </c:pt>
              <c:pt idx="1122">
                <c:v>98.41</c:v>
              </c:pt>
              <c:pt idx="1123">
                <c:v>98.42</c:v>
              </c:pt>
              <c:pt idx="1124">
                <c:v>98.43</c:v>
              </c:pt>
              <c:pt idx="1125">
                <c:v>98.44</c:v>
              </c:pt>
              <c:pt idx="1126">
                <c:v>98.45</c:v>
              </c:pt>
              <c:pt idx="1127">
                <c:v>98.45</c:v>
              </c:pt>
              <c:pt idx="1128">
                <c:v>98.44</c:v>
              </c:pt>
              <c:pt idx="1129">
                <c:v>98.42</c:v>
              </c:pt>
              <c:pt idx="1130">
                <c:v>98.41</c:v>
              </c:pt>
              <c:pt idx="1131">
                <c:v>98.41</c:v>
              </c:pt>
              <c:pt idx="1132">
                <c:v>98.41</c:v>
              </c:pt>
              <c:pt idx="1133">
                <c:v>98.42</c:v>
              </c:pt>
              <c:pt idx="1134">
                <c:v>98.42</c:v>
              </c:pt>
              <c:pt idx="1135">
                <c:v>98.43</c:v>
              </c:pt>
              <c:pt idx="1136">
                <c:v>98.43</c:v>
              </c:pt>
              <c:pt idx="1137">
                <c:v>98.44</c:v>
              </c:pt>
              <c:pt idx="1138">
                <c:v>98.45</c:v>
              </c:pt>
              <c:pt idx="1139">
                <c:v>98.45</c:v>
              </c:pt>
              <c:pt idx="1140">
                <c:v>98.46</c:v>
              </c:pt>
              <c:pt idx="1141">
                <c:v>98.45</c:v>
              </c:pt>
              <c:pt idx="1142">
                <c:v>98.45</c:v>
              </c:pt>
              <c:pt idx="1143">
                <c:v>98.45</c:v>
              </c:pt>
              <c:pt idx="1144">
                <c:v>98.45</c:v>
              </c:pt>
              <c:pt idx="1145">
                <c:v>98.46</c:v>
              </c:pt>
              <c:pt idx="1146">
                <c:v>98.46</c:v>
              </c:pt>
              <c:pt idx="1147">
                <c:v>98.46</c:v>
              </c:pt>
              <c:pt idx="1148">
                <c:v>98.46</c:v>
              </c:pt>
              <c:pt idx="1149">
                <c:v>98.47</c:v>
              </c:pt>
              <c:pt idx="1150">
                <c:v>98.49</c:v>
              </c:pt>
              <c:pt idx="1151">
                <c:v>98.5</c:v>
              </c:pt>
              <c:pt idx="1152">
                <c:v>98.5</c:v>
              </c:pt>
              <c:pt idx="1153">
                <c:v>98.5</c:v>
              </c:pt>
              <c:pt idx="1154">
                <c:v>98.5</c:v>
              </c:pt>
              <c:pt idx="1155">
                <c:v>98.49</c:v>
              </c:pt>
              <c:pt idx="1156">
                <c:v>98.49</c:v>
              </c:pt>
              <c:pt idx="1157">
                <c:v>98.5</c:v>
              </c:pt>
              <c:pt idx="1158">
                <c:v>98.51</c:v>
              </c:pt>
              <c:pt idx="1159">
                <c:v>98.53</c:v>
              </c:pt>
              <c:pt idx="1160">
                <c:v>98.54</c:v>
              </c:pt>
              <c:pt idx="1161">
                <c:v>98.55</c:v>
              </c:pt>
              <c:pt idx="1162">
                <c:v>98.56</c:v>
              </c:pt>
              <c:pt idx="1163">
                <c:v>98.56</c:v>
              </c:pt>
              <c:pt idx="1164">
                <c:v>98.56</c:v>
              </c:pt>
              <c:pt idx="1165">
                <c:v>98.55</c:v>
              </c:pt>
              <c:pt idx="1166">
                <c:v>98.55</c:v>
              </c:pt>
              <c:pt idx="1167">
                <c:v>98.55</c:v>
              </c:pt>
              <c:pt idx="1168">
                <c:v>98.55</c:v>
              </c:pt>
              <c:pt idx="1169">
                <c:v>98.55</c:v>
              </c:pt>
              <c:pt idx="1170">
                <c:v>98.56</c:v>
              </c:pt>
              <c:pt idx="1171">
                <c:v>98.56</c:v>
              </c:pt>
              <c:pt idx="1172">
                <c:v>98.55</c:v>
              </c:pt>
              <c:pt idx="1173">
                <c:v>98.55</c:v>
              </c:pt>
              <c:pt idx="1174">
                <c:v>98.56</c:v>
              </c:pt>
              <c:pt idx="1175">
                <c:v>98.56</c:v>
              </c:pt>
              <c:pt idx="1176">
                <c:v>98.56</c:v>
              </c:pt>
              <c:pt idx="1177">
                <c:v>98.56</c:v>
              </c:pt>
              <c:pt idx="1178">
                <c:v>98.56</c:v>
              </c:pt>
              <c:pt idx="1179">
                <c:v>98.57</c:v>
              </c:pt>
              <c:pt idx="1180">
                <c:v>98.57</c:v>
              </c:pt>
              <c:pt idx="1181">
                <c:v>98.57</c:v>
              </c:pt>
              <c:pt idx="1182">
                <c:v>98.58</c:v>
              </c:pt>
              <c:pt idx="1183">
                <c:v>98.58</c:v>
              </c:pt>
              <c:pt idx="1184">
                <c:v>98.58</c:v>
              </c:pt>
              <c:pt idx="1185">
                <c:v>98.59</c:v>
              </c:pt>
              <c:pt idx="1186">
                <c:v>98.6</c:v>
              </c:pt>
              <c:pt idx="1187">
                <c:v>98.6</c:v>
              </c:pt>
              <c:pt idx="1188">
                <c:v>98.61</c:v>
              </c:pt>
              <c:pt idx="1189">
                <c:v>98.62</c:v>
              </c:pt>
              <c:pt idx="1190">
                <c:v>98.62</c:v>
              </c:pt>
              <c:pt idx="1191">
                <c:v>98.62</c:v>
              </c:pt>
              <c:pt idx="1192">
                <c:v>98.62</c:v>
              </c:pt>
              <c:pt idx="1193">
                <c:v>98.62</c:v>
              </c:pt>
              <c:pt idx="1194">
                <c:v>98.61</c:v>
              </c:pt>
              <c:pt idx="1195">
                <c:v>98.61</c:v>
              </c:pt>
              <c:pt idx="1196">
                <c:v>98.61</c:v>
              </c:pt>
              <c:pt idx="1197">
                <c:v>98.61</c:v>
              </c:pt>
              <c:pt idx="1198">
                <c:v>98.61</c:v>
              </c:pt>
              <c:pt idx="1199">
                <c:v>98.62</c:v>
              </c:pt>
              <c:pt idx="1200">
                <c:v>98.63</c:v>
              </c:pt>
              <c:pt idx="1201">
                <c:v>98.64</c:v>
              </c:pt>
              <c:pt idx="1202">
                <c:v>98.65</c:v>
              </c:pt>
              <c:pt idx="1203">
                <c:v>98.64</c:v>
              </c:pt>
              <c:pt idx="1204">
                <c:v>98.64</c:v>
              </c:pt>
              <c:pt idx="1205">
                <c:v>98.64</c:v>
              </c:pt>
              <c:pt idx="1206">
                <c:v>98.64</c:v>
              </c:pt>
              <c:pt idx="1207">
                <c:v>98.64</c:v>
              </c:pt>
              <c:pt idx="1208">
                <c:v>98.65</c:v>
              </c:pt>
              <c:pt idx="1209">
                <c:v>98.65</c:v>
              </c:pt>
              <c:pt idx="1210">
                <c:v>98.66</c:v>
              </c:pt>
              <c:pt idx="1211">
                <c:v>98.66</c:v>
              </c:pt>
              <c:pt idx="1212">
                <c:v>98.65</c:v>
              </c:pt>
              <c:pt idx="1213">
                <c:v>98.64</c:v>
              </c:pt>
              <c:pt idx="1214">
                <c:v>98.64</c:v>
              </c:pt>
              <c:pt idx="1215">
                <c:v>98.64</c:v>
              </c:pt>
              <c:pt idx="1216">
                <c:v>98.64</c:v>
              </c:pt>
              <c:pt idx="1217">
                <c:v>98.65</c:v>
              </c:pt>
              <c:pt idx="1218">
                <c:v>98.65</c:v>
              </c:pt>
              <c:pt idx="1219">
                <c:v>98.65</c:v>
              </c:pt>
              <c:pt idx="1220">
                <c:v>98.65</c:v>
              </c:pt>
              <c:pt idx="1221">
                <c:v>98.65</c:v>
              </c:pt>
              <c:pt idx="1222">
                <c:v>98.66</c:v>
              </c:pt>
              <c:pt idx="1223">
                <c:v>98.67</c:v>
              </c:pt>
              <c:pt idx="1224">
                <c:v>98.67</c:v>
              </c:pt>
              <c:pt idx="1225">
                <c:v>98.68</c:v>
              </c:pt>
              <c:pt idx="1226">
                <c:v>98.68</c:v>
              </c:pt>
              <c:pt idx="1227">
                <c:v>98.68</c:v>
              </c:pt>
              <c:pt idx="1228">
                <c:v>98.67</c:v>
              </c:pt>
              <c:pt idx="1229">
                <c:v>98.67</c:v>
              </c:pt>
              <c:pt idx="1230">
                <c:v>98.67</c:v>
              </c:pt>
              <c:pt idx="1231">
                <c:v>98.68</c:v>
              </c:pt>
              <c:pt idx="1232">
                <c:v>98.68</c:v>
              </c:pt>
              <c:pt idx="1233">
                <c:v>98.68</c:v>
              </c:pt>
              <c:pt idx="1234">
                <c:v>98.68</c:v>
              </c:pt>
              <c:pt idx="1235">
                <c:v>98.68</c:v>
              </c:pt>
              <c:pt idx="1236">
                <c:v>98.68</c:v>
              </c:pt>
              <c:pt idx="1237">
                <c:v>98.68</c:v>
              </c:pt>
              <c:pt idx="1238">
                <c:v>98.68</c:v>
              </c:pt>
              <c:pt idx="1239">
                <c:v>98.69</c:v>
              </c:pt>
              <c:pt idx="1240">
                <c:v>98.69</c:v>
              </c:pt>
              <c:pt idx="1241">
                <c:v>98.69</c:v>
              </c:pt>
              <c:pt idx="1242">
                <c:v>98.69</c:v>
              </c:pt>
              <c:pt idx="1243">
                <c:v>98.69</c:v>
              </c:pt>
              <c:pt idx="1244">
                <c:v>98.69</c:v>
              </c:pt>
              <c:pt idx="1245">
                <c:v>98.69</c:v>
              </c:pt>
              <c:pt idx="1246">
                <c:v>98.7</c:v>
              </c:pt>
              <c:pt idx="1247">
                <c:v>98.7</c:v>
              </c:pt>
              <c:pt idx="1248">
                <c:v>98.7</c:v>
              </c:pt>
              <c:pt idx="1249">
                <c:v>98.7</c:v>
              </c:pt>
              <c:pt idx="1250">
                <c:v>98.71</c:v>
              </c:pt>
              <c:pt idx="1251">
                <c:v>98.71</c:v>
              </c:pt>
              <c:pt idx="1252">
                <c:v>98.71</c:v>
              </c:pt>
              <c:pt idx="1253">
                <c:v>98.71</c:v>
              </c:pt>
              <c:pt idx="1254">
                <c:v>98.71</c:v>
              </c:pt>
              <c:pt idx="1255">
                <c:v>98.71</c:v>
              </c:pt>
              <c:pt idx="1256">
                <c:v>98.71</c:v>
              </c:pt>
              <c:pt idx="1257">
                <c:v>98.71</c:v>
              </c:pt>
              <c:pt idx="1258">
                <c:v>98.71</c:v>
              </c:pt>
              <c:pt idx="1259">
                <c:v>98.72</c:v>
              </c:pt>
              <c:pt idx="1260">
                <c:v>98.72</c:v>
              </c:pt>
              <c:pt idx="1261">
                <c:v>98.72</c:v>
              </c:pt>
              <c:pt idx="1262">
                <c:v>98.72</c:v>
              </c:pt>
              <c:pt idx="1263">
                <c:v>98.72</c:v>
              </c:pt>
              <c:pt idx="1264">
                <c:v>98.72</c:v>
              </c:pt>
              <c:pt idx="1265">
                <c:v>98.72</c:v>
              </c:pt>
              <c:pt idx="1266">
                <c:v>98.72</c:v>
              </c:pt>
              <c:pt idx="1267">
                <c:v>98.72</c:v>
              </c:pt>
              <c:pt idx="1268">
                <c:v>98.72</c:v>
              </c:pt>
              <c:pt idx="1269">
                <c:v>98.73</c:v>
              </c:pt>
              <c:pt idx="1270">
                <c:v>98.73</c:v>
              </c:pt>
              <c:pt idx="1271">
                <c:v>98.73</c:v>
              </c:pt>
              <c:pt idx="1272">
                <c:v>98.74</c:v>
              </c:pt>
              <c:pt idx="1273">
                <c:v>98.74</c:v>
              </c:pt>
              <c:pt idx="1274">
                <c:v>98.75</c:v>
              </c:pt>
              <c:pt idx="1275">
                <c:v>98.75</c:v>
              </c:pt>
              <c:pt idx="1276">
                <c:v>98.75</c:v>
              </c:pt>
              <c:pt idx="1277">
                <c:v>98.75</c:v>
              </c:pt>
              <c:pt idx="1278">
                <c:v>98.75</c:v>
              </c:pt>
              <c:pt idx="1279">
                <c:v>98.75</c:v>
              </c:pt>
              <c:pt idx="1280">
                <c:v>98.74</c:v>
              </c:pt>
              <c:pt idx="1281">
                <c:v>98.74</c:v>
              </c:pt>
              <c:pt idx="1282">
                <c:v>98.74</c:v>
              </c:pt>
              <c:pt idx="1283">
                <c:v>98.74</c:v>
              </c:pt>
              <c:pt idx="1284">
                <c:v>98.74</c:v>
              </c:pt>
              <c:pt idx="1285">
                <c:v>98.75</c:v>
              </c:pt>
              <c:pt idx="1286">
                <c:v>98.75</c:v>
              </c:pt>
              <c:pt idx="1287">
                <c:v>98.75</c:v>
              </c:pt>
              <c:pt idx="1288">
                <c:v>98.75</c:v>
              </c:pt>
              <c:pt idx="1289">
                <c:v>98.75</c:v>
              </c:pt>
              <c:pt idx="1290">
                <c:v>98.76</c:v>
              </c:pt>
              <c:pt idx="1291">
                <c:v>98.76</c:v>
              </c:pt>
              <c:pt idx="1292">
                <c:v>98.76</c:v>
              </c:pt>
              <c:pt idx="1293">
                <c:v>98.76</c:v>
              </c:pt>
              <c:pt idx="1294">
                <c:v>98.76</c:v>
              </c:pt>
              <c:pt idx="1295">
                <c:v>98.76</c:v>
              </c:pt>
              <c:pt idx="1296">
                <c:v>98.76</c:v>
              </c:pt>
              <c:pt idx="1297">
                <c:v>98.75</c:v>
              </c:pt>
              <c:pt idx="1298">
                <c:v>98.75</c:v>
              </c:pt>
              <c:pt idx="1299">
                <c:v>98.75</c:v>
              </c:pt>
              <c:pt idx="1300">
                <c:v>98.76</c:v>
              </c:pt>
              <c:pt idx="1301">
                <c:v>98.76</c:v>
              </c:pt>
              <c:pt idx="1302">
                <c:v>98.77</c:v>
              </c:pt>
              <c:pt idx="1303">
                <c:v>98.77</c:v>
              </c:pt>
              <c:pt idx="1304">
                <c:v>98.77</c:v>
              </c:pt>
              <c:pt idx="1305">
                <c:v>98.77</c:v>
              </c:pt>
              <c:pt idx="1306">
                <c:v>98.77</c:v>
              </c:pt>
              <c:pt idx="1307">
                <c:v>98.78</c:v>
              </c:pt>
              <c:pt idx="1308">
                <c:v>98.78</c:v>
              </c:pt>
              <c:pt idx="1309">
                <c:v>98.77</c:v>
              </c:pt>
              <c:pt idx="1310">
                <c:v>98.77</c:v>
              </c:pt>
              <c:pt idx="1311">
                <c:v>98.76</c:v>
              </c:pt>
              <c:pt idx="1312">
                <c:v>98.76</c:v>
              </c:pt>
              <c:pt idx="1313">
                <c:v>98.77</c:v>
              </c:pt>
              <c:pt idx="1314">
                <c:v>98.77</c:v>
              </c:pt>
              <c:pt idx="1315">
                <c:v>98.78</c:v>
              </c:pt>
              <c:pt idx="1316">
                <c:v>98.78</c:v>
              </c:pt>
              <c:pt idx="1317">
                <c:v>98.78</c:v>
              </c:pt>
              <c:pt idx="1318">
                <c:v>98.77</c:v>
              </c:pt>
              <c:pt idx="1319">
                <c:v>98.77</c:v>
              </c:pt>
              <c:pt idx="1320">
                <c:v>98.77</c:v>
              </c:pt>
              <c:pt idx="1321">
                <c:v>98.77</c:v>
              </c:pt>
              <c:pt idx="1322">
                <c:v>98.77</c:v>
              </c:pt>
              <c:pt idx="1323">
                <c:v>98.77</c:v>
              </c:pt>
              <c:pt idx="1324">
                <c:v>98.77</c:v>
              </c:pt>
              <c:pt idx="1325">
                <c:v>98.77</c:v>
              </c:pt>
              <c:pt idx="1326">
                <c:v>98.77</c:v>
              </c:pt>
              <c:pt idx="1327">
                <c:v>98.78</c:v>
              </c:pt>
              <c:pt idx="1328">
                <c:v>98.78</c:v>
              </c:pt>
              <c:pt idx="1329">
                <c:v>98.77</c:v>
              </c:pt>
              <c:pt idx="1330">
                <c:v>98.77</c:v>
              </c:pt>
              <c:pt idx="1331">
                <c:v>98.77</c:v>
              </c:pt>
              <c:pt idx="1332">
                <c:v>98.76</c:v>
              </c:pt>
              <c:pt idx="1333">
                <c:v>98.75</c:v>
              </c:pt>
              <c:pt idx="1334">
                <c:v>98.75</c:v>
              </c:pt>
              <c:pt idx="1335">
                <c:v>98.74</c:v>
              </c:pt>
              <c:pt idx="1336">
                <c:v>98.73</c:v>
              </c:pt>
              <c:pt idx="1337">
                <c:v>98.71</c:v>
              </c:pt>
              <c:pt idx="1338">
                <c:v>98.7</c:v>
              </c:pt>
              <c:pt idx="1339">
                <c:v>98.69</c:v>
              </c:pt>
              <c:pt idx="1340">
                <c:v>98.68</c:v>
              </c:pt>
              <c:pt idx="1341">
                <c:v>98.67</c:v>
              </c:pt>
              <c:pt idx="1342">
                <c:v>98.67</c:v>
              </c:pt>
              <c:pt idx="1343">
                <c:v>98.66</c:v>
              </c:pt>
              <c:pt idx="1344">
                <c:v>98.65</c:v>
              </c:pt>
              <c:pt idx="1345">
                <c:v>98.65</c:v>
              </c:pt>
              <c:pt idx="1346">
                <c:v>98.64</c:v>
              </c:pt>
              <c:pt idx="1347">
                <c:v>98.64</c:v>
              </c:pt>
              <c:pt idx="1348">
                <c:v>98.63</c:v>
              </c:pt>
              <c:pt idx="1349">
                <c:v>98.62</c:v>
              </c:pt>
              <c:pt idx="1350">
                <c:v>98.62</c:v>
              </c:pt>
              <c:pt idx="1351">
                <c:v>98.62</c:v>
              </c:pt>
              <c:pt idx="1352">
                <c:v>98.63</c:v>
              </c:pt>
              <c:pt idx="1353">
                <c:v>98.63</c:v>
              </c:pt>
              <c:pt idx="1354">
                <c:v>98.63</c:v>
              </c:pt>
              <c:pt idx="1355">
                <c:v>98.63</c:v>
              </c:pt>
              <c:pt idx="1356">
                <c:v>98.63</c:v>
              </c:pt>
              <c:pt idx="1357">
                <c:v>98.63</c:v>
              </c:pt>
              <c:pt idx="1358">
                <c:v>98.63</c:v>
              </c:pt>
              <c:pt idx="1359">
                <c:v>98.62</c:v>
              </c:pt>
              <c:pt idx="1360">
                <c:v>98.62</c:v>
              </c:pt>
              <c:pt idx="1361">
                <c:v>98.62</c:v>
              </c:pt>
              <c:pt idx="1362">
                <c:v>98.62</c:v>
              </c:pt>
              <c:pt idx="1363">
                <c:v>98.62</c:v>
              </c:pt>
              <c:pt idx="1364">
                <c:v>98.62</c:v>
              </c:pt>
              <c:pt idx="1365">
                <c:v>98.62</c:v>
              </c:pt>
              <c:pt idx="1366">
                <c:v>98.63</c:v>
              </c:pt>
              <c:pt idx="1367">
                <c:v>98.63</c:v>
              </c:pt>
              <c:pt idx="1368">
                <c:v>98.63</c:v>
              </c:pt>
              <c:pt idx="1369">
                <c:v>98.63</c:v>
              </c:pt>
              <c:pt idx="1370">
                <c:v>98.62</c:v>
              </c:pt>
              <c:pt idx="1371">
                <c:v>98.62</c:v>
              </c:pt>
              <c:pt idx="1372">
                <c:v>98.63</c:v>
              </c:pt>
              <c:pt idx="1373">
                <c:v>98.63</c:v>
              </c:pt>
              <c:pt idx="1374">
                <c:v>98.63</c:v>
              </c:pt>
              <c:pt idx="1375">
                <c:v>98.63</c:v>
              </c:pt>
              <c:pt idx="1376">
                <c:v>98.62</c:v>
              </c:pt>
              <c:pt idx="1377">
                <c:v>98.62</c:v>
              </c:pt>
              <c:pt idx="1378">
                <c:v>98.62</c:v>
              </c:pt>
              <c:pt idx="1379">
                <c:v>98.62</c:v>
              </c:pt>
              <c:pt idx="1380">
                <c:v>98.62</c:v>
              </c:pt>
              <c:pt idx="1381">
                <c:v>98.62</c:v>
              </c:pt>
              <c:pt idx="1382">
                <c:v>98.63</c:v>
              </c:pt>
              <c:pt idx="1383">
                <c:v>98.63</c:v>
              </c:pt>
              <c:pt idx="1384">
                <c:v>98.63</c:v>
              </c:pt>
              <c:pt idx="1385">
                <c:v>98.63</c:v>
              </c:pt>
              <c:pt idx="1386">
                <c:v>98.63</c:v>
              </c:pt>
              <c:pt idx="1387">
                <c:v>98.63</c:v>
              </c:pt>
              <c:pt idx="1388">
                <c:v>98.62</c:v>
              </c:pt>
              <c:pt idx="1389">
                <c:v>98.62</c:v>
              </c:pt>
              <c:pt idx="1390">
                <c:v>98.62</c:v>
              </c:pt>
              <c:pt idx="1391">
                <c:v>98.63</c:v>
              </c:pt>
              <c:pt idx="1392">
                <c:v>98.63</c:v>
              </c:pt>
              <c:pt idx="1393">
                <c:v>98.63</c:v>
              </c:pt>
              <c:pt idx="1394">
                <c:v>98.63</c:v>
              </c:pt>
              <c:pt idx="1395">
                <c:v>98.63</c:v>
              </c:pt>
              <c:pt idx="1396">
                <c:v>98.63</c:v>
              </c:pt>
              <c:pt idx="1397">
                <c:v>98.64</c:v>
              </c:pt>
              <c:pt idx="1398">
                <c:v>98.64</c:v>
              </c:pt>
              <c:pt idx="1399">
                <c:v>98.64</c:v>
              </c:pt>
              <c:pt idx="1400">
                <c:v>98.64</c:v>
              </c:pt>
              <c:pt idx="1401">
                <c:v>98.64</c:v>
              </c:pt>
              <c:pt idx="1402">
                <c:v>98.64</c:v>
              </c:pt>
              <c:pt idx="1403">
                <c:v>98.64</c:v>
              </c:pt>
              <c:pt idx="1404">
                <c:v>98.63</c:v>
              </c:pt>
              <c:pt idx="1405">
                <c:v>98.63</c:v>
              </c:pt>
              <c:pt idx="1406">
                <c:v>98.63</c:v>
              </c:pt>
              <c:pt idx="1407">
                <c:v>98.63</c:v>
              </c:pt>
              <c:pt idx="1408">
                <c:v>98.64</c:v>
              </c:pt>
              <c:pt idx="1409">
                <c:v>98.65</c:v>
              </c:pt>
              <c:pt idx="1410">
                <c:v>98.65</c:v>
              </c:pt>
              <c:pt idx="1411">
                <c:v>98.65</c:v>
              </c:pt>
              <c:pt idx="1412">
                <c:v>98.65</c:v>
              </c:pt>
              <c:pt idx="1413">
                <c:v>98.65</c:v>
              </c:pt>
              <c:pt idx="1414">
                <c:v>98.66</c:v>
              </c:pt>
              <c:pt idx="1415">
                <c:v>98.66</c:v>
              </c:pt>
              <c:pt idx="1416">
                <c:v>98.66</c:v>
              </c:pt>
              <c:pt idx="1417">
                <c:v>98.66</c:v>
              </c:pt>
              <c:pt idx="1418">
                <c:v>98.66</c:v>
              </c:pt>
              <c:pt idx="1419">
                <c:v>98.65</c:v>
              </c:pt>
              <c:pt idx="1420">
                <c:v>98.65</c:v>
              </c:pt>
              <c:pt idx="1421">
                <c:v>98.64</c:v>
              </c:pt>
              <c:pt idx="1422">
                <c:v>98.64</c:v>
              </c:pt>
              <c:pt idx="1423">
                <c:v>98.64</c:v>
              </c:pt>
              <c:pt idx="1424">
                <c:v>98.64</c:v>
              </c:pt>
              <c:pt idx="1425">
                <c:v>98.65</c:v>
              </c:pt>
              <c:pt idx="1426">
                <c:v>98.65</c:v>
              </c:pt>
              <c:pt idx="1427">
                <c:v>98.66</c:v>
              </c:pt>
              <c:pt idx="1428">
                <c:v>98.66</c:v>
              </c:pt>
              <c:pt idx="1429">
                <c:v>98.67</c:v>
              </c:pt>
              <c:pt idx="1430">
                <c:v>98.68</c:v>
              </c:pt>
              <c:pt idx="1431">
                <c:v>98.68</c:v>
              </c:pt>
              <c:pt idx="1432">
                <c:v>98.68</c:v>
              </c:pt>
              <c:pt idx="1433">
                <c:v>98.68</c:v>
              </c:pt>
              <c:pt idx="1434">
                <c:v>98.68</c:v>
              </c:pt>
              <c:pt idx="1435">
                <c:v>98.68</c:v>
              </c:pt>
              <c:pt idx="1436">
                <c:v>98.67</c:v>
              </c:pt>
              <c:pt idx="1437">
                <c:v>98.67</c:v>
              </c:pt>
              <c:pt idx="1438">
                <c:v>98.67</c:v>
              </c:pt>
              <c:pt idx="1439">
                <c:v>98.67</c:v>
              </c:pt>
              <c:pt idx="1440">
                <c:v>98.68</c:v>
              </c:pt>
              <c:pt idx="1441">
                <c:v>98.68</c:v>
              </c:pt>
              <c:pt idx="1442">
                <c:v>98.68</c:v>
              </c:pt>
              <c:pt idx="1443">
                <c:v>98.68</c:v>
              </c:pt>
              <c:pt idx="1444">
                <c:v>98.68</c:v>
              </c:pt>
              <c:pt idx="1445">
                <c:v>98.68</c:v>
              </c:pt>
              <c:pt idx="1446">
                <c:v>98.67</c:v>
              </c:pt>
              <c:pt idx="1447">
                <c:v>98.67</c:v>
              </c:pt>
              <c:pt idx="1448">
                <c:v>98.67</c:v>
              </c:pt>
              <c:pt idx="1449">
                <c:v>98.67</c:v>
              </c:pt>
              <c:pt idx="1450">
                <c:v>98.67</c:v>
              </c:pt>
              <c:pt idx="1451">
                <c:v>98.68</c:v>
              </c:pt>
              <c:pt idx="1452">
                <c:v>98.67</c:v>
              </c:pt>
              <c:pt idx="1453">
                <c:v>98.67</c:v>
              </c:pt>
              <c:pt idx="1454">
                <c:v>98.66</c:v>
              </c:pt>
              <c:pt idx="1455">
                <c:v>98.65</c:v>
              </c:pt>
              <c:pt idx="1456">
                <c:v>98.65</c:v>
              </c:pt>
              <c:pt idx="1457">
                <c:v>98.65</c:v>
              </c:pt>
              <c:pt idx="1458">
                <c:v>98.64</c:v>
              </c:pt>
              <c:pt idx="1459">
                <c:v>98.64</c:v>
              </c:pt>
              <c:pt idx="1460">
                <c:v>98.63</c:v>
              </c:pt>
              <c:pt idx="1461">
                <c:v>98.62</c:v>
              </c:pt>
              <c:pt idx="1462">
                <c:v>98.62</c:v>
              </c:pt>
              <c:pt idx="1463">
                <c:v>98.61</c:v>
              </c:pt>
              <c:pt idx="1464">
                <c:v>98.6</c:v>
              </c:pt>
              <c:pt idx="1465">
                <c:v>98.59</c:v>
              </c:pt>
              <c:pt idx="1466">
                <c:v>98.59</c:v>
              </c:pt>
              <c:pt idx="1467">
                <c:v>98.58</c:v>
              </c:pt>
              <c:pt idx="1468">
                <c:v>98.57</c:v>
              </c:pt>
              <c:pt idx="1469">
                <c:v>98.56</c:v>
              </c:pt>
              <c:pt idx="1470">
                <c:v>98.55</c:v>
              </c:pt>
              <c:pt idx="1471">
                <c:v>98.54</c:v>
              </c:pt>
              <c:pt idx="1472">
                <c:v>98.52</c:v>
              </c:pt>
              <c:pt idx="1473">
                <c:v>98.51</c:v>
              </c:pt>
              <c:pt idx="1474">
                <c:v>98.5</c:v>
              </c:pt>
              <c:pt idx="1475">
                <c:v>98.49</c:v>
              </c:pt>
              <c:pt idx="1476">
                <c:v>98.47</c:v>
              </c:pt>
              <c:pt idx="1477">
                <c:v>98.46</c:v>
              </c:pt>
              <c:pt idx="1478">
                <c:v>98.45</c:v>
              </c:pt>
              <c:pt idx="1479">
                <c:v>98.44</c:v>
              </c:pt>
              <c:pt idx="1480">
                <c:v>98.43</c:v>
              </c:pt>
              <c:pt idx="1481">
                <c:v>98.43</c:v>
              </c:pt>
              <c:pt idx="1482">
                <c:v>98.43</c:v>
              </c:pt>
              <c:pt idx="1483">
                <c:v>98.44</c:v>
              </c:pt>
              <c:pt idx="1484">
                <c:v>98.44</c:v>
              </c:pt>
              <c:pt idx="1485">
                <c:v>98.44</c:v>
              </c:pt>
              <c:pt idx="1486">
                <c:v>98.44</c:v>
              </c:pt>
              <c:pt idx="1487">
                <c:v>98.43</c:v>
              </c:pt>
              <c:pt idx="1488">
                <c:v>98.42</c:v>
              </c:pt>
              <c:pt idx="1489">
                <c:v>98.42</c:v>
              </c:pt>
              <c:pt idx="1490">
                <c:v>98.43</c:v>
              </c:pt>
              <c:pt idx="1491">
                <c:v>98.44</c:v>
              </c:pt>
              <c:pt idx="1492">
                <c:v>98.45</c:v>
              </c:pt>
              <c:pt idx="1493">
                <c:v>98.46</c:v>
              </c:pt>
              <c:pt idx="1494">
                <c:v>98.48</c:v>
              </c:pt>
              <c:pt idx="1495">
                <c:v>98.5</c:v>
              </c:pt>
              <c:pt idx="1496">
                <c:v>98.52</c:v>
              </c:pt>
              <c:pt idx="1497">
                <c:v>98.53</c:v>
              </c:pt>
              <c:pt idx="1498">
                <c:v>98.53</c:v>
              </c:pt>
              <c:pt idx="1499">
                <c:v>98.54</c:v>
              </c:pt>
              <c:pt idx="1500">
                <c:v>98.54</c:v>
              </c:pt>
              <c:pt idx="1501">
                <c:v>98.55</c:v>
              </c:pt>
              <c:pt idx="1502">
                <c:v>98.57</c:v>
              </c:pt>
              <c:pt idx="1503">
                <c:v>98.58</c:v>
              </c:pt>
              <c:pt idx="1504">
                <c:v>98.61</c:v>
              </c:pt>
              <c:pt idx="1505">
                <c:v>98.63</c:v>
              </c:pt>
              <c:pt idx="1506">
                <c:v>98.65</c:v>
              </c:pt>
              <c:pt idx="1507">
                <c:v>98.67</c:v>
              </c:pt>
              <c:pt idx="1508">
                <c:v>98.68</c:v>
              </c:pt>
              <c:pt idx="1509">
                <c:v>98.7</c:v>
              </c:pt>
              <c:pt idx="1510">
                <c:v>98.71</c:v>
              </c:pt>
              <c:pt idx="1511">
                <c:v>98.72</c:v>
              </c:pt>
              <c:pt idx="1512">
                <c:v>98.73</c:v>
              </c:pt>
              <c:pt idx="1513">
                <c:v>98.73</c:v>
              </c:pt>
              <c:pt idx="1514">
                <c:v>98.74</c:v>
              </c:pt>
              <c:pt idx="1515">
                <c:v>98.74</c:v>
              </c:pt>
              <c:pt idx="1516">
                <c:v>98.74</c:v>
              </c:pt>
              <c:pt idx="1517">
                <c:v>98.75</c:v>
              </c:pt>
              <c:pt idx="1518">
                <c:v>98.76</c:v>
              </c:pt>
              <c:pt idx="1519">
                <c:v>98.77</c:v>
              </c:pt>
              <c:pt idx="1520">
                <c:v>98.78</c:v>
              </c:pt>
              <c:pt idx="1521">
                <c:v>98.79</c:v>
              </c:pt>
              <c:pt idx="1522">
                <c:v>98.8</c:v>
              </c:pt>
              <c:pt idx="1523">
                <c:v>98.82</c:v>
              </c:pt>
              <c:pt idx="1524">
                <c:v>98.83</c:v>
              </c:pt>
              <c:pt idx="1525">
                <c:v>98.83</c:v>
              </c:pt>
              <c:pt idx="1526">
                <c:v>98.84</c:v>
              </c:pt>
              <c:pt idx="1527">
                <c:v>98.84</c:v>
              </c:pt>
              <c:pt idx="1528">
                <c:v>98.84</c:v>
              </c:pt>
              <c:pt idx="1529">
                <c:v>98.84</c:v>
              </c:pt>
              <c:pt idx="1530">
                <c:v>98.85</c:v>
              </c:pt>
              <c:pt idx="1531">
                <c:v>98.85</c:v>
              </c:pt>
              <c:pt idx="1532">
                <c:v>98.85</c:v>
              </c:pt>
              <c:pt idx="1533">
                <c:v>98.85</c:v>
              </c:pt>
              <c:pt idx="1534">
                <c:v>98.85</c:v>
              </c:pt>
              <c:pt idx="1535">
                <c:v>98.84</c:v>
              </c:pt>
              <c:pt idx="1536">
                <c:v>98.84</c:v>
              </c:pt>
              <c:pt idx="1537">
                <c:v>98.84</c:v>
              </c:pt>
              <c:pt idx="1538">
                <c:v>98.84</c:v>
              </c:pt>
              <c:pt idx="1539">
                <c:v>98.85</c:v>
              </c:pt>
              <c:pt idx="1540">
                <c:v>98.85</c:v>
              </c:pt>
              <c:pt idx="1541">
                <c:v>98.85</c:v>
              </c:pt>
              <c:pt idx="1542">
                <c:v>98.85</c:v>
              </c:pt>
              <c:pt idx="1543">
                <c:v>98.83</c:v>
              </c:pt>
              <c:pt idx="1544">
                <c:v>98.82</c:v>
              </c:pt>
              <c:pt idx="1545">
                <c:v>98.81</c:v>
              </c:pt>
              <c:pt idx="1546">
                <c:v>98.81</c:v>
              </c:pt>
              <c:pt idx="1547">
                <c:v>98.81</c:v>
              </c:pt>
              <c:pt idx="1548">
                <c:v>98.82</c:v>
              </c:pt>
              <c:pt idx="1549">
                <c:v>98.83</c:v>
              </c:pt>
              <c:pt idx="1550">
                <c:v>98.84</c:v>
              </c:pt>
              <c:pt idx="1551">
                <c:v>98.85</c:v>
              </c:pt>
              <c:pt idx="1552">
                <c:v>98.87</c:v>
              </c:pt>
              <c:pt idx="1553">
                <c:v>98.88</c:v>
              </c:pt>
              <c:pt idx="1554">
                <c:v>98.89</c:v>
              </c:pt>
              <c:pt idx="1555">
                <c:v>98.89</c:v>
              </c:pt>
              <c:pt idx="1556">
                <c:v>98.9</c:v>
              </c:pt>
              <c:pt idx="1557">
                <c:v>98.9</c:v>
              </c:pt>
              <c:pt idx="1558">
                <c:v>98.9</c:v>
              </c:pt>
              <c:pt idx="1559">
                <c:v>98.9</c:v>
              </c:pt>
              <c:pt idx="1560">
                <c:v>98.9</c:v>
              </c:pt>
              <c:pt idx="1561">
                <c:v>98.89</c:v>
              </c:pt>
              <c:pt idx="1562">
                <c:v>98.9</c:v>
              </c:pt>
              <c:pt idx="1563">
                <c:v>98.91</c:v>
              </c:pt>
              <c:pt idx="1564">
                <c:v>98.92</c:v>
              </c:pt>
              <c:pt idx="1565">
                <c:v>98.93</c:v>
              </c:pt>
              <c:pt idx="1566">
                <c:v>98.94</c:v>
              </c:pt>
              <c:pt idx="1567">
                <c:v>98.95</c:v>
              </c:pt>
              <c:pt idx="1568">
                <c:v>98.95</c:v>
              </c:pt>
              <c:pt idx="1569">
                <c:v>98.95</c:v>
              </c:pt>
              <c:pt idx="1570">
                <c:v>98.96</c:v>
              </c:pt>
              <c:pt idx="1571">
                <c:v>98.96</c:v>
              </c:pt>
              <c:pt idx="1572">
                <c:v>98.96</c:v>
              </c:pt>
              <c:pt idx="1573">
                <c:v>98.96</c:v>
              </c:pt>
              <c:pt idx="1574">
                <c:v>98.96</c:v>
              </c:pt>
              <c:pt idx="1575">
                <c:v>98.96</c:v>
              </c:pt>
              <c:pt idx="1576">
                <c:v>98.95</c:v>
              </c:pt>
              <c:pt idx="1577">
                <c:v>98.95</c:v>
              </c:pt>
              <c:pt idx="1578">
                <c:v>98.96</c:v>
              </c:pt>
              <c:pt idx="1579">
                <c:v>98.96</c:v>
              </c:pt>
              <c:pt idx="1580">
                <c:v>98.96</c:v>
              </c:pt>
              <c:pt idx="1581">
                <c:v>98.97</c:v>
              </c:pt>
              <c:pt idx="1582">
                <c:v>98.97</c:v>
              </c:pt>
              <c:pt idx="1583">
                <c:v>98.97</c:v>
              </c:pt>
              <c:pt idx="1584">
                <c:v>98.97</c:v>
              </c:pt>
              <c:pt idx="1585">
                <c:v>98.98</c:v>
              </c:pt>
              <c:pt idx="1586">
                <c:v>98.98</c:v>
              </c:pt>
              <c:pt idx="1587">
                <c:v>98.98</c:v>
              </c:pt>
              <c:pt idx="1588">
                <c:v>98.98</c:v>
              </c:pt>
              <c:pt idx="1589">
                <c:v>98.98</c:v>
              </c:pt>
              <c:pt idx="1590">
                <c:v>98.98</c:v>
              </c:pt>
              <c:pt idx="1591">
                <c:v>98.98</c:v>
              </c:pt>
              <c:pt idx="1592">
                <c:v>98.99</c:v>
              </c:pt>
              <c:pt idx="1593">
                <c:v>99.01</c:v>
              </c:pt>
              <c:pt idx="1594">
                <c:v>99.03</c:v>
              </c:pt>
              <c:pt idx="1595">
                <c:v>99.04</c:v>
              </c:pt>
              <c:pt idx="1596">
                <c:v>99.04</c:v>
              </c:pt>
              <c:pt idx="1597">
                <c:v>99.04</c:v>
              </c:pt>
              <c:pt idx="1598">
                <c:v>99.04</c:v>
              </c:pt>
              <c:pt idx="1599">
                <c:v>99.04</c:v>
              </c:pt>
              <c:pt idx="1600">
                <c:v>99.04</c:v>
              </c:pt>
              <c:pt idx="1601">
                <c:v>99.03</c:v>
              </c:pt>
              <c:pt idx="1602">
                <c:v>99.03</c:v>
              </c:pt>
              <c:pt idx="1603">
                <c:v>99.03</c:v>
              </c:pt>
              <c:pt idx="1604">
                <c:v>99.03</c:v>
              </c:pt>
              <c:pt idx="1605">
                <c:v>99.04</c:v>
              </c:pt>
              <c:pt idx="1606">
                <c:v>99.04</c:v>
              </c:pt>
              <c:pt idx="1607">
                <c:v>99.05</c:v>
              </c:pt>
              <c:pt idx="1608">
                <c:v>99.05</c:v>
              </c:pt>
              <c:pt idx="1609">
                <c:v>99.05</c:v>
              </c:pt>
              <c:pt idx="1610">
                <c:v>99.06</c:v>
              </c:pt>
              <c:pt idx="1611">
                <c:v>99.06</c:v>
              </c:pt>
              <c:pt idx="1612">
                <c:v>99.06</c:v>
              </c:pt>
              <c:pt idx="1613">
                <c:v>99.07</c:v>
              </c:pt>
              <c:pt idx="1614">
                <c:v>99.08</c:v>
              </c:pt>
              <c:pt idx="1615">
                <c:v>99.09</c:v>
              </c:pt>
              <c:pt idx="1616">
                <c:v>99.11</c:v>
              </c:pt>
              <c:pt idx="1617">
                <c:v>99.13</c:v>
              </c:pt>
              <c:pt idx="1618">
                <c:v>99.14</c:v>
              </c:pt>
              <c:pt idx="1619">
                <c:v>99.16</c:v>
              </c:pt>
              <c:pt idx="1620">
                <c:v>99.16</c:v>
              </c:pt>
              <c:pt idx="1621">
                <c:v>99.17</c:v>
              </c:pt>
              <c:pt idx="1622">
                <c:v>99.17</c:v>
              </c:pt>
              <c:pt idx="1623">
                <c:v>99.17</c:v>
              </c:pt>
              <c:pt idx="1624">
                <c:v>99.16</c:v>
              </c:pt>
              <c:pt idx="1625">
                <c:v>99.15</c:v>
              </c:pt>
              <c:pt idx="1626">
                <c:v>99.15</c:v>
              </c:pt>
              <c:pt idx="1627">
                <c:v>99.15</c:v>
              </c:pt>
              <c:pt idx="1628">
                <c:v>99.16</c:v>
              </c:pt>
              <c:pt idx="1629">
                <c:v>99.17</c:v>
              </c:pt>
              <c:pt idx="1630">
                <c:v>99.18</c:v>
              </c:pt>
              <c:pt idx="1631">
                <c:v>99.2</c:v>
              </c:pt>
              <c:pt idx="1632">
                <c:v>99.21</c:v>
              </c:pt>
              <c:pt idx="1633">
                <c:v>99.21</c:v>
              </c:pt>
              <c:pt idx="1634">
                <c:v>99.22</c:v>
              </c:pt>
              <c:pt idx="1635">
                <c:v>99.21</c:v>
              </c:pt>
              <c:pt idx="1636">
                <c:v>99.2</c:v>
              </c:pt>
              <c:pt idx="1637">
                <c:v>99.18</c:v>
              </c:pt>
              <c:pt idx="1638">
                <c:v>99.17</c:v>
              </c:pt>
              <c:pt idx="1639">
                <c:v>99.16</c:v>
              </c:pt>
              <c:pt idx="1640">
                <c:v>99.15</c:v>
              </c:pt>
              <c:pt idx="1641">
                <c:v>99.14</c:v>
              </c:pt>
              <c:pt idx="1642">
                <c:v>99.14</c:v>
              </c:pt>
              <c:pt idx="1643">
                <c:v>99.13</c:v>
              </c:pt>
              <c:pt idx="1644">
                <c:v>99.13</c:v>
              </c:pt>
              <c:pt idx="1645">
                <c:v>99.13</c:v>
              </c:pt>
              <c:pt idx="1646">
                <c:v>99.13</c:v>
              </c:pt>
              <c:pt idx="1647">
                <c:v>99.14</c:v>
              </c:pt>
              <c:pt idx="1648">
                <c:v>99.14</c:v>
              </c:pt>
              <c:pt idx="1649">
                <c:v>99.14</c:v>
              </c:pt>
              <c:pt idx="1650">
                <c:v>99.13</c:v>
              </c:pt>
              <c:pt idx="1651">
                <c:v>99.12</c:v>
              </c:pt>
              <c:pt idx="1652">
                <c:v>99.12</c:v>
              </c:pt>
              <c:pt idx="1653">
                <c:v>99.12</c:v>
              </c:pt>
              <c:pt idx="1654">
                <c:v>99.12</c:v>
              </c:pt>
              <c:pt idx="1655">
                <c:v>99.12</c:v>
              </c:pt>
              <c:pt idx="1656">
                <c:v>99.1</c:v>
              </c:pt>
              <c:pt idx="1657">
                <c:v>99.08</c:v>
              </c:pt>
              <c:pt idx="1658">
                <c:v>99.07</c:v>
              </c:pt>
              <c:pt idx="1659">
                <c:v>99.05</c:v>
              </c:pt>
              <c:pt idx="1660">
                <c:v>99.03</c:v>
              </c:pt>
              <c:pt idx="1661">
                <c:v>99.02</c:v>
              </c:pt>
              <c:pt idx="1662">
                <c:v>99.02</c:v>
              </c:pt>
              <c:pt idx="1663">
                <c:v>99.02</c:v>
              </c:pt>
              <c:pt idx="1664">
                <c:v>99.02</c:v>
              </c:pt>
              <c:pt idx="1665">
                <c:v>99.02</c:v>
              </c:pt>
              <c:pt idx="1666">
                <c:v>99.02</c:v>
              </c:pt>
              <c:pt idx="1667">
                <c:v>99.03</c:v>
              </c:pt>
              <c:pt idx="1668">
                <c:v>99.04</c:v>
              </c:pt>
              <c:pt idx="1669">
                <c:v>99.04</c:v>
              </c:pt>
              <c:pt idx="1670">
                <c:v>99.03</c:v>
              </c:pt>
              <c:pt idx="1671">
                <c:v>99</c:v>
              </c:pt>
              <c:pt idx="1672">
                <c:v>98.93</c:v>
              </c:pt>
              <c:pt idx="1673">
                <c:v>98.83</c:v>
              </c:pt>
              <c:pt idx="1674">
                <c:v>98.72</c:v>
              </c:pt>
              <c:pt idx="1675">
                <c:v>98.64</c:v>
              </c:pt>
              <c:pt idx="1676">
                <c:v>98.62</c:v>
              </c:pt>
              <c:pt idx="1677">
                <c:v>98.65</c:v>
              </c:pt>
              <c:pt idx="1678">
                <c:v>98.7</c:v>
              </c:pt>
              <c:pt idx="1679">
                <c:v>98.75</c:v>
              </c:pt>
              <c:pt idx="1680">
                <c:v>98.78</c:v>
              </c:pt>
              <c:pt idx="1681">
                <c:v>98.79</c:v>
              </c:pt>
              <c:pt idx="1682">
                <c:v>98.8</c:v>
              </c:pt>
              <c:pt idx="1683">
                <c:v>98.81</c:v>
              </c:pt>
              <c:pt idx="1684">
                <c:v>98.83</c:v>
              </c:pt>
              <c:pt idx="1685">
                <c:v>98.85</c:v>
              </c:pt>
              <c:pt idx="1686">
                <c:v>98.88</c:v>
              </c:pt>
              <c:pt idx="1687">
                <c:v>98.91</c:v>
              </c:pt>
              <c:pt idx="1688">
                <c:v>98.93</c:v>
              </c:pt>
              <c:pt idx="1689">
                <c:v>98.94</c:v>
              </c:pt>
              <c:pt idx="1690">
                <c:v>98.94</c:v>
              </c:pt>
              <c:pt idx="1691">
                <c:v>98.93</c:v>
              </c:pt>
              <c:pt idx="1692">
                <c:v>98.92</c:v>
              </c:pt>
              <c:pt idx="1693">
                <c:v>98.9</c:v>
              </c:pt>
              <c:pt idx="1694">
                <c:v>98.89</c:v>
              </c:pt>
              <c:pt idx="1695">
                <c:v>98.88</c:v>
              </c:pt>
              <c:pt idx="1696">
                <c:v>98.87</c:v>
              </c:pt>
              <c:pt idx="1697">
                <c:v>98.87</c:v>
              </c:pt>
              <c:pt idx="1698">
                <c:v>98.86</c:v>
              </c:pt>
              <c:pt idx="1699">
                <c:v>98.86</c:v>
              </c:pt>
              <c:pt idx="1700">
                <c:v>98.86</c:v>
              </c:pt>
              <c:pt idx="1701">
                <c:v>98.86</c:v>
              </c:pt>
              <c:pt idx="1702">
                <c:v>98.85</c:v>
              </c:pt>
              <c:pt idx="1703">
                <c:v>98.84</c:v>
              </c:pt>
              <c:pt idx="1704">
                <c:v>98.82</c:v>
              </c:pt>
              <c:pt idx="1705">
                <c:v>98.78</c:v>
              </c:pt>
              <c:pt idx="1706">
                <c:v>98.75</c:v>
              </c:pt>
              <c:pt idx="1707">
                <c:v>98.72</c:v>
              </c:pt>
              <c:pt idx="1708">
                <c:v>98.7</c:v>
              </c:pt>
              <c:pt idx="1709">
                <c:v>98.68</c:v>
              </c:pt>
              <c:pt idx="1710">
                <c:v>98.67</c:v>
              </c:pt>
              <c:pt idx="1711">
                <c:v>98.65</c:v>
              </c:pt>
              <c:pt idx="1712">
                <c:v>98.63</c:v>
              </c:pt>
              <c:pt idx="1713">
                <c:v>98.62</c:v>
              </c:pt>
              <c:pt idx="1714">
                <c:v>98.61</c:v>
              </c:pt>
              <c:pt idx="1715">
                <c:v>98.62</c:v>
              </c:pt>
              <c:pt idx="1716">
                <c:v>98.64</c:v>
              </c:pt>
              <c:pt idx="1717">
                <c:v>98.66</c:v>
              </c:pt>
              <c:pt idx="1718">
                <c:v>98.68</c:v>
              </c:pt>
              <c:pt idx="1719">
                <c:v>98.7</c:v>
              </c:pt>
              <c:pt idx="1720">
                <c:v>98.72</c:v>
              </c:pt>
              <c:pt idx="1721">
                <c:v>98.73</c:v>
              </c:pt>
              <c:pt idx="1722">
                <c:v>98.74</c:v>
              </c:pt>
              <c:pt idx="1723">
                <c:v>98.74</c:v>
              </c:pt>
              <c:pt idx="1724">
                <c:v>98.75</c:v>
              </c:pt>
              <c:pt idx="1725">
                <c:v>98.76</c:v>
              </c:pt>
              <c:pt idx="1726">
                <c:v>98.77</c:v>
              </c:pt>
              <c:pt idx="1727">
                <c:v>98.79</c:v>
              </c:pt>
              <c:pt idx="1728">
                <c:v>98.8</c:v>
              </c:pt>
              <c:pt idx="1729">
                <c:v>98.81</c:v>
              </c:pt>
              <c:pt idx="1730">
                <c:v>98.82</c:v>
              </c:pt>
              <c:pt idx="1731">
                <c:v>98.82</c:v>
              </c:pt>
              <c:pt idx="1732">
                <c:v>98.82</c:v>
              </c:pt>
              <c:pt idx="1733">
                <c:v>98.83</c:v>
              </c:pt>
              <c:pt idx="1734">
                <c:v>98.85</c:v>
              </c:pt>
              <c:pt idx="1735">
                <c:v>98.87</c:v>
              </c:pt>
              <c:pt idx="1736">
                <c:v>98.88</c:v>
              </c:pt>
              <c:pt idx="1737">
                <c:v>98.88</c:v>
              </c:pt>
              <c:pt idx="1738">
                <c:v>98.87</c:v>
              </c:pt>
              <c:pt idx="1739">
                <c:v>98.85</c:v>
              </c:pt>
              <c:pt idx="1740">
                <c:v>98.84</c:v>
              </c:pt>
              <c:pt idx="1741">
                <c:v>98.83</c:v>
              </c:pt>
              <c:pt idx="1742">
                <c:v>98.83</c:v>
              </c:pt>
              <c:pt idx="1743">
                <c:v>98.85</c:v>
              </c:pt>
              <c:pt idx="1744">
                <c:v>98.87</c:v>
              </c:pt>
              <c:pt idx="1745">
                <c:v>98.9</c:v>
              </c:pt>
              <c:pt idx="1746">
                <c:v>98.92</c:v>
              </c:pt>
              <c:pt idx="1747">
                <c:v>98.92</c:v>
              </c:pt>
              <c:pt idx="1748">
                <c:v>98.91</c:v>
              </c:pt>
              <c:pt idx="1749">
                <c:v>98.9</c:v>
              </c:pt>
              <c:pt idx="1750">
                <c:v>98.89</c:v>
              </c:pt>
              <c:pt idx="1751">
                <c:v>98.9</c:v>
              </c:pt>
              <c:pt idx="1752">
                <c:v>98.9</c:v>
              </c:pt>
              <c:pt idx="1753">
                <c:v>98.9</c:v>
              </c:pt>
              <c:pt idx="1754">
                <c:v>98.9</c:v>
              </c:pt>
              <c:pt idx="1755">
                <c:v>98.88</c:v>
              </c:pt>
              <c:pt idx="1756">
                <c:v>98.87</c:v>
              </c:pt>
              <c:pt idx="1757">
                <c:v>98.88</c:v>
              </c:pt>
              <c:pt idx="1758">
                <c:v>98.88</c:v>
              </c:pt>
              <c:pt idx="1759">
                <c:v>98.88</c:v>
              </c:pt>
              <c:pt idx="1760">
                <c:v>98.88</c:v>
              </c:pt>
              <c:pt idx="1761">
                <c:v>98.88</c:v>
              </c:pt>
              <c:pt idx="1762">
                <c:v>98.89</c:v>
              </c:pt>
              <c:pt idx="1763">
                <c:v>98.92</c:v>
              </c:pt>
              <c:pt idx="1764">
                <c:v>98.93</c:v>
              </c:pt>
              <c:pt idx="1765">
                <c:v>98.93</c:v>
              </c:pt>
              <c:pt idx="1766">
                <c:v>98.91</c:v>
              </c:pt>
              <c:pt idx="1767">
                <c:v>98.9</c:v>
              </c:pt>
              <c:pt idx="1768">
                <c:v>98.89</c:v>
              </c:pt>
              <c:pt idx="1769">
                <c:v>98.89</c:v>
              </c:pt>
              <c:pt idx="1770">
                <c:v>98.89</c:v>
              </c:pt>
              <c:pt idx="1771">
                <c:v>98.88</c:v>
              </c:pt>
              <c:pt idx="1772">
                <c:v>98.87</c:v>
              </c:pt>
              <c:pt idx="1773">
                <c:v>98.87</c:v>
              </c:pt>
              <c:pt idx="1774">
                <c:v>98.89</c:v>
              </c:pt>
              <c:pt idx="1775">
                <c:v>98.91</c:v>
              </c:pt>
              <c:pt idx="1776">
                <c:v>98.93</c:v>
              </c:pt>
              <c:pt idx="1777">
                <c:v>98.93</c:v>
              </c:pt>
              <c:pt idx="1778">
                <c:v>98.93</c:v>
              </c:pt>
              <c:pt idx="1779">
                <c:v>98.93</c:v>
              </c:pt>
              <c:pt idx="1780">
                <c:v>98.94</c:v>
              </c:pt>
              <c:pt idx="1781">
                <c:v>98.95</c:v>
              </c:pt>
              <c:pt idx="1782">
                <c:v>98.95</c:v>
              </c:pt>
              <c:pt idx="1783">
                <c:v>98.94</c:v>
              </c:pt>
              <c:pt idx="1784">
                <c:v>98.92</c:v>
              </c:pt>
              <c:pt idx="1785">
                <c:v>98.91</c:v>
              </c:pt>
              <c:pt idx="1786">
                <c:v>98.92</c:v>
              </c:pt>
              <c:pt idx="1787">
                <c:v>98.95</c:v>
              </c:pt>
              <c:pt idx="1788">
                <c:v>98.97</c:v>
              </c:pt>
              <c:pt idx="1789">
                <c:v>98.99</c:v>
              </c:pt>
              <c:pt idx="1790">
                <c:v>98.99</c:v>
              </c:pt>
              <c:pt idx="1791">
                <c:v>98.96</c:v>
              </c:pt>
              <c:pt idx="1792">
                <c:v>98.93</c:v>
              </c:pt>
              <c:pt idx="1793">
                <c:v>98.9</c:v>
              </c:pt>
              <c:pt idx="1794">
                <c:v>98.89</c:v>
              </c:pt>
              <c:pt idx="1795">
                <c:v>98.87</c:v>
              </c:pt>
              <c:pt idx="1796">
                <c:v>98.86</c:v>
              </c:pt>
              <c:pt idx="1797">
                <c:v>98.86</c:v>
              </c:pt>
              <c:pt idx="1798">
                <c:v>98.86</c:v>
              </c:pt>
              <c:pt idx="1799">
                <c:v>98.87</c:v>
              </c:pt>
              <c:pt idx="1800">
                <c:v>98.89</c:v>
              </c:pt>
              <c:pt idx="1801">
                <c:v>98.92</c:v>
              </c:pt>
              <c:pt idx="1802">
                <c:v>98.94</c:v>
              </c:pt>
              <c:pt idx="1803">
                <c:v>98.95</c:v>
              </c:pt>
              <c:pt idx="1804">
                <c:v>98.93</c:v>
              </c:pt>
              <c:pt idx="1805">
                <c:v>98.93</c:v>
              </c:pt>
              <c:pt idx="1806">
                <c:v>98.93</c:v>
              </c:pt>
              <c:pt idx="1807">
                <c:v>98.92</c:v>
              </c:pt>
              <c:pt idx="1808">
                <c:v>98.89</c:v>
              </c:pt>
              <c:pt idx="1809">
                <c:v>98.84</c:v>
              </c:pt>
              <c:pt idx="1810">
                <c:v>98.82</c:v>
              </c:pt>
              <c:pt idx="1811">
                <c:v>98.81</c:v>
              </c:pt>
              <c:pt idx="1812">
                <c:v>98.82</c:v>
              </c:pt>
              <c:pt idx="1813">
                <c:v>98.84</c:v>
              </c:pt>
              <c:pt idx="1814">
                <c:v>98.85</c:v>
              </c:pt>
              <c:pt idx="1815">
                <c:v>98.86</c:v>
              </c:pt>
              <c:pt idx="1816">
                <c:v>98.88</c:v>
              </c:pt>
              <c:pt idx="1817">
                <c:v>98.94</c:v>
              </c:pt>
              <c:pt idx="1818">
                <c:v>99.01</c:v>
              </c:pt>
              <c:pt idx="1819">
                <c:v>99.03</c:v>
              </c:pt>
              <c:pt idx="1820">
                <c:v>99</c:v>
              </c:pt>
              <c:pt idx="1821">
                <c:v>98.96</c:v>
              </c:pt>
              <c:pt idx="1822">
                <c:v>98.94</c:v>
              </c:pt>
              <c:pt idx="1823">
                <c:v>98.96</c:v>
              </c:pt>
              <c:pt idx="1824">
                <c:v>98.99</c:v>
              </c:pt>
              <c:pt idx="1825">
                <c:v>99.02</c:v>
              </c:pt>
              <c:pt idx="1826">
                <c:v>99.04</c:v>
              </c:pt>
              <c:pt idx="1827">
                <c:v>99.03</c:v>
              </c:pt>
              <c:pt idx="1828">
                <c:v>98.99</c:v>
              </c:pt>
              <c:pt idx="1829">
                <c:v>98.94</c:v>
              </c:pt>
              <c:pt idx="1830">
                <c:v>98.87</c:v>
              </c:pt>
              <c:pt idx="1831">
                <c:v>98.79</c:v>
              </c:pt>
              <c:pt idx="1832">
                <c:v>98.7</c:v>
              </c:pt>
              <c:pt idx="1833">
                <c:v>98.65</c:v>
              </c:pt>
              <c:pt idx="1834">
                <c:v>98.64</c:v>
              </c:pt>
              <c:pt idx="1835">
                <c:v>98.62</c:v>
              </c:pt>
              <c:pt idx="1836">
                <c:v>98.57</c:v>
              </c:pt>
              <c:pt idx="1837">
                <c:v>98.52</c:v>
              </c:pt>
              <c:pt idx="1838">
                <c:v>98.53</c:v>
              </c:pt>
              <c:pt idx="1839">
                <c:v>98.69</c:v>
              </c:pt>
              <c:pt idx="1840">
                <c:v>99.04</c:v>
              </c:pt>
              <c:pt idx="1841">
                <c:v>99.46</c:v>
              </c:pt>
              <c:pt idx="1842">
                <c:v>99.79</c:v>
              </c:pt>
              <c:pt idx="1843">
                <c:v>99.92</c:v>
              </c:pt>
              <c:pt idx="1844">
                <c:v>99.9</c:v>
              </c:pt>
              <c:pt idx="1845">
                <c:v>99.84</c:v>
              </c:pt>
              <c:pt idx="1846">
                <c:v>99.79</c:v>
              </c:pt>
              <c:pt idx="1847">
                <c:v>99.71</c:v>
              </c:pt>
              <c:pt idx="1848">
                <c:v>99.62</c:v>
              </c:pt>
              <c:pt idx="1849">
                <c:v>99.53</c:v>
              </c:pt>
              <c:pt idx="1850">
                <c:v>99.48</c:v>
              </c:pt>
              <c:pt idx="1851">
                <c:v>99.45</c:v>
              </c:pt>
              <c:pt idx="1852">
                <c:v>99.44</c:v>
              </c:pt>
              <c:pt idx="1853">
                <c:v>99.45</c:v>
              </c:pt>
              <c:pt idx="1854">
                <c:v>99.48</c:v>
              </c:pt>
              <c:pt idx="1855">
                <c:v>99.51</c:v>
              </c:pt>
              <c:pt idx="1856">
                <c:v>99.53</c:v>
              </c:pt>
              <c:pt idx="1857">
                <c:v>99.54</c:v>
              </c:pt>
              <c:pt idx="1858">
                <c:v>99.53</c:v>
              </c:pt>
              <c:pt idx="1859">
                <c:v>99.51</c:v>
              </c:pt>
              <c:pt idx="1860">
                <c:v>99.49</c:v>
              </c:pt>
              <c:pt idx="1861">
                <c:v>99.49</c:v>
              </c:pt>
              <c:pt idx="1862">
                <c:v>99.51</c:v>
              </c:pt>
              <c:pt idx="1863">
                <c:v>99.54</c:v>
              </c:pt>
              <c:pt idx="1864">
                <c:v>99.58</c:v>
              </c:pt>
              <c:pt idx="1865">
                <c:v>99.61</c:v>
              </c:pt>
              <c:pt idx="1866">
                <c:v>99.63</c:v>
              </c:pt>
              <c:pt idx="1867">
                <c:v>99.61</c:v>
              </c:pt>
              <c:pt idx="1868">
                <c:v>99.57</c:v>
              </c:pt>
              <c:pt idx="1869">
                <c:v>99.52</c:v>
              </c:pt>
              <c:pt idx="1870">
                <c:v>99.48</c:v>
              </c:pt>
              <c:pt idx="1871">
                <c:v>99.43</c:v>
              </c:pt>
              <c:pt idx="1872">
                <c:v>99.38</c:v>
              </c:pt>
              <c:pt idx="1873">
                <c:v>99.35</c:v>
              </c:pt>
              <c:pt idx="1874">
                <c:v>99.32</c:v>
              </c:pt>
              <c:pt idx="1875">
                <c:v>99.3</c:v>
              </c:pt>
              <c:pt idx="1876">
                <c:v>99.28</c:v>
              </c:pt>
              <c:pt idx="1877">
                <c:v>99.26</c:v>
              </c:pt>
              <c:pt idx="1878">
                <c:v>99.24</c:v>
              </c:pt>
              <c:pt idx="1879">
                <c:v>99.22</c:v>
              </c:pt>
              <c:pt idx="1880">
                <c:v>99.2</c:v>
              </c:pt>
              <c:pt idx="1881">
                <c:v>99.17</c:v>
              </c:pt>
              <c:pt idx="1882">
                <c:v>99.14</c:v>
              </c:pt>
              <c:pt idx="1883">
                <c:v>99.1</c:v>
              </c:pt>
              <c:pt idx="1884">
                <c:v>99.07</c:v>
              </c:pt>
              <c:pt idx="1885">
                <c:v>99.05</c:v>
              </c:pt>
              <c:pt idx="1886">
                <c:v>99.05</c:v>
              </c:pt>
              <c:pt idx="1887">
                <c:v>99.05</c:v>
              </c:pt>
              <c:pt idx="1888">
                <c:v>99.04</c:v>
              </c:pt>
              <c:pt idx="1889">
                <c:v>99.05</c:v>
              </c:pt>
              <c:pt idx="1890">
                <c:v>99.05</c:v>
              </c:pt>
              <c:pt idx="1891">
                <c:v>99.05</c:v>
              </c:pt>
              <c:pt idx="1892">
                <c:v>99.05</c:v>
              </c:pt>
              <c:pt idx="1893">
                <c:v>99.04</c:v>
              </c:pt>
              <c:pt idx="1894">
                <c:v>99.04</c:v>
              </c:pt>
              <c:pt idx="1895">
                <c:v>99.05</c:v>
              </c:pt>
              <c:pt idx="1896">
                <c:v>99.06</c:v>
              </c:pt>
              <c:pt idx="1897">
                <c:v>99.07</c:v>
              </c:pt>
              <c:pt idx="1898">
                <c:v>99.08</c:v>
              </c:pt>
              <c:pt idx="1899">
                <c:v>99.08</c:v>
              </c:pt>
              <c:pt idx="1900">
                <c:v>99.08</c:v>
              </c:pt>
              <c:pt idx="1901">
                <c:v>99.08</c:v>
              </c:pt>
              <c:pt idx="1902">
                <c:v>99.1</c:v>
              </c:pt>
              <c:pt idx="1903">
                <c:v>99.15</c:v>
              </c:pt>
              <c:pt idx="1904">
                <c:v>99.19</c:v>
              </c:pt>
              <c:pt idx="1905">
                <c:v>99.22</c:v>
              </c:pt>
              <c:pt idx="1906">
                <c:v>99.23</c:v>
              </c:pt>
              <c:pt idx="1907">
                <c:v>99.21</c:v>
              </c:pt>
              <c:pt idx="1908">
                <c:v>99.19</c:v>
              </c:pt>
              <c:pt idx="1909">
                <c:v>99.17</c:v>
              </c:pt>
              <c:pt idx="1910">
                <c:v>99.15</c:v>
              </c:pt>
              <c:pt idx="1911">
                <c:v>99.13</c:v>
              </c:pt>
              <c:pt idx="1912">
                <c:v>99.1</c:v>
              </c:pt>
              <c:pt idx="1913">
                <c:v>99.08</c:v>
              </c:pt>
              <c:pt idx="1914">
                <c:v>99.06</c:v>
              </c:pt>
              <c:pt idx="1915">
                <c:v>99.04</c:v>
              </c:pt>
              <c:pt idx="1916">
                <c:v>99.03</c:v>
              </c:pt>
              <c:pt idx="1917">
                <c:v>99.01</c:v>
              </c:pt>
              <c:pt idx="1918">
                <c:v>99.01</c:v>
              </c:pt>
              <c:pt idx="1919">
                <c:v>99</c:v>
              </c:pt>
              <c:pt idx="1920">
                <c:v>98.99</c:v>
              </c:pt>
              <c:pt idx="1921">
                <c:v>98.98</c:v>
              </c:pt>
              <c:pt idx="1922">
                <c:v>98.99</c:v>
              </c:pt>
              <c:pt idx="1923">
                <c:v>98.99</c:v>
              </c:pt>
              <c:pt idx="1924">
                <c:v>98.99</c:v>
              </c:pt>
              <c:pt idx="1925">
                <c:v>99</c:v>
              </c:pt>
              <c:pt idx="1926">
                <c:v>99.02</c:v>
              </c:pt>
              <c:pt idx="1927">
                <c:v>99.03</c:v>
              </c:pt>
              <c:pt idx="1928">
                <c:v>99.02</c:v>
              </c:pt>
              <c:pt idx="1929">
                <c:v>99.02</c:v>
              </c:pt>
              <c:pt idx="1930">
                <c:v>99.03</c:v>
              </c:pt>
              <c:pt idx="1931">
                <c:v>99.04</c:v>
              </c:pt>
              <c:pt idx="1932">
                <c:v>99.07</c:v>
              </c:pt>
              <c:pt idx="1933">
                <c:v>99.1</c:v>
              </c:pt>
              <c:pt idx="1934">
                <c:v>99.13</c:v>
              </c:pt>
              <c:pt idx="1935">
                <c:v>99.12</c:v>
              </c:pt>
              <c:pt idx="1936">
                <c:v>99.09</c:v>
              </c:pt>
              <c:pt idx="1937">
                <c:v>99.06</c:v>
              </c:pt>
              <c:pt idx="1938">
                <c:v>99.06</c:v>
              </c:pt>
              <c:pt idx="1939">
                <c:v>99.06</c:v>
              </c:pt>
              <c:pt idx="1940">
                <c:v>99.07</c:v>
              </c:pt>
              <c:pt idx="1941">
                <c:v>99.07</c:v>
              </c:pt>
              <c:pt idx="1942">
                <c:v>99.08</c:v>
              </c:pt>
              <c:pt idx="1943">
                <c:v>99.08</c:v>
              </c:pt>
              <c:pt idx="1944">
                <c:v>99.09</c:v>
              </c:pt>
              <c:pt idx="1945">
                <c:v>99.09</c:v>
              </c:pt>
              <c:pt idx="1946">
                <c:v>99.05</c:v>
              </c:pt>
              <c:pt idx="1947">
                <c:v>98.95</c:v>
              </c:pt>
              <c:pt idx="1948">
                <c:v>98.83</c:v>
              </c:pt>
              <c:pt idx="1949">
                <c:v>98.77</c:v>
              </c:pt>
              <c:pt idx="1950">
                <c:v>98.82</c:v>
              </c:pt>
              <c:pt idx="1951">
                <c:v>98.92</c:v>
              </c:pt>
              <c:pt idx="1952">
                <c:v>99.01</c:v>
              </c:pt>
              <c:pt idx="1953">
                <c:v>99.06</c:v>
              </c:pt>
              <c:pt idx="1954">
                <c:v>99.1</c:v>
              </c:pt>
              <c:pt idx="1955">
                <c:v>99.11</c:v>
              </c:pt>
              <c:pt idx="1956">
                <c:v>99.11</c:v>
              </c:pt>
              <c:pt idx="1957">
                <c:v>99.09</c:v>
              </c:pt>
              <c:pt idx="1958">
                <c:v>99.08</c:v>
              </c:pt>
              <c:pt idx="1959">
                <c:v>99.05</c:v>
              </c:pt>
              <c:pt idx="1960">
                <c:v>99.02</c:v>
              </c:pt>
              <c:pt idx="1961">
                <c:v>99.01</c:v>
              </c:pt>
              <c:pt idx="1962">
                <c:v>99.03</c:v>
              </c:pt>
              <c:pt idx="1963">
                <c:v>99.07</c:v>
              </c:pt>
              <c:pt idx="1964">
                <c:v>99.11</c:v>
              </c:pt>
              <c:pt idx="1965">
                <c:v>99.18</c:v>
              </c:pt>
              <c:pt idx="1966">
                <c:v>99.25</c:v>
              </c:pt>
              <c:pt idx="1967">
                <c:v>99.31</c:v>
              </c:pt>
              <c:pt idx="1968">
                <c:v>99.34</c:v>
              </c:pt>
              <c:pt idx="1969">
                <c:v>99.37</c:v>
              </c:pt>
              <c:pt idx="1970">
                <c:v>99.38</c:v>
              </c:pt>
              <c:pt idx="1971">
                <c:v>99.36</c:v>
              </c:pt>
              <c:pt idx="1972">
                <c:v>99.32</c:v>
              </c:pt>
              <c:pt idx="1973">
                <c:v>99.28</c:v>
              </c:pt>
              <c:pt idx="1974">
                <c:v>99.26</c:v>
              </c:pt>
              <c:pt idx="1975">
                <c:v>99.25</c:v>
              </c:pt>
              <c:pt idx="1976">
                <c:v>99.25</c:v>
              </c:pt>
              <c:pt idx="1977">
                <c:v>99.28</c:v>
              </c:pt>
              <c:pt idx="1978">
                <c:v>99.32</c:v>
              </c:pt>
              <c:pt idx="1979">
                <c:v>99.34</c:v>
              </c:pt>
              <c:pt idx="1980">
                <c:v>99.33</c:v>
              </c:pt>
              <c:pt idx="1981">
                <c:v>99.32</c:v>
              </c:pt>
              <c:pt idx="1982">
                <c:v>99.35</c:v>
              </c:pt>
              <c:pt idx="1983">
                <c:v>99.38</c:v>
              </c:pt>
              <c:pt idx="1984">
                <c:v>99.38</c:v>
              </c:pt>
              <c:pt idx="1985">
                <c:v>99.36</c:v>
              </c:pt>
              <c:pt idx="1986">
                <c:v>99.32</c:v>
              </c:pt>
              <c:pt idx="1987">
                <c:v>99.27</c:v>
              </c:pt>
              <c:pt idx="1988">
                <c:v>99.23</c:v>
              </c:pt>
              <c:pt idx="1989">
                <c:v>99.21</c:v>
              </c:pt>
              <c:pt idx="1990">
                <c:v>99.23</c:v>
              </c:pt>
              <c:pt idx="1991">
                <c:v>99.3</c:v>
              </c:pt>
              <c:pt idx="1992">
                <c:v>99.4</c:v>
              </c:pt>
              <c:pt idx="1993">
                <c:v>99.51</c:v>
              </c:pt>
              <c:pt idx="1994">
                <c:v>99.59</c:v>
              </c:pt>
              <c:pt idx="1995">
                <c:v>99.58</c:v>
              </c:pt>
              <c:pt idx="1996">
                <c:v>99.5</c:v>
              </c:pt>
              <c:pt idx="1997">
                <c:v>99.43</c:v>
              </c:pt>
              <c:pt idx="1998">
                <c:v>99.39</c:v>
              </c:pt>
              <c:pt idx="1999">
                <c:v>99.38</c:v>
              </c:pt>
              <c:pt idx="2000">
                <c:v>99.36</c:v>
              </c:pt>
              <c:pt idx="2001">
                <c:v>99.33</c:v>
              </c:pt>
              <c:pt idx="2002">
                <c:v>99.3</c:v>
              </c:pt>
              <c:pt idx="2003">
                <c:v>99.26</c:v>
              </c:pt>
              <c:pt idx="2004">
                <c:v>99.23</c:v>
              </c:pt>
              <c:pt idx="2005">
                <c:v>99.21</c:v>
              </c:pt>
              <c:pt idx="2006">
                <c:v>99.21</c:v>
              </c:pt>
              <c:pt idx="2007">
                <c:v>99.2</c:v>
              </c:pt>
              <c:pt idx="2008">
                <c:v>99.17</c:v>
              </c:pt>
              <c:pt idx="2009">
                <c:v>99.14</c:v>
              </c:pt>
              <c:pt idx="2010">
                <c:v>99.12</c:v>
              </c:pt>
              <c:pt idx="2011">
                <c:v>99.1</c:v>
              </c:pt>
              <c:pt idx="2012">
                <c:v>99.07</c:v>
              </c:pt>
              <c:pt idx="2013">
                <c:v>99.06</c:v>
              </c:pt>
              <c:pt idx="2014">
                <c:v>99.05</c:v>
              </c:pt>
              <c:pt idx="2015">
                <c:v>99.04</c:v>
              </c:pt>
              <c:pt idx="2016">
                <c:v>99</c:v>
              </c:pt>
              <c:pt idx="2017">
                <c:v>98.94</c:v>
              </c:pt>
              <c:pt idx="2018">
                <c:v>98.88</c:v>
              </c:pt>
              <c:pt idx="2019">
                <c:v>98.82</c:v>
              </c:pt>
              <c:pt idx="2020">
                <c:v>98.83</c:v>
              </c:pt>
              <c:pt idx="2021">
                <c:v>98.94</c:v>
              </c:pt>
              <c:pt idx="2022">
                <c:v>99.13</c:v>
              </c:pt>
              <c:pt idx="2023">
                <c:v>99.29</c:v>
              </c:pt>
              <c:pt idx="2024">
                <c:v>99.38</c:v>
              </c:pt>
              <c:pt idx="2025">
                <c:v>99.41</c:v>
              </c:pt>
              <c:pt idx="2026">
                <c:v>99.42</c:v>
              </c:pt>
              <c:pt idx="2027">
                <c:v>99.42</c:v>
              </c:pt>
              <c:pt idx="2028">
                <c:v>99.43</c:v>
              </c:pt>
              <c:pt idx="2029">
                <c:v>99.45</c:v>
              </c:pt>
              <c:pt idx="2030">
                <c:v>99.47</c:v>
              </c:pt>
              <c:pt idx="2031">
                <c:v>99.49</c:v>
              </c:pt>
              <c:pt idx="2032">
                <c:v>99.49</c:v>
              </c:pt>
              <c:pt idx="2033">
                <c:v>99.49</c:v>
              </c:pt>
              <c:pt idx="2034">
                <c:v>99.49</c:v>
              </c:pt>
              <c:pt idx="2035">
                <c:v>99.46</c:v>
              </c:pt>
              <c:pt idx="2036">
                <c:v>99.42</c:v>
              </c:pt>
              <c:pt idx="2037">
                <c:v>99.41</c:v>
              </c:pt>
              <c:pt idx="2038">
                <c:v>99.43</c:v>
              </c:pt>
              <c:pt idx="2039">
                <c:v>99.47</c:v>
              </c:pt>
              <c:pt idx="2040">
                <c:v>99.51</c:v>
              </c:pt>
              <c:pt idx="2041">
                <c:v>99.53</c:v>
              </c:pt>
              <c:pt idx="2042">
                <c:v>99.52</c:v>
              </c:pt>
              <c:pt idx="2043">
                <c:v>99.49</c:v>
              </c:pt>
              <c:pt idx="2044">
                <c:v>99.45</c:v>
              </c:pt>
              <c:pt idx="2045">
                <c:v>99.44</c:v>
              </c:pt>
              <c:pt idx="2046">
                <c:v>99.46</c:v>
              </c:pt>
              <c:pt idx="2047">
                <c:v>99.46</c:v>
              </c:pt>
              <c:pt idx="2048">
                <c:v>99.46</c:v>
              </c:pt>
              <c:pt idx="2049">
                <c:v>99.44</c:v>
              </c:pt>
              <c:pt idx="2050">
                <c:v>99.43</c:v>
              </c:pt>
              <c:pt idx="2051">
                <c:v>99.42</c:v>
              </c:pt>
              <c:pt idx="2052">
                <c:v>99.4</c:v>
              </c:pt>
              <c:pt idx="2053">
                <c:v>99.4</c:v>
              </c:pt>
              <c:pt idx="2054">
                <c:v>99.43</c:v>
              </c:pt>
              <c:pt idx="2055">
                <c:v>99.44</c:v>
              </c:pt>
              <c:pt idx="2056">
                <c:v>99.45</c:v>
              </c:pt>
              <c:pt idx="2057">
                <c:v>99.45</c:v>
              </c:pt>
              <c:pt idx="2058">
                <c:v>99.45</c:v>
              </c:pt>
              <c:pt idx="2059">
                <c:v>99.44</c:v>
              </c:pt>
              <c:pt idx="2060">
                <c:v>99.41</c:v>
              </c:pt>
              <c:pt idx="2061">
                <c:v>99.39</c:v>
              </c:pt>
              <c:pt idx="2062">
                <c:v>99.38</c:v>
              </c:pt>
              <c:pt idx="2063">
                <c:v>99.38</c:v>
              </c:pt>
              <c:pt idx="2064">
                <c:v>99.37</c:v>
              </c:pt>
              <c:pt idx="2065">
                <c:v>99.37</c:v>
              </c:pt>
              <c:pt idx="2066">
                <c:v>99.39</c:v>
              </c:pt>
              <c:pt idx="2067">
                <c:v>99.4</c:v>
              </c:pt>
              <c:pt idx="2068">
                <c:v>99.4</c:v>
              </c:pt>
              <c:pt idx="2069">
                <c:v>99.4</c:v>
              </c:pt>
              <c:pt idx="2070">
                <c:v>99.38</c:v>
              </c:pt>
              <c:pt idx="2071">
                <c:v>99.35</c:v>
              </c:pt>
              <c:pt idx="2072">
                <c:v>99.33</c:v>
              </c:pt>
              <c:pt idx="2073">
                <c:v>99.32</c:v>
              </c:pt>
              <c:pt idx="2074">
                <c:v>99.33</c:v>
              </c:pt>
              <c:pt idx="2075">
                <c:v>99.33</c:v>
              </c:pt>
              <c:pt idx="2076">
                <c:v>99.33</c:v>
              </c:pt>
              <c:pt idx="2077">
                <c:v>99.33</c:v>
              </c:pt>
              <c:pt idx="2078">
                <c:v>99.32</c:v>
              </c:pt>
              <c:pt idx="2079">
                <c:v>99.31</c:v>
              </c:pt>
              <c:pt idx="2080">
                <c:v>99.3</c:v>
              </c:pt>
              <c:pt idx="2081">
                <c:v>99.31</c:v>
              </c:pt>
              <c:pt idx="2082">
                <c:v>99.31</c:v>
              </c:pt>
              <c:pt idx="2083">
                <c:v>99.31</c:v>
              </c:pt>
              <c:pt idx="2084">
                <c:v>99.29</c:v>
              </c:pt>
              <c:pt idx="2085">
                <c:v>99.28</c:v>
              </c:pt>
              <c:pt idx="2086">
                <c:v>99.3</c:v>
              </c:pt>
              <c:pt idx="2087">
                <c:v>99.31</c:v>
              </c:pt>
              <c:pt idx="2088">
                <c:v>99.3</c:v>
              </c:pt>
              <c:pt idx="2089">
                <c:v>99.29</c:v>
              </c:pt>
              <c:pt idx="2090">
                <c:v>99.29</c:v>
              </c:pt>
              <c:pt idx="2091">
                <c:v>99.28</c:v>
              </c:pt>
              <c:pt idx="2092">
                <c:v>99.28</c:v>
              </c:pt>
              <c:pt idx="2093">
                <c:v>99.28</c:v>
              </c:pt>
              <c:pt idx="2094">
                <c:v>99.28</c:v>
              </c:pt>
              <c:pt idx="2095">
                <c:v>99.28</c:v>
              </c:pt>
              <c:pt idx="2096">
                <c:v>99.28</c:v>
              </c:pt>
              <c:pt idx="2097">
                <c:v>99.29</c:v>
              </c:pt>
              <c:pt idx="2098">
                <c:v>99.3</c:v>
              </c:pt>
              <c:pt idx="2099">
                <c:v>99.3</c:v>
              </c:pt>
              <c:pt idx="2100">
                <c:v>99.29</c:v>
              </c:pt>
              <c:pt idx="2101">
                <c:v>99.29</c:v>
              </c:pt>
              <c:pt idx="2102">
                <c:v>99.28</c:v>
              </c:pt>
              <c:pt idx="2103">
                <c:v>99.28</c:v>
              </c:pt>
              <c:pt idx="2104">
                <c:v>99.26</c:v>
              </c:pt>
              <c:pt idx="2105">
                <c:v>99.25</c:v>
              </c:pt>
              <c:pt idx="2106">
                <c:v>99.25</c:v>
              </c:pt>
              <c:pt idx="2107">
                <c:v>99.24</c:v>
              </c:pt>
              <c:pt idx="2108">
                <c:v>99.24</c:v>
              </c:pt>
              <c:pt idx="2109">
                <c:v>99.24</c:v>
              </c:pt>
              <c:pt idx="2110">
                <c:v>99.25</c:v>
              </c:pt>
              <c:pt idx="2111">
                <c:v>99.26</c:v>
              </c:pt>
              <c:pt idx="2112">
                <c:v>99.25</c:v>
              </c:pt>
              <c:pt idx="2113">
                <c:v>99.24</c:v>
              </c:pt>
              <c:pt idx="2114">
                <c:v>99.23</c:v>
              </c:pt>
              <c:pt idx="2115">
                <c:v>99.22</c:v>
              </c:pt>
              <c:pt idx="2116">
                <c:v>99.21</c:v>
              </c:pt>
              <c:pt idx="2117">
                <c:v>99.21</c:v>
              </c:pt>
              <c:pt idx="2118">
                <c:v>99.21</c:v>
              </c:pt>
              <c:pt idx="2119">
                <c:v>99.22</c:v>
              </c:pt>
              <c:pt idx="2120">
                <c:v>99.21</c:v>
              </c:pt>
              <c:pt idx="2121">
                <c:v>99.22</c:v>
              </c:pt>
              <c:pt idx="2122">
                <c:v>99.22</c:v>
              </c:pt>
              <c:pt idx="2123">
                <c:v>99.22</c:v>
              </c:pt>
              <c:pt idx="2124">
                <c:v>99.21</c:v>
              </c:pt>
              <c:pt idx="2125">
                <c:v>99.21</c:v>
              </c:pt>
              <c:pt idx="2126">
                <c:v>99.21</c:v>
              </c:pt>
              <c:pt idx="2127">
                <c:v>99.22</c:v>
              </c:pt>
              <c:pt idx="2128">
                <c:v>99.22</c:v>
              </c:pt>
              <c:pt idx="2129">
                <c:v>99.22</c:v>
              </c:pt>
              <c:pt idx="2130">
                <c:v>99.22</c:v>
              </c:pt>
              <c:pt idx="2131">
                <c:v>99.21</c:v>
              </c:pt>
              <c:pt idx="2132">
                <c:v>99.2</c:v>
              </c:pt>
              <c:pt idx="2133">
                <c:v>99.21</c:v>
              </c:pt>
              <c:pt idx="2134">
                <c:v>99.22</c:v>
              </c:pt>
              <c:pt idx="2135">
                <c:v>99.23</c:v>
              </c:pt>
              <c:pt idx="2136">
                <c:v>99.22</c:v>
              </c:pt>
              <c:pt idx="2137">
                <c:v>99.21</c:v>
              </c:pt>
              <c:pt idx="2138">
                <c:v>99.21</c:v>
              </c:pt>
              <c:pt idx="2139">
                <c:v>99.2</c:v>
              </c:pt>
              <c:pt idx="2140">
                <c:v>99.2</c:v>
              </c:pt>
              <c:pt idx="2141">
                <c:v>99.2</c:v>
              </c:pt>
              <c:pt idx="2142">
                <c:v>99.21</c:v>
              </c:pt>
              <c:pt idx="2143">
                <c:v>99.21</c:v>
              </c:pt>
              <c:pt idx="2144">
                <c:v>99.21</c:v>
              </c:pt>
              <c:pt idx="2145">
                <c:v>99.21</c:v>
              </c:pt>
              <c:pt idx="2146">
                <c:v>99.21</c:v>
              </c:pt>
              <c:pt idx="2147">
                <c:v>99.21</c:v>
              </c:pt>
              <c:pt idx="2148">
                <c:v>99.21</c:v>
              </c:pt>
              <c:pt idx="2149">
                <c:v>99.2</c:v>
              </c:pt>
              <c:pt idx="2150">
                <c:v>99.21</c:v>
              </c:pt>
              <c:pt idx="2151">
                <c:v>99.21</c:v>
              </c:pt>
              <c:pt idx="2152">
                <c:v>99.21</c:v>
              </c:pt>
              <c:pt idx="2153">
                <c:v>99.21</c:v>
              </c:pt>
              <c:pt idx="2154">
                <c:v>99.21</c:v>
              </c:pt>
              <c:pt idx="2155">
                <c:v>99.2</c:v>
              </c:pt>
              <c:pt idx="2156">
                <c:v>99.19</c:v>
              </c:pt>
              <c:pt idx="2157">
                <c:v>99.18</c:v>
              </c:pt>
              <c:pt idx="2158">
                <c:v>99.18</c:v>
              </c:pt>
              <c:pt idx="2159">
                <c:v>99.18</c:v>
              </c:pt>
              <c:pt idx="2160">
                <c:v>99.17</c:v>
              </c:pt>
              <c:pt idx="2161">
                <c:v>99.18</c:v>
              </c:pt>
              <c:pt idx="2162">
                <c:v>99.18</c:v>
              </c:pt>
              <c:pt idx="2163">
                <c:v>99.18</c:v>
              </c:pt>
              <c:pt idx="2164">
                <c:v>99.18</c:v>
              </c:pt>
              <c:pt idx="2165">
                <c:v>99.17</c:v>
              </c:pt>
              <c:pt idx="2166">
                <c:v>99.17</c:v>
              </c:pt>
              <c:pt idx="2167">
                <c:v>99.17</c:v>
              </c:pt>
              <c:pt idx="2168">
                <c:v>99.15</c:v>
              </c:pt>
              <c:pt idx="2169">
                <c:v>99.14</c:v>
              </c:pt>
              <c:pt idx="2170">
                <c:v>99.13</c:v>
              </c:pt>
              <c:pt idx="2171">
                <c:v>99.12</c:v>
              </c:pt>
              <c:pt idx="2172">
                <c:v>99.1</c:v>
              </c:pt>
              <c:pt idx="2173">
                <c:v>99.09</c:v>
              </c:pt>
              <c:pt idx="2174">
                <c:v>99.09</c:v>
              </c:pt>
              <c:pt idx="2175">
                <c:v>99.09</c:v>
              </c:pt>
              <c:pt idx="2176">
                <c:v>99.09</c:v>
              </c:pt>
              <c:pt idx="2177">
                <c:v>99.09</c:v>
              </c:pt>
              <c:pt idx="2178">
                <c:v>99.09</c:v>
              </c:pt>
              <c:pt idx="2179">
                <c:v>99.1</c:v>
              </c:pt>
              <c:pt idx="2180">
                <c:v>99.1</c:v>
              </c:pt>
              <c:pt idx="2181">
                <c:v>99.12</c:v>
              </c:pt>
              <c:pt idx="2182">
                <c:v>99.15</c:v>
              </c:pt>
              <c:pt idx="2183">
                <c:v>99.16</c:v>
              </c:pt>
              <c:pt idx="2184">
                <c:v>99.15</c:v>
              </c:pt>
              <c:pt idx="2185">
                <c:v>99.12</c:v>
              </c:pt>
              <c:pt idx="2186">
                <c:v>99.09</c:v>
              </c:pt>
              <c:pt idx="2187">
                <c:v>99.07</c:v>
              </c:pt>
              <c:pt idx="2188">
                <c:v>99.04</c:v>
              </c:pt>
              <c:pt idx="2189">
                <c:v>99.02</c:v>
              </c:pt>
              <c:pt idx="2190">
                <c:v>99</c:v>
              </c:pt>
              <c:pt idx="2191">
                <c:v>98.97</c:v>
              </c:pt>
              <c:pt idx="2192">
                <c:v>98.94</c:v>
              </c:pt>
              <c:pt idx="2193">
                <c:v>98.9</c:v>
              </c:pt>
              <c:pt idx="2194">
                <c:v>98.85</c:v>
              </c:pt>
              <c:pt idx="2195">
                <c:v>98.8</c:v>
              </c:pt>
              <c:pt idx="2196">
                <c:v>98.73</c:v>
              </c:pt>
              <c:pt idx="2197">
                <c:v>98.65</c:v>
              </c:pt>
              <c:pt idx="2198">
                <c:v>98.58</c:v>
              </c:pt>
              <c:pt idx="2199">
                <c:v>98.5</c:v>
              </c:pt>
              <c:pt idx="2200">
                <c:v>98.43</c:v>
              </c:pt>
              <c:pt idx="2201">
                <c:v>98.37</c:v>
              </c:pt>
              <c:pt idx="2202">
                <c:v>98.33</c:v>
              </c:pt>
              <c:pt idx="2203">
                <c:v>98.31</c:v>
              </c:pt>
              <c:pt idx="2204">
                <c:v>98.29</c:v>
              </c:pt>
              <c:pt idx="2205">
                <c:v>98.28</c:v>
              </c:pt>
              <c:pt idx="2206">
                <c:v>98.29</c:v>
              </c:pt>
              <c:pt idx="2207">
                <c:v>98.32</c:v>
              </c:pt>
              <c:pt idx="2208">
                <c:v>98.37</c:v>
              </c:pt>
              <c:pt idx="2209">
                <c:v>98.43</c:v>
              </c:pt>
              <c:pt idx="2210">
                <c:v>98.49</c:v>
              </c:pt>
              <c:pt idx="2211">
                <c:v>98.55</c:v>
              </c:pt>
              <c:pt idx="2212">
                <c:v>98.6</c:v>
              </c:pt>
              <c:pt idx="2213">
                <c:v>98.64</c:v>
              </c:pt>
              <c:pt idx="2214">
                <c:v>98.68</c:v>
              </c:pt>
              <c:pt idx="2215">
                <c:v>98.71</c:v>
              </c:pt>
              <c:pt idx="2216">
                <c:v>98.74</c:v>
              </c:pt>
              <c:pt idx="2217">
                <c:v>98.76</c:v>
              </c:pt>
              <c:pt idx="2218">
                <c:v>98.78</c:v>
              </c:pt>
              <c:pt idx="2219">
                <c:v>98.81</c:v>
              </c:pt>
              <c:pt idx="2220">
                <c:v>98.84</c:v>
              </c:pt>
              <c:pt idx="2221">
                <c:v>98.87</c:v>
              </c:pt>
              <c:pt idx="2222">
                <c:v>98.9</c:v>
              </c:pt>
              <c:pt idx="2223">
                <c:v>98.91</c:v>
              </c:pt>
              <c:pt idx="2224">
                <c:v>98.92</c:v>
              </c:pt>
              <c:pt idx="2225">
                <c:v>98.93</c:v>
              </c:pt>
              <c:pt idx="2226">
                <c:v>98.94</c:v>
              </c:pt>
              <c:pt idx="2227">
                <c:v>98.96</c:v>
              </c:pt>
              <c:pt idx="2228">
                <c:v>98.97</c:v>
              </c:pt>
              <c:pt idx="2229">
                <c:v>98.97</c:v>
              </c:pt>
              <c:pt idx="2230">
                <c:v>98.97</c:v>
              </c:pt>
              <c:pt idx="2231">
                <c:v>98.98</c:v>
              </c:pt>
              <c:pt idx="2232">
                <c:v>98.98</c:v>
              </c:pt>
              <c:pt idx="2233">
                <c:v>98.98</c:v>
              </c:pt>
              <c:pt idx="2234">
                <c:v>98.99</c:v>
              </c:pt>
              <c:pt idx="2235">
                <c:v>98.99</c:v>
              </c:pt>
              <c:pt idx="2236">
                <c:v>98.98</c:v>
              </c:pt>
              <c:pt idx="2237">
                <c:v>98.99</c:v>
              </c:pt>
              <c:pt idx="2238">
                <c:v>98.99</c:v>
              </c:pt>
              <c:pt idx="2239">
                <c:v>98.99</c:v>
              </c:pt>
              <c:pt idx="2240">
                <c:v>98.99</c:v>
              </c:pt>
              <c:pt idx="2241">
                <c:v>98.99</c:v>
              </c:pt>
              <c:pt idx="2242">
                <c:v>98.99</c:v>
              </c:pt>
              <c:pt idx="2243">
                <c:v>98.99</c:v>
              </c:pt>
              <c:pt idx="2244">
                <c:v>98.99</c:v>
              </c:pt>
              <c:pt idx="2245">
                <c:v>98.99</c:v>
              </c:pt>
              <c:pt idx="2246">
                <c:v>98.99</c:v>
              </c:pt>
              <c:pt idx="2247">
                <c:v>98.98</c:v>
              </c:pt>
              <c:pt idx="2248">
                <c:v>98.98</c:v>
              </c:pt>
              <c:pt idx="2249">
                <c:v>98.99</c:v>
              </c:pt>
              <c:pt idx="2250">
                <c:v>99</c:v>
              </c:pt>
              <c:pt idx="2251">
                <c:v>99</c:v>
              </c:pt>
              <c:pt idx="2252">
                <c:v>98.99</c:v>
              </c:pt>
              <c:pt idx="2253">
                <c:v>98.98</c:v>
              </c:pt>
              <c:pt idx="2254">
                <c:v>98.98</c:v>
              </c:pt>
              <c:pt idx="2255">
                <c:v>98.97</c:v>
              </c:pt>
              <c:pt idx="2256">
                <c:v>98.97</c:v>
              </c:pt>
              <c:pt idx="2257">
                <c:v>98.97</c:v>
              </c:pt>
              <c:pt idx="2258">
                <c:v>98.97</c:v>
              </c:pt>
              <c:pt idx="2259">
                <c:v>98.98</c:v>
              </c:pt>
              <c:pt idx="2260">
                <c:v>98.98</c:v>
              </c:pt>
              <c:pt idx="2261">
                <c:v>98.99</c:v>
              </c:pt>
              <c:pt idx="2262">
                <c:v>98.99</c:v>
              </c:pt>
              <c:pt idx="2263">
                <c:v>98.98</c:v>
              </c:pt>
              <c:pt idx="2264">
                <c:v>98.98</c:v>
              </c:pt>
              <c:pt idx="2265">
                <c:v>98.98</c:v>
              </c:pt>
              <c:pt idx="2266">
                <c:v>98.99</c:v>
              </c:pt>
              <c:pt idx="2267">
                <c:v>98.99</c:v>
              </c:pt>
              <c:pt idx="2268">
                <c:v>98.98</c:v>
              </c:pt>
              <c:pt idx="2269">
                <c:v>98.98</c:v>
              </c:pt>
              <c:pt idx="2270">
                <c:v>98.99</c:v>
              </c:pt>
              <c:pt idx="2271">
                <c:v>98.99</c:v>
              </c:pt>
              <c:pt idx="2272">
                <c:v>98.98</c:v>
              </c:pt>
              <c:pt idx="2273">
                <c:v>98.98</c:v>
              </c:pt>
              <c:pt idx="2274">
                <c:v>98.97</c:v>
              </c:pt>
              <c:pt idx="2275">
                <c:v>98.96</c:v>
              </c:pt>
              <c:pt idx="2276">
                <c:v>98.95</c:v>
              </c:pt>
              <c:pt idx="2277">
                <c:v>98.96</c:v>
              </c:pt>
              <c:pt idx="2278">
                <c:v>98.96</c:v>
              </c:pt>
              <c:pt idx="2279">
                <c:v>98.97</c:v>
              </c:pt>
              <c:pt idx="2280">
                <c:v>98.96</c:v>
              </c:pt>
              <c:pt idx="2281">
                <c:v>98.95</c:v>
              </c:pt>
              <c:pt idx="2282">
                <c:v>98.96</c:v>
              </c:pt>
              <c:pt idx="2283">
                <c:v>98.96</c:v>
              </c:pt>
              <c:pt idx="2284">
                <c:v>98.95</c:v>
              </c:pt>
              <c:pt idx="2285">
                <c:v>98.94</c:v>
              </c:pt>
              <c:pt idx="2286">
                <c:v>98.94</c:v>
              </c:pt>
              <c:pt idx="2287">
                <c:v>98.93</c:v>
              </c:pt>
              <c:pt idx="2288">
                <c:v>98.92</c:v>
              </c:pt>
              <c:pt idx="2289">
                <c:v>98.91</c:v>
              </c:pt>
              <c:pt idx="2290">
                <c:v>98.91</c:v>
              </c:pt>
              <c:pt idx="2291">
                <c:v>98.91</c:v>
              </c:pt>
              <c:pt idx="2292">
                <c:v>98.9</c:v>
              </c:pt>
              <c:pt idx="2293">
                <c:v>98.89</c:v>
              </c:pt>
              <c:pt idx="2294">
                <c:v>98.89</c:v>
              </c:pt>
              <c:pt idx="2295">
                <c:v>98.89</c:v>
              </c:pt>
              <c:pt idx="2296">
                <c:v>98.88</c:v>
              </c:pt>
              <c:pt idx="2297">
                <c:v>98.88</c:v>
              </c:pt>
              <c:pt idx="2298">
                <c:v>98.88</c:v>
              </c:pt>
              <c:pt idx="2299">
                <c:v>98.87</c:v>
              </c:pt>
              <c:pt idx="2300">
                <c:v>98.85</c:v>
              </c:pt>
              <c:pt idx="2301">
                <c:v>98.84</c:v>
              </c:pt>
              <c:pt idx="2302">
                <c:v>98.84</c:v>
              </c:pt>
              <c:pt idx="2303">
                <c:v>98.83</c:v>
              </c:pt>
              <c:pt idx="2304">
                <c:v>98.83</c:v>
              </c:pt>
              <c:pt idx="2305">
                <c:v>98.83</c:v>
              </c:pt>
              <c:pt idx="2306">
                <c:v>98.83</c:v>
              </c:pt>
              <c:pt idx="2307">
                <c:v>98.82</c:v>
              </c:pt>
              <c:pt idx="2308">
                <c:v>98.8</c:v>
              </c:pt>
              <c:pt idx="2309">
                <c:v>98.78</c:v>
              </c:pt>
              <c:pt idx="2310">
                <c:v>98.78</c:v>
              </c:pt>
              <c:pt idx="2311">
                <c:v>98.77</c:v>
              </c:pt>
              <c:pt idx="2312">
                <c:v>98.76</c:v>
              </c:pt>
              <c:pt idx="2313">
                <c:v>98.75</c:v>
              </c:pt>
              <c:pt idx="2314">
                <c:v>98.74</c:v>
              </c:pt>
              <c:pt idx="2315">
                <c:v>98.72</c:v>
              </c:pt>
              <c:pt idx="2316">
                <c:v>98.71</c:v>
              </c:pt>
              <c:pt idx="2317">
                <c:v>98.7</c:v>
              </c:pt>
              <c:pt idx="2318">
                <c:v>98.69</c:v>
              </c:pt>
              <c:pt idx="2319">
                <c:v>98.69</c:v>
              </c:pt>
              <c:pt idx="2320">
                <c:v>98.67</c:v>
              </c:pt>
              <c:pt idx="2321">
                <c:v>98.67</c:v>
              </c:pt>
              <c:pt idx="2322">
                <c:v>98.67</c:v>
              </c:pt>
              <c:pt idx="2323">
                <c:v>98.67</c:v>
              </c:pt>
              <c:pt idx="2324">
                <c:v>98.66</c:v>
              </c:pt>
              <c:pt idx="2325">
                <c:v>98.65</c:v>
              </c:pt>
              <c:pt idx="2326">
                <c:v>98.65</c:v>
              </c:pt>
              <c:pt idx="2327">
                <c:v>98.64</c:v>
              </c:pt>
              <c:pt idx="2328">
                <c:v>98.63</c:v>
              </c:pt>
              <c:pt idx="2329">
                <c:v>98.61</c:v>
              </c:pt>
              <c:pt idx="2330">
                <c:v>98.61</c:v>
              </c:pt>
              <c:pt idx="2331">
                <c:v>98.59</c:v>
              </c:pt>
              <c:pt idx="2332">
                <c:v>98.58</c:v>
              </c:pt>
              <c:pt idx="2333">
                <c:v>98.58</c:v>
              </c:pt>
              <c:pt idx="2334">
                <c:v>98.58</c:v>
              </c:pt>
              <c:pt idx="2335">
                <c:v>98.58</c:v>
              </c:pt>
              <c:pt idx="2336">
                <c:v>98.56</c:v>
              </c:pt>
              <c:pt idx="2337">
                <c:v>98.56</c:v>
              </c:pt>
              <c:pt idx="2338">
                <c:v>98.55</c:v>
              </c:pt>
              <c:pt idx="2339">
                <c:v>98.54</c:v>
              </c:pt>
              <c:pt idx="2340">
                <c:v>98.53</c:v>
              </c:pt>
              <c:pt idx="2341">
                <c:v>98.52</c:v>
              </c:pt>
              <c:pt idx="2342">
                <c:v>98.51</c:v>
              </c:pt>
              <c:pt idx="2343">
                <c:v>98.5</c:v>
              </c:pt>
              <c:pt idx="2344">
                <c:v>98.48</c:v>
              </c:pt>
              <c:pt idx="2345">
                <c:v>98.46</c:v>
              </c:pt>
              <c:pt idx="2346">
                <c:v>98.46</c:v>
              </c:pt>
              <c:pt idx="2347">
                <c:v>98.45</c:v>
              </c:pt>
              <c:pt idx="2348">
                <c:v>98.44</c:v>
              </c:pt>
              <c:pt idx="2349">
                <c:v>98.44</c:v>
              </c:pt>
              <c:pt idx="2350">
                <c:v>98.44</c:v>
              </c:pt>
              <c:pt idx="2351">
                <c:v>98.44</c:v>
              </c:pt>
              <c:pt idx="2352">
                <c:v>98.43</c:v>
              </c:pt>
              <c:pt idx="2353">
                <c:v>98.43</c:v>
              </c:pt>
              <c:pt idx="2354">
                <c:v>98.44</c:v>
              </c:pt>
              <c:pt idx="2355">
                <c:v>98.43</c:v>
              </c:pt>
              <c:pt idx="2356">
                <c:v>98.43</c:v>
              </c:pt>
              <c:pt idx="2357">
                <c:v>98.43</c:v>
              </c:pt>
              <c:pt idx="2358">
                <c:v>98.43</c:v>
              </c:pt>
              <c:pt idx="2359">
                <c:v>98.43</c:v>
              </c:pt>
              <c:pt idx="2360">
                <c:v>98.42</c:v>
              </c:pt>
              <c:pt idx="2361">
                <c:v>98.41</c:v>
              </c:pt>
              <c:pt idx="2362">
                <c:v>98.42</c:v>
              </c:pt>
              <c:pt idx="2363">
                <c:v>98.42</c:v>
              </c:pt>
              <c:pt idx="2364">
                <c:v>98.41</c:v>
              </c:pt>
              <c:pt idx="2365">
                <c:v>98.4</c:v>
              </c:pt>
              <c:pt idx="2366">
                <c:v>98.4</c:v>
              </c:pt>
              <c:pt idx="2367">
                <c:v>98.39</c:v>
              </c:pt>
              <c:pt idx="2368">
                <c:v>98.39</c:v>
              </c:pt>
              <c:pt idx="2369">
                <c:v>98.4</c:v>
              </c:pt>
              <c:pt idx="2370">
                <c:v>98.4</c:v>
              </c:pt>
              <c:pt idx="2371">
                <c:v>98.4</c:v>
              </c:pt>
              <c:pt idx="2372">
                <c:v>98.39</c:v>
              </c:pt>
              <c:pt idx="2373">
                <c:v>98.39</c:v>
              </c:pt>
              <c:pt idx="2374">
                <c:v>98.39</c:v>
              </c:pt>
              <c:pt idx="2375">
                <c:v>98.39</c:v>
              </c:pt>
              <c:pt idx="2376">
                <c:v>98.39</c:v>
              </c:pt>
              <c:pt idx="2377">
                <c:v>98.4</c:v>
              </c:pt>
              <c:pt idx="2378">
                <c:v>98.41</c:v>
              </c:pt>
              <c:pt idx="2379">
                <c:v>98.41</c:v>
              </c:pt>
              <c:pt idx="2380">
                <c:v>98.4</c:v>
              </c:pt>
              <c:pt idx="2381">
                <c:v>98.4</c:v>
              </c:pt>
              <c:pt idx="2382">
                <c:v>98.41</c:v>
              </c:pt>
              <c:pt idx="2383">
                <c:v>98.4</c:v>
              </c:pt>
              <c:pt idx="2384">
                <c:v>98.39</c:v>
              </c:pt>
              <c:pt idx="2385">
                <c:v>98.39</c:v>
              </c:pt>
              <c:pt idx="2386">
                <c:v>98.38</c:v>
              </c:pt>
              <c:pt idx="2387">
                <c:v>98.38</c:v>
              </c:pt>
              <c:pt idx="2388">
                <c:v>98.37</c:v>
              </c:pt>
              <c:pt idx="2389">
                <c:v>98.36</c:v>
              </c:pt>
              <c:pt idx="2390">
                <c:v>98.37</c:v>
              </c:pt>
              <c:pt idx="2391">
                <c:v>98.36</c:v>
              </c:pt>
              <c:pt idx="2392">
                <c:v>98.36</c:v>
              </c:pt>
              <c:pt idx="2393">
                <c:v>98.35</c:v>
              </c:pt>
              <c:pt idx="2394">
                <c:v>98.35</c:v>
              </c:pt>
              <c:pt idx="2395">
                <c:v>98.33</c:v>
              </c:pt>
              <c:pt idx="2396">
                <c:v>98.32</c:v>
              </c:pt>
              <c:pt idx="2397">
                <c:v>98.32</c:v>
              </c:pt>
              <c:pt idx="2398">
                <c:v>98.32</c:v>
              </c:pt>
              <c:pt idx="2399">
                <c:v>98.31</c:v>
              </c:pt>
              <c:pt idx="2400">
                <c:v>98.3</c:v>
              </c:pt>
              <c:pt idx="2401">
                <c:v>98.28</c:v>
              </c:pt>
              <c:pt idx="2402">
                <c:v>98.27</c:v>
              </c:pt>
              <c:pt idx="2403">
                <c:v>98.25</c:v>
              </c:pt>
              <c:pt idx="2404">
                <c:v>98.23</c:v>
              </c:pt>
              <c:pt idx="2405">
                <c:v>98.21</c:v>
              </c:pt>
              <c:pt idx="2406">
                <c:v>98.19</c:v>
              </c:pt>
              <c:pt idx="2407">
                <c:v>98.17</c:v>
              </c:pt>
              <c:pt idx="2408">
                <c:v>98.14</c:v>
              </c:pt>
              <c:pt idx="2409">
                <c:v>98.12</c:v>
              </c:pt>
              <c:pt idx="2410">
                <c:v>98.09</c:v>
              </c:pt>
              <c:pt idx="2411">
                <c:v>98.06</c:v>
              </c:pt>
              <c:pt idx="2412">
                <c:v>98.03</c:v>
              </c:pt>
              <c:pt idx="2413">
                <c:v>98.01</c:v>
              </c:pt>
              <c:pt idx="2414">
                <c:v>97.99</c:v>
              </c:pt>
              <c:pt idx="2415">
                <c:v>97.97</c:v>
              </c:pt>
              <c:pt idx="2416">
                <c:v>97.94</c:v>
              </c:pt>
              <c:pt idx="2417">
                <c:v>97.9</c:v>
              </c:pt>
              <c:pt idx="2418">
                <c:v>97.86</c:v>
              </c:pt>
              <c:pt idx="2419">
                <c:v>97.82</c:v>
              </c:pt>
              <c:pt idx="2420">
                <c:v>97.77</c:v>
              </c:pt>
              <c:pt idx="2421">
                <c:v>97.73</c:v>
              </c:pt>
              <c:pt idx="2422">
                <c:v>97.7</c:v>
              </c:pt>
              <c:pt idx="2423">
                <c:v>97.64</c:v>
              </c:pt>
              <c:pt idx="2424">
                <c:v>97.56</c:v>
              </c:pt>
              <c:pt idx="2425">
                <c:v>97.49</c:v>
              </c:pt>
              <c:pt idx="2426">
                <c:v>97.44</c:v>
              </c:pt>
              <c:pt idx="2427">
                <c:v>97.39</c:v>
              </c:pt>
              <c:pt idx="2428">
                <c:v>97.34</c:v>
              </c:pt>
              <c:pt idx="2429">
                <c:v>97.28</c:v>
              </c:pt>
              <c:pt idx="2430">
                <c:v>97.2</c:v>
              </c:pt>
              <c:pt idx="2431">
                <c:v>97.11</c:v>
              </c:pt>
              <c:pt idx="2432">
                <c:v>97.02</c:v>
              </c:pt>
              <c:pt idx="2433">
                <c:v>96.95</c:v>
              </c:pt>
              <c:pt idx="2434">
                <c:v>96.89</c:v>
              </c:pt>
              <c:pt idx="2435">
                <c:v>96.81</c:v>
              </c:pt>
              <c:pt idx="2436">
                <c:v>96.71</c:v>
              </c:pt>
              <c:pt idx="2437">
                <c:v>96.64</c:v>
              </c:pt>
              <c:pt idx="2438">
                <c:v>96.58</c:v>
              </c:pt>
              <c:pt idx="2439">
                <c:v>96.5</c:v>
              </c:pt>
              <c:pt idx="2440">
                <c:v>96.37</c:v>
              </c:pt>
              <c:pt idx="2441">
                <c:v>96.16</c:v>
              </c:pt>
              <c:pt idx="2442">
                <c:v>95.96</c:v>
              </c:pt>
              <c:pt idx="2443">
                <c:v>95.82</c:v>
              </c:pt>
              <c:pt idx="2444">
                <c:v>95.71</c:v>
              </c:pt>
              <c:pt idx="2445">
                <c:v>95.6</c:v>
              </c:pt>
              <c:pt idx="2446">
                <c:v>95.46</c:v>
              </c:pt>
              <c:pt idx="2447">
                <c:v>95.29</c:v>
              </c:pt>
              <c:pt idx="2448">
                <c:v>95.11</c:v>
              </c:pt>
              <c:pt idx="2449">
                <c:v>94.93</c:v>
              </c:pt>
              <c:pt idx="2450">
                <c:v>94.72</c:v>
              </c:pt>
              <c:pt idx="2451">
                <c:v>94.5</c:v>
              </c:pt>
              <c:pt idx="2452">
                <c:v>94.3</c:v>
              </c:pt>
              <c:pt idx="2453">
                <c:v>94.12</c:v>
              </c:pt>
              <c:pt idx="2454">
                <c:v>93.94</c:v>
              </c:pt>
              <c:pt idx="2455">
                <c:v>93.71</c:v>
              </c:pt>
              <c:pt idx="2456">
                <c:v>93.46</c:v>
              </c:pt>
              <c:pt idx="2457">
                <c:v>93.25</c:v>
              </c:pt>
              <c:pt idx="2458">
                <c:v>93.05</c:v>
              </c:pt>
              <c:pt idx="2459">
                <c:v>92.78</c:v>
              </c:pt>
              <c:pt idx="2460">
                <c:v>92.39</c:v>
              </c:pt>
              <c:pt idx="2461">
                <c:v>92.05</c:v>
              </c:pt>
              <c:pt idx="2462">
                <c:v>91.83</c:v>
              </c:pt>
              <c:pt idx="2463">
                <c:v>91.68</c:v>
              </c:pt>
              <c:pt idx="2464">
                <c:v>91.54</c:v>
              </c:pt>
              <c:pt idx="2465">
                <c:v>91.37</c:v>
              </c:pt>
              <c:pt idx="2466">
                <c:v>91.13</c:v>
              </c:pt>
              <c:pt idx="2467">
                <c:v>90.81</c:v>
              </c:pt>
              <c:pt idx="2468">
                <c:v>90.53</c:v>
              </c:pt>
              <c:pt idx="2469">
                <c:v>90.34</c:v>
              </c:pt>
              <c:pt idx="2470">
                <c:v>90.17</c:v>
              </c:pt>
              <c:pt idx="2471">
                <c:v>89.98</c:v>
              </c:pt>
              <c:pt idx="2472">
                <c:v>89.75</c:v>
              </c:pt>
              <c:pt idx="2473">
                <c:v>89.5</c:v>
              </c:pt>
              <c:pt idx="2474">
                <c:v>89.25</c:v>
              </c:pt>
              <c:pt idx="2475">
                <c:v>89.02</c:v>
              </c:pt>
              <c:pt idx="2476">
                <c:v>88.81</c:v>
              </c:pt>
              <c:pt idx="2477">
                <c:v>88.6</c:v>
              </c:pt>
              <c:pt idx="2478">
                <c:v>88.34</c:v>
              </c:pt>
              <c:pt idx="2479">
                <c:v>88</c:v>
              </c:pt>
              <c:pt idx="2480">
                <c:v>87.71</c:v>
              </c:pt>
              <c:pt idx="2481">
                <c:v>87.52</c:v>
              </c:pt>
              <c:pt idx="2482">
                <c:v>87.34</c:v>
              </c:pt>
              <c:pt idx="2483">
                <c:v>87.09</c:v>
              </c:pt>
              <c:pt idx="2484">
                <c:v>86.8</c:v>
              </c:pt>
              <c:pt idx="2485">
                <c:v>86.56</c:v>
              </c:pt>
              <c:pt idx="2486">
                <c:v>86.38</c:v>
              </c:pt>
              <c:pt idx="2487">
                <c:v>86.19</c:v>
              </c:pt>
              <c:pt idx="2488">
                <c:v>85.97</c:v>
              </c:pt>
              <c:pt idx="2489">
                <c:v>85.77</c:v>
              </c:pt>
              <c:pt idx="2490">
                <c:v>85.61</c:v>
              </c:pt>
              <c:pt idx="2491">
                <c:v>85.43</c:v>
              </c:pt>
              <c:pt idx="2492">
                <c:v>85.16</c:v>
              </c:pt>
              <c:pt idx="2493">
                <c:v>84.76</c:v>
              </c:pt>
              <c:pt idx="2494">
                <c:v>84.35</c:v>
              </c:pt>
              <c:pt idx="2495">
                <c:v>84.07</c:v>
              </c:pt>
              <c:pt idx="2496">
                <c:v>83.91</c:v>
              </c:pt>
              <c:pt idx="2497">
                <c:v>83.78</c:v>
              </c:pt>
              <c:pt idx="2498">
                <c:v>83.64</c:v>
              </c:pt>
              <c:pt idx="2499">
                <c:v>83.45</c:v>
              </c:pt>
              <c:pt idx="2500">
                <c:v>83.23</c:v>
              </c:pt>
              <c:pt idx="2501">
                <c:v>83</c:v>
              </c:pt>
              <c:pt idx="2502">
                <c:v>82.75</c:v>
              </c:pt>
              <c:pt idx="2503">
                <c:v>82.45</c:v>
              </c:pt>
              <c:pt idx="2504">
                <c:v>82.13</c:v>
              </c:pt>
              <c:pt idx="2505">
                <c:v>81.88</c:v>
              </c:pt>
              <c:pt idx="2506">
                <c:v>81.7</c:v>
              </c:pt>
              <c:pt idx="2507">
                <c:v>81.53</c:v>
              </c:pt>
              <c:pt idx="2508">
                <c:v>81.34</c:v>
              </c:pt>
              <c:pt idx="2509">
                <c:v>81.11</c:v>
              </c:pt>
              <c:pt idx="2510">
                <c:v>80.81</c:v>
              </c:pt>
              <c:pt idx="2511">
                <c:v>80.489999999999995</c:v>
              </c:pt>
              <c:pt idx="2512">
                <c:v>80.2</c:v>
              </c:pt>
              <c:pt idx="2513">
                <c:v>79.98</c:v>
              </c:pt>
              <c:pt idx="2514">
                <c:v>79.790000000000006</c:v>
              </c:pt>
              <c:pt idx="2515">
                <c:v>79.599999999999994</c:v>
              </c:pt>
              <c:pt idx="2516">
                <c:v>79.41</c:v>
              </c:pt>
              <c:pt idx="2517">
                <c:v>79.209999999999994</c:v>
              </c:pt>
              <c:pt idx="2518">
                <c:v>79</c:v>
              </c:pt>
              <c:pt idx="2519">
                <c:v>78.77</c:v>
              </c:pt>
              <c:pt idx="2520">
                <c:v>78.55</c:v>
              </c:pt>
              <c:pt idx="2521">
                <c:v>78.38</c:v>
              </c:pt>
              <c:pt idx="2522">
                <c:v>78.209999999999994</c:v>
              </c:pt>
              <c:pt idx="2523">
                <c:v>78.010000000000005</c:v>
              </c:pt>
              <c:pt idx="2524">
                <c:v>77.790000000000006</c:v>
              </c:pt>
              <c:pt idx="2525">
                <c:v>77.59</c:v>
              </c:pt>
              <c:pt idx="2526">
                <c:v>77.39</c:v>
              </c:pt>
              <c:pt idx="2527">
                <c:v>77.11</c:v>
              </c:pt>
              <c:pt idx="2528">
                <c:v>76.8</c:v>
              </c:pt>
              <c:pt idx="2529">
                <c:v>76.56</c:v>
              </c:pt>
              <c:pt idx="2530">
                <c:v>76.400000000000006</c:v>
              </c:pt>
              <c:pt idx="2531">
                <c:v>76.27</c:v>
              </c:pt>
              <c:pt idx="2532">
                <c:v>76.150000000000006</c:v>
              </c:pt>
              <c:pt idx="2533">
                <c:v>76.02</c:v>
              </c:pt>
              <c:pt idx="2534">
                <c:v>75.86</c:v>
              </c:pt>
              <c:pt idx="2535">
                <c:v>75.650000000000006</c:v>
              </c:pt>
              <c:pt idx="2536">
                <c:v>75.430000000000007</c:v>
              </c:pt>
              <c:pt idx="2537">
                <c:v>75.260000000000005</c:v>
              </c:pt>
              <c:pt idx="2538">
                <c:v>75.150000000000006</c:v>
              </c:pt>
              <c:pt idx="2539">
                <c:v>75.06</c:v>
              </c:pt>
              <c:pt idx="2540">
                <c:v>74.97</c:v>
              </c:pt>
              <c:pt idx="2541">
                <c:v>74.84</c:v>
              </c:pt>
              <c:pt idx="2542">
                <c:v>74.63</c:v>
              </c:pt>
              <c:pt idx="2543">
                <c:v>74.27</c:v>
              </c:pt>
              <c:pt idx="2544">
                <c:v>73.930000000000007</c:v>
              </c:pt>
              <c:pt idx="2545">
                <c:v>73.739999999999995</c:v>
              </c:pt>
              <c:pt idx="2546">
                <c:v>73.62</c:v>
              </c:pt>
              <c:pt idx="2547">
                <c:v>73.5</c:v>
              </c:pt>
              <c:pt idx="2548">
                <c:v>73.36</c:v>
              </c:pt>
              <c:pt idx="2549">
                <c:v>73.209999999999994</c:v>
              </c:pt>
              <c:pt idx="2550">
                <c:v>73.06</c:v>
              </c:pt>
              <c:pt idx="2551">
                <c:v>72.89</c:v>
              </c:pt>
              <c:pt idx="2552">
                <c:v>72.69</c:v>
              </c:pt>
              <c:pt idx="2553">
                <c:v>72.510000000000005</c:v>
              </c:pt>
              <c:pt idx="2554">
                <c:v>72.36</c:v>
              </c:pt>
              <c:pt idx="2555">
                <c:v>72.23</c:v>
              </c:pt>
              <c:pt idx="2556">
                <c:v>72.11</c:v>
              </c:pt>
              <c:pt idx="2557">
                <c:v>72</c:v>
              </c:pt>
              <c:pt idx="2558">
                <c:v>71.89</c:v>
              </c:pt>
              <c:pt idx="2559">
                <c:v>71.77</c:v>
              </c:pt>
              <c:pt idx="2560">
                <c:v>71.66</c:v>
              </c:pt>
              <c:pt idx="2561">
                <c:v>71.569999999999993</c:v>
              </c:pt>
              <c:pt idx="2562">
                <c:v>71.459999999999994</c:v>
              </c:pt>
              <c:pt idx="2563">
                <c:v>71.260000000000005</c:v>
              </c:pt>
              <c:pt idx="2564">
                <c:v>71.010000000000005</c:v>
              </c:pt>
              <c:pt idx="2565">
                <c:v>70.83</c:v>
              </c:pt>
              <c:pt idx="2566">
                <c:v>70.709999999999994</c:v>
              </c:pt>
              <c:pt idx="2567">
                <c:v>70.59</c:v>
              </c:pt>
              <c:pt idx="2568">
                <c:v>70.45</c:v>
              </c:pt>
              <c:pt idx="2569">
                <c:v>70.27</c:v>
              </c:pt>
              <c:pt idx="2570">
                <c:v>70.069999999999993</c:v>
              </c:pt>
              <c:pt idx="2571">
                <c:v>69.86</c:v>
              </c:pt>
              <c:pt idx="2572">
                <c:v>69.66</c:v>
              </c:pt>
              <c:pt idx="2573">
                <c:v>69.510000000000005</c:v>
              </c:pt>
              <c:pt idx="2574">
                <c:v>69.36</c:v>
              </c:pt>
              <c:pt idx="2575">
                <c:v>69.16</c:v>
              </c:pt>
              <c:pt idx="2576">
                <c:v>68.92</c:v>
              </c:pt>
              <c:pt idx="2577">
                <c:v>68.7</c:v>
              </c:pt>
              <c:pt idx="2578">
                <c:v>68.52</c:v>
              </c:pt>
              <c:pt idx="2579">
                <c:v>68.33</c:v>
              </c:pt>
              <c:pt idx="2580">
                <c:v>68.06</c:v>
              </c:pt>
              <c:pt idx="2581">
                <c:v>67.69</c:v>
              </c:pt>
              <c:pt idx="2582">
                <c:v>67.31</c:v>
              </c:pt>
              <c:pt idx="2583">
                <c:v>66.989999999999995</c:v>
              </c:pt>
              <c:pt idx="2584">
                <c:v>66.72</c:v>
              </c:pt>
              <c:pt idx="2585">
                <c:v>66.489999999999995</c:v>
              </c:pt>
              <c:pt idx="2586">
                <c:v>66.239999999999995</c:v>
              </c:pt>
              <c:pt idx="2587">
                <c:v>65.959999999999994</c:v>
              </c:pt>
              <c:pt idx="2588">
                <c:v>65.67</c:v>
              </c:pt>
              <c:pt idx="2589">
                <c:v>65.39</c:v>
              </c:pt>
              <c:pt idx="2590">
                <c:v>65.150000000000006</c:v>
              </c:pt>
              <c:pt idx="2591">
                <c:v>64.94</c:v>
              </c:pt>
              <c:pt idx="2592">
                <c:v>64.790000000000006</c:v>
              </c:pt>
              <c:pt idx="2593">
                <c:v>64.7</c:v>
              </c:pt>
              <c:pt idx="2594">
                <c:v>64.680000000000007</c:v>
              </c:pt>
              <c:pt idx="2595">
                <c:v>64.69</c:v>
              </c:pt>
              <c:pt idx="2596">
                <c:v>64.75</c:v>
              </c:pt>
              <c:pt idx="2597">
                <c:v>64.87</c:v>
              </c:pt>
              <c:pt idx="2598">
                <c:v>65.02</c:v>
              </c:pt>
              <c:pt idx="2599">
                <c:v>65.180000000000007</c:v>
              </c:pt>
              <c:pt idx="2600">
                <c:v>65.34</c:v>
              </c:pt>
              <c:pt idx="2601">
                <c:v>65.53</c:v>
              </c:pt>
              <c:pt idx="2602">
                <c:v>65.75</c:v>
              </c:pt>
              <c:pt idx="2603">
                <c:v>65.98</c:v>
              </c:pt>
              <c:pt idx="2604">
                <c:v>66.290000000000006</c:v>
              </c:pt>
              <c:pt idx="2605">
                <c:v>66.709999999999994</c:v>
              </c:pt>
              <c:pt idx="2606">
                <c:v>67.2</c:v>
              </c:pt>
              <c:pt idx="2607">
                <c:v>67.680000000000007</c:v>
              </c:pt>
              <c:pt idx="2608">
                <c:v>68.17</c:v>
              </c:pt>
              <c:pt idx="2609">
                <c:v>68.7</c:v>
              </c:pt>
              <c:pt idx="2610">
                <c:v>69.260000000000005</c:v>
              </c:pt>
              <c:pt idx="2611">
                <c:v>69.849999999999994</c:v>
              </c:pt>
              <c:pt idx="2612">
                <c:v>70.510000000000005</c:v>
              </c:pt>
              <c:pt idx="2613">
                <c:v>71.23</c:v>
              </c:pt>
              <c:pt idx="2614">
                <c:v>71.92</c:v>
              </c:pt>
              <c:pt idx="2615">
                <c:v>72.56</c:v>
              </c:pt>
              <c:pt idx="2616">
                <c:v>73.19</c:v>
              </c:pt>
              <c:pt idx="2617">
                <c:v>73.84</c:v>
              </c:pt>
              <c:pt idx="2618">
                <c:v>74.5</c:v>
              </c:pt>
              <c:pt idx="2619">
                <c:v>75.14</c:v>
              </c:pt>
              <c:pt idx="2620">
                <c:v>75.77</c:v>
              </c:pt>
              <c:pt idx="2621">
                <c:v>76.42</c:v>
              </c:pt>
              <c:pt idx="2622">
                <c:v>77.03</c:v>
              </c:pt>
              <c:pt idx="2623">
                <c:v>77.599999999999994</c:v>
              </c:pt>
              <c:pt idx="2624">
                <c:v>78.180000000000007</c:v>
              </c:pt>
              <c:pt idx="2625">
                <c:v>78.790000000000006</c:v>
              </c:pt>
              <c:pt idx="2626">
                <c:v>79.41</c:v>
              </c:pt>
              <c:pt idx="2627">
                <c:v>79.98</c:v>
              </c:pt>
              <c:pt idx="2628">
                <c:v>80.52</c:v>
              </c:pt>
              <c:pt idx="2629">
                <c:v>81.03</c:v>
              </c:pt>
              <c:pt idx="2630">
                <c:v>81.53</c:v>
              </c:pt>
              <c:pt idx="2631">
                <c:v>82.04</c:v>
              </c:pt>
              <c:pt idx="2632">
                <c:v>82.54</c:v>
              </c:pt>
              <c:pt idx="2633">
                <c:v>83.03</c:v>
              </c:pt>
              <c:pt idx="2634">
                <c:v>83.48</c:v>
              </c:pt>
              <c:pt idx="2635">
                <c:v>83.91</c:v>
              </c:pt>
              <c:pt idx="2636">
                <c:v>84.35</c:v>
              </c:pt>
              <c:pt idx="2637">
                <c:v>84.82</c:v>
              </c:pt>
              <c:pt idx="2638">
                <c:v>85.28</c:v>
              </c:pt>
              <c:pt idx="2639">
                <c:v>85.69</c:v>
              </c:pt>
              <c:pt idx="2640">
                <c:v>86.07</c:v>
              </c:pt>
              <c:pt idx="2641">
                <c:v>86.44</c:v>
              </c:pt>
              <c:pt idx="2642">
                <c:v>86.79</c:v>
              </c:pt>
              <c:pt idx="2643">
                <c:v>87.13</c:v>
              </c:pt>
              <c:pt idx="2644">
                <c:v>87.46</c:v>
              </c:pt>
              <c:pt idx="2645">
                <c:v>87.79</c:v>
              </c:pt>
              <c:pt idx="2646">
                <c:v>88.09</c:v>
              </c:pt>
              <c:pt idx="2647">
                <c:v>88.38</c:v>
              </c:pt>
              <c:pt idx="2648">
                <c:v>88.66</c:v>
              </c:pt>
              <c:pt idx="2649">
                <c:v>88.94</c:v>
              </c:pt>
              <c:pt idx="2650">
                <c:v>89.2</c:v>
              </c:pt>
              <c:pt idx="2651">
                <c:v>89.46</c:v>
              </c:pt>
              <c:pt idx="2652">
                <c:v>89.71</c:v>
              </c:pt>
              <c:pt idx="2653">
                <c:v>89.96</c:v>
              </c:pt>
              <c:pt idx="2654">
                <c:v>90.18</c:v>
              </c:pt>
              <c:pt idx="2655">
                <c:v>90.39</c:v>
              </c:pt>
              <c:pt idx="2656">
                <c:v>90.6</c:v>
              </c:pt>
              <c:pt idx="2657">
                <c:v>90.8</c:v>
              </c:pt>
              <c:pt idx="2658">
                <c:v>90.98</c:v>
              </c:pt>
              <c:pt idx="2659">
                <c:v>91.16</c:v>
              </c:pt>
              <c:pt idx="2660">
                <c:v>91.34</c:v>
              </c:pt>
              <c:pt idx="2661">
                <c:v>91.53</c:v>
              </c:pt>
              <c:pt idx="2662">
                <c:v>91.71</c:v>
              </c:pt>
              <c:pt idx="2663">
                <c:v>91.87</c:v>
              </c:pt>
              <c:pt idx="2664">
                <c:v>92.04</c:v>
              </c:pt>
              <c:pt idx="2665">
                <c:v>92.2</c:v>
              </c:pt>
              <c:pt idx="2666">
                <c:v>92.34</c:v>
              </c:pt>
              <c:pt idx="2667">
                <c:v>92.48</c:v>
              </c:pt>
              <c:pt idx="2668">
                <c:v>92.61</c:v>
              </c:pt>
              <c:pt idx="2669">
                <c:v>92.75</c:v>
              </c:pt>
              <c:pt idx="2670">
                <c:v>92.87</c:v>
              </c:pt>
              <c:pt idx="2671">
                <c:v>92.97</c:v>
              </c:pt>
              <c:pt idx="2672">
                <c:v>93.09</c:v>
              </c:pt>
              <c:pt idx="2673">
                <c:v>93.2</c:v>
              </c:pt>
              <c:pt idx="2674">
                <c:v>93.3</c:v>
              </c:pt>
              <c:pt idx="2675">
                <c:v>93.4</c:v>
              </c:pt>
              <c:pt idx="2676">
                <c:v>93.5</c:v>
              </c:pt>
              <c:pt idx="2677">
                <c:v>93.61</c:v>
              </c:pt>
              <c:pt idx="2678">
                <c:v>93.7</c:v>
              </c:pt>
              <c:pt idx="2679">
                <c:v>93.79</c:v>
              </c:pt>
              <c:pt idx="2680">
                <c:v>93.89</c:v>
              </c:pt>
              <c:pt idx="2681">
                <c:v>93.98</c:v>
              </c:pt>
              <c:pt idx="2682">
                <c:v>94.06</c:v>
              </c:pt>
              <c:pt idx="2683">
                <c:v>94.14</c:v>
              </c:pt>
              <c:pt idx="2684">
                <c:v>94.22</c:v>
              </c:pt>
              <c:pt idx="2685">
                <c:v>94.3</c:v>
              </c:pt>
              <c:pt idx="2686">
                <c:v>94.37</c:v>
              </c:pt>
              <c:pt idx="2687">
                <c:v>94.45</c:v>
              </c:pt>
              <c:pt idx="2688">
                <c:v>94.53</c:v>
              </c:pt>
              <c:pt idx="2689">
                <c:v>94.61</c:v>
              </c:pt>
              <c:pt idx="2690">
                <c:v>94.68</c:v>
              </c:pt>
              <c:pt idx="2691">
                <c:v>94.75</c:v>
              </c:pt>
              <c:pt idx="2692">
                <c:v>94.82</c:v>
              </c:pt>
              <c:pt idx="2693">
                <c:v>94.89</c:v>
              </c:pt>
              <c:pt idx="2694">
                <c:v>94.95</c:v>
              </c:pt>
              <c:pt idx="2695">
                <c:v>95.01</c:v>
              </c:pt>
              <c:pt idx="2696">
                <c:v>95.08</c:v>
              </c:pt>
              <c:pt idx="2697">
                <c:v>95.15</c:v>
              </c:pt>
              <c:pt idx="2698">
                <c:v>95.2</c:v>
              </c:pt>
              <c:pt idx="2699">
                <c:v>95.25</c:v>
              </c:pt>
              <c:pt idx="2700">
                <c:v>95.31</c:v>
              </c:pt>
              <c:pt idx="2701">
                <c:v>95.36</c:v>
              </c:pt>
              <c:pt idx="2702">
                <c:v>95.41</c:v>
              </c:pt>
              <c:pt idx="2703">
                <c:v>95.45</c:v>
              </c:pt>
              <c:pt idx="2704">
                <c:v>95.51</c:v>
              </c:pt>
              <c:pt idx="2705">
                <c:v>95.56</c:v>
              </c:pt>
              <c:pt idx="2706">
                <c:v>95.6</c:v>
              </c:pt>
              <c:pt idx="2707">
                <c:v>95.64</c:v>
              </c:pt>
              <c:pt idx="2708">
                <c:v>95.68</c:v>
              </c:pt>
              <c:pt idx="2709">
                <c:v>95.72</c:v>
              </c:pt>
              <c:pt idx="2710">
                <c:v>95.76</c:v>
              </c:pt>
              <c:pt idx="2711">
                <c:v>95.79</c:v>
              </c:pt>
              <c:pt idx="2712">
                <c:v>95.82</c:v>
              </c:pt>
              <c:pt idx="2713">
                <c:v>95.86</c:v>
              </c:pt>
              <c:pt idx="2714">
                <c:v>95.89</c:v>
              </c:pt>
              <c:pt idx="2715">
                <c:v>95.92</c:v>
              </c:pt>
              <c:pt idx="2716">
                <c:v>95.96</c:v>
              </c:pt>
              <c:pt idx="2717">
                <c:v>95.99</c:v>
              </c:pt>
              <c:pt idx="2718">
                <c:v>96.02</c:v>
              </c:pt>
              <c:pt idx="2719">
                <c:v>96.04</c:v>
              </c:pt>
              <c:pt idx="2720">
                <c:v>96.08</c:v>
              </c:pt>
              <c:pt idx="2721">
                <c:v>96.11</c:v>
              </c:pt>
              <c:pt idx="2722">
                <c:v>96.13</c:v>
              </c:pt>
              <c:pt idx="2723">
                <c:v>96.15</c:v>
              </c:pt>
              <c:pt idx="2724">
                <c:v>96.18</c:v>
              </c:pt>
              <c:pt idx="2725">
                <c:v>96.2</c:v>
              </c:pt>
              <c:pt idx="2726">
                <c:v>96.22</c:v>
              </c:pt>
              <c:pt idx="2727">
                <c:v>96.23</c:v>
              </c:pt>
              <c:pt idx="2728">
                <c:v>96.25</c:v>
              </c:pt>
              <c:pt idx="2729">
                <c:v>96.27</c:v>
              </c:pt>
              <c:pt idx="2730">
                <c:v>96.29</c:v>
              </c:pt>
              <c:pt idx="2731">
                <c:v>96.3</c:v>
              </c:pt>
              <c:pt idx="2732">
                <c:v>96.31</c:v>
              </c:pt>
              <c:pt idx="2733">
                <c:v>96.33</c:v>
              </c:pt>
              <c:pt idx="2734">
                <c:v>96.34</c:v>
              </c:pt>
              <c:pt idx="2735">
                <c:v>96.35</c:v>
              </c:pt>
              <c:pt idx="2736">
                <c:v>96.36</c:v>
              </c:pt>
              <c:pt idx="2737">
                <c:v>96.38</c:v>
              </c:pt>
              <c:pt idx="2738">
                <c:v>96.4</c:v>
              </c:pt>
              <c:pt idx="2739">
                <c:v>96.41</c:v>
              </c:pt>
              <c:pt idx="2740">
                <c:v>96.42</c:v>
              </c:pt>
              <c:pt idx="2741">
                <c:v>96.44</c:v>
              </c:pt>
              <c:pt idx="2742">
                <c:v>96.44</c:v>
              </c:pt>
              <c:pt idx="2743">
                <c:v>96.45</c:v>
              </c:pt>
              <c:pt idx="2744">
                <c:v>96.46</c:v>
              </c:pt>
              <c:pt idx="2745">
                <c:v>96.47</c:v>
              </c:pt>
              <c:pt idx="2746">
                <c:v>96.47</c:v>
              </c:pt>
              <c:pt idx="2747">
                <c:v>96.46</c:v>
              </c:pt>
              <c:pt idx="2748">
                <c:v>96.47</c:v>
              </c:pt>
              <c:pt idx="2749">
                <c:v>96.47</c:v>
              </c:pt>
              <c:pt idx="2750">
                <c:v>96.46</c:v>
              </c:pt>
              <c:pt idx="2751">
                <c:v>96.46</c:v>
              </c:pt>
              <c:pt idx="2752">
                <c:v>96.45</c:v>
              </c:pt>
              <c:pt idx="2753">
                <c:v>96.45</c:v>
              </c:pt>
              <c:pt idx="2754">
                <c:v>96.43</c:v>
              </c:pt>
              <c:pt idx="2755">
                <c:v>96.41</c:v>
              </c:pt>
              <c:pt idx="2756">
                <c:v>96.4</c:v>
              </c:pt>
              <c:pt idx="2757">
                <c:v>96.39</c:v>
              </c:pt>
              <c:pt idx="2758">
                <c:v>96.37</c:v>
              </c:pt>
              <c:pt idx="2759">
                <c:v>96.36</c:v>
              </c:pt>
              <c:pt idx="2760">
                <c:v>96.35</c:v>
              </c:pt>
              <c:pt idx="2761">
                <c:v>96.34</c:v>
              </c:pt>
              <c:pt idx="2762">
                <c:v>96.33</c:v>
              </c:pt>
              <c:pt idx="2763">
                <c:v>96.31</c:v>
              </c:pt>
              <c:pt idx="2764">
                <c:v>96.3</c:v>
              </c:pt>
              <c:pt idx="2765">
                <c:v>96.29</c:v>
              </c:pt>
              <c:pt idx="2766">
                <c:v>96.27</c:v>
              </c:pt>
              <c:pt idx="2767">
                <c:v>96.25</c:v>
              </c:pt>
              <c:pt idx="2768">
                <c:v>96.23</c:v>
              </c:pt>
              <c:pt idx="2769">
                <c:v>96.21</c:v>
              </c:pt>
              <c:pt idx="2770">
                <c:v>96.19</c:v>
              </c:pt>
              <c:pt idx="2771">
                <c:v>96.16</c:v>
              </c:pt>
              <c:pt idx="2772">
                <c:v>96.13</c:v>
              </c:pt>
              <c:pt idx="2773">
                <c:v>96.1</c:v>
              </c:pt>
              <c:pt idx="2774">
                <c:v>96.08</c:v>
              </c:pt>
              <c:pt idx="2775">
                <c:v>96.06</c:v>
              </c:pt>
              <c:pt idx="2776">
                <c:v>96.04</c:v>
              </c:pt>
              <c:pt idx="2777">
                <c:v>96.02</c:v>
              </c:pt>
              <c:pt idx="2778">
                <c:v>95.99</c:v>
              </c:pt>
              <c:pt idx="2779">
                <c:v>95.96</c:v>
              </c:pt>
              <c:pt idx="2780">
                <c:v>95.94</c:v>
              </c:pt>
              <c:pt idx="2781">
                <c:v>95.91</c:v>
              </c:pt>
              <c:pt idx="2782">
                <c:v>95.88</c:v>
              </c:pt>
              <c:pt idx="2783">
                <c:v>95.85</c:v>
              </c:pt>
              <c:pt idx="2784">
                <c:v>95.83</c:v>
              </c:pt>
              <c:pt idx="2785">
                <c:v>95.8</c:v>
              </c:pt>
              <c:pt idx="2786">
                <c:v>95.77</c:v>
              </c:pt>
              <c:pt idx="2787">
                <c:v>95.74</c:v>
              </c:pt>
              <c:pt idx="2788">
                <c:v>95.72</c:v>
              </c:pt>
              <c:pt idx="2789">
                <c:v>95.69</c:v>
              </c:pt>
              <c:pt idx="2790">
                <c:v>95.66</c:v>
              </c:pt>
              <c:pt idx="2791">
                <c:v>95.63</c:v>
              </c:pt>
              <c:pt idx="2792">
                <c:v>95.59</c:v>
              </c:pt>
              <c:pt idx="2793">
                <c:v>95.55</c:v>
              </c:pt>
              <c:pt idx="2794">
                <c:v>95.51</c:v>
              </c:pt>
              <c:pt idx="2795">
                <c:v>95.47</c:v>
              </c:pt>
              <c:pt idx="2796">
                <c:v>95.43</c:v>
              </c:pt>
              <c:pt idx="2797">
                <c:v>95.4</c:v>
              </c:pt>
              <c:pt idx="2798">
                <c:v>95.37</c:v>
              </c:pt>
              <c:pt idx="2799">
                <c:v>95.35</c:v>
              </c:pt>
              <c:pt idx="2800">
                <c:v>95.32</c:v>
              </c:pt>
              <c:pt idx="2801">
                <c:v>95.29</c:v>
              </c:pt>
              <c:pt idx="2802">
                <c:v>95.26</c:v>
              </c:pt>
              <c:pt idx="2803">
                <c:v>95.23</c:v>
              </c:pt>
              <c:pt idx="2804">
                <c:v>95.19</c:v>
              </c:pt>
              <c:pt idx="2805">
                <c:v>95.16</c:v>
              </c:pt>
              <c:pt idx="2806">
                <c:v>95.12</c:v>
              </c:pt>
              <c:pt idx="2807">
                <c:v>95.08</c:v>
              </c:pt>
              <c:pt idx="2808">
                <c:v>95.04</c:v>
              </c:pt>
              <c:pt idx="2809">
                <c:v>95</c:v>
              </c:pt>
              <c:pt idx="2810">
                <c:v>94.96</c:v>
              </c:pt>
              <c:pt idx="2811">
                <c:v>94.91</c:v>
              </c:pt>
              <c:pt idx="2812">
                <c:v>94.87</c:v>
              </c:pt>
              <c:pt idx="2813">
                <c:v>94.84</c:v>
              </c:pt>
              <c:pt idx="2814">
                <c:v>94.8</c:v>
              </c:pt>
              <c:pt idx="2815">
                <c:v>94.76</c:v>
              </c:pt>
              <c:pt idx="2816">
                <c:v>94.73</c:v>
              </c:pt>
              <c:pt idx="2817">
                <c:v>94.69</c:v>
              </c:pt>
              <c:pt idx="2818">
                <c:v>94.65</c:v>
              </c:pt>
              <c:pt idx="2819">
                <c:v>94.61</c:v>
              </c:pt>
              <c:pt idx="2820">
                <c:v>94.58</c:v>
              </c:pt>
              <c:pt idx="2821">
                <c:v>94.55</c:v>
              </c:pt>
              <c:pt idx="2822">
                <c:v>94.51</c:v>
              </c:pt>
              <c:pt idx="2823">
                <c:v>94.48</c:v>
              </c:pt>
              <c:pt idx="2824">
                <c:v>94.44</c:v>
              </c:pt>
              <c:pt idx="2825">
                <c:v>94.41</c:v>
              </c:pt>
              <c:pt idx="2826">
                <c:v>94.38</c:v>
              </c:pt>
              <c:pt idx="2827">
                <c:v>94.35</c:v>
              </c:pt>
              <c:pt idx="2828">
                <c:v>94.32</c:v>
              </c:pt>
              <c:pt idx="2829">
                <c:v>94.29</c:v>
              </c:pt>
              <c:pt idx="2830">
                <c:v>94.25</c:v>
              </c:pt>
              <c:pt idx="2831">
                <c:v>94.22</c:v>
              </c:pt>
              <c:pt idx="2832">
                <c:v>94.19</c:v>
              </c:pt>
              <c:pt idx="2833">
                <c:v>94.17</c:v>
              </c:pt>
              <c:pt idx="2834">
                <c:v>94.14</c:v>
              </c:pt>
              <c:pt idx="2835">
                <c:v>94.1</c:v>
              </c:pt>
              <c:pt idx="2836">
                <c:v>94.08</c:v>
              </c:pt>
              <c:pt idx="2837">
                <c:v>94.05</c:v>
              </c:pt>
              <c:pt idx="2838">
                <c:v>94.02</c:v>
              </c:pt>
              <c:pt idx="2839">
                <c:v>93.99</c:v>
              </c:pt>
              <c:pt idx="2840">
                <c:v>93.96</c:v>
              </c:pt>
              <c:pt idx="2841">
                <c:v>93.94</c:v>
              </c:pt>
              <c:pt idx="2842">
                <c:v>93.92</c:v>
              </c:pt>
              <c:pt idx="2843">
                <c:v>93.9</c:v>
              </c:pt>
              <c:pt idx="2844">
                <c:v>93.88</c:v>
              </c:pt>
              <c:pt idx="2845">
                <c:v>93.86</c:v>
              </c:pt>
              <c:pt idx="2846">
                <c:v>93.83</c:v>
              </c:pt>
              <c:pt idx="2847">
                <c:v>93.81</c:v>
              </c:pt>
              <c:pt idx="2848">
                <c:v>93.79</c:v>
              </c:pt>
              <c:pt idx="2849">
                <c:v>93.76</c:v>
              </c:pt>
              <c:pt idx="2850">
                <c:v>93.74</c:v>
              </c:pt>
              <c:pt idx="2851">
                <c:v>93.71</c:v>
              </c:pt>
              <c:pt idx="2852">
                <c:v>93.69</c:v>
              </c:pt>
              <c:pt idx="2853">
                <c:v>93.67</c:v>
              </c:pt>
              <c:pt idx="2854">
                <c:v>93.65</c:v>
              </c:pt>
              <c:pt idx="2855">
                <c:v>93.62</c:v>
              </c:pt>
              <c:pt idx="2856">
                <c:v>93.6</c:v>
              </c:pt>
              <c:pt idx="2857">
                <c:v>93.57</c:v>
              </c:pt>
              <c:pt idx="2858">
                <c:v>93.54</c:v>
              </c:pt>
              <c:pt idx="2859">
                <c:v>93.52</c:v>
              </c:pt>
              <c:pt idx="2860">
                <c:v>93.5</c:v>
              </c:pt>
              <c:pt idx="2861">
                <c:v>93.48</c:v>
              </c:pt>
              <c:pt idx="2862">
                <c:v>93.46</c:v>
              </c:pt>
              <c:pt idx="2863">
                <c:v>93.43</c:v>
              </c:pt>
              <c:pt idx="2864">
                <c:v>93.41</c:v>
              </c:pt>
              <c:pt idx="2865">
                <c:v>93.38</c:v>
              </c:pt>
              <c:pt idx="2866">
                <c:v>93.35</c:v>
              </c:pt>
              <c:pt idx="2867">
                <c:v>93.33</c:v>
              </c:pt>
              <c:pt idx="2868">
                <c:v>93.31</c:v>
              </c:pt>
              <c:pt idx="2869">
                <c:v>93.3</c:v>
              </c:pt>
              <c:pt idx="2870">
                <c:v>93.28</c:v>
              </c:pt>
              <c:pt idx="2871">
                <c:v>93.25</c:v>
              </c:pt>
              <c:pt idx="2872">
                <c:v>93.23</c:v>
              </c:pt>
              <c:pt idx="2873">
                <c:v>93.21</c:v>
              </c:pt>
              <c:pt idx="2874">
                <c:v>93.18</c:v>
              </c:pt>
              <c:pt idx="2875">
                <c:v>93.15</c:v>
              </c:pt>
              <c:pt idx="2876">
                <c:v>93.12</c:v>
              </c:pt>
              <c:pt idx="2877">
                <c:v>93.09</c:v>
              </c:pt>
              <c:pt idx="2878">
                <c:v>93.06</c:v>
              </c:pt>
              <c:pt idx="2879">
                <c:v>93.03</c:v>
              </c:pt>
              <c:pt idx="2880">
                <c:v>93</c:v>
              </c:pt>
              <c:pt idx="2881">
                <c:v>92.96</c:v>
              </c:pt>
              <c:pt idx="2882">
                <c:v>92.92</c:v>
              </c:pt>
              <c:pt idx="2883">
                <c:v>92.89</c:v>
              </c:pt>
              <c:pt idx="2884">
                <c:v>92.85</c:v>
              </c:pt>
              <c:pt idx="2885">
                <c:v>92.82</c:v>
              </c:pt>
              <c:pt idx="2886">
                <c:v>92.78</c:v>
              </c:pt>
              <c:pt idx="2887">
                <c:v>92.74</c:v>
              </c:pt>
              <c:pt idx="2888">
                <c:v>92.71</c:v>
              </c:pt>
              <c:pt idx="2889">
                <c:v>92.68</c:v>
              </c:pt>
              <c:pt idx="2890">
                <c:v>92.65</c:v>
              </c:pt>
              <c:pt idx="2891">
                <c:v>92.61</c:v>
              </c:pt>
              <c:pt idx="2892">
                <c:v>92.58</c:v>
              </c:pt>
              <c:pt idx="2893">
                <c:v>92.54</c:v>
              </c:pt>
              <c:pt idx="2894">
                <c:v>92.49</c:v>
              </c:pt>
              <c:pt idx="2895">
                <c:v>92.45</c:v>
              </c:pt>
              <c:pt idx="2896">
                <c:v>92.41</c:v>
              </c:pt>
              <c:pt idx="2897">
                <c:v>92.38</c:v>
              </c:pt>
              <c:pt idx="2898">
                <c:v>92.34</c:v>
              </c:pt>
              <c:pt idx="2899">
                <c:v>92.29</c:v>
              </c:pt>
              <c:pt idx="2900">
                <c:v>92.25</c:v>
              </c:pt>
              <c:pt idx="2901">
                <c:v>92.2</c:v>
              </c:pt>
              <c:pt idx="2902">
                <c:v>92.15</c:v>
              </c:pt>
              <c:pt idx="2903">
                <c:v>92.1</c:v>
              </c:pt>
              <c:pt idx="2904">
                <c:v>92.04</c:v>
              </c:pt>
              <c:pt idx="2905">
                <c:v>91.99</c:v>
              </c:pt>
              <c:pt idx="2906">
                <c:v>91.92</c:v>
              </c:pt>
              <c:pt idx="2907">
                <c:v>91.86</c:v>
              </c:pt>
              <c:pt idx="2908">
                <c:v>91.8</c:v>
              </c:pt>
              <c:pt idx="2909">
                <c:v>91.74</c:v>
              </c:pt>
              <c:pt idx="2910">
                <c:v>91.67</c:v>
              </c:pt>
              <c:pt idx="2911">
                <c:v>91.6</c:v>
              </c:pt>
              <c:pt idx="2912">
                <c:v>91.54</c:v>
              </c:pt>
              <c:pt idx="2913">
                <c:v>91.46</c:v>
              </c:pt>
              <c:pt idx="2914">
                <c:v>91.36</c:v>
              </c:pt>
              <c:pt idx="2915">
                <c:v>91.25</c:v>
              </c:pt>
              <c:pt idx="2916">
                <c:v>91.16</c:v>
              </c:pt>
              <c:pt idx="2917">
                <c:v>91.12</c:v>
              </c:pt>
              <c:pt idx="2918">
                <c:v>91.12</c:v>
              </c:pt>
              <c:pt idx="2919">
                <c:v>91.15</c:v>
              </c:pt>
              <c:pt idx="2920">
                <c:v>91.18</c:v>
              </c:pt>
              <c:pt idx="2921">
                <c:v>91.18</c:v>
              </c:pt>
              <c:pt idx="2922">
                <c:v>91.15</c:v>
              </c:pt>
              <c:pt idx="2923">
                <c:v>91.13</c:v>
              </c:pt>
              <c:pt idx="2924">
                <c:v>91.11</c:v>
              </c:pt>
              <c:pt idx="2925">
                <c:v>91.09</c:v>
              </c:pt>
              <c:pt idx="2926">
                <c:v>91.07</c:v>
              </c:pt>
              <c:pt idx="2927">
                <c:v>91.05</c:v>
              </c:pt>
              <c:pt idx="2928">
                <c:v>91.03</c:v>
              </c:pt>
              <c:pt idx="2929">
                <c:v>91.01</c:v>
              </c:pt>
              <c:pt idx="2930">
                <c:v>90.98</c:v>
              </c:pt>
              <c:pt idx="2931">
                <c:v>90.94</c:v>
              </c:pt>
              <c:pt idx="2932">
                <c:v>90.9</c:v>
              </c:pt>
              <c:pt idx="2933">
                <c:v>90.86</c:v>
              </c:pt>
              <c:pt idx="2934">
                <c:v>90.82</c:v>
              </c:pt>
              <c:pt idx="2935">
                <c:v>90.78</c:v>
              </c:pt>
              <c:pt idx="2936">
                <c:v>90.76</c:v>
              </c:pt>
              <c:pt idx="2937">
                <c:v>90.74</c:v>
              </c:pt>
              <c:pt idx="2938">
                <c:v>90.71</c:v>
              </c:pt>
              <c:pt idx="2939">
                <c:v>90.68</c:v>
              </c:pt>
              <c:pt idx="2940">
                <c:v>90.65</c:v>
              </c:pt>
              <c:pt idx="2941">
                <c:v>90.61</c:v>
              </c:pt>
              <c:pt idx="2942">
                <c:v>90.57</c:v>
              </c:pt>
              <c:pt idx="2943">
                <c:v>90.53</c:v>
              </c:pt>
              <c:pt idx="2944">
                <c:v>90.49</c:v>
              </c:pt>
              <c:pt idx="2945">
                <c:v>90.45</c:v>
              </c:pt>
              <c:pt idx="2946">
                <c:v>90.4</c:v>
              </c:pt>
              <c:pt idx="2947">
                <c:v>90.35</c:v>
              </c:pt>
              <c:pt idx="2948">
                <c:v>90.3</c:v>
              </c:pt>
              <c:pt idx="2949">
                <c:v>90.26</c:v>
              </c:pt>
              <c:pt idx="2950">
                <c:v>90.21</c:v>
              </c:pt>
              <c:pt idx="2951">
                <c:v>90.17</c:v>
              </c:pt>
              <c:pt idx="2952">
                <c:v>90.14</c:v>
              </c:pt>
              <c:pt idx="2953">
                <c:v>90.11</c:v>
              </c:pt>
              <c:pt idx="2954">
                <c:v>90.08</c:v>
              </c:pt>
              <c:pt idx="2955">
                <c:v>90.03</c:v>
              </c:pt>
              <c:pt idx="2956">
                <c:v>89.99</c:v>
              </c:pt>
              <c:pt idx="2957">
                <c:v>89.94</c:v>
              </c:pt>
              <c:pt idx="2958">
                <c:v>89.89</c:v>
              </c:pt>
              <c:pt idx="2959">
                <c:v>89.84</c:v>
              </c:pt>
              <c:pt idx="2960">
                <c:v>89.78</c:v>
              </c:pt>
              <c:pt idx="2961">
                <c:v>89.74</c:v>
              </c:pt>
              <c:pt idx="2962">
                <c:v>89.69</c:v>
              </c:pt>
              <c:pt idx="2963">
                <c:v>89.64</c:v>
              </c:pt>
              <c:pt idx="2964">
                <c:v>89.6</c:v>
              </c:pt>
              <c:pt idx="2965">
                <c:v>89.55</c:v>
              </c:pt>
              <c:pt idx="2966">
                <c:v>89.5</c:v>
              </c:pt>
              <c:pt idx="2967">
                <c:v>89.44</c:v>
              </c:pt>
              <c:pt idx="2968">
                <c:v>89.4</c:v>
              </c:pt>
              <c:pt idx="2969">
                <c:v>89.36</c:v>
              </c:pt>
              <c:pt idx="2970">
                <c:v>89.31</c:v>
              </c:pt>
              <c:pt idx="2971">
                <c:v>89.28</c:v>
              </c:pt>
              <c:pt idx="2972">
                <c:v>89.24</c:v>
              </c:pt>
              <c:pt idx="2973">
                <c:v>89.21</c:v>
              </c:pt>
              <c:pt idx="2974">
                <c:v>89.19</c:v>
              </c:pt>
              <c:pt idx="2975">
                <c:v>89.16</c:v>
              </c:pt>
              <c:pt idx="2976">
                <c:v>89.13</c:v>
              </c:pt>
              <c:pt idx="2977">
                <c:v>89.1</c:v>
              </c:pt>
              <c:pt idx="2978">
                <c:v>89.05</c:v>
              </c:pt>
              <c:pt idx="2979">
                <c:v>89.01</c:v>
              </c:pt>
              <c:pt idx="2980">
                <c:v>88.97</c:v>
              </c:pt>
              <c:pt idx="2981">
                <c:v>88.94</c:v>
              </c:pt>
              <c:pt idx="2982">
                <c:v>88.92</c:v>
              </c:pt>
              <c:pt idx="2983">
                <c:v>88.9</c:v>
              </c:pt>
              <c:pt idx="2984">
                <c:v>88.88</c:v>
              </c:pt>
              <c:pt idx="2985">
                <c:v>88.87</c:v>
              </c:pt>
              <c:pt idx="2986">
                <c:v>88.85</c:v>
              </c:pt>
              <c:pt idx="2987">
                <c:v>88.83</c:v>
              </c:pt>
              <c:pt idx="2988">
                <c:v>88.82</c:v>
              </c:pt>
              <c:pt idx="2989">
                <c:v>88.82</c:v>
              </c:pt>
              <c:pt idx="2990">
                <c:v>88.82</c:v>
              </c:pt>
              <c:pt idx="2991">
                <c:v>88.81</c:v>
              </c:pt>
              <c:pt idx="2992">
                <c:v>88.81</c:v>
              </c:pt>
              <c:pt idx="2993">
                <c:v>88.8</c:v>
              </c:pt>
              <c:pt idx="2994">
                <c:v>88.81</c:v>
              </c:pt>
              <c:pt idx="2995">
                <c:v>88.82</c:v>
              </c:pt>
              <c:pt idx="2996">
                <c:v>88.85</c:v>
              </c:pt>
              <c:pt idx="2997">
                <c:v>88.87</c:v>
              </c:pt>
              <c:pt idx="2998">
                <c:v>88.88</c:v>
              </c:pt>
              <c:pt idx="2999">
                <c:v>88.89</c:v>
              </c:pt>
              <c:pt idx="3000">
                <c:v>88.91</c:v>
              </c:pt>
              <c:pt idx="3001">
                <c:v>88.93</c:v>
              </c:pt>
              <c:pt idx="3002">
                <c:v>88.94</c:v>
              </c:pt>
              <c:pt idx="3003">
                <c:v>88.96</c:v>
              </c:pt>
              <c:pt idx="3004">
                <c:v>88.97</c:v>
              </c:pt>
              <c:pt idx="3005">
                <c:v>88.98</c:v>
              </c:pt>
              <c:pt idx="3006">
                <c:v>89</c:v>
              </c:pt>
              <c:pt idx="3007">
                <c:v>89.02</c:v>
              </c:pt>
              <c:pt idx="3008">
                <c:v>89.06</c:v>
              </c:pt>
              <c:pt idx="3009">
                <c:v>89.1</c:v>
              </c:pt>
              <c:pt idx="3010">
                <c:v>89.14</c:v>
              </c:pt>
              <c:pt idx="3011">
                <c:v>89.18</c:v>
              </c:pt>
              <c:pt idx="3012">
                <c:v>89.23</c:v>
              </c:pt>
              <c:pt idx="3013">
                <c:v>89.27</c:v>
              </c:pt>
              <c:pt idx="3014">
                <c:v>89.32</c:v>
              </c:pt>
              <c:pt idx="3015">
                <c:v>89.37</c:v>
              </c:pt>
              <c:pt idx="3016">
                <c:v>89.42</c:v>
              </c:pt>
              <c:pt idx="3017">
                <c:v>89.47</c:v>
              </c:pt>
              <c:pt idx="3018">
                <c:v>89.52</c:v>
              </c:pt>
              <c:pt idx="3019">
                <c:v>89.58</c:v>
              </c:pt>
              <c:pt idx="3020">
                <c:v>89.64</c:v>
              </c:pt>
              <c:pt idx="3021">
                <c:v>89.7</c:v>
              </c:pt>
              <c:pt idx="3022">
                <c:v>89.76</c:v>
              </c:pt>
              <c:pt idx="3023">
                <c:v>89.83</c:v>
              </c:pt>
              <c:pt idx="3024">
                <c:v>89.9</c:v>
              </c:pt>
              <c:pt idx="3025">
                <c:v>89.98</c:v>
              </c:pt>
              <c:pt idx="3026">
                <c:v>90.05</c:v>
              </c:pt>
              <c:pt idx="3027">
                <c:v>90.13</c:v>
              </c:pt>
              <c:pt idx="3028">
                <c:v>90.21</c:v>
              </c:pt>
              <c:pt idx="3029">
                <c:v>90.29</c:v>
              </c:pt>
              <c:pt idx="3030">
                <c:v>90.37</c:v>
              </c:pt>
              <c:pt idx="3031">
                <c:v>90.44</c:v>
              </c:pt>
              <c:pt idx="3032">
                <c:v>90.52</c:v>
              </c:pt>
              <c:pt idx="3033">
                <c:v>90.6</c:v>
              </c:pt>
              <c:pt idx="3034">
                <c:v>90.66</c:v>
              </c:pt>
              <c:pt idx="3035">
                <c:v>90.72</c:v>
              </c:pt>
              <c:pt idx="3036">
                <c:v>90.78</c:v>
              </c:pt>
              <c:pt idx="3037">
                <c:v>90.83</c:v>
              </c:pt>
              <c:pt idx="3038">
                <c:v>90.88</c:v>
              </c:pt>
              <c:pt idx="3039">
                <c:v>90.92</c:v>
              </c:pt>
              <c:pt idx="3040">
                <c:v>90.96</c:v>
              </c:pt>
              <c:pt idx="3041">
                <c:v>90.99</c:v>
              </c:pt>
              <c:pt idx="3042">
                <c:v>91.02</c:v>
              </c:pt>
              <c:pt idx="3043">
                <c:v>91.04</c:v>
              </c:pt>
              <c:pt idx="3044">
                <c:v>91.07</c:v>
              </c:pt>
              <c:pt idx="3045">
                <c:v>91.09</c:v>
              </c:pt>
              <c:pt idx="3046">
                <c:v>91.11</c:v>
              </c:pt>
              <c:pt idx="3047">
                <c:v>91.12</c:v>
              </c:pt>
              <c:pt idx="3048">
                <c:v>91.12</c:v>
              </c:pt>
              <c:pt idx="3049">
                <c:v>91.13</c:v>
              </c:pt>
              <c:pt idx="3050">
                <c:v>91.14</c:v>
              </c:pt>
              <c:pt idx="3051">
                <c:v>91.15</c:v>
              </c:pt>
              <c:pt idx="3052">
                <c:v>91.17</c:v>
              </c:pt>
              <c:pt idx="3053">
                <c:v>91.18</c:v>
              </c:pt>
              <c:pt idx="3054">
                <c:v>91.2</c:v>
              </c:pt>
              <c:pt idx="3055">
                <c:v>91.22</c:v>
              </c:pt>
              <c:pt idx="3056">
                <c:v>91.23</c:v>
              </c:pt>
              <c:pt idx="3057">
                <c:v>91.25</c:v>
              </c:pt>
              <c:pt idx="3058">
                <c:v>91.26</c:v>
              </c:pt>
              <c:pt idx="3059">
                <c:v>91.27</c:v>
              </c:pt>
              <c:pt idx="3060">
                <c:v>91.28</c:v>
              </c:pt>
              <c:pt idx="3061">
                <c:v>91.29</c:v>
              </c:pt>
              <c:pt idx="3062">
                <c:v>91.29</c:v>
              </c:pt>
              <c:pt idx="3063">
                <c:v>91.29</c:v>
              </c:pt>
              <c:pt idx="3064">
                <c:v>91.28</c:v>
              </c:pt>
              <c:pt idx="3065">
                <c:v>91.28</c:v>
              </c:pt>
              <c:pt idx="3066">
                <c:v>91.27</c:v>
              </c:pt>
              <c:pt idx="3067">
                <c:v>91.26</c:v>
              </c:pt>
              <c:pt idx="3068">
                <c:v>91.26</c:v>
              </c:pt>
              <c:pt idx="3069">
                <c:v>91.26</c:v>
              </c:pt>
              <c:pt idx="3070">
                <c:v>91.25</c:v>
              </c:pt>
              <c:pt idx="3071">
                <c:v>91.25</c:v>
              </c:pt>
              <c:pt idx="3072">
                <c:v>91.24</c:v>
              </c:pt>
              <c:pt idx="3073">
                <c:v>91.24</c:v>
              </c:pt>
              <c:pt idx="3074">
                <c:v>91.24</c:v>
              </c:pt>
              <c:pt idx="3075">
                <c:v>91.24</c:v>
              </c:pt>
              <c:pt idx="3076">
                <c:v>91.24</c:v>
              </c:pt>
              <c:pt idx="3077">
                <c:v>91.23</c:v>
              </c:pt>
              <c:pt idx="3078">
                <c:v>91.22</c:v>
              </c:pt>
              <c:pt idx="3079">
                <c:v>91.21</c:v>
              </c:pt>
              <c:pt idx="3080">
                <c:v>91.2</c:v>
              </c:pt>
              <c:pt idx="3081">
                <c:v>91.19</c:v>
              </c:pt>
              <c:pt idx="3082">
                <c:v>91.19</c:v>
              </c:pt>
              <c:pt idx="3083">
                <c:v>91.19</c:v>
              </c:pt>
              <c:pt idx="3084">
                <c:v>91.2</c:v>
              </c:pt>
              <c:pt idx="3085">
                <c:v>91.2</c:v>
              </c:pt>
              <c:pt idx="3086">
                <c:v>91.21</c:v>
              </c:pt>
              <c:pt idx="3087">
                <c:v>91.22</c:v>
              </c:pt>
              <c:pt idx="3088">
                <c:v>91.25</c:v>
              </c:pt>
              <c:pt idx="3089">
                <c:v>91.27</c:v>
              </c:pt>
              <c:pt idx="3090">
                <c:v>91.29</c:v>
              </c:pt>
              <c:pt idx="3091">
                <c:v>91.3</c:v>
              </c:pt>
              <c:pt idx="3092">
                <c:v>91.32</c:v>
              </c:pt>
              <c:pt idx="3093">
                <c:v>91.35</c:v>
              </c:pt>
              <c:pt idx="3094">
                <c:v>91.38</c:v>
              </c:pt>
              <c:pt idx="3095">
                <c:v>91.42</c:v>
              </c:pt>
              <c:pt idx="3096">
                <c:v>91.46</c:v>
              </c:pt>
              <c:pt idx="3097">
                <c:v>91.51</c:v>
              </c:pt>
              <c:pt idx="3098">
                <c:v>91.56</c:v>
              </c:pt>
              <c:pt idx="3099">
                <c:v>91.62</c:v>
              </c:pt>
              <c:pt idx="3100">
                <c:v>91.68</c:v>
              </c:pt>
              <c:pt idx="3101">
                <c:v>91.74</c:v>
              </c:pt>
              <c:pt idx="3102">
                <c:v>91.8</c:v>
              </c:pt>
              <c:pt idx="3103">
                <c:v>91.86</c:v>
              </c:pt>
              <c:pt idx="3104">
                <c:v>91.93</c:v>
              </c:pt>
              <c:pt idx="3105">
                <c:v>91.99</c:v>
              </c:pt>
              <c:pt idx="3106">
                <c:v>92.05</c:v>
              </c:pt>
              <c:pt idx="3107">
                <c:v>92.1</c:v>
              </c:pt>
              <c:pt idx="3108">
                <c:v>92.14</c:v>
              </c:pt>
              <c:pt idx="3109">
                <c:v>92.18</c:v>
              </c:pt>
              <c:pt idx="3110">
                <c:v>92.18</c:v>
              </c:pt>
              <c:pt idx="3111">
                <c:v>92.1</c:v>
              </c:pt>
              <c:pt idx="3112">
                <c:v>91.87</c:v>
              </c:pt>
              <c:pt idx="3113">
                <c:v>91.4</c:v>
              </c:pt>
              <c:pt idx="3114">
                <c:v>90.61</c:v>
              </c:pt>
              <c:pt idx="3115">
                <c:v>89.48</c:v>
              </c:pt>
              <c:pt idx="3116">
                <c:v>88.05</c:v>
              </c:pt>
              <c:pt idx="3117">
                <c:v>86.38</c:v>
              </c:pt>
              <c:pt idx="3118">
                <c:v>84.54</c:v>
              </c:pt>
              <c:pt idx="3119">
                <c:v>82.6</c:v>
              </c:pt>
              <c:pt idx="3120">
                <c:v>80.64</c:v>
              </c:pt>
              <c:pt idx="3121">
                <c:v>78.75</c:v>
              </c:pt>
              <c:pt idx="3122">
                <c:v>77</c:v>
              </c:pt>
              <c:pt idx="3123">
                <c:v>75.430000000000007</c:v>
              </c:pt>
              <c:pt idx="3124">
                <c:v>74.09</c:v>
              </c:pt>
              <c:pt idx="3125">
                <c:v>73.010000000000005</c:v>
              </c:pt>
              <c:pt idx="3126">
                <c:v>72.3</c:v>
              </c:pt>
              <c:pt idx="3127">
                <c:v>72.150000000000006</c:v>
              </c:pt>
              <c:pt idx="3128">
                <c:v>72.77</c:v>
              </c:pt>
              <c:pt idx="3129">
                <c:v>74.260000000000005</c:v>
              </c:pt>
              <c:pt idx="3130">
                <c:v>76.400000000000006</c:v>
              </c:pt>
              <c:pt idx="3131">
                <c:v>78.75</c:v>
              </c:pt>
              <c:pt idx="3132">
                <c:v>80.86</c:v>
              </c:pt>
              <c:pt idx="3133">
                <c:v>82.49</c:v>
              </c:pt>
              <c:pt idx="3134">
                <c:v>83.61</c:v>
              </c:pt>
              <c:pt idx="3135">
                <c:v>84.35</c:v>
              </c:pt>
              <c:pt idx="3136">
                <c:v>84.82</c:v>
              </c:pt>
              <c:pt idx="3137">
                <c:v>85.12</c:v>
              </c:pt>
              <c:pt idx="3138">
                <c:v>85.26</c:v>
              </c:pt>
              <c:pt idx="3139">
                <c:v>85.27</c:v>
              </c:pt>
              <c:pt idx="3140">
                <c:v>85.19</c:v>
              </c:pt>
              <c:pt idx="3141">
                <c:v>85.03</c:v>
              </c:pt>
              <c:pt idx="3142">
                <c:v>84.83</c:v>
              </c:pt>
              <c:pt idx="3143">
                <c:v>84.66</c:v>
              </c:pt>
              <c:pt idx="3144">
                <c:v>84.6</c:v>
              </c:pt>
              <c:pt idx="3145">
                <c:v>84.77</c:v>
              </c:pt>
              <c:pt idx="3146">
                <c:v>85.22</c:v>
              </c:pt>
              <c:pt idx="3147">
                <c:v>85.91</c:v>
              </c:pt>
              <c:pt idx="3148">
                <c:v>86.7</c:v>
              </c:pt>
              <c:pt idx="3149">
                <c:v>87.36</c:v>
              </c:pt>
              <c:pt idx="3150">
                <c:v>87.8</c:v>
              </c:pt>
              <c:pt idx="3151">
                <c:v>88.06</c:v>
              </c:pt>
              <c:pt idx="3152">
                <c:v>88.25</c:v>
              </c:pt>
              <c:pt idx="3153">
                <c:v>88.45</c:v>
              </c:pt>
              <c:pt idx="3154">
                <c:v>88.67</c:v>
              </c:pt>
              <c:pt idx="3155">
                <c:v>88.87</c:v>
              </c:pt>
              <c:pt idx="3156">
                <c:v>89.05</c:v>
              </c:pt>
              <c:pt idx="3157">
                <c:v>89.24</c:v>
              </c:pt>
              <c:pt idx="3158">
                <c:v>89.44</c:v>
              </c:pt>
              <c:pt idx="3159">
                <c:v>89.64</c:v>
              </c:pt>
              <c:pt idx="3160">
                <c:v>89.82</c:v>
              </c:pt>
              <c:pt idx="3161">
                <c:v>89.96</c:v>
              </c:pt>
              <c:pt idx="3162">
                <c:v>90.09</c:v>
              </c:pt>
              <c:pt idx="3163">
                <c:v>90.2</c:v>
              </c:pt>
              <c:pt idx="3164">
                <c:v>90.3</c:v>
              </c:pt>
              <c:pt idx="3165">
                <c:v>90.39</c:v>
              </c:pt>
              <c:pt idx="3166">
                <c:v>90.47</c:v>
              </c:pt>
              <c:pt idx="3167">
                <c:v>90.55</c:v>
              </c:pt>
              <c:pt idx="3168">
                <c:v>90.62</c:v>
              </c:pt>
              <c:pt idx="3169">
                <c:v>90.68</c:v>
              </c:pt>
              <c:pt idx="3170">
                <c:v>90.73</c:v>
              </c:pt>
              <c:pt idx="3171">
                <c:v>90.77</c:v>
              </c:pt>
              <c:pt idx="3172">
                <c:v>90.81</c:v>
              </c:pt>
              <c:pt idx="3173">
                <c:v>90.85</c:v>
              </c:pt>
              <c:pt idx="3174">
                <c:v>90.89</c:v>
              </c:pt>
              <c:pt idx="3175">
                <c:v>90.93</c:v>
              </c:pt>
              <c:pt idx="3176">
                <c:v>90.96</c:v>
              </c:pt>
              <c:pt idx="3177">
                <c:v>91</c:v>
              </c:pt>
              <c:pt idx="3178">
                <c:v>91.04</c:v>
              </c:pt>
              <c:pt idx="3179">
                <c:v>91.07</c:v>
              </c:pt>
              <c:pt idx="3180">
                <c:v>91.09</c:v>
              </c:pt>
              <c:pt idx="3181">
                <c:v>91.1</c:v>
              </c:pt>
              <c:pt idx="3182">
                <c:v>91.11</c:v>
              </c:pt>
              <c:pt idx="3183">
                <c:v>91.12</c:v>
              </c:pt>
              <c:pt idx="3184">
                <c:v>91.13</c:v>
              </c:pt>
              <c:pt idx="3185">
                <c:v>91.13</c:v>
              </c:pt>
              <c:pt idx="3186">
                <c:v>91.13</c:v>
              </c:pt>
              <c:pt idx="3187">
                <c:v>91.13</c:v>
              </c:pt>
              <c:pt idx="3188">
                <c:v>91.14</c:v>
              </c:pt>
              <c:pt idx="3189">
                <c:v>91.15</c:v>
              </c:pt>
              <c:pt idx="3190">
                <c:v>91.16</c:v>
              </c:pt>
              <c:pt idx="3191">
                <c:v>91.17</c:v>
              </c:pt>
              <c:pt idx="3192">
                <c:v>91.19</c:v>
              </c:pt>
              <c:pt idx="3193">
                <c:v>91.21</c:v>
              </c:pt>
              <c:pt idx="3194">
                <c:v>91.23</c:v>
              </c:pt>
              <c:pt idx="3195">
                <c:v>91.25</c:v>
              </c:pt>
              <c:pt idx="3196">
                <c:v>91.27</c:v>
              </c:pt>
              <c:pt idx="3197">
                <c:v>91.29</c:v>
              </c:pt>
              <c:pt idx="3198">
                <c:v>91.31</c:v>
              </c:pt>
              <c:pt idx="3199">
                <c:v>91.32</c:v>
              </c:pt>
              <c:pt idx="3200">
                <c:v>91.34</c:v>
              </c:pt>
              <c:pt idx="3201">
                <c:v>91.37</c:v>
              </c:pt>
              <c:pt idx="3202">
                <c:v>91.41</c:v>
              </c:pt>
              <c:pt idx="3203">
                <c:v>91.44</c:v>
              </c:pt>
              <c:pt idx="3204">
                <c:v>91.48</c:v>
              </c:pt>
              <c:pt idx="3205">
                <c:v>91.51</c:v>
              </c:pt>
              <c:pt idx="3206">
                <c:v>91.53</c:v>
              </c:pt>
              <c:pt idx="3207">
                <c:v>91.56</c:v>
              </c:pt>
              <c:pt idx="3208">
                <c:v>91.58</c:v>
              </c:pt>
              <c:pt idx="3209">
                <c:v>91.61</c:v>
              </c:pt>
              <c:pt idx="3210">
                <c:v>91.63</c:v>
              </c:pt>
              <c:pt idx="3211">
                <c:v>91.65</c:v>
              </c:pt>
              <c:pt idx="3212">
                <c:v>91.68</c:v>
              </c:pt>
              <c:pt idx="3213">
                <c:v>91.71</c:v>
              </c:pt>
              <c:pt idx="3214">
                <c:v>91.74</c:v>
              </c:pt>
              <c:pt idx="3215">
                <c:v>91.77</c:v>
              </c:pt>
              <c:pt idx="3216">
                <c:v>91.81</c:v>
              </c:pt>
              <c:pt idx="3217">
                <c:v>91.85</c:v>
              </c:pt>
              <c:pt idx="3218">
                <c:v>91.88</c:v>
              </c:pt>
              <c:pt idx="3219">
                <c:v>91.91</c:v>
              </c:pt>
              <c:pt idx="3220">
                <c:v>91.94</c:v>
              </c:pt>
              <c:pt idx="3221">
                <c:v>91.98</c:v>
              </c:pt>
              <c:pt idx="3222">
                <c:v>92.02</c:v>
              </c:pt>
              <c:pt idx="3223">
                <c:v>92.05</c:v>
              </c:pt>
              <c:pt idx="3224">
                <c:v>92.08</c:v>
              </c:pt>
              <c:pt idx="3225">
                <c:v>92.11</c:v>
              </c:pt>
              <c:pt idx="3226">
                <c:v>92.13</c:v>
              </c:pt>
              <c:pt idx="3227">
                <c:v>92.15</c:v>
              </c:pt>
              <c:pt idx="3228">
                <c:v>92.17</c:v>
              </c:pt>
              <c:pt idx="3229">
                <c:v>92.18</c:v>
              </c:pt>
              <c:pt idx="3230">
                <c:v>92.18</c:v>
              </c:pt>
              <c:pt idx="3231">
                <c:v>92.19</c:v>
              </c:pt>
              <c:pt idx="3232">
                <c:v>92.22</c:v>
              </c:pt>
              <c:pt idx="3233">
                <c:v>92.25</c:v>
              </c:pt>
              <c:pt idx="3234">
                <c:v>92.27</c:v>
              </c:pt>
              <c:pt idx="3235">
                <c:v>92.28</c:v>
              </c:pt>
              <c:pt idx="3236">
                <c:v>92.29</c:v>
              </c:pt>
              <c:pt idx="3237">
                <c:v>92.29</c:v>
              </c:pt>
              <c:pt idx="3238">
                <c:v>92.29</c:v>
              </c:pt>
              <c:pt idx="3239">
                <c:v>92.29</c:v>
              </c:pt>
              <c:pt idx="3240">
                <c:v>92.29</c:v>
              </c:pt>
              <c:pt idx="3241">
                <c:v>92.27</c:v>
              </c:pt>
              <c:pt idx="3242">
                <c:v>92.25</c:v>
              </c:pt>
              <c:pt idx="3243">
                <c:v>92.23</c:v>
              </c:pt>
              <c:pt idx="3244">
                <c:v>92.21</c:v>
              </c:pt>
              <c:pt idx="3245">
                <c:v>92.2</c:v>
              </c:pt>
              <c:pt idx="3246">
                <c:v>92.18</c:v>
              </c:pt>
              <c:pt idx="3247">
                <c:v>92.14</c:v>
              </c:pt>
              <c:pt idx="3248">
                <c:v>92.1</c:v>
              </c:pt>
              <c:pt idx="3249">
                <c:v>92.05</c:v>
              </c:pt>
              <c:pt idx="3250">
                <c:v>92.02</c:v>
              </c:pt>
              <c:pt idx="3251">
                <c:v>92</c:v>
              </c:pt>
              <c:pt idx="3252">
                <c:v>91.99</c:v>
              </c:pt>
              <c:pt idx="3253">
                <c:v>91.99</c:v>
              </c:pt>
              <c:pt idx="3254">
                <c:v>92</c:v>
              </c:pt>
              <c:pt idx="3255">
                <c:v>92.01</c:v>
              </c:pt>
              <c:pt idx="3256">
                <c:v>92.02</c:v>
              </c:pt>
              <c:pt idx="3257">
                <c:v>92.03</c:v>
              </c:pt>
              <c:pt idx="3258">
                <c:v>92.04</c:v>
              </c:pt>
              <c:pt idx="3259">
                <c:v>92.05</c:v>
              </c:pt>
              <c:pt idx="3260">
                <c:v>92.07</c:v>
              </c:pt>
              <c:pt idx="3261">
                <c:v>92.09</c:v>
              </c:pt>
              <c:pt idx="3262">
                <c:v>92.1</c:v>
              </c:pt>
              <c:pt idx="3263">
                <c:v>92.12</c:v>
              </c:pt>
              <c:pt idx="3264">
                <c:v>92.14</c:v>
              </c:pt>
              <c:pt idx="3265">
                <c:v>92.16</c:v>
              </c:pt>
              <c:pt idx="3266">
                <c:v>92.17</c:v>
              </c:pt>
              <c:pt idx="3267">
                <c:v>92.17</c:v>
              </c:pt>
              <c:pt idx="3268">
                <c:v>92.17</c:v>
              </c:pt>
              <c:pt idx="3269">
                <c:v>92.15</c:v>
              </c:pt>
              <c:pt idx="3270">
                <c:v>92.12</c:v>
              </c:pt>
              <c:pt idx="3271">
                <c:v>92.08</c:v>
              </c:pt>
              <c:pt idx="3272">
                <c:v>92.05</c:v>
              </c:pt>
              <c:pt idx="3273">
                <c:v>92.01</c:v>
              </c:pt>
              <c:pt idx="3274">
                <c:v>91.96</c:v>
              </c:pt>
              <c:pt idx="3275">
                <c:v>91.91</c:v>
              </c:pt>
              <c:pt idx="3276">
                <c:v>91.84</c:v>
              </c:pt>
              <c:pt idx="3277">
                <c:v>91.75</c:v>
              </c:pt>
              <c:pt idx="3278">
                <c:v>91.61</c:v>
              </c:pt>
              <c:pt idx="3279">
                <c:v>91.43</c:v>
              </c:pt>
              <c:pt idx="3280">
                <c:v>91.18</c:v>
              </c:pt>
              <c:pt idx="3281">
                <c:v>90.83</c:v>
              </c:pt>
              <c:pt idx="3282">
                <c:v>90.34</c:v>
              </c:pt>
              <c:pt idx="3283">
                <c:v>89.64</c:v>
              </c:pt>
              <c:pt idx="3284">
                <c:v>88.71</c:v>
              </c:pt>
              <c:pt idx="3285">
                <c:v>87.64</c:v>
              </c:pt>
              <c:pt idx="3286">
                <c:v>86.69</c:v>
              </c:pt>
              <c:pt idx="3287">
                <c:v>86.17</c:v>
              </c:pt>
              <c:pt idx="3288">
                <c:v>86.27</c:v>
              </c:pt>
              <c:pt idx="3289">
                <c:v>86.9</c:v>
              </c:pt>
              <c:pt idx="3290">
                <c:v>87.77</c:v>
              </c:pt>
              <c:pt idx="3291">
                <c:v>88.6</c:v>
              </c:pt>
              <c:pt idx="3292">
                <c:v>89.27</c:v>
              </c:pt>
              <c:pt idx="3293">
                <c:v>89.76</c:v>
              </c:pt>
              <c:pt idx="3294">
                <c:v>90.1</c:v>
              </c:pt>
              <c:pt idx="3295">
                <c:v>90.35</c:v>
              </c:pt>
              <c:pt idx="3296">
                <c:v>90.52</c:v>
              </c:pt>
              <c:pt idx="3297">
                <c:v>90.63</c:v>
              </c:pt>
              <c:pt idx="3298">
                <c:v>90.68</c:v>
              </c:pt>
              <c:pt idx="3299">
                <c:v>90.73</c:v>
              </c:pt>
              <c:pt idx="3300">
                <c:v>90.81</c:v>
              </c:pt>
              <c:pt idx="3301">
                <c:v>90.93</c:v>
              </c:pt>
              <c:pt idx="3302">
                <c:v>91.08</c:v>
              </c:pt>
              <c:pt idx="3303">
                <c:v>91.22</c:v>
              </c:pt>
              <c:pt idx="3304">
                <c:v>91.32</c:v>
              </c:pt>
              <c:pt idx="3305">
                <c:v>91.39</c:v>
              </c:pt>
              <c:pt idx="3306">
                <c:v>91.44</c:v>
              </c:pt>
              <c:pt idx="3307">
                <c:v>91.48</c:v>
              </c:pt>
              <c:pt idx="3308">
                <c:v>91.53</c:v>
              </c:pt>
              <c:pt idx="3309">
                <c:v>91.57</c:v>
              </c:pt>
              <c:pt idx="3310">
                <c:v>91.6</c:v>
              </c:pt>
              <c:pt idx="3311">
                <c:v>91.61</c:v>
              </c:pt>
              <c:pt idx="3312">
                <c:v>91.62</c:v>
              </c:pt>
              <c:pt idx="3313">
                <c:v>91.62</c:v>
              </c:pt>
              <c:pt idx="3314">
                <c:v>91.62</c:v>
              </c:pt>
              <c:pt idx="3315">
                <c:v>91.63</c:v>
              </c:pt>
              <c:pt idx="3316">
                <c:v>91.64</c:v>
              </c:pt>
              <c:pt idx="3317">
                <c:v>91.66</c:v>
              </c:pt>
              <c:pt idx="3318">
                <c:v>91.68</c:v>
              </c:pt>
              <c:pt idx="3319">
                <c:v>91.67</c:v>
              </c:pt>
              <c:pt idx="3320">
                <c:v>91.66</c:v>
              </c:pt>
              <c:pt idx="3321">
                <c:v>91.64</c:v>
              </c:pt>
              <c:pt idx="3322">
                <c:v>91.63</c:v>
              </c:pt>
              <c:pt idx="3323">
                <c:v>91.63</c:v>
              </c:pt>
              <c:pt idx="3324">
                <c:v>91.63</c:v>
              </c:pt>
              <c:pt idx="3325">
                <c:v>91.62</c:v>
              </c:pt>
              <c:pt idx="3326">
                <c:v>91.61</c:v>
              </c:pt>
              <c:pt idx="3327">
                <c:v>91.6</c:v>
              </c:pt>
              <c:pt idx="3328">
                <c:v>91.61</c:v>
              </c:pt>
              <c:pt idx="3329">
                <c:v>91.61</c:v>
              </c:pt>
              <c:pt idx="3330">
                <c:v>91.61</c:v>
              </c:pt>
              <c:pt idx="3331">
                <c:v>91.59</c:v>
              </c:pt>
              <c:pt idx="3332">
                <c:v>91.56</c:v>
              </c:pt>
              <c:pt idx="3333">
                <c:v>91.55</c:v>
              </c:pt>
              <c:pt idx="3334">
                <c:v>91.59</c:v>
              </c:pt>
              <c:pt idx="3335">
                <c:v>91.66</c:v>
              </c:pt>
              <c:pt idx="3336">
                <c:v>91.71</c:v>
              </c:pt>
              <c:pt idx="3337">
                <c:v>91.75</c:v>
              </c:pt>
              <c:pt idx="3338">
                <c:v>91.77</c:v>
              </c:pt>
              <c:pt idx="3339">
                <c:v>91.79</c:v>
              </c:pt>
              <c:pt idx="3340">
                <c:v>91.81</c:v>
              </c:pt>
              <c:pt idx="3341">
                <c:v>91.83</c:v>
              </c:pt>
              <c:pt idx="3342">
                <c:v>91.84</c:v>
              </c:pt>
              <c:pt idx="3343">
                <c:v>91.84</c:v>
              </c:pt>
              <c:pt idx="3344">
                <c:v>91.84</c:v>
              </c:pt>
              <c:pt idx="3345">
                <c:v>91.85</c:v>
              </c:pt>
              <c:pt idx="3346">
                <c:v>91.86</c:v>
              </c:pt>
              <c:pt idx="3347">
                <c:v>91.89</c:v>
              </c:pt>
              <c:pt idx="3348">
                <c:v>91.91</c:v>
              </c:pt>
              <c:pt idx="3349">
                <c:v>91.91</c:v>
              </c:pt>
              <c:pt idx="3350">
                <c:v>91.9</c:v>
              </c:pt>
              <c:pt idx="3351">
                <c:v>91.89</c:v>
              </c:pt>
              <c:pt idx="3352">
                <c:v>91.88</c:v>
              </c:pt>
              <c:pt idx="3353">
                <c:v>91.87</c:v>
              </c:pt>
              <c:pt idx="3354">
                <c:v>91.86</c:v>
              </c:pt>
              <c:pt idx="3355">
                <c:v>91.86</c:v>
              </c:pt>
              <c:pt idx="3356">
                <c:v>91.86</c:v>
              </c:pt>
              <c:pt idx="3357">
                <c:v>91.87</c:v>
              </c:pt>
              <c:pt idx="3358">
                <c:v>91.87</c:v>
              </c:pt>
              <c:pt idx="3359">
                <c:v>91.88</c:v>
              </c:pt>
              <c:pt idx="3360">
                <c:v>91.89</c:v>
              </c:pt>
              <c:pt idx="3361">
                <c:v>91.88</c:v>
              </c:pt>
              <c:pt idx="3362">
                <c:v>91.87</c:v>
              </c:pt>
              <c:pt idx="3363">
                <c:v>91.85</c:v>
              </c:pt>
              <c:pt idx="3364">
                <c:v>91.84</c:v>
              </c:pt>
              <c:pt idx="3365">
                <c:v>91.84</c:v>
              </c:pt>
              <c:pt idx="3366">
                <c:v>91.84</c:v>
              </c:pt>
              <c:pt idx="3367">
                <c:v>91.85</c:v>
              </c:pt>
              <c:pt idx="3368">
                <c:v>91.86</c:v>
              </c:pt>
              <c:pt idx="3369">
                <c:v>91.87</c:v>
              </c:pt>
              <c:pt idx="3370">
                <c:v>91.86</c:v>
              </c:pt>
              <c:pt idx="3371">
                <c:v>91.85</c:v>
              </c:pt>
              <c:pt idx="3372">
                <c:v>91.84</c:v>
              </c:pt>
              <c:pt idx="3373">
                <c:v>91.84</c:v>
              </c:pt>
              <c:pt idx="3374">
                <c:v>91.83</c:v>
              </c:pt>
              <c:pt idx="3375">
                <c:v>91.81</c:v>
              </c:pt>
              <c:pt idx="3376">
                <c:v>91.8</c:v>
              </c:pt>
              <c:pt idx="3377">
                <c:v>91.79</c:v>
              </c:pt>
              <c:pt idx="3378">
                <c:v>91.77</c:v>
              </c:pt>
              <c:pt idx="3379">
                <c:v>91.75</c:v>
              </c:pt>
              <c:pt idx="3380">
                <c:v>91.74</c:v>
              </c:pt>
              <c:pt idx="3381">
                <c:v>91.74</c:v>
              </c:pt>
              <c:pt idx="3382">
                <c:v>91.73</c:v>
              </c:pt>
              <c:pt idx="3383">
                <c:v>91.7</c:v>
              </c:pt>
              <c:pt idx="3384">
                <c:v>91.67</c:v>
              </c:pt>
              <c:pt idx="3385">
                <c:v>91.64</c:v>
              </c:pt>
              <c:pt idx="3386">
                <c:v>91.62</c:v>
              </c:pt>
              <c:pt idx="3387">
                <c:v>91.59</c:v>
              </c:pt>
              <c:pt idx="3388">
                <c:v>91.57</c:v>
              </c:pt>
              <c:pt idx="3389">
                <c:v>91.55</c:v>
              </c:pt>
              <c:pt idx="3390">
                <c:v>91.53</c:v>
              </c:pt>
              <c:pt idx="3391">
                <c:v>91.51</c:v>
              </c:pt>
              <c:pt idx="3392">
                <c:v>91.49</c:v>
              </c:pt>
              <c:pt idx="3393">
                <c:v>91.46</c:v>
              </c:pt>
              <c:pt idx="3394">
                <c:v>91.45</c:v>
              </c:pt>
              <c:pt idx="3395">
                <c:v>91.44</c:v>
              </c:pt>
              <c:pt idx="3396">
                <c:v>91.44</c:v>
              </c:pt>
              <c:pt idx="3397">
                <c:v>91.43</c:v>
              </c:pt>
              <c:pt idx="3398">
                <c:v>91.41</c:v>
              </c:pt>
              <c:pt idx="3399">
                <c:v>91.38</c:v>
              </c:pt>
              <c:pt idx="3400">
                <c:v>91.36</c:v>
              </c:pt>
              <c:pt idx="3401">
                <c:v>91.35</c:v>
              </c:pt>
              <c:pt idx="3402">
                <c:v>91.35</c:v>
              </c:pt>
              <c:pt idx="3403">
                <c:v>91.34</c:v>
              </c:pt>
              <c:pt idx="3404">
                <c:v>91.34</c:v>
              </c:pt>
              <c:pt idx="3405">
                <c:v>91.32</c:v>
              </c:pt>
              <c:pt idx="3406">
                <c:v>91.28</c:v>
              </c:pt>
              <c:pt idx="3407">
                <c:v>91.22</c:v>
              </c:pt>
              <c:pt idx="3408">
                <c:v>91.17</c:v>
              </c:pt>
              <c:pt idx="3409">
                <c:v>91.14</c:v>
              </c:pt>
              <c:pt idx="3410">
                <c:v>91.13</c:v>
              </c:pt>
              <c:pt idx="3411">
                <c:v>91.11</c:v>
              </c:pt>
              <c:pt idx="3412">
                <c:v>91.1</c:v>
              </c:pt>
              <c:pt idx="3413">
                <c:v>91.07</c:v>
              </c:pt>
              <c:pt idx="3414">
                <c:v>91.04</c:v>
              </c:pt>
              <c:pt idx="3415">
                <c:v>91</c:v>
              </c:pt>
              <c:pt idx="3416">
                <c:v>90.97</c:v>
              </c:pt>
              <c:pt idx="3417">
                <c:v>90.95</c:v>
              </c:pt>
              <c:pt idx="3418">
                <c:v>90.93</c:v>
              </c:pt>
              <c:pt idx="3419">
                <c:v>90.92</c:v>
              </c:pt>
              <c:pt idx="3420">
                <c:v>90.93</c:v>
              </c:pt>
              <c:pt idx="3421">
                <c:v>90.93</c:v>
              </c:pt>
              <c:pt idx="3422">
                <c:v>90.92</c:v>
              </c:pt>
              <c:pt idx="3423">
                <c:v>90.91</c:v>
              </c:pt>
              <c:pt idx="3424">
                <c:v>90.91</c:v>
              </c:pt>
              <c:pt idx="3425">
                <c:v>90.89</c:v>
              </c:pt>
              <c:pt idx="3426">
                <c:v>90.87</c:v>
              </c:pt>
              <c:pt idx="3427">
                <c:v>90.84</c:v>
              </c:pt>
              <c:pt idx="3428">
                <c:v>90.83</c:v>
              </c:pt>
              <c:pt idx="3429">
                <c:v>90.82</c:v>
              </c:pt>
              <c:pt idx="3430">
                <c:v>90.8</c:v>
              </c:pt>
              <c:pt idx="3431">
                <c:v>90.76</c:v>
              </c:pt>
              <c:pt idx="3432">
                <c:v>90.74</c:v>
              </c:pt>
              <c:pt idx="3433">
                <c:v>90.72</c:v>
              </c:pt>
              <c:pt idx="3434">
                <c:v>90.72</c:v>
              </c:pt>
              <c:pt idx="3435">
                <c:v>90.73</c:v>
              </c:pt>
              <c:pt idx="3436">
                <c:v>90.72</c:v>
              </c:pt>
              <c:pt idx="3437">
                <c:v>90.7</c:v>
              </c:pt>
              <c:pt idx="3438">
                <c:v>90.64</c:v>
              </c:pt>
              <c:pt idx="3439">
                <c:v>90.58</c:v>
              </c:pt>
              <c:pt idx="3440">
                <c:v>90.52</c:v>
              </c:pt>
              <c:pt idx="3441">
                <c:v>90.46</c:v>
              </c:pt>
              <c:pt idx="3442">
                <c:v>90.42</c:v>
              </c:pt>
              <c:pt idx="3443">
                <c:v>90.37</c:v>
              </c:pt>
              <c:pt idx="3444">
                <c:v>90.34</c:v>
              </c:pt>
              <c:pt idx="3445">
                <c:v>90.33</c:v>
              </c:pt>
              <c:pt idx="3446">
                <c:v>90.31</c:v>
              </c:pt>
              <c:pt idx="3447">
                <c:v>90.28</c:v>
              </c:pt>
              <c:pt idx="3448">
                <c:v>90.24</c:v>
              </c:pt>
              <c:pt idx="3449">
                <c:v>90.19</c:v>
              </c:pt>
              <c:pt idx="3450">
                <c:v>90.13</c:v>
              </c:pt>
              <c:pt idx="3451">
                <c:v>90.07</c:v>
              </c:pt>
              <c:pt idx="3452">
                <c:v>90.03</c:v>
              </c:pt>
              <c:pt idx="3453">
                <c:v>89.97</c:v>
              </c:pt>
              <c:pt idx="3454">
                <c:v>89.89</c:v>
              </c:pt>
              <c:pt idx="3455">
                <c:v>89.8</c:v>
              </c:pt>
              <c:pt idx="3456">
                <c:v>89.72</c:v>
              </c:pt>
              <c:pt idx="3457">
                <c:v>89.65</c:v>
              </c:pt>
              <c:pt idx="3458">
                <c:v>89.57</c:v>
              </c:pt>
              <c:pt idx="3459">
                <c:v>89.48</c:v>
              </c:pt>
              <c:pt idx="3460">
                <c:v>89.4</c:v>
              </c:pt>
              <c:pt idx="3461">
                <c:v>89.34</c:v>
              </c:pt>
              <c:pt idx="3462">
                <c:v>89.3</c:v>
              </c:pt>
              <c:pt idx="3463">
                <c:v>89.27</c:v>
              </c:pt>
              <c:pt idx="3464">
                <c:v>89.24</c:v>
              </c:pt>
              <c:pt idx="3465">
                <c:v>89.21</c:v>
              </c:pt>
              <c:pt idx="3466">
                <c:v>89.14</c:v>
              </c:pt>
              <c:pt idx="3467">
                <c:v>89.05</c:v>
              </c:pt>
              <c:pt idx="3468">
                <c:v>88.96</c:v>
              </c:pt>
              <c:pt idx="3469">
                <c:v>88.88</c:v>
              </c:pt>
              <c:pt idx="3470">
                <c:v>88.8</c:v>
              </c:pt>
              <c:pt idx="3471">
                <c:v>88.72</c:v>
              </c:pt>
              <c:pt idx="3472">
                <c:v>88.65</c:v>
              </c:pt>
              <c:pt idx="3473">
                <c:v>88.59</c:v>
              </c:pt>
              <c:pt idx="3474">
                <c:v>88.49</c:v>
              </c:pt>
              <c:pt idx="3475">
                <c:v>88.36</c:v>
              </c:pt>
              <c:pt idx="3476">
                <c:v>88.21</c:v>
              </c:pt>
              <c:pt idx="3477">
                <c:v>88.08</c:v>
              </c:pt>
              <c:pt idx="3478">
                <c:v>87.98</c:v>
              </c:pt>
              <c:pt idx="3479">
                <c:v>87.91</c:v>
              </c:pt>
              <c:pt idx="3480">
                <c:v>87.87</c:v>
              </c:pt>
              <c:pt idx="3481">
                <c:v>87.84</c:v>
              </c:pt>
              <c:pt idx="3482">
                <c:v>87.83</c:v>
              </c:pt>
              <c:pt idx="3483">
                <c:v>87.83</c:v>
              </c:pt>
              <c:pt idx="3484">
                <c:v>87.83</c:v>
              </c:pt>
              <c:pt idx="3485">
                <c:v>87.81</c:v>
              </c:pt>
              <c:pt idx="3486">
                <c:v>87.78</c:v>
              </c:pt>
              <c:pt idx="3487">
                <c:v>87.72</c:v>
              </c:pt>
              <c:pt idx="3488">
                <c:v>87.66</c:v>
              </c:pt>
              <c:pt idx="3489">
                <c:v>87.61</c:v>
              </c:pt>
              <c:pt idx="3490">
                <c:v>87.56</c:v>
              </c:pt>
              <c:pt idx="3491">
                <c:v>87.54</c:v>
              </c:pt>
              <c:pt idx="3492">
                <c:v>87.55</c:v>
              </c:pt>
              <c:pt idx="3493">
                <c:v>87.59</c:v>
              </c:pt>
              <c:pt idx="3494">
                <c:v>87.61</c:v>
              </c:pt>
              <c:pt idx="3495">
                <c:v>87.6</c:v>
              </c:pt>
              <c:pt idx="3496">
                <c:v>87.55</c:v>
              </c:pt>
              <c:pt idx="3497">
                <c:v>87.49</c:v>
              </c:pt>
              <c:pt idx="3498">
                <c:v>87.45</c:v>
              </c:pt>
              <c:pt idx="3499">
                <c:v>87.42</c:v>
              </c:pt>
              <c:pt idx="3500">
                <c:v>87.41</c:v>
              </c:pt>
              <c:pt idx="3501">
                <c:v>87.39</c:v>
              </c:pt>
              <c:pt idx="3502">
                <c:v>87.35</c:v>
              </c:pt>
              <c:pt idx="3503">
                <c:v>87.32</c:v>
              </c:pt>
              <c:pt idx="3504">
                <c:v>87.32</c:v>
              </c:pt>
              <c:pt idx="3505">
                <c:v>87.34</c:v>
              </c:pt>
              <c:pt idx="3506">
                <c:v>87.37</c:v>
              </c:pt>
              <c:pt idx="3507">
                <c:v>87.37</c:v>
              </c:pt>
              <c:pt idx="3508">
                <c:v>87.35</c:v>
              </c:pt>
              <c:pt idx="3509">
                <c:v>87.35</c:v>
              </c:pt>
              <c:pt idx="3510">
                <c:v>87.33</c:v>
              </c:pt>
              <c:pt idx="3511">
                <c:v>87.25</c:v>
              </c:pt>
              <c:pt idx="3512">
                <c:v>87.1</c:v>
              </c:pt>
              <c:pt idx="3513">
                <c:v>86.93</c:v>
              </c:pt>
              <c:pt idx="3514">
                <c:v>86.8</c:v>
              </c:pt>
              <c:pt idx="3515">
                <c:v>86.75</c:v>
              </c:pt>
              <c:pt idx="3516">
                <c:v>86.77</c:v>
              </c:pt>
              <c:pt idx="3517">
                <c:v>86.79</c:v>
              </c:pt>
              <c:pt idx="3518">
                <c:v>86.76</c:v>
              </c:pt>
              <c:pt idx="3519">
                <c:v>86.65</c:v>
              </c:pt>
              <c:pt idx="3520">
                <c:v>86.49</c:v>
              </c:pt>
              <c:pt idx="3521">
                <c:v>86.34</c:v>
              </c:pt>
              <c:pt idx="3522">
                <c:v>86.21</c:v>
              </c:pt>
              <c:pt idx="3523">
                <c:v>86.09</c:v>
              </c:pt>
              <c:pt idx="3524">
                <c:v>85.98</c:v>
              </c:pt>
              <c:pt idx="3525">
                <c:v>85.89</c:v>
              </c:pt>
              <c:pt idx="3526">
                <c:v>85.83</c:v>
              </c:pt>
              <c:pt idx="3527">
                <c:v>85.81</c:v>
              </c:pt>
              <c:pt idx="3528">
                <c:v>85.81</c:v>
              </c:pt>
              <c:pt idx="3529">
                <c:v>85.79</c:v>
              </c:pt>
              <c:pt idx="3530">
                <c:v>85.74</c:v>
              </c:pt>
              <c:pt idx="3531">
                <c:v>85.67</c:v>
              </c:pt>
              <c:pt idx="3532">
                <c:v>85.58</c:v>
              </c:pt>
              <c:pt idx="3533">
                <c:v>85.48</c:v>
              </c:pt>
              <c:pt idx="3534">
                <c:v>85.41</c:v>
              </c:pt>
              <c:pt idx="3535">
                <c:v>85.37</c:v>
              </c:pt>
              <c:pt idx="3536">
                <c:v>85.32</c:v>
              </c:pt>
              <c:pt idx="3537">
                <c:v>85.27</c:v>
              </c:pt>
              <c:pt idx="3538">
                <c:v>85.23</c:v>
              </c:pt>
              <c:pt idx="3539">
                <c:v>85.23</c:v>
              </c:pt>
              <c:pt idx="3540">
                <c:v>85.26</c:v>
              </c:pt>
              <c:pt idx="3541">
                <c:v>85.27</c:v>
              </c:pt>
              <c:pt idx="3542">
                <c:v>85.22</c:v>
              </c:pt>
              <c:pt idx="3543">
                <c:v>85.17</c:v>
              </c:pt>
              <c:pt idx="3544">
                <c:v>85.17</c:v>
              </c:pt>
              <c:pt idx="3545">
                <c:v>85.22</c:v>
              </c:pt>
              <c:pt idx="3546">
                <c:v>85.25</c:v>
              </c:pt>
              <c:pt idx="3547">
                <c:v>85.22</c:v>
              </c:pt>
              <c:pt idx="3548">
                <c:v>85.14</c:v>
              </c:pt>
              <c:pt idx="3549">
                <c:v>85.07</c:v>
              </c:pt>
              <c:pt idx="3550">
                <c:v>85.03</c:v>
              </c:pt>
              <c:pt idx="3551">
                <c:v>85.02</c:v>
              </c:pt>
              <c:pt idx="3552">
                <c:v>85</c:v>
              </c:pt>
              <c:pt idx="3553">
                <c:v>84.99</c:v>
              </c:pt>
              <c:pt idx="3554">
                <c:v>84.97</c:v>
              </c:pt>
              <c:pt idx="3555">
                <c:v>84.92</c:v>
              </c:pt>
              <c:pt idx="3556">
                <c:v>84.83</c:v>
              </c:pt>
              <c:pt idx="3557">
                <c:v>84.72</c:v>
              </c:pt>
              <c:pt idx="3558">
                <c:v>84.65</c:v>
              </c:pt>
              <c:pt idx="3559">
                <c:v>84.67</c:v>
              </c:pt>
              <c:pt idx="3560">
                <c:v>84.77</c:v>
              </c:pt>
              <c:pt idx="3561">
                <c:v>84.84</c:v>
              </c:pt>
              <c:pt idx="3562">
                <c:v>84.82</c:v>
              </c:pt>
              <c:pt idx="3563">
                <c:v>84.71</c:v>
              </c:pt>
              <c:pt idx="3564">
                <c:v>84.59</c:v>
              </c:pt>
              <c:pt idx="3565">
                <c:v>84.54</c:v>
              </c:pt>
              <c:pt idx="3566">
                <c:v>84.56</c:v>
              </c:pt>
              <c:pt idx="3567">
                <c:v>84.58</c:v>
              </c:pt>
              <c:pt idx="3568">
                <c:v>84.57</c:v>
              </c:pt>
              <c:pt idx="3569">
                <c:v>84.52</c:v>
              </c:pt>
              <c:pt idx="3570">
                <c:v>84.41</c:v>
              </c:pt>
              <c:pt idx="3571">
                <c:v>84.27</c:v>
              </c:pt>
              <c:pt idx="3572">
                <c:v>84.14</c:v>
              </c:pt>
              <c:pt idx="3573">
                <c:v>84.08</c:v>
              </c:pt>
              <c:pt idx="3574">
                <c:v>84.12</c:v>
              </c:pt>
              <c:pt idx="3575">
                <c:v>84.18</c:v>
              </c:pt>
              <c:pt idx="3576">
                <c:v>84.2</c:v>
              </c:pt>
              <c:pt idx="3577">
                <c:v>84.14</c:v>
              </c:pt>
              <c:pt idx="3578">
                <c:v>84.05</c:v>
              </c:pt>
              <c:pt idx="3579">
                <c:v>84.01</c:v>
              </c:pt>
              <c:pt idx="3580">
                <c:v>84.02</c:v>
              </c:pt>
              <c:pt idx="3581">
                <c:v>84.04</c:v>
              </c:pt>
              <c:pt idx="3582">
                <c:v>84.01</c:v>
              </c:pt>
              <c:pt idx="3583">
                <c:v>83.94</c:v>
              </c:pt>
              <c:pt idx="3584">
                <c:v>83.84</c:v>
              </c:pt>
              <c:pt idx="3585">
                <c:v>83.66</c:v>
              </c:pt>
              <c:pt idx="3586">
                <c:v>83.43</c:v>
              </c:pt>
              <c:pt idx="3587">
                <c:v>83.23</c:v>
              </c:pt>
              <c:pt idx="3588">
                <c:v>83.19</c:v>
              </c:pt>
              <c:pt idx="3589">
                <c:v>83.31</c:v>
              </c:pt>
              <c:pt idx="3590">
                <c:v>83.48</c:v>
              </c:pt>
              <c:pt idx="3591">
                <c:v>83.59</c:v>
              </c:pt>
              <c:pt idx="3592">
                <c:v>83.65</c:v>
              </c:pt>
              <c:pt idx="3593">
                <c:v>83.65</c:v>
              </c:pt>
              <c:pt idx="3594">
                <c:v>83.57</c:v>
              </c:pt>
              <c:pt idx="3595">
                <c:v>83.39</c:v>
              </c:pt>
              <c:pt idx="3596">
                <c:v>83.21</c:v>
              </c:pt>
              <c:pt idx="3597">
                <c:v>83.12</c:v>
              </c:pt>
              <c:pt idx="3598">
                <c:v>83.09</c:v>
              </c:pt>
              <c:pt idx="3599">
                <c:v>82.97</c:v>
              </c:pt>
              <c:pt idx="3600">
                <c:v>82.67</c:v>
              </c:pt>
              <c:pt idx="3601">
                <c:v>82.24</c:v>
              </c:pt>
              <c:pt idx="3602">
                <c:v>81.97</c:v>
              </c:pt>
              <c:pt idx="3603">
                <c:v>82.1</c:v>
              </c:pt>
              <c:pt idx="3604">
                <c:v>82.48</c:v>
              </c:pt>
              <c:pt idx="3605">
                <c:v>82.83</c:v>
              </c:pt>
              <c:pt idx="3606">
                <c:v>82.96</c:v>
              </c:pt>
              <c:pt idx="3607">
                <c:v>82.84</c:v>
              </c:pt>
              <c:pt idx="3608">
                <c:v>82.51</c:v>
              </c:pt>
              <c:pt idx="3609">
                <c:v>81.93</c:v>
              </c:pt>
              <c:pt idx="3610">
                <c:v>81.209999999999994</c:v>
              </c:pt>
              <c:pt idx="3611">
                <c:v>80.58</c:v>
              </c:pt>
              <c:pt idx="3612">
                <c:v>80.25</c:v>
              </c:pt>
              <c:pt idx="3613">
                <c:v>80.25</c:v>
              </c:pt>
              <c:pt idx="3614">
                <c:v>80.33</c:v>
              </c:pt>
              <c:pt idx="3615">
                <c:v>80.25</c:v>
              </c:pt>
              <c:pt idx="3616">
                <c:v>80.14</c:v>
              </c:pt>
              <c:pt idx="3617">
                <c:v>80.22</c:v>
              </c:pt>
              <c:pt idx="3618">
                <c:v>80.37</c:v>
              </c:pt>
              <c:pt idx="3619">
                <c:v>80.27</c:v>
              </c:pt>
              <c:pt idx="3620">
                <c:v>79.88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36256"/>
        <c:axId val="216608128"/>
      </c:lineChart>
      <c:catAx>
        <c:axId val="21673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608128"/>
        <c:crosses val="autoZero"/>
        <c:auto val="1"/>
        <c:lblAlgn val="ctr"/>
        <c:lblOffset val="100"/>
        <c:tickLblSkip val="500"/>
        <c:noMultiLvlLbl val="0"/>
      </c:catAx>
      <c:valAx>
        <c:axId val="216608128"/>
        <c:scaling>
          <c:orientation val="minMax"/>
          <c:max val="100"/>
          <c:min val="60"/>
        </c:scaling>
        <c:delete val="0"/>
        <c:axPos val="l"/>
        <c:numFmt formatCode="General" sourceLinked="1"/>
        <c:majorTickMark val="none"/>
        <c:minorTickMark val="none"/>
        <c:tickLblPos val="nextTo"/>
        <c:crossAx val="216736256"/>
        <c:crosses val="autoZero"/>
        <c:crossBetween val="between"/>
        <c:minorUnit val="2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sl-SI"/>
              <a:t>A1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A1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31"/>
              <c:pt idx="0">
                <c:v>99.15</c:v>
              </c:pt>
              <c:pt idx="1">
                <c:v>99.15</c:v>
              </c:pt>
              <c:pt idx="2">
                <c:v>99.15</c:v>
              </c:pt>
              <c:pt idx="3">
                <c:v>99.15</c:v>
              </c:pt>
              <c:pt idx="4">
                <c:v>99.15</c:v>
              </c:pt>
              <c:pt idx="5">
                <c:v>99.15</c:v>
              </c:pt>
              <c:pt idx="6">
                <c:v>99.14</c:v>
              </c:pt>
              <c:pt idx="7">
                <c:v>99.14</c:v>
              </c:pt>
              <c:pt idx="8">
                <c:v>99.14</c:v>
              </c:pt>
              <c:pt idx="9">
                <c:v>99.14</c:v>
              </c:pt>
              <c:pt idx="10">
                <c:v>99.14</c:v>
              </c:pt>
              <c:pt idx="11">
                <c:v>99.14</c:v>
              </c:pt>
              <c:pt idx="12">
                <c:v>99.14</c:v>
              </c:pt>
              <c:pt idx="13">
                <c:v>99.14</c:v>
              </c:pt>
              <c:pt idx="14">
                <c:v>99.14</c:v>
              </c:pt>
              <c:pt idx="15">
                <c:v>99.14</c:v>
              </c:pt>
              <c:pt idx="16">
                <c:v>99.14</c:v>
              </c:pt>
              <c:pt idx="17">
                <c:v>99.14</c:v>
              </c:pt>
              <c:pt idx="18">
                <c:v>99.14</c:v>
              </c:pt>
              <c:pt idx="19">
                <c:v>99.14</c:v>
              </c:pt>
              <c:pt idx="20">
                <c:v>99.14</c:v>
              </c:pt>
              <c:pt idx="21">
                <c:v>99.14</c:v>
              </c:pt>
              <c:pt idx="22">
                <c:v>99.14</c:v>
              </c:pt>
              <c:pt idx="23">
                <c:v>99.14</c:v>
              </c:pt>
              <c:pt idx="24">
                <c:v>99.14</c:v>
              </c:pt>
              <c:pt idx="25">
                <c:v>99.14</c:v>
              </c:pt>
              <c:pt idx="26">
                <c:v>99.14</c:v>
              </c:pt>
              <c:pt idx="27">
                <c:v>99.13</c:v>
              </c:pt>
              <c:pt idx="28">
                <c:v>99.13</c:v>
              </c:pt>
              <c:pt idx="29">
                <c:v>99.13</c:v>
              </c:pt>
              <c:pt idx="30">
                <c:v>99.13</c:v>
              </c:pt>
              <c:pt idx="31">
                <c:v>99.13</c:v>
              </c:pt>
              <c:pt idx="32">
                <c:v>99.13</c:v>
              </c:pt>
              <c:pt idx="33">
                <c:v>99.13</c:v>
              </c:pt>
              <c:pt idx="34">
                <c:v>99.13</c:v>
              </c:pt>
              <c:pt idx="35">
                <c:v>99.14</c:v>
              </c:pt>
              <c:pt idx="36">
                <c:v>99.14</c:v>
              </c:pt>
              <c:pt idx="37">
                <c:v>99.13</c:v>
              </c:pt>
              <c:pt idx="38">
                <c:v>99.13</c:v>
              </c:pt>
              <c:pt idx="39">
                <c:v>99.13</c:v>
              </c:pt>
              <c:pt idx="40">
                <c:v>99.13</c:v>
              </c:pt>
              <c:pt idx="41">
                <c:v>99.13</c:v>
              </c:pt>
              <c:pt idx="42">
                <c:v>99.14</c:v>
              </c:pt>
              <c:pt idx="43">
                <c:v>99.14</c:v>
              </c:pt>
              <c:pt idx="44">
                <c:v>99.14</c:v>
              </c:pt>
              <c:pt idx="45">
                <c:v>99.14</c:v>
              </c:pt>
              <c:pt idx="46">
                <c:v>99.13</c:v>
              </c:pt>
              <c:pt idx="47">
                <c:v>99.13</c:v>
              </c:pt>
              <c:pt idx="48">
                <c:v>99.13</c:v>
              </c:pt>
              <c:pt idx="49">
                <c:v>99.12</c:v>
              </c:pt>
              <c:pt idx="50">
                <c:v>99.12</c:v>
              </c:pt>
              <c:pt idx="51">
                <c:v>99.12</c:v>
              </c:pt>
              <c:pt idx="52">
                <c:v>99.12</c:v>
              </c:pt>
              <c:pt idx="53">
                <c:v>99.12</c:v>
              </c:pt>
              <c:pt idx="54">
                <c:v>99.12</c:v>
              </c:pt>
              <c:pt idx="55">
                <c:v>99.12</c:v>
              </c:pt>
              <c:pt idx="56">
                <c:v>99.12</c:v>
              </c:pt>
              <c:pt idx="57">
                <c:v>99.12</c:v>
              </c:pt>
              <c:pt idx="58">
                <c:v>99.12</c:v>
              </c:pt>
              <c:pt idx="59">
                <c:v>99.12</c:v>
              </c:pt>
              <c:pt idx="60">
                <c:v>99.12</c:v>
              </c:pt>
              <c:pt idx="61">
                <c:v>99.12</c:v>
              </c:pt>
              <c:pt idx="62">
                <c:v>99.13</c:v>
              </c:pt>
              <c:pt idx="63">
                <c:v>99.13</c:v>
              </c:pt>
              <c:pt idx="64">
                <c:v>99.13</c:v>
              </c:pt>
              <c:pt idx="65">
                <c:v>99.13</c:v>
              </c:pt>
              <c:pt idx="66">
                <c:v>99.12</c:v>
              </c:pt>
              <c:pt idx="67">
                <c:v>99.12</c:v>
              </c:pt>
              <c:pt idx="68">
                <c:v>99.12</c:v>
              </c:pt>
              <c:pt idx="69">
                <c:v>99.12</c:v>
              </c:pt>
              <c:pt idx="70">
                <c:v>99.11</c:v>
              </c:pt>
              <c:pt idx="71">
                <c:v>99.11</c:v>
              </c:pt>
              <c:pt idx="72">
                <c:v>99.11</c:v>
              </c:pt>
              <c:pt idx="73">
                <c:v>99.11</c:v>
              </c:pt>
              <c:pt idx="74">
                <c:v>99.11</c:v>
              </c:pt>
              <c:pt idx="75">
                <c:v>99.11</c:v>
              </c:pt>
              <c:pt idx="76">
                <c:v>99.1</c:v>
              </c:pt>
              <c:pt idx="77">
                <c:v>99.1</c:v>
              </c:pt>
              <c:pt idx="78">
                <c:v>99.1</c:v>
              </c:pt>
              <c:pt idx="79">
                <c:v>99.1</c:v>
              </c:pt>
              <c:pt idx="80">
                <c:v>99.1</c:v>
              </c:pt>
              <c:pt idx="81">
                <c:v>99.1</c:v>
              </c:pt>
              <c:pt idx="82">
                <c:v>99.1</c:v>
              </c:pt>
              <c:pt idx="83">
                <c:v>99.1</c:v>
              </c:pt>
              <c:pt idx="84">
                <c:v>99.1</c:v>
              </c:pt>
              <c:pt idx="85">
                <c:v>99.11</c:v>
              </c:pt>
              <c:pt idx="86">
                <c:v>99.12</c:v>
              </c:pt>
              <c:pt idx="87">
                <c:v>99.13</c:v>
              </c:pt>
              <c:pt idx="88">
                <c:v>99.13</c:v>
              </c:pt>
              <c:pt idx="89">
                <c:v>99.13</c:v>
              </c:pt>
              <c:pt idx="90">
                <c:v>99.13</c:v>
              </c:pt>
              <c:pt idx="91">
                <c:v>99.12</c:v>
              </c:pt>
              <c:pt idx="92">
                <c:v>99.11</c:v>
              </c:pt>
              <c:pt idx="93">
                <c:v>99.1</c:v>
              </c:pt>
              <c:pt idx="94">
                <c:v>99.09</c:v>
              </c:pt>
              <c:pt idx="95">
                <c:v>99.08</c:v>
              </c:pt>
              <c:pt idx="96">
                <c:v>99.07</c:v>
              </c:pt>
              <c:pt idx="97">
                <c:v>99.06</c:v>
              </c:pt>
              <c:pt idx="98">
                <c:v>99.05</c:v>
              </c:pt>
              <c:pt idx="99">
                <c:v>99.05</c:v>
              </c:pt>
              <c:pt idx="100">
                <c:v>99.06</c:v>
              </c:pt>
              <c:pt idx="101">
                <c:v>99.07</c:v>
              </c:pt>
              <c:pt idx="102">
                <c:v>99.08</c:v>
              </c:pt>
              <c:pt idx="103">
                <c:v>99.08</c:v>
              </c:pt>
              <c:pt idx="104">
                <c:v>99.08</c:v>
              </c:pt>
              <c:pt idx="105">
                <c:v>99.09</c:v>
              </c:pt>
              <c:pt idx="106">
                <c:v>99.1</c:v>
              </c:pt>
              <c:pt idx="107">
                <c:v>99.1</c:v>
              </c:pt>
              <c:pt idx="108">
                <c:v>99.11</c:v>
              </c:pt>
              <c:pt idx="109">
                <c:v>99.11</c:v>
              </c:pt>
              <c:pt idx="110">
                <c:v>99.1</c:v>
              </c:pt>
              <c:pt idx="111">
                <c:v>99.09</c:v>
              </c:pt>
              <c:pt idx="112">
                <c:v>99.08</c:v>
              </c:pt>
              <c:pt idx="113">
                <c:v>99.09</c:v>
              </c:pt>
              <c:pt idx="114">
                <c:v>99.09</c:v>
              </c:pt>
              <c:pt idx="115">
                <c:v>99.09</c:v>
              </c:pt>
              <c:pt idx="116">
                <c:v>99.08</c:v>
              </c:pt>
              <c:pt idx="117">
                <c:v>99.07</c:v>
              </c:pt>
              <c:pt idx="118">
                <c:v>99.07</c:v>
              </c:pt>
              <c:pt idx="119">
                <c:v>99.08</c:v>
              </c:pt>
              <c:pt idx="120">
                <c:v>99.09</c:v>
              </c:pt>
              <c:pt idx="121">
                <c:v>99.08</c:v>
              </c:pt>
              <c:pt idx="122">
                <c:v>99.08</c:v>
              </c:pt>
              <c:pt idx="123">
                <c:v>99.08</c:v>
              </c:pt>
              <c:pt idx="124">
                <c:v>99.1</c:v>
              </c:pt>
              <c:pt idx="125">
                <c:v>99.1</c:v>
              </c:pt>
              <c:pt idx="126">
                <c:v>99.09</c:v>
              </c:pt>
              <c:pt idx="127">
                <c:v>99.08</c:v>
              </c:pt>
              <c:pt idx="128">
                <c:v>99.06</c:v>
              </c:pt>
              <c:pt idx="129">
                <c:v>99.06</c:v>
              </c:pt>
              <c:pt idx="130">
                <c:v>99.07</c:v>
              </c:pt>
              <c:pt idx="131">
                <c:v>99.07</c:v>
              </c:pt>
              <c:pt idx="132">
                <c:v>99.06</c:v>
              </c:pt>
              <c:pt idx="133">
                <c:v>99.06</c:v>
              </c:pt>
              <c:pt idx="134">
                <c:v>99.07</c:v>
              </c:pt>
              <c:pt idx="135">
                <c:v>99.08</c:v>
              </c:pt>
              <c:pt idx="136">
                <c:v>99.09</c:v>
              </c:pt>
              <c:pt idx="137">
                <c:v>99.09</c:v>
              </c:pt>
              <c:pt idx="138">
                <c:v>99.09</c:v>
              </c:pt>
              <c:pt idx="139">
                <c:v>99.09</c:v>
              </c:pt>
              <c:pt idx="140">
                <c:v>99.1</c:v>
              </c:pt>
              <c:pt idx="141">
                <c:v>99.1</c:v>
              </c:pt>
              <c:pt idx="142">
                <c:v>99.09</c:v>
              </c:pt>
              <c:pt idx="143">
                <c:v>99.07</c:v>
              </c:pt>
              <c:pt idx="144">
                <c:v>99.05</c:v>
              </c:pt>
              <c:pt idx="145">
                <c:v>99.04</c:v>
              </c:pt>
              <c:pt idx="146">
                <c:v>99.04</c:v>
              </c:pt>
              <c:pt idx="147">
                <c:v>99.05</c:v>
              </c:pt>
              <c:pt idx="148">
                <c:v>99.04</c:v>
              </c:pt>
              <c:pt idx="149">
                <c:v>99.04</c:v>
              </c:pt>
              <c:pt idx="150">
                <c:v>99.06</c:v>
              </c:pt>
              <c:pt idx="151">
                <c:v>99.08</c:v>
              </c:pt>
              <c:pt idx="152">
                <c:v>99.1</c:v>
              </c:pt>
              <c:pt idx="153">
                <c:v>99.1</c:v>
              </c:pt>
              <c:pt idx="154">
                <c:v>99.1</c:v>
              </c:pt>
              <c:pt idx="155">
                <c:v>99.1</c:v>
              </c:pt>
              <c:pt idx="156">
                <c:v>99.09</c:v>
              </c:pt>
              <c:pt idx="157">
                <c:v>99.08</c:v>
              </c:pt>
              <c:pt idx="158">
                <c:v>99.07</c:v>
              </c:pt>
              <c:pt idx="159">
                <c:v>99.06</c:v>
              </c:pt>
              <c:pt idx="160">
                <c:v>99.06</c:v>
              </c:pt>
              <c:pt idx="161">
                <c:v>99.06</c:v>
              </c:pt>
              <c:pt idx="162">
                <c:v>99.06</c:v>
              </c:pt>
              <c:pt idx="163">
                <c:v>99.05</c:v>
              </c:pt>
              <c:pt idx="164">
                <c:v>99.05</c:v>
              </c:pt>
              <c:pt idx="165">
                <c:v>99.06</c:v>
              </c:pt>
              <c:pt idx="166">
                <c:v>99.07</c:v>
              </c:pt>
              <c:pt idx="167">
                <c:v>99.09</c:v>
              </c:pt>
              <c:pt idx="168">
                <c:v>99.1</c:v>
              </c:pt>
              <c:pt idx="169">
                <c:v>99.11</c:v>
              </c:pt>
              <c:pt idx="170">
                <c:v>99.11</c:v>
              </c:pt>
              <c:pt idx="171">
                <c:v>99.11</c:v>
              </c:pt>
              <c:pt idx="172">
                <c:v>99.11</c:v>
              </c:pt>
              <c:pt idx="173">
                <c:v>99.11</c:v>
              </c:pt>
              <c:pt idx="174">
                <c:v>99.1</c:v>
              </c:pt>
              <c:pt idx="175">
                <c:v>99.08</c:v>
              </c:pt>
              <c:pt idx="176">
                <c:v>99.07</c:v>
              </c:pt>
              <c:pt idx="177">
                <c:v>99.06</c:v>
              </c:pt>
              <c:pt idx="178">
                <c:v>99.06</c:v>
              </c:pt>
              <c:pt idx="179">
                <c:v>99.06</c:v>
              </c:pt>
              <c:pt idx="180">
                <c:v>99.05</c:v>
              </c:pt>
              <c:pt idx="181">
                <c:v>99.04</c:v>
              </c:pt>
              <c:pt idx="182">
                <c:v>99.04</c:v>
              </c:pt>
              <c:pt idx="183">
                <c:v>99.06</c:v>
              </c:pt>
              <c:pt idx="184">
                <c:v>99.09</c:v>
              </c:pt>
              <c:pt idx="185">
                <c:v>99.1</c:v>
              </c:pt>
              <c:pt idx="186">
                <c:v>99.1</c:v>
              </c:pt>
              <c:pt idx="187">
                <c:v>99.1</c:v>
              </c:pt>
              <c:pt idx="188">
                <c:v>99.11</c:v>
              </c:pt>
              <c:pt idx="189">
                <c:v>99.11</c:v>
              </c:pt>
              <c:pt idx="190">
                <c:v>99.1</c:v>
              </c:pt>
              <c:pt idx="191">
                <c:v>99.09</c:v>
              </c:pt>
              <c:pt idx="192">
                <c:v>99.09</c:v>
              </c:pt>
              <c:pt idx="193">
                <c:v>99.08</c:v>
              </c:pt>
              <c:pt idx="194">
                <c:v>99.07</c:v>
              </c:pt>
              <c:pt idx="195">
                <c:v>99.06</c:v>
              </c:pt>
              <c:pt idx="196">
                <c:v>99.06</c:v>
              </c:pt>
              <c:pt idx="197">
                <c:v>99.06</c:v>
              </c:pt>
              <c:pt idx="198">
                <c:v>99.07</c:v>
              </c:pt>
              <c:pt idx="199">
                <c:v>99.08</c:v>
              </c:pt>
              <c:pt idx="200">
                <c:v>99.07</c:v>
              </c:pt>
              <c:pt idx="201">
                <c:v>99.06</c:v>
              </c:pt>
              <c:pt idx="202">
                <c:v>99.07</c:v>
              </c:pt>
              <c:pt idx="203">
                <c:v>99.09</c:v>
              </c:pt>
              <c:pt idx="204">
                <c:v>99.1</c:v>
              </c:pt>
              <c:pt idx="205">
                <c:v>99.1</c:v>
              </c:pt>
              <c:pt idx="206">
                <c:v>99.1</c:v>
              </c:pt>
              <c:pt idx="207">
                <c:v>99.1</c:v>
              </c:pt>
              <c:pt idx="208">
                <c:v>99.11</c:v>
              </c:pt>
              <c:pt idx="209">
                <c:v>99.12</c:v>
              </c:pt>
              <c:pt idx="210">
                <c:v>99.12</c:v>
              </c:pt>
              <c:pt idx="211">
                <c:v>99.12</c:v>
              </c:pt>
              <c:pt idx="212">
                <c:v>99.12</c:v>
              </c:pt>
              <c:pt idx="213">
                <c:v>99.11</c:v>
              </c:pt>
              <c:pt idx="214">
                <c:v>99.1</c:v>
              </c:pt>
              <c:pt idx="215">
                <c:v>99.1</c:v>
              </c:pt>
              <c:pt idx="216">
                <c:v>99.1</c:v>
              </c:pt>
              <c:pt idx="217">
                <c:v>99.09</c:v>
              </c:pt>
              <c:pt idx="218">
                <c:v>99.08</c:v>
              </c:pt>
              <c:pt idx="219">
                <c:v>99.08</c:v>
              </c:pt>
              <c:pt idx="220">
                <c:v>99.08</c:v>
              </c:pt>
              <c:pt idx="221">
                <c:v>99.09</c:v>
              </c:pt>
              <c:pt idx="222">
                <c:v>99.09</c:v>
              </c:pt>
              <c:pt idx="223">
                <c:v>99.09</c:v>
              </c:pt>
              <c:pt idx="224">
                <c:v>99.09</c:v>
              </c:pt>
              <c:pt idx="225">
                <c:v>99.09</c:v>
              </c:pt>
              <c:pt idx="226">
                <c:v>99.09</c:v>
              </c:pt>
              <c:pt idx="227">
                <c:v>99.08</c:v>
              </c:pt>
              <c:pt idx="228">
                <c:v>99.08</c:v>
              </c:pt>
              <c:pt idx="229">
                <c:v>99.08</c:v>
              </c:pt>
              <c:pt idx="230">
                <c:v>99.08</c:v>
              </c:pt>
              <c:pt idx="231">
                <c:v>99.08</c:v>
              </c:pt>
              <c:pt idx="232">
                <c:v>99.07</c:v>
              </c:pt>
              <c:pt idx="233">
                <c:v>99.08</c:v>
              </c:pt>
              <c:pt idx="234">
                <c:v>99.08</c:v>
              </c:pt>
              <c:pt idx="235">
                <c:v>99.09</c:v>
              </c:pt>
              <c:pt idx="236">
                <c:v>99.09</c:v>
              </c:pt>
              <c:pt idx="237">
                <c:v>99.08</c:v>
              </c:pt>
              <c:pt idx="238">
                <c:v>99.08</c:v>
              </c:pt>
              <c:pt idx="239">
                <c:v>99.08</c:v>
              </c:pt>
              <c:pt idx="240">
                <c:v>99.08</c:v>
              </c:pt>
              <c:pt idx="241">
                <c:v>99.07</c:v>
              </c:pt>
              <c:pt idx="242">
                <c:v>99.06</c:v>
              </c:pt>
              <c:pt idx="243">
                <c:v>99.05</c:v>
              </c:pt>
              <c:pt idx="244">
                <c:v>99.04</c:v>
              </c:pt>
              <c:pt idx="245">
                <c:v>99.04</c:v>
              </c:pt>
              <c:pt idx="246">
                <c:v>99.03</c:v>
              </c:pt>
              <c:pt idx="247">
                <c:v>99.02</c:v>
              </c:pt>
              <c:pt idx="248">
                <c:v>99.01</c:v>
              </c:pt>
              <c:pt idx="249">
                <c:v>99.01</c:v>
              </c:pt>
              <c:pt idx="250">
                <c:v>99</c:v>
              </c:pt>
              <c:pt idx="251">
                <c:v>98.98</c:v>
              </c:pt>
              <c:pt idx="252">
                <c:v>98.97</c:v>
              </c:pt>
              <c:pt idx="253">
                <c:v>98.97</c:v>
              </c:pt>
              <c:pt idx="254">
                <c:v>98.99</c:v>
              </c:pt>
              <c:pt idx="255">
                <c:v>99.02</c:v>
              </c:pt>
              <c:pt idx="256">
                <c:v>99.03</c:v>
              </c:pt>
              <c:pt idx="257">
                <c:v>99.03</c:v>
              </c:pt>
              <c:pt idx="258">
                <c:v>99.03</c:v>
              </c:pt>
              <c:pt idx="259">
                <c:v>99.04</c:v>
              </c:pt>
              <c:pt idx="260">
                <c:v>99.04</c:v>
              </c:pt>
              <c:pt idx="261">
                <c:v>99.03</c:v>
              </c:pt>
              <c:pt idx="262">
                <c:v>99.02</c:v>
              </c:pt>
              <c:pt idx="263">
                <c:v>99</c:v>
              </c:pt>
              <c:pt idx="264">
                <c:v>99</c:v>
              </c:pt>
              <c:pt idx="265">
                <c:v>99</c:v>
              </c:pt>
              <c:pt idx="266">
                <c:v>99.01</c:v>
              </c:pt>
              <c:pt idx="267">
                <c:v>99.02</c:v>
              </c:pt>
              <c:pt idx="268">
                <c:v>99.03</c:v>
              </c:pt>
              <c:pt idx="269">
                <c:v>99.05</c:v>
              </c:pt>
              <c:pt idx="270">
                <c:v>99.06</c:v>
              </c:pt>
              <c:pt idx="271">
                <c:v>99.07</c:v>
              </c:pt>
              <c:pt idx="272">
                <c:v>99.07</c:v>
              </c:pt>
              <c:pt idx="273">
                <c:v>99.06</c:v>
              </c:pt>
              <c:pt idx="274">
                <c:v>99.05</c:v>
              </c:pt>
              <c:pt idx="275">
                <c:v>99.04</c:v>
              </c:pt>
              <c:pt idx="276">
                <c:v>99.04</c:v>
              </c:pt>
              <c:pt idx="277">
                <c:v>99.04</c:v>
              </c:pt>
              <c:pt idx="278">
                <c:v>99.05</c:v>
              </c:pt>
              <c:pt idx="279">
                <c:v>99.06</c:v>
              </c:pt>
              <c:pt idx="280">
                <c:v>99.07</c:v>
              </c:pt>
              <c:pt idx="281">
                <c:v>99.07</c:v>
              </c:pt>
              <c:pt idx="282">
                <c:v>99.07</c:v>
              </c:pt>
              <c:pt idx="283">
                <c:v>99.07</c:v>
              </c:pt>
              <c:pt idx="284">
                <c:v>99.05</c:v>
              </c:pt>
              <c:pt idx="285">
                <c:v>99.04</c:v>
              </c:pt>
              <c:pt idx="286">
                <c:v>99.03</c:v>
              </c:pt>
              <c:pt idx="287">
                <c:v>99.02</c:v>
              </c:pt>
              <c:pt idx="288">
                <c:v>99.02</c:v>
              </c:pt>
              <c:pt idx="289">
                <c:v>99.02</c:v>
              </c:pt>
              <c:pt idx="290">
                <c:v>99.02</c:v>
              </c:pt>
              <c:pt idx="291">
                <c:v>99.02</c:v>
              </c:pt>
              <c:pt idx="292">
                <c:v>99.03</c:v>
              </c:pt>
              <c:pt idx="293">
                <c:v>99.04</c:v>
              </c:pt>
              <c:pt idx="294">
                <c:v>99.04</c:v>
              </c:pt>
              <c:pt idx="295">
                <c:v>99.04</c:v>
              </c:pt>
              <c:pt idx="296">
                <c:v>99.04</c:v>
              </c:pt>
              <c:pt idx="297">
                <c:v>99.05</c:v>
              </c:pt>
              <c:pt idx="298">
                <c:v>99.05</c:v>
              </c:pt>
              <c:pt idx="299">
                <c:v>99.05</c:v>
              </c:pt>
              <c:pt idx="300">
                <c:v>99.04</c:v>
              </c:pt>
              <c:pt idx="301">
                <c:v>99.03</c:v>
              </c:pt>
              <c:pt idx="302">
                <c:v>99.02</c:v>
              </c:pt>
              <c:pt idx="303">
                <c:v>99.02</c:v>
              </c:pt>
              <c:pt idx="304">
                <c:v>99.02</c:v>
              </c:pt>
              <c:pt idx="305">
                <c:v>99.01</c:v>
              </c:pt>
              <c:pt idx="306">
                <c:v>98.99</c:v>
              </c:pt>
              <c:pt idx="307">
                <c:v>98.98</c:v>
              </c:pt>
              <c:pt idx="308">
                <c:v>98.96</c:v>
              </c:pt>
              <c:pt idx="309">
                <c:v>98.96</c:v>
              </c:pt>
              <c:pt idx="310">
                <c:v>98.97</c:v>
              </c:pt>
              <c:pt idx="311">
                <c:v>98.98</c:v>
              </c:pt>
              <c:pt idx="312">
                <c:v>98.99</c:v>
              </c:pt>
              <c:pt idx="313">
                <c:v>99</c:v>
              </c:pt>
              <c:pt idx="314">
                <c:v>99</c:v>
              </c:pt>
              <c:pt idx="315">
                <c:v>99.01</c:v>
              </c:pt>
              <c:pt idx="316">
                <c:v>99.01</c:v>
              </c:pt>
              <c:pt idx="317">
                <c:v>99.01</c:v>
              </c:pt>
              <c:pt idx="318">
                <c:v>99</c:v>
              </c:pt>
              <c:pt idx="319">
                <c:v>98.99</c:v>
              </c:pt>
              <c:pt idx="320">
                <c:v>98.97</c:v>
              </c:pt>
              <c:pt idx="321">
                <c:v>98.95</c:v>
              </c:pt>
              <c:pt idx="322">
                <c:v>98.93</c:v>
              </c:pt>
              <c:pt idx="323">
                <c:v>98.92</c:v>
              </c:pt>
              <c:pt idx="324">
                <c:v>98.93</c:v>
              </c:pt>
              <c:pt idx="325">
                <c:v>98.93</c:v>
              </c:pt>
              <c:pt idx="326">
                <c:v>98.92</c:v>
              </c:pt>
              <c:pt idx="327">
                <c:v>98.91</c:v>
              </c:pt>
              <c:pt idx="328">
                <c:v>98.92</c:v>
              </c:pt>
              <c:pt idx="329">
                <c:v>98.94</c:v>
              </c:pt>
              <c:pt idx="330">
                <c:v>98.96</c:v>
              </c:pt>
              <c:pt idx="331">
                <c:v>98.97</c:v>
              </c:pt>
              <c:pt idx="332">
                <c:v>98.97</c:v>
              </c:pt>
              <c:pt idx="333">
                <c:v>98.98</c:v>
              </c:pt>
              <c:pt idx="334">
                <c:v>98.99</c:v>
              </c:pt>
              <c:pt idx="335">
                <c:v>98.99</c:v>
              </c:pt>
              <c:pt idx="336">
                <c:v>98.99</c:v>
              </c:pt>
              <c:pt idx="337">
                <c:v>98.99</c:v>
              </c:pt>
              <c:pt idx="338">
                <c:v>98.98</c:v>
              </c:pt>
              <c:pt idx="339">
                <c:v>98.97</c:v>
              </c:pt>
              <c:pt idx="340">
                <c:v>98.96</c:v>
              </c:pt>
              <c:pt idx="341">
                <c:v>98.95</c:v>
              </c:pt>
              <c:pt idx="342">
                <c:v>98.95</c:v>
              </c:pt>
              <c:pt idx="343">
                <c:v>98.95</c:v>
              </c:pt>
              <c:pt idx="344">
                <c:v>98.95</c:v>
              </c:pt>
              <c:pt idx="345">
                <c:v>98.94</c:v>
              </c:pt>
              <c:pt idx="346">
                <c:v>98.92</c:v>
              </c:pt>
              <c:pt idx="347">
                <c:v>98.9</c:v>
              </c:pt>
              <c:pt idx="348">
                <c:v>98.89</c:v>
              </c:pt>
              <c:pt idx="349">
                <c:v>98.88</c:v>
              </c:pt>
              <c:pt idx="350">
                <c:v>98.88</c:v>
              </c:pt>
              <c:pt idx="351">
                <c:v>98.88</c:v>
              </c:pt>
              <c:pt idx="352">
                <c:v>98.88</c:v>
              </c:pt>
              <c:pt idx="353">
                <c:v>98.89</c:v>
              </c:pt>
              <c:pt idx="354">
                <c:v>98.9</c:v>
              </c:pt>
              <c:pt idx="355">
                <c:v>98.92</c:v>
              </c:pt>
              <c:pt idx="356">
                <c:v>98.93</c:v>
              </c:pt>
              <c:pt idx="357">
                <c:v>98.94</c:v>
              </c:pt>
              <c:pt idx="358">
                <c:v>98.94</c:v>
              </c:pt>
              <c:pt idx="359">
                <c:v>98.95</c:v>
              </c:pt>
              <c:pt idx="360">
                <c:v>98.95</c:v>
              </c:pt>
              <c:pt idx="361">
                <c:v>98.94</c:v>
              </c:pt>
              <c:pt idx="362">
                <c:v>98.94</c:v>
              </c:pt>
              <c:pt idx="363">
                <c:v>98.94</c:v>
              </c:pt>
              <c:pt idx="364">
                <c:v>98.93</c:v>
              </c:pt>
              <c:pt idx="365">
                <c:v>98.92</c:v>
              </c:pt>
              <c:pt idx="366">
                <c:v>98.9</c:v>
              </c:pt>
              <c:pt idx="367">
                <c:v>98.87</c:v>
              </c:pt>
              <c:pt idx="368">
                <c:v>98.84</c:v>
              </c:pt>
              <c:pt idx="369">
                <c:v>98.83</c:v>
              </c:pt>
              <c:pt idx="370">
                <c:v>98.83</c:v>
              </c:pt>
              <c:pt idx="371">
                <c:v>98.85</c:v>
              </c:pt>
              <c:pt idx="372">
                <c:v>98.86</c:v>
              </c:pt>
              <c:pt idx="373">
                <c:v>98.86</c:v>
              </c:pt>
              <c:pt idx="374">
                <c:v>98.87</c:v>
              </c:pt>
              <c:pt idx="375">
                <c:v>98.88</c:v>
              </c:pt>
              <c:pt idx="376">
                <c:v>98.89</c:v>
              </c:pt>
              <c:pt idx="377">
                <c:v>98.89</c:v>
              </c:pt>
              <c:pt idx="378">
                <c:v>98.88</c:v>
              </c:pt>
              <c:pt idx="379">
                <c:v>98.87</c:v>
              </c:pt>
              <c:pt idx="380">
                <c:v>98.87</c:v>
              </c:pt>
              <c:pt idx="381">
                <c:v>98.87</c:v>
              </c:pt>
              <c:pt idx="382">
                <c:v>98.85</c:v>
              </c:pt>
              <c:pt idx="383">
                <c:v>98.84</c:v>
              </c:pt>
              <c:pt idx="384">
                <c:v>98.83</c:v>
              </c:pt>
              <c:pt idx="385">
                <c:v>98.83</c:v>
              </c:pt>
              <c:pt idx="386">
                <c:v>98.83</c:v>
              </c:pt>
              <c:pt idx="387">
                <c:v>98.82</c:v>
              </c:pt>
              <c:pt idx="388">
                <c:v>98.82</c:v>
              </c:pt>
              <c:pt idx="389">
                <c:v>98.81</c:v>
              </c:pt>
              <c:pt idx="390">
                <c:v>98.8</c:v>
              </c:pt>
              <c:pt idx="391">
                <c:v>98.8</c:v>
              </c:pt>
              <c:pt idx="392">
                <c:v>98.81</c:v>
              </c:pt>
              <c:pt idx="393">
                <c:v>98.81</c:v>
              </c:pt>
              <c:pt idx="394">
                <c:v>98.81</c:v>
              </c:pt>
              <c:pt idx="395">
                <c:v>98.81</c:v>
              </c:pt>
              <c:pt idx="396">
                <c:v>98.82</c:v>
              </c:pt>
              <c:pt idx="397">
                <c:v>98.82</c:v>
              </c:pt>
              <c:pt idx="398">
                <c:v>98.83</c:v>
              </c:pt>
              <c:pt idx="399">
                <c:v>98.83</c:v>
              </c:pt>
              <c:pt idx="400">
                <c:v>98.82</c:v>
              </c:pt>
              <c:pt idx="401">
                <c:v>98.82</c:v>
              </c:pt>
              <c:pt idx="402">
                <c:v>98.81</c:v>
              </c:pt>
              <c:pt idx="403">
                <c:v>98.8</c:v>
              </c:pt>
              <c:pt idx="404">
                <c:v>98.8</c:v>
              </c:pt>
              <c:pt idx="405">
                <c:v>98.79</c:v>
              </c:pt>
              <c:pt idx="406">
                <c:v>98.79</c:v>
              </c:pt>
              <c:pt idx="407">
                <c:v>98.77</c:v>
              </c:pt>
              <c:pt idx="408">
                <c:v>98.76</c:v>
              </c:pt>
              <c:pt idx="409">
                <c:v>98.74</c:v>
              </c:pt>
              <c:pt idx="410">
                <c:v>98.73</c:v>
              </c:pt>
              <c:pt idx="411">
                <c:v>98.73</c:v>
              </c:pt>
              <c:pt idx="412">
                <c:v>98.74</c:v>
              </c:pt>
              <c:pt idx="413">
                <c:v>98.75</c:v>
              </c:pt>
              <c:pt idx="414">
                <c:v>98.75</c:v>
              </c:pt>
              <c:pt idx="415">
                <c:v>98.76</c:v>
              </c:pt>
              <c:pt idx="416">
                <c:v>98.77</c:v>
              </c:pt>
              <c:pt idx="417">
                <c:v>98.78</c:v>
              </c:pt>
              <c:pt idx="418">
                <c:v>98.78</c:v>
              </c:pt>
              <c:pt idx="419">
                <c:v>98.79</c:v>
              </c:pt>
              <c:pt idx="420">
                <c:v>98.78</c:v>
              </c:pt>
              <c:pt idx="421">
                <c:v>98.78</c:v>
              </c:pt>
              <c:pt idx="422">
                <c:v>98.78</c:v>
              </c:pt>
              <c:pt idx="423">
                <c:v>98.77</c:v>
              </c:pt>
              <c:pt idx="424">
                <c:v>98.76</c:v>
              </c:pt>
              <c:pt idx="425">
                <c:v>98.75</c:v>
              </c:pt>
              <c:pt idx="426">
                <c:v>98.75</c:v>
              </c:pt>
              <c:pt idx="427">
                <c:v>98.74</c:v>
              </c:pt>
              <c:pt idx="428">
                <c:v>98.73</c:v>
              </c:pt>
              <c:pt idx="429">
                <c:v>98.71</c:v>
              </c:pt>
              <c:pt idx="430">
                <c:v>98.69</c:v>
              </c:pt>
              <c:pt idx="431">
                <c:v>98.68</c:v>
              </c:pt>
              <c:pt idx="432">
                <c:v>98.67</c:v>
              </c:pt>
              <c:pt idx="433">
                <c:v>98.67</c:v>
              </c:pt>
              <c:pt idx="434">
                <c:v>98.68</c:v>
              </c:pt>
              <c:pt idx="435">
                <c:v>98.68</c:v>
              </c:pt>
              <c:pt idx="436">
                <c:v>98.69</c:v>
              </c:pt>
              <c:pt idx="437">
                <c:v>98.69</c:v>
              </c:pt>
              <c:pt idx="438">
                <c:v>98.7</c:v>
              </c:pt>
              <c:pt idx="439">
                <c:v>98.7</c:v>
              </c:pt>
              <c:pt idx="440">
                <c:v>98.7</c:v>
              </c:pt>
              <c:pt idx="441">
                <c:v>98.7</c:v>
              </c:pt>
              <c:pt idx="442">
                <c:v>98.7</c:v>
              </c:pt>
              <c:pt idx="443">
                <c:v>98.69</c:v>
              </c:pt>
              <c:pt idx="444">
                <c:v>98.68</c:v>
              </c:pt>
              <c:pt idx="445">
                <c:v>98.67</c:v>
              </c:pt>
              <c:pt idx="446">
                <c:v>98.66</c:v>
              </c:pt>
              <c:pt idx="447">
                <c:v>98.66</c:v>
              </c:pt>
              <c:pt idx="448">
                <c:v>98.65</c:v>
              </c:pt>
              <c:pt idx="449">
                <c:v>98.65</c:v>
              </c:pt>
              <c:pt idx="450">
                <c:v>98.64</c:v>
              </c:pt>
              <c:pt idx="451">
                <c:v>98.64</c:v>
              </c:pt>
              <c:pt idx="452">
                <c:v>98.64</c:v>
              </c:pt>
              <c:pt idx="453">
                <c:v>98.64</c:v>
              </c:pt>
              <c:pt idx="454">
                <c:v>98.64</c:v>
              </c:pt>
              <c:pt idx="455">
                <c:v>98.64</c:v>
              </c:pt>
              <c:pt idx="456">
                <c:v>98.64</c:v>
              </c:pt>
              <c:pt idx="457">
                <c:v>98.64</c:v>
              </c:pt>
              <c:pt idx="458">
                <c:v>98.65</c:v>
              </c:pt>
              <c:pt idx="459">
                <c:v>98.65</c:v>
              </c:pt>
              <c:pt idx="460">
                <c:v>98.65</c:v>
              </c:pt>
              <c:pt idx="461">
                <c:v>98.64</c:v>
              </c:pt>
              <c:pt idx="462">
                <c:v>98.64</c:v>
              </c:pt>
              <c:pt idx="463">
                <c:v>98.64</c:v>
              </c:pt>
              <c:pt idx="464">
                <c:v>98.64</c:v>
              </c:pt>
              <c:pt idx="465">
                <c:v>98.63</c:v>
              </c:pt>
              <c:pt idx="466">
                <c:v>98.63</c:v>
              </c:pt>
              <c:pt idx="467">
                <c:v>98.62</c:v>
              </c:pt>
              <c:pt idx="468">
                <c:v>98.62</c:v>
              </c:pt>
              <c:pt idx="469">
                <c:v>98.61</c:v>
              </c:pt>
              <c:pt idx="470">
                <c:v>98.61</c:v>
              </c:pt>
              <c:pt idx="471">
                <c:v>98.61</c:v>
              </c:pt>
              <c:pt idx="472">
                <c:v>98.6</c:v>
              </c:pt>
              <c:pt idx="473">
                <c:v>98.59</c:v>
              </c:pt>
              <c:pt idx="474">
                <c:v>98.58</c:v>
              </c:pt>
              <c:pt idx="475">
                <c:v>98.58</c:v>
              </c:pt>
              <c:pt idx="476">
                <c:v>98.58</c:v>
              </c:pt>
              <c:pt idx="477">
                <c:v>98.58</c:v>
              </c:pt>
              <c:pt idx="478">
                <c:v>98.58</c:v>
              </c:pt>
              <c:pt idx="479">
                <c:v>98.58</c:v>
              </c:pt>
              <c:pt idx="480">
                <c:v>98.58</c:v>
              </c:pt>
              <c:pt idx="481">
                <c:v>98.58</c:v>
              </c:pt>
              <c:pt idx="482">
                <c:v>98.59</c:v>
              </c:pt>
              <c:pt idx="483">
                <c:v>98.59</c:v>
              </c:pt>
              <c:pt idx="484">
                <c:v>98.59</c:v>
              </c:pt>
              <c:pt idx="485">
                <c:v>98.58</c:v>
              </c:pt>
              <c:pt idx="486">
                <c:v>98.57</c:v>
              </c:pt>
              <c:pt idx="487">
                <c:v>98.57</c:v>
              </c:pt>
              <c:pt idx="488">
                <c:v>98.56</c:v>
              </c:pt>
              <c:pt idx="489">
                <c:v>98.56</c:v>
              </c:pt>
              <c:pt idx="490">
                <c:v>98.56</c:v>
              </c:pt>
              <c:pt idx="491">
                <c:v>98.55</c:v>
              </c:pt>
              <c:pt idx="492">
                <c:v>98.55</c:v>
              </c:pt>
              <c:pt idx="493">
                <c:v>98.54</c:v>
              </c:pt>
              <c:pt idx="494">
                <c:v>98.54</c:v>
              </c:pt>
              <c:pt idx="495">
                <c:v>98.54</c:v>
              </c:pt>
              <c:pt idx="496">
                <c:v>98.54</c:v>
              </c:pt>
              <c:pt idx="497">
                <c:v>98.54</c:v>
              </c:pt>
              <c:pt idx="498">
                <c:v>98.54</c:v>
              </c:pt>
              <c:pt idx="499">
                <c:v>98.54</c:v>
              </c:pt>
              <c:pt idx="500">
                <c:v>98.54</c:v>
              </c:pt>
              <c:pt idx="501">
                <c:v>98.54</c:v>
              </c:pt>
              <c:pt idx="502">
                <c:v>98.54</c:v>
              </c:pt>
              <c:pt idx="503">
                <c:v>98.54</c:v>
              </c:pt>
              <c:pt idx="504">
                <c:v>98.54</c:v>
              </c:pt>
              <c:pt idx="505">
                <c:v>98.54</c:v>
              </c:pt>
              <c:pt idx="506">
                <c:v>98.54</c:v>
              </c:pt>
              <c:pt idx="507">
                <c:v>98.53</c:v>
              </c:pt>
              <c:pt idx="508">
                <c:v>98.53</c:v>
              </c:pt>
              <c:pt idx="509">
                <c:v>98.53</c:v>
              </c:pt>
              <c:pt idx="510">
                <c:v>98.52</c:v>
              </c:pt>
              <c:pt idx="511">
                <c:v>98.52</c:v>
              </c:pt>
              <c:pt idx="512">
                <c:v>98.52</c:v>
              </c:pt>
              <c:pt idx="513">
                <c:v>98.51</c:v>
              </c:pt>
              <c:pt idx="514">
                <c:v>98.51</c:v>
              </c:pt>
              <c:pt idx="515">
                <c:v>98.51</c:v>
              </c:pt>
              <c:pt idx="516">
                <c:v>98.5</c:v>
              </c:pt>
              <c:pt idx="517">
                <c:v>98.5</c:v>
              </c:pt>
              <c:pt idx="518">
                <c:v>98.5</c:v>
              </c:pt>
              <c:pt idx="519">
                <c:v>98.51</c:v>
              </c:pt>
              <c:pt idx="520">
                <c:v>98.51</c:v>
              </c:pt>
              <c:pt idx="521">
                <c:v>98.51</c:v>
              </c:pt>
              <c:pt idx="522">
                <c:v>98.51</c:v>
              </c:pt>
              <c:pt idx="523">
                <c:v>98.5</c:v>
              </c:pt>
              <c:pt idx="524">
                <c:v>98.5</c:v>
              </c:pt>
              <c:pt idx="525">
                <c:v>98.49</c:v>
              </c:pt>
              <c:pt idx="526">
                <c:v>98.49</c:v>
              </c:pt>
              <c:pt idx="527">
                <c:v>98.48</c:v>
              </c:pt>
              <c:pt idx="528">
                <c:v>98.48</c:v>
              </c:pt>
              <c:pt idx="529">
                <c:v>98.48</c:v>
              </c:pt>
              <c:pt idx="530">
                <c:v>98.48</c:v>
              </c:pt>
              <c:pt idx="531">
                <c:v>98.48</c:v>
              </c:pt>
              <c:pt idx="532">
                <c:v>98.47</c:v>
              </c:pt>
              <c:pt idx="533">
                <c:v>98.46</c:v>
              </c:pt>
              <c:pt idx="534">
                <c:v>98.46</c:v>
              </c:pt>
              <c:pt idx="535">
                <c:v>98.45</c:v>
              </c:pt>
              <c:pt idx="536">
                <c:v>98.45</c:v>
              </c:pt>
              <c:pt idx="537">
                <c:v>98.46</c:v>
              </c:pt>
              <c:pt idx="538">
                <c:v>98.46</c:v>
              </c:pt>
              <c:pt idx="539">
                <c:v>98.46</c:v>
              </c:pt>
              <c:pt idx="540">
                <c:v>98.46</c:v>
              </c:pt>
              <c:pt idx="541">
                <c:v>98.46</c:v>
              </c:pt>
              <c:pt idx="542">
                <c:v>98.45</c:v>
              </c:pt>
              <c:pt idx="543">
                <c:v>98.45</c:v>
              </c:pt>
              <c:pt idx="544">
                <c:v>98.46</c:v>
              </c:pt>
              <c:pt idx="545">
                <c:v>98.46</c:v>
              </c:pt>
              <c:pt idx="546">
                <c:v>98.46</c:v>
              </c:pt>
              <c:pt idx="547">
                <c:v>98.46</c:v>
              </c:pt>
              <c:pt idx="548">
                <c:v>98.46</c:v>
              </c:pt>
              <c:pt idx="549">
                <c:v>98.45</c:v>
              </c:pt>
              <c:pt idx="550">
                <c:v>98.45</c:v>
              </c:pt>
              <c:pt idx="551">
                <c:v>98.44</c:v>
              </c:pt>
              <c:pt idx="552">
                <c:v>98.44</c:v>
              </c:pt>
              <c:pt idx="553">
                <c:v>98.44</c:v>
              </c:pt>
              <c:pt idx="554">
                <c:v>98.44</c:v>
              </c:pt>
              <c:pt idx="555">
                <c:v>98.44</c:v>
              </c:pt>
              <c:pt idx="556">
                <c:v>98.44</c:v>
              </c:pt>
              <c:pt idx="557">
                <c:v>98.43</c:v>
              </c:pt>
              <c:pt idx="558">
                <c:v>98.43</c:v>
              </c:pt>
              <c:pt idx="559">
                <c:v>98.42</c:v>
              </c:pt>
              <c:pt idx="560">
                <c:v>98.42</c:v>
              </c:pt>
              <c:pt idx="561">
                <c:v>98.42</c:v>
              </c:pt>
              <c:pt idx="562">
                <c:v>98.43</c:v>
              </c:pt>
              <c:pt idx="563">
                <c:v>98.43</c:v>
              </c:pt>
              <c:pt idx="564">
                <c:v>98.43</c:v>
              </c:pt>
              <c:pt idx="565">
                <c:v>98.43</c:v>
              </c:pt>
              <c:pt idx="566">
                <c:v>98.42</c:v>
              </c:pt>
              <c:pt idx="567">
                <c:v>98.42</c:v>
              </c:pt>
              <c:pt idx="568">
                <c:v>98.42</c:v>
              </c:pt>
              <c:pt idx="569">
                <c:v>98.43</c:v>
              </c:pt>
              <c:pt idx="570">
                <c:v>98.42</c:v>
              </c:pt>
              <c:pt idx="571">
                <c:v>98.42</c:v>
              </c:pt>
              <c:pt idx="572">
                <c:v>98.42</c:v>
              </c:pt>
              <c:pt idx="573">
                <c:v>98.41</c:v>
              </c:pt>
              <c:pt idx="574">
                <c:v>98.41</c:v>
              </c:pt>
              <c:pt idx="575">
                <c:v>98.41</c:v>
              </c:pt>
              <c:pt idx="576">
                <c:v>98.42</c:v>
              </c:pt>
              <c:pt idx="577">
                <c:v>98.42</c:v>
              </c:pt>
              <c:pt idx="578">
                <c:v>98.42</c:v>
              </c:pt>
              <c:pt idx="579">
                <c:v>98.42</c:v>
              </c:pt>
              <c:pt idx="580">
                <c:v>98.42</c:v>
              </c:pt>
              <c:pt idx="581">
                <c:v>98.42</c:v>
              </c:pt>
              <c:pt idx="582">
                <c:v>98.42</c:v>
              </c:pt>
              <c:pt idx="583">
                <c:v>98.42</c:v>
              </c:pt>
              <c:pt idx="584">
                <c:v>98.41</c:v>
              </c:pt>
              <c:pt idx="585">
                <c:v>98.42</c:v>
              </c:pt>
              <c:pt idx="586">
                <c:v>98.42</c:v>
              </c:pt>
              <c:pt idx="587">
                <c:v>98.41</c:v>
              </c:pt>
              <c:pt idx="588">
                <c:v>98.41</c:v>
              </c:pt>
              <c:pt idx="589">
                <c:v>98.41</c:v>
              </c:pt>
              <c:pt idx="590">
                <c:v>98.41</c:v>
              </c:pt>
              <c:pt idx="591">
                <c:v>98.41</c:v>
              </c:pt>
              <c:pt idx="592">
                <c:v>98.42</c:v>
              </c:pt>
              <c:pt idx="593">
                <c:v>98.42</c:v>
              </c:pt>
              <c:pt idx="594">
                <c:v>98.42</c:v>
              </c:pt>
              <c:pt idx="595">
                <c:v>98.43</c:v>
              </c:pt>
              <c:pt idx="596">
                <c:v>98.42</c:v>
              </c:pt>
              <c:pt idx="597">
                <c:v>98.42</c:v>
              </c:pt>
              <c:pt idx="598">
                <c:v>98.42</c:v>
              </c:pt>
              <c:pt idx="599">
                <c:v>98.42</c:v>
              </c:pt>
              <c:pt idx="600">
                <c:v>98.41</c:v>
              </c:pt>
              <c:pt idx="601">
                <c:v>98.41</c:v>
              </c:pt>
              <c:pt idx="602">
                <c:v>98.41</c:v>
              </c:pt>
              <c:pt idx="603">
                <c:v>98.4</c:v>
              </c:pt>
              <c:pt idx="604">
                <c:v>98.4</c:v>
              </c:pt>
              <c:pt idx="605">
                <c:v>98.4</c:v>
              </c:pt>
              <c:pt idx="606">
                <c:v>98.4</c:v>
              </c:pt>
              <c:pt idx="607">
                <c:v>98.41</c:v>
              </c:pt>
              <c:pt idx="608">
                <c:v>98.41</c:v>
              </c:pt>
              <c:pt idx="609">
                <c:v>98.41</c:v>
              </c:pt>
              <c:pt idx="610">
                <c:v>98.41</c:v>
              </c:pt>
              <c:pt idx="611">
                <c:v>98.41</c:v>
              </c:pt>
              <c:pt idx="612">
                <c:v>98.41</c:v>
              </c:pt>
              <c:pt idx="613">
                <c:v>98.41</c:v>
              </c:pt>
              <c:pt idx="614">
                <c:v>98.42</c:v>
              </c:pt>
              <c:pt idx="615">
                <c:v>98.41</c:v>
              </c:pt>
              <c:pt idx="616">
                <c:v>98.41</c:v>
              </c:pt>
              <c:pt idx="617">
                <c:v>98.42</c:v>
              </c:pt>
              <c:pt idx="618">
                <c:v>98.42</c:v>
              </c:pt>
              <c:pt idx="619">
                <c:v>98.42</c:v>
              </c:pt>
              <c:pt idx="620">
                <c:v>98.43</c:v>
              </c:pt>
              <c:pt idx="621">
                <c:v>98.43</c:v>
              </c:pt>
              <c:pt idx="622">
                <c:v>98.42</c:v>
              </c:pt>
              <c:pt idx="623">
                <c:v>98.42</c:v>
              </c:pt>
              <c:pt idx="624">
                <c:v>98.42</c:v>
              </c:pt>
              <c:pt idx="625">
                <c:v>98.42</c:v>
              </c:pt>
              <c:pt idx="626">
                <c:v>98.43</c:v>
              </c:pt>
              <c:pt idx="627">
                <c:v>98.43</c:v>
              </c:pt>
              <c:pt idx="628">
                <c:v>98.43</c:v>
              </c:pt>
              <c:pt idx="629">
                <c:v>98.43</c:v>
              </c:pt>
              <c:pt idx="630">
                <c:v>98.43</c:v>
              </c:pt>
              <c:pt idx="631">
                <c:v>98.42</c:v>
              </c:pt>
              <c:pt idx="632">
                <c:v>98.42</c:v>
              </c:pt>
              <c:pt idx="633">
                <c:v>98.42</c:v>
              </c:pt>
              <c:pt idx="634">
                <c:v>98.42</c:v>
              </c:pt>
              <c:pt idx="635">
                <c:v>98.42</c:v>
              </c:pt>
              <c:pt idx="636">
                <c:v>98.43</c:v>
              </c:pt>
              <c:pt idx="637">
                <c:v>98.43</c:v>
              </c:pt>
              <c:pt idx="638">
                <c:v>98.43</c:v>
              </c:pt>
              <c:pt idx="639">
                <c:v>98.43</c:v>
              </c:pt>
              <c:pt idx="640">
                <c:v>98.43</c:v>
              </c:pt>
              <c:pt idx="641">
                <c:v>98.42</c:v>
              </c:pt>
              <c:pt idx="642">
                <c:v>98.43</c:v>
              </c:pt>
              <c:pt idx="643">
                <c:v>98.43</c:v>
              </c:pt>
              <c:pt idx="644">
                <c:v>98.44</c:v>
              </c:pt>
              <c:pt idx="645">
                <c:v>98.44</c:v>
              </c:pt>
              <c:pt idx="646">
                <c:v>98.45</c:v>
              </c:pt>
              <c:pt idx="647">
                <c:v>98.45</c:v>
              </c:pt>
              <c:pt idx="648">
                <c:v>98.46</c:v>
              </c:pt>
              <c:pt idx="649">
                <c:v>98.45</c:v>
              </c:pt>
              <c:pt idx="650">
                <c:v>98.45</c:v>
              </c:pt>
              <c:pt idx="651">
                <c:v>98.45</c:v>
              </c:pt>
              <c:pt idx="652">
                <c:v>98.45</c:v>
              </c:pt>
              <c:pt idx="653">
                <c:v>98.45</c:v>
              </c:pt>
              <c:pt idx="654">
                <c:v>98.46</c:v>
              </c:pt>
              <c:pt idx="655">
                <c:v>98.46</c:v>
              </c:pt>
              <c:pt idx="656">
                <c:v>98.46</c:v>
              </c:pt>
              <c:pt idx="657">
                <c:v>98.46</c:v>
              </c:pt>
              <c:pt idx="658">
                <c:v>98.46</c:v>
              </c:pt>
              <c:pt idx="659">
                <c:v>98.47</c:v>
              </c:pt>
              <c:pt idx="660">
                <c:v>98.47</c:v>
              </c:pt>
              <c:pt idx="661">
                <c:v>98.47</c:v>
              </c:pt>
              <c:pt idx="662">
                <c:v>98.48</c:v>
              </c:pt>
              <c:pt idx="663">
                <c:v>98.48</c:v>
              </c:pt>
              <c:pt idx="664">
                <c:v>98.48</c:v>
              </c:pt>
              <c:pt idx="665">
                <c:v>98.48</c:v>
              </c:pt>
              <c:pt idx="666">
                <c:v>98.47</c:v>
              </c:pt>
              <c:pt idx="667">
                <c:v>98.47</c:v>
              </c:pt>
              <c:pt idx="668">
                <c:v>98.47</c:v>
              </c:pt>
              <c:pt idx="669">
                <c:v>98.47</c:v>
              </c:pt>
              <c:pt idx="670">
                <c:v>98.47</c:v>
              </c:pt>
              <c:pt idx="671">
                <c:v>98.47</c:v>
              </c:pt>
              <c:pt idx="672">
                <c:v>98.47</c:v>
              </c:pt>
              <c:pt idx="673">
                <c:v>98.48</c:v>
              </c:pt>
              <c:pt idx="674">
                <c:v>98.48</c:v>
              </c:pt>
              <c:pt idx="675">
                <c:v>98.48</c:v>
              </c:pt>
              <c:pt idx="676">
                <c:v>98.49</c:v>
              </c:pt>
              <c:pt idx="677">
                <c:v>98.49</c:v>
              </c:pt>
              <c:pt idx="678">
                <c:v>98.5</c:v>
              </c:pt>
              <c:pt idx="679">
                <c:v>98.5</c:v>
              </c:pt>
              <c:pt idx="680">
                <c:v>98.49</c:v>
              </c:pt>
              <c:pt idx="681">
                <c:v>98.49</c:v>
              </c:pt>
              <c:pt idx="682">
                <c:v>98.5</c:v>
              </c:pt>
              <c:pt idx="683">
                <c:v>98.5</c:v>
              </c:pt>
              <c:pt idx="684">
                <c:v>98.5</c:v>
              </c:pt>
              <c:pt idx="685">
                <c:v>98.51</c:v>
              </c:pt>
              <c:pt idx="686">
                <c:v>98.51</c:v>
              </c:pt>
              <c:pt idx="687">
                <c:v>98.52</c:v>
              </c:pt>
              <c:pt idx="688">
                <c:v>98.52</c:v>
              </c:pt>
              <c:pt idx="689">
                <c:v>98.51</c:v>
              </c:pt>
              <c:pt idx="690">
                <c:v>98.51</c:v>
              </c:pt>
              <c:pt idx="691">
                <c:v>98.51</c:v>
              </c:pt>
              <c:pt idx="692">
                <c:v>98.51</c:v>
              </c:pt>
              <c:pt idx="693">
                <c:v>98.51</c:v>
              </c:pt>
              <c:pt idx="694">
                <c:v>98.52</c:v>
              </c:pt>
              <c:pt idx="695">
                <c:v>98.52</c:v>
              </c:pt>
              <c:pt idx="696">
                <c:v>98.52</c:v>
              </c:pt>
              <c:pt idx="697">
                <c:v>98.52</c:v>
              </c:pt>
              <c:pt idx="698">
                <c:v>98.53</c:v>
              </c:pt>
              <c:pt idx="699">
                <c:v>98.53</c:v>
              </c:pt>
              <c:pt idx="700">
                <c:v>98.53</c:v>
              </c:pt>
              <c:pt idx="701">
                <c:v>98.53</c:v>
              </c:pt>
              <c:pt idx="702">
                <c:v>98.53</c:v>
              </c:pt>
              <c:pt idx="703">
                <c:v>98.53</c:v>
              </c:pt>
              <c:pt idx="704">
                <c:v>98.52</c:v>
              </c:pt>
              <c:pt idx="705">
                <c:v>98.52</c:v>
              </c:pt>
              <c:pt idx="706">
                <c:v>98.52</c:v>
              </c:pt>
              <c:pt idx="707">
                <c:v>98.53</c:v>
              </c:pt>
              <c:pt idx="708">
                <c:v>98.53</c:v>
              </c:pt>
              <c:pt idx="709">
                <c:v>98.54</c:v>
              </c:pt>
              <c:pt idx="710">
                <c:v>98.55</c:v>
              </c:pt>
              <c:pt idx="711">
                <c:v>98.55</c:v>
              </c:pt>
              <c:pt idx="712">
                <c:v>98.55</c:v>
              </c:pt>
              <c:pt idx="713">
                <c:v>98.56</c:v>
              </c:pt>
              <c:pt idx="714">
                <c:v>98.56</c:v>
              </c:pt>
              <c:pt idx="715">
                <c:v>98.57</c:v>
              </c:pt>
              <c:pt idx="716">
                <c:v>98.57</c:v>
              </c:pt>
              <c:pt idx="717">
                <c:v>98.57</c:v>
              </c:pt>
              <c:pt idx="718">
                <c:v>98.57</c:v>
              </c:pt>
              <c:pt idx="719">
                <c:v>98.57</c:v>
              </c:pt>
              <c:pt idx="720">
                <c:v>98.56</c:v>
              </c:pt>
              <c:pt idx="721">
                <c:v>98.56</c:v>
              </c:pt>
              <c:pt idx="722">
                <c:v>98.56</c:v>
              </c:pt>
              <c:pt idx="723">
                <c:v>98.56</c:v>
              </c:pt>
              <c:pt idx="724">
                <c:v>98.55</c:v>
              </c:pt>
              <c:pt idx="725">
                <c:v>98.55</c:v>
              </c:pt>
              <c:pt idx="726">
                <c:v>98.55</c:v>
              </c:pt>
              <c:pt idx="727">
                <c:v>98.56</c:v>
              </c:pt>
              <c:pt idx="728">
                <c:v>98.57</c:v>
              </c:pt>
              <c:pt idx="729">
                <c:v>98.57</c:v>
              </c:pt>
              <c:pt idx="730">
                <c:v>98.57</c:v>
              </c:pt>
              <c:pt idx="731">
                <c:v>98.57</c:v>
              </c:pt>
              <c:pt idx="732">
                <c:v>98.57</c:v>
              </c:pt>
              <c:pt idx="733">
                <c:v>98.58</c:v>
              </c:pt>
              <c:pt idx="734">
                <c:v>98.58</c:v>
              </c:pt>
              <c:pt idx="735">
                <c:v>98.59</c:v>
              </c:pt>
              <c:pt idx="736">
                <c:v>98.59</c:v>
              </c:pt>
              <c:pt idx="737">
                <c:v>98.59</c:v>
              </c:pt>
              <c:pt idx="738">
                <c:v>98.58</c:v>
              </c:pt>
              <c:pt idx="739">
                <c:v>98.58</c:v>
              </c:pt>
              <c:pt idx="740">
                <c:v>98.58</c:v>
              </c:pt>
              <c:pt idx="741">
                <c:v>98.58</c:v>
              </c:pt>
              <c:pt idx="742">
                <c:v>98.58</c:v>
              </c:pt>
              <c:pt idx="743">
                <c:v>98.59</c:v>
              </c:pt>
              <c:pt idx="744">
                <c:v>98.59</c:v>
              </c:pt>
              <c:pt idx="745">
                <c:v>98.6</c:v>
              </c:pt>
              <c:pt idx="746">
                <c:v>98.6</c:v>
              </c:pt>
              <c:pt idx="747">
                <c:v>98.6</c:v>
              </c:pt>
              <c:pt idx="748">
                <c:v>98.61</c:v>
              </c:pt>
              <c:pt idx="749">
                <c:v>98.61</c:v>
              </c:pt>
              <c:pt idx="750">
                <c:v>98.61</c:v>
              </c:pt>
              <c:pt idx="751">
                <c:v>98.61</c:v>
              </c:pt>
              <c:pt idx="752">
                <c:v>98.61</c:v>
              </c:pt>
              <c:pt idx="753">
                <c:v>98.61</c:v>
              </c:pt>
              <c:pt idx="754">
                <c:v>98.61</c:v>
              </c:pt>
              <c:pt idx="755">
                <c:v>98.62</c:v>
              </c:pt>
              <c:pt idx="756">
                <c:v>98.62</c:v>
              </c:pt>
              <c:pt idx="757">
                <c:v>98.62</c:v>
              </c:pt>
              <c:pt idx="758">
                <c:v>98.63</c:v>
              </c:pt>
              <c:pt idx="759">
                <c:v>98.63</c:v>
              </c:pt>
              <c:pt idx="760">
                <c:v>98.63</c:v>
              </c:pt>
              <c:pt idx="761">
                <c:v>98.63</c:v>
              </c:pt>
              <c:pt idx="762">
                <c:v>98.62</c:v>
              </c:pt>
              <c:pt idx="763">
                <c:v>98.62</c:v>
              </c:pt>
              <c:pt idx="764">
                <c:v>98.61</c:v>
              </c:pt>
              <c:pt idx="765">
                <c:v>98.62</c:v>
              </c:pt>
              <c:pt idx="766">
                <c:v>98.62</c:v>
              </c:pt>
              <c:pt idx="767">
                <c:v>98.63</c:v>
              </c:pt>
              <c:pt idx="768">
                <c:v>98.63</c:v>
              </c:pt>
              <c:pt idx="769">
                <c:v>98.64</c:v>
              </c:pt>
              <c:pt idx="770">
                <c:v>98.65</c:v>
              </c:pt>
              <c:pt idx="771">
                <c:v>98.65</c:v>
              </c:pt>
              <c:pt idx="772">
                <c:v>98.65</c:v>
              </c:pt>
              <c:pt idx="773">
                <c:v>98.65</c:v>
              </c:pt>
              <c:pt idx="774">
                <c:v>98.65</c:v>
              </c:pt>
              <c:pt idx="775">
                <c:v>98.64</c:v>
              </c:pt>
              <c:pt idx="776">
                <c:v>98.64</c:v>
              </c:pt>
              <c:pt idx="777">
                <c:v>98.64</c:v>
              </c:pt>
              <c:pt idx="778">
                <c:v>98.64</c:v>
              </c:pt>
              <c:pt idx="779">
                <c:v>98.64</c:v>
              </c:pt>
              <c:pt idx="780">
                <c:v>98.65</c:v>
              </c:pt>
              <c:pt idx="781">
                <c:v>98.65</c:v>
              </c:pt>
              <c:pt idx="782">
                <c:v>98.66</c:v>
              </c:pt>
              <c:pt idx="783">
                <c:v>98.66</c:v>
              </c:pt>
              <c:pt idx="784">
                <c:v>98.66</c:v>
              </c:pt>
              <c:pt idx="785">
                <c:v>98.66</c:v>
              </c:pt>
              <c:pt idx="786">
                <c:v>98.66</c:v>
              </c:pt>
              <c:pt idx="787">
                <c:v>98.66</c:v>
              </c:pt>
              <c:pt idx="788">
                <c:v>98.67</c:v>
              </c:pt>
              <c:pt idx="789">
                <c:v>98.67</c:v>
              </c:pt>
              <c:pt idx="790">
                <c:v>98.68</c:v>
              </c:pt>
              <c:pt idx="791">
                <c:v>98.69</c:v>
              </c:pt>
              <c:pt idx="792">
                <c:v>98.69</c:v>
              </c:pt>
              <c:pt idx="793">
                <c:v>98.69</c:v>
              </c:pt>
              <c:pt idx="794">
                <c:v>98.7</c:v>
              </c:pt>
              <c:pt idx="795">
                <c:v>98.7</c:v>
              </c:pt>
              <c:pt idx="796">
                <c:v>98.7</c:v>
              </c:pt>
              <c:pt idx="797">
                <c:v>98.7</c:v>
              </c:pt>
              <c:pt idx="798">
                <c:v>98.7</c:v>
              </c:pt>
              <c:pt idx="799">
                <c:v>98.7</c:v>
              </c:pt>
              <c:pt idx="800">
                <c:v>98.7</c:v>
              </c:pt>
              <c:pt idx="801">
                <c:v>98.7</c:v>
              </c:pt>
              <c:pt idx="802">
                <c:v>98.7</c:v>
              </c:pt>
              <c:pt idx="803">
                <c:v>98.71</c:v>
              </c:pt>
              <c:pt idx="804">
                <c:v>98.71</c:v>
              </c:pt>
              <c:pt idx="805">
                <c:v>98.72</c:v>
              </c:pt>
              <c:pt idx="806">
                <c:v>98.72</c:v>
              </c:pt>
              <c:pt idx="807">
                <c:v>98.72</c:v>
              </c:pt>
              <c:pt idx="808">
                <c:v>98.72</c:v>
              </c:pt>
              <c:pt idx="809">
                <c:v>98.72</c:v>
              </c:pt>
              <c:pt idx="810">
                <c:v>98.73</c:v>
              </c:pt>
              <c:pt idx="811">
                <c:v>98.73</c:v>
              </c:pt>
              <c:pt idx="812">
                <c:v>98.73</c:v>
              </c:pt>
              <c:pt idx="813">
                <c:v>98.73</c:v>
              </c:pt>
              <c:pt idx="814">
                <c:v>98.74</c:v>
              </c:pt>
              <c:pt idx="815">
                <c:v>98.74</c:v>
              </c:pt>
              <c:pt idx="816">
                <c:v>98.74</c:v>
              </c:pt>
              <c:pt idx="817">
                <c:v>98.74</c:v>
              </c:pt>
              <c:pt idx="818">
                <c:v>98.74</c:v>
              </c:pt>
              <c:pt idx="819">
                <c:v>98.74</c:v>
              </c:pt>
              <c:pt idx="820">
                <c:v>98.73</c:v>
              </c:pt>
              <c:pt idx="821">
                <c:v>98.73</c:v>
              </c:pt>
              <c:pt idx="822">
                <c:v>98.74</c:v>
              </c:pt>
              <c:pt idx="823">
                <c:v>98.74</c:v>
              </c:pt>
              <c:pt idx="824">
                <c:v>98.74</c:v>
              </c:pt>
              <c:pt idx="825">
                <c:v>98.75</c:v>
              </c:pt>
              <c:pt idx="826">
                <c:v>98.75</c:v>
              </c:pt>
              <c:pt idx="827">
                <c:v>98.76</c:v>
              </c:pt>
              <c:pt idx="828">
                <c:v>98.76</c:v>
              </c:pt>
              <c:pt idx="829">
                <c:v>98.76</c:v>
              </c:pt>
              <c:pt idx="830">
                <c:v>98.76</c:v>
              </c:pt>
              <c:pt idx="831">
                <c:v>98.76</c:v>
              </c:pt>
              <c:pt idx="832">
                <c:v>98.76</c:v>
              </c:pt>
              <c:pt idx="833">
                <c:v>98.76</c:v>
              </c:pt>
              <c:pt idx="834">
                <c:v>98.76</c:v>
              </c:pt>
              <c:pt idx="835">
                <c:v>98.76</c:v>
              </c:pt>
              <c:pt idx="836">
                <c:v>98.76</c:v>
              </c:pt>
              <c:pt idx="837">
                <c:v>98.76</c:v>
              </c:pt>
              <c:pt idx="838">
                <c:v>98.77</c:v>
              </c:pt>
              <c:pt idx="839">
                <c:v>98.77</c:v>
              </c:pt>
              <c:pt idx="840">
                <c:v>98.78</c:v>
              </c:pt>
              <c:pt idx="841">
                <c:v>98.78</c:v>
              </c:pt>
              <c:pt idx="842">
                <c:v>98.78</c:v>
              </c:pt>
              <c:pt idx="843">
                <c:v>98.78</c:v>
              </c:pt>
              <c:pt idx="844">
                <c:v>98.78</c:v>
              </c:pt>
              <c:pt idx="845">
                <c:v>98.78</c:v>
              </c:pt>
              <c:pt idx="846">
                <c:v>98.79</c:v>
              </c:pt>
              <c:pt idx="847">
                <c:v>98.79</c:v>
              </c:pt>
              <c:pt idx="848">
                <c:v>98.79</c:v>
              </c:pt>
              <c:pt idx="849">
                <c:v>98.8</c:v>
              </c:pt>
              <c:pt idx="850">
                <c:v>98.8</c:v>
              </c:pt>
              <c:pt idx="851">
                <c:v>98.8</c:v>
              </c:pt>
              <c:pt idx="852">
                <c:v>98.8</c:v>
              </c:pt>
              <c:pt idx="853">
                <c:v>98.8</c:v>
              </c:pt>
              <c:pt idx="854">
                <c:v>98.8</c:v>
              </c:pt>
              <c:pt idx="855">
                <c:v>98.8</c:v>
              </c:pt>
              <c:pt idx="856">
                <c:v>98.81</c:v>
              </c:pt>
              <c:pt idx="857">
                <c:v>98.81</c:v>
              </c:pt>
              <c:pt idx="858">
                <c:v>98.81</c:v>
              </c:pt>
              <c:pt idx="859">
                <c:v>98.81</c:v>
              </c:pt>
              <c:pt idx="860">
                <c:v>98.81</c:v>
              </c:pt>
              <c:pt idx="861">
                <c:v>98.81</c:v>
              </c:pt>
              <c:pt idx="862">
                <c:v>98.81</c:v>
              </c:pt>
              <c:pt idx="863">
                <c:v>98.81</c:v>
              </c:pt>
              <c:pt idx="864">
                <c:v>98.81</c:v>
              </c:pt>
              <c:pt idx="865">
                <c:v>98.81</c:v>
              </c:pt>
              <c:pt idx="866">
                <c:v>98.81</c:v>
              </c:pt>
              <c:pt idx="867">
                <c:v>98.81</c:v>
              </c:pt>
              <c:pt idx="868">
                <c:v>98.81</c:v>
              </c:pt>
              <c:pt idx="869">
                <c:v>98.81</c:v>
              </c:pt>
              <c:pt idx="870">
                <c:v>98.81</c:v>
              </c:pt>
              <c:pt idx="871">
                <c:v>98.81</c:v>
              </c:pt>
              <c:pt idx="872">
                <c:v>98.81</c:v>
              </c:pt>
              <c:pt idx="873">
                <c:v>98.82</c:v>
              </c:pt>
              <c:pt idx="874">
                <c:v>98.82</c:v>
              </c:pt>
              <c:pt idx="875">
                <c:v>98.82</c:v>
              </c:pt>
              <c:pt idx="876">
                <c:v>98.82</c:v>
              </c:pt>
              <c:pt idx="877">
                <c:v>98.83</c:v>
              </c:pt>
              <c:pt idx="878">
                <c:v>98.83</c:v>
              </c:pt>
              <c:pt idx="879">
                <c:v>98.84</c:v>
              </c:pt>
              <c:pt idx="880">
                <c:v>98.84</c:v>
              </c:pt>
              <c:pt idx="881">
                <c:v>98.85</c:v>
              </c:pt>
              <c:pt idx="882">
                <c:v>98.85</c:v>
              </c:pt>
              <c:pt idx="883">
                <c:v>98.85</c:v>
              </c:pt>
              <c:pt idx="884">
                <c:v>98.84</c:v>
              </c:pt>
              <c:pt idx="885">
                <c:v>98.84</c:v>
              </c:pt>
              <c:pt idx="886">
                <c:v>98.84</c:v>
              </c:pt>
              <c:pt idx="887">
                <c:v>98.84</c:v>
              </c:pt>
              <c:pt idx="888">
                <c:v>98.83</c:v>
              </c:pt>
              <c:pt idx="889">
                <c:v>98.83</c:v>
              </c:pt>
              <c:pt idx="890">
                <c:v>98.83</c:v>
              </c:pt>
              <c:pt idx="891">
                <c:v>98.84</c:v>
              </c:pt>
              <c:pt idx="892">
                <c:v>98.84</c:v>
              </c:pt>
              <c:pt idx="893">
                <c:v>98.85</c:v>
              </c:pt>
              <c:pt idx="894">
                <c:v>98.85</c:v>
              </c:pt>
              <c:pt idx="895">
                <c:v>98.85</c:v>
              </c:pt>
              <c:pt idx="896">
                <c:v>98.86</c:v>
              </c:pt>
              <c:pt idx="897">
                <c:v>98.87</c:v>
              </c:pt>
              <c:pt idx="898">
                <c:v>98.87</c:v>
              </c:pt>
              <c:pt idx="899">
                <c:v>98.87</c:v>
              </c:pt>
              <c:pt idx="900">
                <c:v>98.87</c:v>
              </c:pt>
              <c:pt idx="901">
                <c:v>98.87</c:v>
              </c:pt>
              <c:pt idx="902">
                <c:v>98.87</c:v>
              </c:pt>
              <c:pt idx="903">
                <c:v>98.87</c:v>
              </c:pt>
              <c:pt idx="904">
                <c:v>98.86</c:v>
              </c:pt>
              <c:pt idx="905">
                <c:v>98.86</c:v>
              </c:pt>
              <c:pt idx="906">
                <c:v>98.86</c:v>
              </c:pt>
              <c:pt idx="907">
                <c:v>98.86</c:v>
              </c:pt>
              <c:pt idx="908">
                <c:v>98.86</c:v>
              </c:pt>
              <c:pt idx="909">
                <c:v>98.86</c:v>
              </c:pt>
              <c:pt idx="910">
                <c:v>98.86</c:v>
              </c:pt>
              <c:pt idx="911">
                <c:v>98.86</c:v>
              </c:pt>
              <c:pt idx="912">
                <c:v>98.86</c:v>
              </c:pt>
              <c:pt idx="913">
                <c:v>98.87</c:v>
              </c:pt>
              <c:pt idx="914">
                <c:v>98.87</c:v>
              </c:pt>
              <c:pt idx="915">
                <c:v>98.87</c:v>
              </c:pt>
              <c:pt idx="916">
                <c:v>98.88</c:v>
              </c:pt>
              <c:pt idx="917">
                <c:v>98.88</c:v>
              </c:pt>
              <c:pt idx="918">
                <c:v>98.88</c:v>
              </c:pt>
              <c:pt idx="919">
                <c:v>98.88</c:v>
              </c:pt>
              <c:pt idx="920">
                <c:v>98.88</c:v>
              </c:pt>
              <c:pt idx="921">
                <c:v>98.88</c:v>
              </c:pt>
              <c:pt idx="922">
                <c:v>98.88</c:v>
              </c:pt>
              <c:pt idx="923">
                <c:v>98.88</c:v>
              </c:pt>
              <c:pt idx="924">
                <c:v>98.88</c:v>
              </c:pt>
              <c:pt idx="925">
                <c:v>98.89</c:v>
              </c:pt>
              <c:pt idx="926">
                <c:v>98.89</c:v>
              </c:pt>
              <c:pt idx="927">
                <c:v>98.89</c:v>
              </c:pt>
              <c:pt idx="928">
                <c:v>98.89</c:v>
              </c:pt>
              <c:pt idx="929">
                <c:v>98.89</c:v>
              </c:pt>
              <c:pt idx="930">
                <c:v>98.88</c:v>
              </c:pt>
              <c:pt idx="931">
                <c:v>98.88</c:v>
              </c:pt>
              <c:pt idx="932">
                <c:v>98.89</c:v>
              </c:pt>
              <c:pt idx="933">
                <c:v>98.89</c:v>
              </c:pt>
              <c:pt idx="934">
                <c:v>98.9</c:v>
              </c:pt>
              <c:pt idx="935">
                <c:v>98.91</c:v>
              </c:pt>
              <c:pt idx="936">
                <c:v>98.91</c:v>
              </c:pt>
              <c:pt idx="937">
                <c:v>98.91</c:v>
              </c:pt>
              <c:pt idx="938">
                <c:v>98.9</c:v>
              </c:pt>
              <c:pt idx="939">
                <c:v>98.9</c:v>
              </c:pt>
              <c:pt idx="940">
                <c:v>98.9</c:v>
              </c:pt>
              <c:pt idx="941">
                <c:v>98.89</c:v>
              </c:pt>
              <c:pt idx="942">
                <c:v>98.89</c:v>
              </c:pt>
              <c:pt idx="943">
                <c:v>98.89</c:v>
              </c:pt>
              <c:pt idx="944">
                <c:v>98.89</c:v>
              </c:pt>
              <c:pt idx="945">
                <c:v>98.89</c:v>
              </c:pt>
              <c:pt idx="946">
                <c:v>98.9</c:v>
              </c:pt>
              <c:pt idx="947">
                <c:v>98.9</c:v>
              </c:pt>
              <c:pt idx="948">
                <c:v>98.9</c:v>
              </c:pt>
              <c:pt idx="949">
                <c:v>98.9</c:v>
              </c:pt>
              <c:pt idx="950">
                <c:v>98.9</c:v>
              </c:pt>
              <c:pt idx="951">
                <c:v>98.9</c:v>
              </c:pt>
              <c:pt idx="952">
                <c:v>98.9</c:v>
              </c:pt>
              <c:pt idx="953">
                <c:v>98.9</c:v>
              </c:pt>
              <c:pt idx="954">
                <c:v>98.91</c:v>
              </c:pt>
              <c:pt idx="955">
                <c:v>98.91</c:v>
              </c:pt>
              <c:pt idx="956">
                <c:v>98.91</c:v>
              </c:pt>
              <c:pt idx="957">
                <c:v>98.91</c:v>
              </c:pt>
              <c:pt idx="958">
                <c:v>98.92</c:v>
              </c:pt>
              <c:pt idx="959">
                <c:v>98.92</c:v>
              </c:pt>
              <c:pt idx="960">
                <c:v>98.92</c:v>
              </c:pt>
              <c:pt idx="961">
                <c:v>98.91</c:v>
              </c:pt>
              <c:pt idx="962">
                <c:v>98.92</c:v>
              </c:pt>
              <c:pt idx="963">
                <c:v>98.92</c:v>
              </c:pt>
              <c:pt idx="964">
                <c:v>98.92</c:v>
              </c:pt>
              <c:pt idx="965">
                <c:v>98.92</c:v>
              </c:pt>
              <c:pt idx="966">
                <c:v>98.91</c:v>
              </c:pt>
              <c:pt idx="967">
                <c:v>98.91</c:v>
              </c:pt>
              <c:pt idx="968">
                <c:v>98.91</c:v>
              </c:pt>
              <c:pt idx="969">
                <c:v>98.91</c:v>
              </c:pt>
              <c:pt idx="970">
                <c:v>98.91</c:v>
              </c:pt>
              <c:pt idx="971">
                <c:v>98.92</c:v>
              </c:pt>
              <c:pt idx="972">
                <c:v>98.92</c:v>
              </c:pt>
              <c:pt idx="973">
                <c:v>98.92</c:v>
              </c:pt>
              <c:pt idx="974">
                <c:v>98.92</c:v>
              </c:pt>
              <c:pt idx="975">
                <c:v>98.92</c:v>
              </c:pt>
              <c:pt idx="976">
                <c:v>98.93</c:v>
              </c:pt>
              <c:pt idx="977">
                <c:v>98.93</c:v>
              </c:pt>
              <c:pt idx="978">
                <c:v>98.93</c:v>
              </c:pt>
              <c:pt idx="979">
                <c:v>98.93</c:v>
              </c:pt>
              <c:pt idx="980">
                <c:v>98.93</c:v>
              </c:pt>
              <c:pt idx="981">
                <c:v>98.93</c:v>
              </c:pt>
              <c:pt idx="982">
                <c:v>98.93</c:v>
              </c:pt>
              <c:pt idx="983">
                <c:v>98.93</c:v>
              </c:pt>
              <c:pt idx="984">
                <c:v>98.93</c:v>
              </c:pt>
              <c:pt idx="985">
                <c:v>98.93</c:v>
              </c:pt>
              <c:pt idx="986">
                <c:v>98.94</c:v>
              </c:pt>
              <c:pt idx="987">
                <c:v>98.94</c:v>
              </c:pt>
              <c:pt idx="988">
                <c:v>98.94</c:v>
              </c:pt>
              <c:pt idx="989">
                <c:v>98.94</c:v>
              </c:pt>
              <c:pt idx="990">
                <c:v>98.94</c:v>
              </c:pt>
              <c:pt idx="991">
                <c:v>98.94</c:v>
              </c:pt>
              <c:pt idx="992">
                <c:v>98.94</c:v>
              </c:pt>
              <c:pt idx="993">
                <c:v>98.94</c:v>
              </c:pt>
              <c:pt idx="994">
                <c:v>98.93</c:v>
              </c:pt>
              <c:pt idx="995">
                <c:v>98.92</c:v>
              </c:pt>
              <c:pt idx="996">
                <c:v>98.92</c:v>
              </c:pt>
              <c:pt idx="997">
                <c:v>98.91</c:v>
              </c:pt>
              <c:pt idx="998">
                <c:v>98.91</c:v>
              </c:pt>
              <c:pt idx="999">
                <c:v>98.91</c:v>
              </c:pt>
              <c:pt idx="1000">
                <c:v>98.91</c:v>
              </c:pt>
              <c:pt idx="1001">
                <c:v>98.91</c:v>
              </c:pt>
              <c:pt idx="1002">
                <c:v>98.92</c:v>
              </c:pt>
              <c:pt idx="1003">
                <c:v>98.92</c:v>
              </c:pt>
              <c:pt idx="1004">
                <c:v>98.93</c:v>
              </c:pt>
              <c:pt idx="1005">
                <c:v>98.92</c:v>
              </c:pt>
              <c:pt idx="1006">
                <c:v>98.92</c:v>
              </c:pt>
              <c:pt idx="1007">
                <c:v>98.92</c:v>
              </c:pt>
              <c:pt idx="1008">
                <c:v>98.92</c:v>
              </c:pt>
              <c:pt idx="1009">
                <c:v>98.92</c:v>
              </c:pt>
              <c:pt idx="1010">
                <c:v>98.91</c:v>
              </c:pt>
              <c:pt idx="1011">
                <c:v>98.91</c:v>
              </c:pt>
              <c:pt idx="1012">
                <c:v>98.91</c:v>
              </c:pt>
              <c:pt idx="1013">
                <c:v>98.91</c:v>
              </c:pt>
              <c:pt idx="1014">
                <c:v>98.9</c:v>
              </c:pt>
              <c:pt idx="1015">
                <c:v>98.9</c:v>
              </c:pt>
              <c:pt idx="1016">
                <c:v>98.9</c:v>
              </c:pt>
              <c:pt idx="1017">
                <c:v>98.89</c:v>
              </c:pt>
              <c:pt idx="1018">
                <c:v>98.89</c:v>
              </c:pt>
              <c:pt idx="1019">
                <c:v>98.89</c:v>
              </c:pt>
              <c:pt idx="1020">
                <c:v>98.89</c:v>
              </c:pt>
              <c:pt idx="1021">
                <c:v>98.89</c:v>
              </c:pt>
              <c:pt idx="1022">
                <c:v>98.9</c:v>
              </c:pt>
              <c:pt idx="1023">
                <c:v>98.9</c:v>
              </c:pt>
              <c:pt idx="1024">
                <c:v>98.91</c:v>
              </c:pt>
              <c:pt idx="1025">
                <c:v>98.91</c:v>
              </c:pt>
              <c:pt idx="1026">
                <c:v>98.91</c:v>
              </c:pt>
              <c:pt idx="1027">
                <c:v>98.91</c:v>
              </c:pt>
              <c:pt idx="1028">
                <c:v>98.91</c:v>
              </c:pt>
              <c:pt idx="1029">
                <c:v>98.91</c:v>
              </c:pt>
              <c:pt idx="1030">
                <c:v>98.91</c:v>
              </c:pt>
              <c:pt idx="1031">
                <c:v>98.92</c:v>
              </c:pt>
              <c:pt idx="1032">
                <c:v>98.92</c:v>
              </c:pt>
              <c:pt idx="1033">
                <c:v>98.93</c:v>
              </c:pt>
              <c:pt idx="1034">
                <c:v>98.93</c:v>
              </c:pt>
              <c:pt idx="1035">
                <c:v>98.94</c:v>
              </c:pt>
              <c:pt idx="1036">
                <c:v>98.94</c:v>
              </c:pt>
              <c:pt idx="1037">
                <c:v>98.94</c:v>
              </c:pt>
              <c:pt idx="1038">
                <c:v>98.94</c:v>
              </c:pt>
              <c:pt idx="1039">
                <c:v>98.94</c:v>
              </c:pt>
              <c:pt idx="1040">
                <c:v>98.93</c:v>
              </c:pt>
              <c:pt idx="1041">
                <c:v>98.93</c:v>
              </c:pt>
              <c:pt idx="1042">
                <c:v>98.93</c:v>
              </c:pt>
              <c:pt idx="1043">
                <c:v>98.93</c:v>
              </c:pt>
              <c:pt idx="1044">
                <c:v>98.94</c:v>
              </c:pt>
              <c:pt idx="1045">
                <c:v>98.94</c:v>
              </c:pt>
              <c:pt idx="1046">
                <c:v>98.94</c:v>
              </c:pt>
              <c:pt idx="1047">
                <c:v>98.94</c:v>
              </c:pt>
              <c:pt idx="1048">
                <c:v>98.94</c:v>
              </c:pt>
              <c:pt idx="1049">
                <c:v>98.94</c:v>
              </c:pt>
              <c:pt idx="1050">
                <c:v>98.94</c:v>
              </c:pt>
              <c:pt idx="1051">
                <c:v>98.95</c:v>
              </c:pt>
              <c:pt idx="1052">
                <c:v>98.95</c:v>
              </c:pt>
              <c:pt idx="1053">
                <c:v>98.96</c:v>
              </c:pt>
              <c:pt idx="1054">
                <c:v>98.96</c:v>
              </c:pt>
              <c:pt idx="1055">
                <c:v>98.96</c:v>
              </c:pt>
              <c:pt idx="1056">
                <c:v>98.96</c:v>
              </c:pt>
              <c:pt idx="1057">
                <c:v>98.96</c:v>
              </c:pt>
              <c:pt idx="1058">
                <c:v>98.96</c:v>
              </c:pt>
              <c:pt idx="1059">
                <c:v>98.95</c:v>
              </c:pt>
              <c:pt idx="1060">
                <c:v>98.95</c:v>
              </c:pt>
              <c:pt idx="1061">
                <c:v>98.96</c:v>
              </c:pt>
              <c:pt idx="1062">
                <c:v>98.97</c:v>
              </c:pt>
              <c:pt idx="1063">
                <c:v>98.97</c:v>
              </c:pt>
              <c:pt idx="1064">
                <c:v>98.97</c:v>
              </c:pt>
              <c:pt idx="1065">
                <c:v>98.97</c:v>
              </c:pt>
              <c:pt idx="1066">
                <c:v>98.97</c:v>
              </c:pt>
              <c:pt idx="1067">
                <c:v>98.97</c:v>
              </c:pt>
              <c:pt idx="1068">
                <c:v>98.97</c:v>
              </c:pt>
              <c:pt idx="1069">
                <c:v>98.97</c:v>
              </c:pt>
              <c:pt idx="1070">
                <c:v>98.98</c:v>
              </c:pt>
              <c:pt idx="1071">
                <c:v>98.98</c:v>
              </c:pt>
              <c:pt idx="1072">
                <c:v>98.98</c:v>
              </c:pt>
              <c:pt idx="1073">
                <c:v>98.98</c:v>
              </c:pt>
              <c:pt idx="1074">
                <c:v>98.98</c:v>
              </c:pt>
              <c:pt idx="1075">
                <c:v>98.98</c:v>
              </c:pt>
              <c:pt idx="1076">
                <c:v>98.99</c:v>
              </c:pt>
              <c:pt idx="1077">
                <c:v>98.99</c:v>
              </c:pt>
              <c:pt idx="1078">
                <c:v>98.98</c:v>
              </c:pt>
              <c:pt idx="1079">
                <c:v>98.98</c:v>
              </c:pt>
              <c:pt idx="1080">
                <c:v>98.98</c:v>
              </c:pt>
              <c:pt idx="1081">
                <c:v>98.98</c:v>
              </c:pt>
              <c:pt idx="1082">
                <c:v>98.99</c:v>
              </c:pt>
              <c:pt idx="1083">
                <c:v>98.99</c:v>
              </c:pt>
              <c:pt idx="1084">
                <c:v>98.99</c:v>
              </c:pt>
              <c:pt idx="1085">
                <c:v>98.99</c:v>
              </c:pt>
              <c:pt idx="1086">
                <c:v>98.99</c:v>
              </c:pt>
              <c:pt idx="1087">
                <c:v>98.99</c:v>
              </c:pt>
              <c:pt idx="1088">
                <c:v>98.98</c:v>
              </c:pt>
              <c:pt idx="1089">
                <c:v>98.98</c:v>
              </c:pt>
              <c:pt idx="1090">
                <c:v>98.98</c:v>
              </c:pt>
              <c:pt idx="1091">
                <c:v>98.98</c:v>
              </c:pt>
              <c:pt idx="1092">
                <c:v>98.98</c:v>
              </c:pt>
              <c:pt idx="1093">
                <c:v>98.97</c:v>
              </c:pt>
              <c:pt idx="1094">
                <c:v>98.97</c:v>
              </c:pt>
              <c:pt idx="1095">
                <c:v>98.97</c:v>
              </c:pt>
              <c:pt idx="1096">
                <c:v>98.97</c:v>
              </c:pt>
              <c:pt idx="1097">
                <c:v>98.97</c:v>
              </c:pt>
              <c:pt idx="1098">
                <c:v>98.97</c:v>
              </c:pt>
              <c:pt idx="1099">
                <c:v>98.97</c:v>
              </c:pt>
              <c:pt idx="1100">
                <c:v>98.97</c:v>
              </c:pt>
              <c:pt idx="1101">
                <c:v>98.97</c:v>
              </c:pt>
              <c:pt idx="1102">
                <c:v>98.98</c:v>
              </c:pt>
              <c:pt idx="1103">
                <c:v>98.98</c:v>
              </c:pt>
              <c:pt idx="1104">
                <c:v>98.98</c:v>
              </c:pt>
              <c:pt idx="1105">
                <c:v>98.98</c:v>
              </c:pt>
              <c:pt idx="1106">
                <c:v>98.97</c:v>
              </c:pt>
              <c:pt idx="1107">
                <c:v>98.97</c:v>
              </c:pt>
              <c:pt idx="1108">
                <c:v>98.97</c:v>
              </c:pt>
              <c:pt idx="1109">
                <c:v>98.97</c:v>
              </c:pt>
              <c:pt idx="1110">
                <c:v>98.97</c:v>
              </c:pt>
              <c:pt idx="1111">
                <c:v>98.97</c:v>
              </c:pt>
              <c:pt idx="1112">
                <c:v>98.96</c:v>
              </c:pt>
              <c:pt idx="1113">
                <c:v>98.96</c:v>
              </c:pt>
              <c:pt idx="1114">
                <c:v>98.96</c:v>
              </c:pt>
              <c:pt idx="1115">
                <c:v>98.96</c:v>
              </c:pt>
              <c:pt idx="1116">
                <c:v>98.96</c:v>
              </c:pt>
              <c:pt idx="1117">
                <c:v>98.97</c:v>
              </c:pt>
              <c:pt idx="1118">
                <c:v>98.97</c:v>
              </c:pt>
              <c:pt idx="1119">
                <c:v>98.96</c:v>
              </c:pt>
              <c:pt idx="1120">
                <c:v>98.96</c:v>
              </c:pt>
              <c:pt idx="1121">
                <c:v>98.96</c:v>
              </c:pt>
              <c:pt idx="1122">
                <c:v>98.95</c:v>
              </c:pt>
              <c:pt idx="1123">
                <c:v>98.96</c:v>
              </c:pt>
              <c:pt idx="1124">
                <c:v>98.96</c:v>
              </c:pt>
              <c:pt idx="1125">
                <c:v>98.97</c:v>
              </c:pt>
              <c:pt idx="1126">
                <c:v>98.97</c:v>
              </c:pt>
              <c:pt idx="1127">
                <c:v>98.97</c:v>
              </c:pt>
              <c:pt idx="1128">
                <c:v>98.97</c:v>
              </c:pt>
              <c:pt idx="1129">
                <c:v>98.97</c:v>
              </c:pt>
              <c:pt idx="1130">
                <c:v>98.96</c:v>
              </c:pt>
              <c:pt idx="1131">
                <c:v>98.96</c:v>
              </c:pt>
              <c:pt idx="1132">
                <c:v>98.96</c:v>
              </c:pt>
              <c:pt idx="1133">
                <c:v>98.96</c:v>
              </c:pt>
              <c:pt idx="1134">
                <c:v>98.96</c:v>
              </c:pt>
              <c:pt idx="1135">
                <c:v>98.97</c:v>
              </c:pt>
              <c:pt idx="1136">
                <c:v>98.97</c:v>
              </c:pt>
              <c:pt idx="1137">
                <c:v>98.98</c:v>
              </c:pt>
              <c:pt idx="1138">
                <c:v>98.99</c:v>
              </c:pt>
              <c:pt idx="1139">
                <c:v>98.99</c:v>
              </c:pt>
              <c:pt idx="1140">
                <c:v>99</c:v>
              </c:pt>
              <c:pt idx="1141">
                <c:v>99</c:v>
              </c:pt>
              <c:pt idx="1142">
                <c:v>99</c:v>
              </c:pt>
              <c:pt idx="1143">
                <c:v>99</c:v>
              </c:pt>
              <c:pt idx="1144">
                <c:v>99</c:v>
              </c:pt>
              <c:pt idx="1145">
                <c:v>99</c:v>
              </c:pt>
              <c:pt idx="1146">
                <c:v>99</c:v>
              </c:pt>
              <c:pt idx="1147">
                <c:v>99</c:v>
              </c:pt>
              <c:pt idx="1148">
                <c:v>99</c:v>
              </c:pt>
              <c:pt idx="1149">
                <c:v>99.01</c:v>
              </c:pt>
              <c:pt idx="1150">
                <c:v>99.01</c:v>
              </c:pt>
              <c:pt idx="1151">
                <c:v>99.01</c:v>
              </c:pt>
              <c:pt idx="1152">
                <c:v>99.01</c:v>
              </c:pt>
              <c:pt idx="1153">
                <c:v>99.01</c:v>
              </c:pt>
              <c:pt idx="1154">
                <c:v>99.01</c:v>
              </c:pt>
              <c:pt idx="1155">
                <c:v>99.01</c:v>
              </c:pt>
              <c:pt idx="1156">
                <c:v>99.01</c:v>
              </c:pt>
              <c:pt idx="1157">
                <c:v>99.01</c:v>
              </c:pt>
              <c:pt idx="1158">
                <c:v>99.01</c:v>
              </c:pt>
              <c:pt idx="1159">
                <c:v>99.01</c:v>
              </c:pt>
              <c:pt idx="1160">
                <c:v>99.01</c:v>
              </c:pt>
              <c:pt idx="1161">
                <c:v>99.02</c:v>
              </c:pt>
              <c:pt idx="1162">
                <c:v>99.02</c:v>
              </c:pt>
              <c:pt idx="1163">
                <c:v>99.02</c:v>
              </c:pt>
              <c:pt idx="1164">
                <c:v>99.02</c:v>
              </c:pt>
              <c:pt idx="1165">
                <c:v>99.02</c:v>
              </c:pt>
              <c:pt idx="1166">
                <c:v>99.02</c:v>
              </c:pt>
              <c:pt idx="1167">
                <c:v>99.02</c:v>
              </c:pt>
              <c:pt idx="1168">
                <c:v>99.02</c:v>
              </c:pt>
              <c:pt idx="1169">
                <c:v>99.02</c:v>
              </c:pt>
              <c:pt idx="1170">
                <c:v>99.02</c:v>
              </c:pt>
              <c:pt idx="1171">
                <c:v>99.02</c:v>
              </c:pt>
              <c:pt idx="1172">
                <c:v>99.02</c:v>
              </c:pt>
              <c:pt idx="1173">
                <c:v>99.02</c:v>
              </c:pt>
              <c:pt idx="1174">
                <c:v>99.02</c:v>
              </c:pt>
              <c:pt idx="1175">
                <c:v>99.03</c:v>
              </c:pt>
              <c:pt idx="1176">
                <c:v>99.03</c:v>
              </c:pt>
              <c:pt idx="1177">
                <c:v>99.03</c:v>
              </c:pt>
              <c:pt idx="1178">
                <c:v>99.04</c:v>
              </c:pt>
              <c:pt idx="1179">
                <c:v>99.04</c:v>
              </c:pt>
              <c:pt idx="1180">
                <c:v>99.04</c:v>
              </c:pt>
              <c:pt idx="1181">
                <c:v>99.04</c:v>
              </c:pt>
              <c:pt idx="1182">
                <c:v>99.04</c:v>
              </c:pt>
              <c:pt idx="1183">
                <c:v>99.03</c:v>
              </c:pt>
              <c:pt idx="1184">
                <c:v>99.03</c:v>
              </c:pt>
              <c:pt idx="1185">
                <c:v>99.03</c:v>
              </c:pt>
              <c:pt idx="1186">
                <c:v>99.03</c:v>
              </c:pt>
              <c:pt idx="1187">
                <c:v>99.03</c:v>
              </c:pt>
              <c:pt idx="1188">
                <c:v>99.03</c:v>
              </c:pt>
              <c:pt idx="1189">
                <c:v>99.04</c:v>
              </c:pt>
              <c:pt idx="1190">
                <c:v>99.04</c:v>
              </c:pt>
              <c:pt idx="1191">
                <c:v>99.04</c:v>
              </c:pt>
              <c:pt idx="1192">
                <c:v>99.04</c:v>
              </c:pt>
              <c:pt idx="1193">
                <c:v>99.04</c:v>
              </c:pt>
              <c:pt idx="1194">
                <c:v>99.04</c:v>
              </c:pt>
              <c:pt idx="1195">
                <c:v>99.04</c:v>
              </c:pt>
              <c:pt idx="1196">
                <c:v>99.04</c:v>
              </c:pt>
              <c:pt idx="1197">
                <c:v>99.04</c:v>
              </c:pt>
              <c:pt idx="1198">
                <c:v>99.04</c:v>
              </c:pt>
              <c:pt idx="1199">
                <c:v>99.04</c:v>
              </c:pt>
              <c:pt idx="1200">
                <c:v>99.04</c:v>
              </c:pt>
              <c:pt idx="1201">
                <c:v>99.05</c:v>
              </c:pt>
              <c:pt idx="1202">
                <c:v>99.05</c:v>
              </c:pt>
              <c:pt idx="1203">
                <c:v>99.05</c:v>
              </c:pt>
              <c:pt idx="1204">
                <c:v>99.05</c:v>
              </c:pt>
              <c:pt idx="1205">
                <c:v>99.05</c:v>
              </c:pt>
              <c:pt idx="1206">
                <c:v>99.05</c:v>
              </c:pt>
              <c:pt idx="1207">
                <c:v>99.06</c:v>
              </c:pt>
              <c:pt idx="1208">
                <c:v>99.06</c:v>
              </c:pt>
              <c:pt idx="1209">
                <c:v>99.06</c:v>
              </c:pt>
              <c:pt idx="1210">
                <c:v>99.06</c:v>
              </c:pt>
              <c:pt idx="1211">
                <c:v>99.06</c:v>
              </c:pt>
              <c:pt idx="1212">
                <c:v>99.06</c:v>
              </c:pt>
              <c:pt idx="1213">
                <c:v>99.06</c:v>
              </c:pt>
              <c:pt idx="1214">
                <c:v>99.06</c:v>
              </c:pt>
              <c:pt idx="1215">
                <c:v>99.06</c:v>
              </c:pt>
              <c:pt idx="1216">
                <c:v>99.06</c:v>
              </c:pt>
              <c:pt idx="1217">
                <c:v>99.06</c:v>
              </c:pt>
              <c:pt idx="1218">
                <c:v>99.05</c:v>
              </c:pt>
              <c:pt idx="1219">
                <c:v>99.05</c:v>
              </c:pt>
              <c:pt idx="1220">
                <c:v>99.05</c:v>
              </c:pt>
              <c:pt idx="1221">
                <c:v>99.05</c:v>
              </c:pt>
              <c:pt idx="1222">
                <c:v>99.05</c:v>
              </c:pt>
              <c:pt idx="1223">
                <c:v>99.06</c:v>
              </c:pt>
              <c:pt idx="1224">
                <c:v>99.06</c:v>
              </c:pt>
              <c:pt idx="1225">
                <c:v>99.07</c:v>
              </c:pt>
              <c:pt idx="1226">
                <c:v>99.07</c:v>
              </c:pt>
              <c:pt idx="1227">
                <c:v>99.08</c:v>
              </c:pt>
              <c:pt idx="1228">
                <c:v>99.08</c:v>
              </c:pt>
              <c:pt idx="1229">
                <c:v>99.08</c:v>
              </c:pt>
              <c:pt idx="1230">
                <c:v>99.08</c:v>
              </c:pt>
              <c:pt idx="1231">
                <c:v>99.08</c:v>
              </c:pt>
              <c:pt idx="1232">
                <c:v>99.08</c:v>
              </c:pt>
              <c:pt idx="1233">
                <c:v>99.07</c:v>
              </c:pt>
              <c:pt idx="1234">
                <c:v>99.07</c:v>
              </c:pt>
              <c:pt idx="1235">
                <c:v>99.07</c:v>
              </c:pt>
              <c:pt idx="1236">
                <c:v>99.07</c:v>
              </c:pt>
              <c:pt idx="1237">
                <c:v>99.07</c:v>
              </c:pt>
              <c:pt idx="1238">
                <c:v>99.07</c:v>
              </c:pt>
              <c:pt idx="1239">
                <c:v>99.07</c:v>
              </c:pt>
              <c:pt idx="1240">
                <c:v>99.07</c:v>
              </c:pt>
              <c:pt idx="1241">
                <c:v>99.08</c:v>
              </c:pt>
              <c:pt idx="1242">
                <c:v>99.08</c:v>
              </c:pt>
              <c:pt idx="1243">
                <c:v>99.08</c:v>
              </c:pt>
              <c:pt idx="1244">
                <c:v>99.08</c:v>
              </c:pt>
              <c:pt idx="1245">
                <c:v>99.08</c:v>
              </c:pt>
              <c:pt idx="1246">
                <c:v>99.08</c:v>
              </c:pt>
              <c:pt idx="1247">
                <c:v>99.08</c:v>
              </c:pt>
              <c:pt idx="1248">
                <c:v>99.08</c:v>
              </c:pt>
              <c:pt idx="1249">
                <c:v>99.08</c:v>
              </c:pt>
              <c:pt idx="1250">
                <c:v>99.08</c:v>
              </c:pt>
              <c:pt idx="1251">
                <c:v>99.08</c:v>
              </c:pt>
              <c:pt idx="1252">
                <c:v>99.08</c:v>
              </c:pt>
              <c:pt idx="1253">
                <c:v>99.08</c:v>
              </c:pt>
              <c:pt idx="1254">
                <c:v>99.08</c:v>
              </c:pt>
              <c:pt idx="1255">
                <c:v>99.08</c:v>
              </c:pt>
              <c:pt idx="1256">
                <c:v>99.08</c:v>
              </c:pt>
              <c:pt idx="1257">
                <c:v>99.08</c:v>
              </c:pt>
              <c:pt idx="1258">
                <c:v>99.08</c:v>
              </c:pt>
              <c:pt idx="1259">
                <c:v>99.08</c:v>
              </c:pt>
              <c:pt idx="1260">
                <c:v>99.08</c:v>
              </c:pt>
              <c:pt idx="1261">
                <c:v>99.09</c:v>
              </c:pt>
              <c:pt idx="1262">
                <c:v>99.09</c:v>
              </c:pt>
              <c:pt idx="1263">
                <c:v>99.09</c:v>
              </c:pt>
              <c:pt idx="1264">
                <c:v>99.09</c:v>
              </c:pt>
              <c:pt idx="1265">
                <c:v>99.1</c:v>
              </c:pt>
              <c:pt idx="1266">
                <c:v>99.1</c:v>
              </c:pt>
              <c:pt idx="1267">
                <c:v>99.1</c:v>
              </c:pt>
              <c:pt idx="1268">
                <c:v>99.09</c:v>
              </c:pt>
              <c:pt idx="1269">
                <c:v>99.09</c:v>
              </c:pt>
              <c:pt idx="1270">
                <c:v>99.09</c:v>
              </c:pt>
              <c:pt idx="1271">
                <c:v>99.09</c:v>
              </c:pt>
              <c:pt idx="1272">
                <c:v>99.09</c:v>
              </c:pt>
              <c:pt idx="1273">
                <c:v>99.09</c:v>
              </c:pt>
              <c:pt idx="1274">
                <c:v>99.09</c:v>
              </c:pt>
              <c:pt idx="1275">
                <c:v>99.09</c:v>
              </c:pt>
              <c:pt idx="1276">
                <c:v>99.09</c:v>
              </c:pt>
              <c:pt idx="1277">
                <c:v>99.09</c:v>
              </c:pt>
              <c:pt idx="1278">
                <c:v>99.09</c:v>
              </c:pt>
              <c:pt idx="1279">
                <c:v>99.09</c:v>
              </c:pt>
              <c:pt idx="1280">
                <c:v>99.09</c:v>
              </c:pt>
              <c:pt idx="1281">
                <c:v>99.09</c:v>
              </c:pt>
              <c:pt idx="1282">
                <c:v>99.09</c:v>
              </c:pt>
              <c:pt idx="1283">
                <c:v>99.1</c:v>
              </c:pt>
              <c:pt idx="1284">
                <c:v>99.1</c:v>
              </c:pt>
              <c:pt idx="1285">
                <c:v>99.1</c:v>
              </c:pt>
              <c:pt idx="1286">
                <c:v>99.1</c:v>
              </c:pt>
              <c:pt idx="1287">
                <c:v>99.1</c:v>
              </c:pt>
              <c:pt idx="1288">
                <c:v>99.1</c:v>
              </c:pt>
              <c:pt idx="1289">
                <c:v>99.1</c:v>
              </c:pt>
              <c:pt idx="1290">
                <c:v>99.1</c:v>
              </c:pt>
              <c:pt idx="1291">
                <c:v>99.09</c:v>
              </c:pt>
              <c:pt idx="1292">
                <c:v>99.09</c:v>
              </c:pt>
              <c:pt idx="1293">
                <c:v>99.09</c:v>
              </c:pt>
              <c:pt idx="1294">
                <c:v>99.1</c:v>
              </c:pt>
              <c:pt idx="1295">
                <c:v>99.1</c:v>
              </c:pt>
              <c:pt idx="1296">
                <c:v>99.1</c:v>
              </c:pt>
              <c:pt idx="1297">
                <c:v>99.1</c:v>
              </c:pt>
              <c:pt idx="1298">
                <c:v>99.1</c:v>
              </c:pt>
              <c:pt idx="1299">
                <c:v>99.1</c:v>
              </c:pt>
              <c:pt idx="1300">
                <c:v>99.1</c:v>
              </c:pt>
              <c:pt idx="1301">
                <c:v>99.11</c:v>
              </c:pt>
              <c:pt idx="1302">
                <c:v>99.11</c:v>
              </c:pt>
              <c:pt idx="1303">
                <c:v>99.11</c:v>
              </c:pt>
              <c:pt idx="1304">
                <c:v>99.12</c:v>
              </c:pt>
              <c:pt idx="1305">
                <c:v>99.12</c:v>
              </c:pt>
              <c:pt idx="1306">
                <c:v>99.11</c:v>
              </c:pt>
              <c:pt idx="1307">
                <c:v>99.11</c:v>
              </c:pt>
              <c:pt idx="1308">
                <c:v>99.11</c:v>
              </c:pt>
              <c:pt idx="1309">
                <c:v>99.11</c:v>
              </c:pt>
              <c:pt idx="1310">
                <c:v>99.1</c:v>
              </c:pt>
              <c:pt idx="1311">
                <c:v>99.11</c:v>
              </c:pt>
              <c:pt idx="1312">
                <c:v>99.11</c:v>
              </c:pt>
              <c:pt idx="1313">
                <c:v>99.11</c:v>
              </c:pt>
              <c:pt idx="1314">
                <c:v>99.11</c:v>
              </c:pt>
              <c:pt idx="1315">
                <c:v>99.1</c:v>
              </c:pt>
              <c:pt idx="1316">
                <c:v>99.1</c:v>
              </c:pt>
              <c:pt idx="1317">
                <c:v>99.1</c:v>
              </c:pt>
              <c:pt idx="1318">
                <c:v>99.11</c:v>
              </c:pt>
              <c:pt idx="1319">
                <c:v>99.11</c:v>
              </c:pt>
              <c:pt idx="1320">
                <c:v>99.11</c:v>
              </c:pt>
              <c:pt idx="1321">
                <c:v>99.12</c:v>
              </c:pt>
              <c:pt idx="1322">
                <c:v>99.12</c:v>
              </c:pt>
              <c:pt idx="1323">
                <c:v>99.11</c:v>
              </c:pt>
              <c:pt idx="1324">
                <c:v>99.11</c:v>
              </c:pt>
              <c:pt idx="1325">
                <c:v>99.1</c:v>
              </c:pt>
              <c:pt idx="1326">
                <c:v>99.1</c:v>
              </c:pt>
              <c:pt idx="1327">
                <c:v>99.1</c:v>
              </c:pt>
              <c:pt idx="1328">
                <c:v>99.1</c:v>
              </c:pt>
              <c:pt idx="1329">
                <c:v>99.1</c:v>
              </c:pt>
              <c:pt idx="1330">
                <c:v>99.1</c:v>
              </c:pt>
              <c:pt idx="1331">
                <c:v>99.09</c:v>
              </c:pt>
              <c:pt idx="1332">
                <c:v>99.09</c:v>
              </c:pt>
              <c:pt idx="1333">
                <c:v>99.08</c:v>
              </c:pt>
              <c:pt idx="1334">
                <c:v>99.08</c:v>
              </c:pt>
              <c:pt idx="1335">
                <c:v>99.07</c:v>
              </c:pt>
              <c:pt idx="1336">
                <c:v>99.05</c:v>
              </c:pt>
              <c:pt idx="1337">
                <c:v>99.04</c:v>
              </c:pt>
              <c:pt idx="1338">
                <c:v>99.03</c:v>
              </c:pt>
              <c:pt idx="1339">
                <c:v>99.01</c:v>
              </c:pt>
              <c:pt idx="1340">
                <c:v>99.01</c:v>
              </c:pt>
              <c:pt idx="1341">
                <c:v>99</c:v>
              </c:pt>
              <c:pt idx="1342">
                <c:v>99</c:v>
              </c:pt>
              <c:pt idx="1343">
                <c:v>99</c:v>
              </c:pt>
              <c:pt idx="1344">
                <c:v>98.99</c:v>
              </c:pt>
              <c:pt idx="1345">
                <c:v>98.99</c:v>
              </c:pt>
              <c:pt idx="1346">
                <c:v>98.98</c:v>
              </c:pt>
              <c:pt idx="1347">
                <c:v>98.98</c:v>
              </c:pt>
              <c:pt idx="1348">
                <c:v>98.97</c:v>
              </c:pt>
              <c:pt idx="1349">
                <c:v>98.97</c:v>
              </c:pt>
              <c:pt idx="1350">
                <c:v>98.97</c:v>
              </c:pt>
              <c:pt idx="1351">
                <c:v>98.96</c:v>
              </c:pt>
              <c:pt idx="1352">
                <c:v>98.96</c:v>
              </c:pt>
              <c:pt idx="1353">
                <c:v>98.96</c:v>
              </c:pt>
              <c:pt idx="1354">
                <c:v>98.96</c:v>
              </c:pt>
              <c:pt idx="1355">
                <c:v>98.96</c:v>
              </c:pt>
              <c:pt idx="1356">
                <c:v>98.96</c:v>
              </c:pt>
              <c:pt idx="1357">
                <c:v>98.96</c:v>
              </c:pt>
              <c:pt idx="1358">
                <c:v>98.95</c:v>
              </c:pt>
              <c:pt idx="1359">
                <c:v>98.95</c:v>
              </c:pt>
              <c:pt idx="1360">
                <c:v>98.95</c:v>
              </c:pt>
              <c:pt idx="1361">
                <c:v>98.95</c:v>
              </c:pt>
              <c:pt idx="1362">
                <c:v>98.95</c:v>
              </c:pt>
              <c:pt idx="1363">
                <c:v>98.95</c:v>
              </c:pt>
              <c:pt idx="1364">
                <c:v>98.95</c:v>
              </c:pt>
              <c:pt idx="1365">
                <c:v>98.96</c:v>
              </c:pt>
              <c:pt idx="1366">
                <c:v>98.96</c:v>
              </c:pt>
              <c:pt idx="1367">
                <c:v>98.96</c:v>
              </c:pt>
              <c:pt idx="1368">
                <c:v>98.96</c:v>
              </c:pt>
              <c:pt idx="1369">
                <c:v>98.96</c:v>
              </c:pt>
              <c:pt idx="1370">
                <c:v>98.96</c:v>
              </c:pt>
              <c:pt idx="1371">
                <c:v>98.95</c:v>
              </c:pt>
              <c:pt idx="1372">
                <c:v>98.95</c:v>
              </c:pt>
              <c:pt idx="1373">
                <c:v>98.95</c:v>
              </c:pt>
              <c:pt idx="1374">
                <c:v>98.95</c:v>
              </c:pt>
              <c:pt idx="1375">
                <c:v>98.95</c:v>
              </c:pt>
              <c:pt idx="1376">
                <c:v>98.96</c:v>
              </c:pt>
              <c:pt idx="1377">
                <c:v>98.97</c:v>
              </c:pt>
              <c:pt idx="1378">
                <c:v>98.97</c:v>
              </c:pt>
              <c:pt idx="1379">
                <c:v>98.98</c:v>
              </c:pt>
              <c:pt idx="1380">
                <c:v>98.97</c:v>
              </c:pt>
              <c:pt idx="1381">
                <c:v>98.97</c:v>
              </c:pt>
              <c:pt idx="1382">
                <c:v>98.97</c:v>
              </c:pt>
              <c:pt idx="1383">
                <c:v>98.97</c:v>
              </c:pt>
              <c:pt idx="1384">
                <c:v>98.97</c:v>
              </c:pt>
              <c:pt idx="1385">
                <c:v>98.96</c:v>
              </c:pt>
              <c:pt idx="1386">
                <c:v>98.96</c:v>
              </c:pt>
              <c:pt idx="1387">
                <c:v>98.96</c:v>
              </c:pt>
              <c:pt idx="1388">
                <c:v>98.97</c:v>
              </c:pt>
              <c:pt idx="1389">
                <c:v>98.97</c:v>
              </c:pt>
              <c:pt idx="1390">
                <c:v>98.97</c:v>
              </c:pt>
              <c:pt idx="1391">
                <c:v>98.97</c:v>
              </c:pt>
              <c:pt idx="1392">
                <c:v>98.97</c:v>
              </c:pt>
              <c:pt idx="1393">
                <c:v>98.96</c:v>
              </c:pt>
              <c:pt idx="1394">
                <c:v>98.96</c:v>
              </c:pt>
              <c:pt idx="1395">
                <c:v>98.97</c:v>
              </c:pt>
              <c:pt idx="1396">
                <c:v>98.97</c:v>
              </c:pt>
              <c:pt idx="1397">
                <c:v>98.98</c:v>
              </c:pt>
              <c:pt idx="1398">
                <c:v>98.98</c:v>
              </c:pt>
              <c:pt idx="1399">
                <c:v>98.98</c:v>
              </c:pt>
              <c:pt idx="1400">
                <c:v>98.97</c:v>
              </c:pt>
              <c:pt idx="1401">
                <c:v>98.97</c:v>
              </c:pt>
              <c:pt idx="1402">
                <c:v>98.98</c:v>
              </c:pt>
              <c:pt idx="1403">
                <c:v>98.99</c:v>
              </c:pt>
              <c:pt idx="1404">
                <c:v>99</c:v>
              </c:pt>
              <c:pt idx="1405">
                <c:v>99</c:v>
              </c:pt>
              <c:pt idx="1406">
                <c:v>99</c:v>
              </c:pt>
              <c:pt idx="1407">
                <c:v>99</c:v>
              </c:pt>
              <c:pt idx="1408">
                <c:v>98.99</c:v>
              </c:pt>
              <c:pt idx="1409">
                <c:v>98.99</c:v>
              </c:pt>
              <c:pt idx="1410">
                <c:v>98.99</c:v>
              </c:pt>
              <c:pt idx="1411">
                <c:v>98.99</c:v>
              </c:pt>
              <c:pt idx="1412">
                <c:v>98.99</c:v>
              </c:pt>
              <c:pt idx="1413">
                <c:v>98.99</c:v>
              </c:pt>
              <c:pt idx="1414">
                <c:v>98.99</c:v>
              </c:pt>
              <c:pt idx="1415">
                <c:v>99</c:v>
              </c:pt>
              <c:pt idx="1416">
                <c:v>99</c:v>
              </c:pt>
              <c:pt idx="1417">
                <c:v>99.01</c:v>
              </c:pt>
              <c:pt idx="1418">
                <c:v>99.01</c:v>
              </c:pt>
              <c:pt idx="1419">
                <c:v>99.01</c:v>
              </c:pt>
              <c:pt idx="1420">
                <c:v>99.01</c:v>
              </c:pt>
              <c:pt idx="1421">
                <c:v>99.01</c:v>
              </c:pt>
              <c:pt idx="1422">
                <c:v>99.01</c:v>
              </c:pt>
              <c:pt idx="1423">
                <c:v>99.02</c:v>
              </c:pt>
              <c:pt idx="1424">
                <c:v>99.02</c:v>
              </c:pt>
              <c:pt idx="1425">
                <c:v>99.01</c:v>
              </c:pt>
              <c:pt idx="1426">
                <c:v>99.01</c:v>
              </c:pt>
              <c:pt idx="1427">
                <c:v>99.01</c:v>
              </c:pt>
              <c:pt idx="1428">
                <c:v>99.01</c:v>
              </c:pt>
              <c:pt idx="1429">
                <c:v>99.01</c:v>
              </c:pt>
              <c:pt idx="1430">
                <c:v>99.01</c:v>
              </c:pt>
              <c:pt idx="1431">
                <c:v>99.02</c:v>
              </c:pt>
              <c:pt idx="1432">
                <c:v>99.02</c:v>
              </c:pt>
              <c:pt idx="1433">
                <c:v>99.02</c:v>
              </c:pt>
              <c:pt idx="1434">
                <c:v>99.01</c:v>
              </c:pt>
              <c:pt idx="1435">
                <c:v>99.01</c:v>
              </c:pt>
              <c:pt idx="1436">
                <c:v>99.02</c:v>
              </c:pt>
              <c:pt idx="1437">
                <c:v>99.02</c:v>
              </c:pt>
              <c:pt idx="1438">
                <c:v>99.03</c:v>
              </c:pt>
              <c:pt idx="1439">
                <c:v>99.04</c:v>
              </c:pt>
              <c:pt idx="1440">
                <c:v>99.05</c:v>
              </c:pt>
              <c:pt idx="1441">
                <c:v>99.05</c:v>
              </c:pt>
              <c:pt idx="1442">
                <c:v>99.06</c:v>
              </c:pt>
              <c:pt idx="1443">
                <c:v>99.06</c:v>
              </c:pt>
              <c:pt idx="1444">
                <c:v>99.05</c:v>
              </c:pt>
              <c:pt idx="1445">
                <c:v>99.05</c:v>
              </c:pt>
              <c:pt idx="1446">
                <c:v>99.04</c:v>
              </c:pt>
              <c:pt idx="1447">
                <c:v>99.04</c:v>
              </c:pt>
              <c:pt idx="1448">
                <c:v>99.03</c:v>
              </c:pt>
              <c:pt idx="1449">
                <c:v>99.03</c:v>
              </c:pt>
              <c:pt idx="1450">
                <c:v>99.03</c:v>
              </c:pt>
              <c:pt idx="1451">
                <c:v>99.03</c:v>
              </c:pt>
              <c:pt idx="1452">
                <c:v>99.03</c:v>
              </c:pt>
              <c:pt idx="1453">
                <c:v>99.03</c:v>
              </c:pt>
              <c:pt idx="1454">
                <c:v>99.03</c:v>
              </c:pt>
              <c:pt idx="1455">
                <c:v>99.02</c:v>
              </c:pt>
              <c:pt idx="1456">
                <c:v>99.02</c:v>
              </c:pt>
              <c:pt idx="1457">
                <c:v>99.02</c:v>
              </c:pt>
              <c:pt idx="1458">
                <c:v>99.02</c:v>
              </c:pt>
              <c:pt idx="1459">
                <c:v>99.02</c:v>
              </c:pt>
              <c:pt idx="1460">
                <c:v>99.01</c:v>
              </c:pt>
              <c:pt idx="1461">
                <c:v>99.01</c:v>
              </c:pt>
              <c:pt idx="1462">
                <c:v>99.02</c:v>
              </c:pt>
              <c:pt idx="1463">
                <c:v>99.02</c:v>
              </c:pt>
              <c:pt idx="1464">
                <c:v>99.02</c:v>
              </c:pt>
              <c:pt idx="1465">
                <c:v>99.02</c:v>
              </c:pt>
              <c:pt idx="1466">
                <c:v>99.01</c:v>
              </c:pt>
              <c:pt idx="1467">
                <c:v>99.01</c:v>
              </c:pt>
              <c:pt idx="1468">
                <c:v>99.01</c:v>
              </c:pt>
              <c:pt idx="1469">
                <c:v>99</c:v>
              </c:pt>
              <c:pt idx="1470">
                <c:v>99</c:v>
              </c:pt>
              <c:pt idx="1471">
                <c:v>99</c:v>
              </c:pt>
              <c:pt idx="1472">
                <c:v>98.99</c:v>
              </c:pt>
              <c:pt idx="1473">
                <c:v>98.98</c:v>
              </c:pt>
              <c:pt idx="1474">
                <c:v>98.97</c:v>
              </c:pt>
              <c:pt idx="1475">
                <c:v>98.96</c:v>
              </c:pt>
              <c:pt idx="1476">
                <c:v>98.96</c:v>
              </c:pt>
              <c:pt idx="1477">
                <c:v>98.96</c:v>
              </c:pt>
              <c:pt idx="1478">
                <c:v>98.96</c:v>
              </c:pt>
              <c:pt idx="1479">
                <c:v>98.96</c:v>
              </c:pt>
              <c:pt idx="1480">
                <c:v>98.96</c:v>
              </c:pt>
              <c:pt idx="1481">
                <c:v>98.95</c:v>
              </c:pt>
              <c:pt idx="1482">
                <c:v>98.95</c:v>
              </c:pt>
              <c:pt idx="1483">
                <c:v>98.94</c:v>
              </c:pt>
              <c:pt idx="1484">
                <c:v>98.94</c:v>
              </c:pt>
              <c:pt idx="1485">
                <c:v>98.94</c:v>
              </c:pt>
              <c:pt idx="1486">
                <c:v>98.94</c:v>
              </c:pt>
              <c:pt idx="1487">
                <c:v>98.94</c:v>
              </c:pt>
              <c:pt idx="1488">
                <c:v>98.94</c:v>
              </c:pt>
              <c:pt idx="1489">
                <c:v>98.94</c:v>
              </c:pt>
              <c:pt idx="1490">
                <c:v>98.95</c:v>
              </c:pt>
              <c:pt idx="1491">
                <c:v>98.95</c:v>
              </c:pt>
              <c:pt idx="1492">
                <c:v>98.96</c:v>
              </c:pt>
              <c:pt idx="1493">
                <c:v>98.96</c:v>
              </c:pt>
              <c:pt idx="1494">
                <c:v>98.96</c:v>
              </c:pt>
              <c:pt idx="1495">
                <c:v>98.96</c:v>
              </c:pt>
              <c:pt idx="1496">
                <c:v>98.97</c:v>
              </c:pt>
              <c:pt idx="1497">
                <c:v>98.97</c:v>
              </c:pt>
              <c:pt idx="1498">
                <c:v>98.98</c:v>
              </c:pt>
              <c:pt idx="1499">
                <c:v>98.99</c:v>
              </c:pt>
              <c:pt idx="1500">
                <c:v>98.99</c:v>
              </c:pt>
              <c:pt idx="1501">
                <c:v>98.99</c:v>
              </c:pt>
              <c:pt idx="1502">
                <c:v>99</c:v>
              </c:pt>
              <c:pt idx="1503">
                <c:v>99.01</c:v>
              </c:pt>
              <c:pt idx="1504">
                <c:v>99.03</c:v>
              </c:pt>
              <c:pt idx="1505">
                <c:v>99.04</c:v>
              </c:pt>
              <c:pt idx="1506">
                <c:v>99.05</c:v>
              </c:pt>
              <c:pt idx="1507">
                <c:v>99.05</c:v>
              </c:pt>
              <c:pt idx="1508">
                <c:v>99.05</c:v>
              </c:pt>
              <c:pt idx="1509">
                <c:v>99.05</c:v>
              </c:pt>
              <c:pt idx="1510">
                <c:v>99.05</c:v>
              </c:pt>
              <c:pt idx="1511">
                <c:v>99.05</c:v>
              </c:pt>
              <c:pt idx="1512">
                <c:v>99.06</c:v>
              </c:pt>
              <c:pt idx="1513">
                <c:v>99.07</c:v>
              </c:pt>
              <c:pt idx="1514">
                <c:v>99.08</c:v>
              </c:pt>
              <c:pt idx="1515">
                <c:v>99.08</c:v>
              </c:pt>
              <c:pt idx="1516">
                <c:v>99.09</c:v>
              </c:pt>
              <c:pt idx="1517">
                <c:v>99.09</c:v>
              </c:pt>
              <c:pt idx="1518">
                <c:v>99.09</c:v>
              </c:pt>
              <c:pt idx="1519">
                <c:v>99.09</c:v>
              </c:pt>
              <c:pt idx="1520">
                <c:v>99.09</c:v>
              </c:pt>
              <c:pt idx="1521">
                <c:v>99.09</c:v>
              </c:pt>
              <c:pt idx="1522">
                <c:v>99.09</c:v>
              </c:pt>
              <c:pt idx="1523">
                <c:v>99.1</c:v>
              </c:pt>
              <c:pt idx="1524">
                <c:v>99.1</c:v>
              </c:pt>
              <c:pt idx="1525">
                <c:v>99.11</c:v>
              </c:pt>
              <c:pt idx="1526">
                <c:v>99.11</c:v>
              </c:pt>
              <c:pt idx="1527">
                <c:v>99.12</c:v>
              </c:pt>
              <c:pt idx="1528">
                <c:v>99.13</c:v>
              </c:pt>
              <c:pt idx="1529">
                <c:v>99.14</c:v>
              </c:pt>
              <c:pt idx="1530">
                <c:v>99.15</c:v>
              </c:pt>
              <c:pt idx="1531">
                <c:v>99.15</c:v>
              </c:pt>
              <c:pt idx="1532">
                <c:v>99.14</c:v>
              </c:pt>
              <c:pt idx="1533">
                <c:v>99.14</c:v>
              </c:pt>
              <c:pt idx="1534">
                <c:v>99.14</c:v>
              </c:pt>
              <c:pt idx="1535">
                <c:v>99.13</c:v>
              </c:pt>
              <c:pt idx="1536">
                <c:v>99.13</c:v>
              </c:pt>
              <c:pt idx="1537">
                <c:v>99.13</c:v>
              </c:pt>
              <c:pt idx="1538">
                <c:v>99.12</c:v>
              </c:pt>
              <c:pt idx="1539">
                <c:v>99.12</c:v>
              </c:pt>
              <c:pt idx="1540">
                <c:v>99.11</c:v>
              </c:pt>
              <c:pt idx="1541">
                <c:v>99.1</c:v>
              </c:pt>
              <c:pt idx="1542">
                <c:v>99.1</c:v>
              </c:pt>
              <c:pt idx="1543">
                <c:v>99.1</c:v>
              </c:pt>
              <c:pt idx="1544">
                <c:v>99.1</c:v>
              </c:pt>
              <c:pt idx="1545">
                <c:v>99.11</c:v>
              </c:pt>
              <c:pt idx="1546">
                <c:v>99.11</c:v>
              </c:pt>
              <c:pt idx="1547">
                <c:v>99.11</c:v>
              </c:pt>
              <c:pt idx="1548">
                <c:v>99.11</c:v>
              </c:pt>
              <c:pt idx="1549">
                <c:v>99.11</c:v>
              </c:pt>
              <c:pt idx="1550">
                <c:v>99.12</c:v>
              </c:pt>
              <c:pt idx="1551">
                <c:v>99.12</c:v>
              </c:pt>
              <c:pt idx="1552">
                <c:v>99.12</c:v>
              </c:pt>
              <c:pt idx="1553">
                <c:v>99.13</c:v>
              </c:pt>
              <c:pt idx="1554">
                <c:v>99.14</c:v>
              </c:pt>
              <c:pt idx="1555">
                <c:v>99.15</c:v>
              </c:pt>
              <c:pt idx="1556">
                <c:v>99.16</c:v>
              </c:pt>
              <c:pt idx="1557">
                <c:v>99.16</c:v>
              </c:pt>
              <c:pt idx="1558">
                <c:v>99.16</c:v>
              </c:pt>
              <c:pt idx="1559">
                <c:v>99.16</c:v>
              </c:pt>
              <c:pt idx="1560">
                <c:v>99.15</c:v>
              </c:pt>
              <c:pt idx="1561">
                <c:v>99.15</c:v>
              </c:pt>
              <c:pt idx="1562">
                <c:v>99.15</c:v>
              </c:pt>
              <c:pt idx="1563">
                <c:v>99.16</c:v>
              </c:pt>
              <c:pt idx="1564">
                <c:v>99.16</c:v>
              </c:pt>
              <c:pt idx="1565">
                <c:v>99.17</c:v>
              </c:pt>
              <c:pt idx="1566">
                <c:v>99.17</c:v>
              </c:pt>
              <c:pt idx="1567">
                <c:v>99.18</c:v>
              </c:pt>
              <c:pt idx="1568">
                <c:v>99.19</c:v>
              </c:pt>
              <c:pt idx="1569">
                <c:v>99.19</c:v>
              </c:pt>
              <c:pt idx="1570">
                <c:v>99.2</c:v>
              </c:pt>
              <c:pt idx="1571">
                <c:v>99.21</c:v>
              </c:pt>
              <c:pt idx="1572">
                <c:v>99.21</c:v>
              </c:pt>
              <c:pt idx="1573">
                <c:v>99.21</c:v>
              </c:pt>
              <c:pt idx="1574">
                <c:v>99.21</c:v>
              </c:pt>
              <c:pt idx="1575">
                <c:v>99.21</c:v>
              </c:pt>
              <c:pt idx="1576">
                <c:v>99.2</c:v>
              </c:pt>
              <c:pt idx="1577">
                <c:v>99.2</c:v>
              </c:pt>
              <c:pt idx="1578">
                <c:v>99.2</c:v>
              </c:pt>
              <c:pt idx="1579">
                <c:v>99.21</c:v>
              </c:pt>
              <c:pt idx="1580">
                <c:v>99.21</c:v>
              </c:pt>
              <c:pt idx="1581">
                <c:v>99.21</c:v>
              </c:pt>
              <c:pt idx="1582">
                <c:v>99.21</c:v>
              </c:pt>
              <c:pt idx="1583">
                <c:v>99.21</c:v>
              </c:pt>
              <c:pt idx="1584">
                <c:v>99.21</c:v>
              </c:pt>
              <c:pt idx="1585">
                <c:v>99.21</c:v>
              </c:pt>
              <c:pt idx="1586">
                <c:v>99.21</c:v>
              </c:pt>
              <c:pt idx="1587">
                <c:v>99.21</c:v>
              </c:pt>
              <c:pt idx="1588">
                <c:v>99.21</c:v>
              </c:pt>
              <c:pt idx="1589">
                <c:v>99.22</c:v>
              </c:pt>
              <c:pt idx="1590">
                <c:v>99.23</c:v>
              </c:pt>
              <c:pt idx="1591">
                <c:v>99.23</c:v>
              </c:pt>
              <c:pt idx="1592">
                <c:v>99.25</c:v>
              </c:pt>
              <c:pt idx="1593">
                <c:v>99.26</c:v>
              </c:pt>
              <c:pt idx="1594">
                <c:v>99.26</c:v>
              </c:pt>
              <c:pt idx="1595">
                <c:v>99.26</c:v>
              </c:pt>
              <c:pt idx="1596">
                <c:v>99.26</c:v>
              </c:pt>
              <c:pt idx="1597">
                <c:v>99.26</c:v>
              </c:pt>
              <c:pt idx="1598">
                <c:v>99.26</c:v>
              </c:pt>
              <c:pt idx="1599">
                <c:v>99.27</c:v>
              </c:pt>
              <c:pt idx="1600">
                <c:v>99.27</c:v>
              </c:pt>
              <c:pt idx="1601">
                <c:v>99.27</c:v>
              </c:pt>
              <c:pt idx="1602">
                <c:v>99.26</c:v>
              </c:pt>
              <c:pt idx="1603">
                <c:v>99.26</c:v>
              </c:pt>
              <c:pt idx="1604">
                <c:v>99.26</c:v>
              </c:pt>
              <c:pt idx="1605">
                <c:v>99.26</c:v>
              </c:pt>
              <c:pt idx="1606">
                <c:v>99.26</c:v>
              </c:pt>
              <c:pt idx="1607">
                <c:v>99.27</c:v>
              </c:pt>
              <c:pt idx="1608">
                <c:v>99.27</c:v>
              </c:pt>
              <c:pt idx="1609">
                <c:v>99.27</c:v>
              </c:pt>
              <c:pt idx="1610">
                <c:v>99.27</c:v>
              </c:pt>
              <c:pt idx="1611">
                <c:v>99.27</c:v>
              </c:pt>
              <c:pt idx="1612">
                <c:v>99.26</c:v>
              </c:pt>
              <c:pt idx="1613">
                <c:v>99.26</c:v>
              </c:pt>
              <c:pt idx="1614">
                <c:v>99.27</c:v>
              </c:pt>
              <c:pt idx="1615">
                <c:v>99.27</c:v>
              </c:pt>
              <c:pt idx="1616">
                <c:v>99.27</c:v>
              </c:pt>
              <c:pt idx="1617">
                <c:v>99.27</c:v>
              </c:pt>
              <c:pt idx="1618">
                <c:v>99.27</c:v>
              </c:pt>
              <c:pt idx="1619">
                <c:v>99.27</c:v>
              </c:pt>
              <c:pt idx="1620">
                <c:v>99.27</c:v>
              </c:pt>
              <c:pt idx="1621">
                <c:v>99.27</c:v>
              </c:pt>
              <c:pt idx="1622">
                <c:v>99.27</c:v>
              </c:pt>
              <c:pt idx="1623">
                <c:v>99.27</c:v>
              </c:pt>
              <c:pt idx="1624">
                <c:v>99.27</c:v>
              </c:pt>
              <c:pt idx="1625">
                <c:v>99.27</c:v>
              </c:pt>
              <c:pt idx="1626">
                <c:v>99.28</c:v>
              </c:pt>
              <c:pt idx="1627">
                <c:v>99.28</c:v>
              </c:pt>
              <c:pt idx="1628">
                <c:v>99.27</c:v>
              </c:pt>
              <c:pt idx="1629">
                <c:v>99.27</c:v>
              </c:pt>
              <c:pt idx="1630">
                <c:v>99.27</c:v>
              </c:pt>
              <c:pt idx="1631">
                <c:v>99.27</c:v>
              </c:pt>
              <c:pt idx="1632">
                <c:v>99.28</c:v>
              </c:pt>
              <c:pt idx="1633">
                <c:v>99.28</c:v>
              </c:pt>
              <c:pt idx="1634">
                <c:v>99.27</c:v>
              </c:pt>
              <c:pt idx="1635">
                <c:v>99.26</c:v>
              </c:pt>
              <c:pt idx="1636">
                <c:v>99.25</c:v>
              </c:pt>
              <c:pt idx="1637">
                <c:v>99.24</c:v>
              </c:pt>
              <c:pt idx="1638">
                <c:v>99.23</c:v>
              </c:pt>
              <c:pt idx="1639">
                <c:v>99.22</c:v>
              </c:pt>
              <c:pt idx="1640">
                <c:v>99.22</c:v>
              </c:pt>
              <c:pt idx="1641">
                <c:v>99.23</c:v>
              </c:pt>
              <c:pt idx="1642">
                <c:v>99.24</c:v>
              </c:pt>
              <c:pt idx="1643">
                <c:v>99.24</c:v>
              </c:pt>
              <c:pt idx="1644">
                <c:v>99.25</c:v>
              </c:pt>
              <c:pt idx="1645">
                <c:v>99.26</c:v>
              </c:pt>
              <c:pt idx="1646">
                <c:v>99.28</c:v>
              </c:pt>
              <c:pt idx="1647">
                <c:v>99.3</c:v>
              </c:pt>
              <c:pt idx="1648">
                <c:v>99.31</c:v>
              </c:pt>
              <c:pt idx="1649">
                <c:v>99.31</c:v>
              </c:pt>
              <c:pt idx="1650">
                <c:v>99.28</c:v>
              </c:pt>
              <c:pt idx="1651">
                <c:v>99.22</c:v>
              </c:pt>
              <c:pt idx="1652">
                <c:v>99.16</c:v>
              </c:pt>
              <c:pt idx="1653">
                <c:v>99.13</c:v>
              </c:pt>
              <c:pt idx="1654">
                <c:v>99.12</c:v>
              </c:pt>
              <c:pt idx="1655">
                <c:v>99.13</c:v>
              </c:pt>
              <c:pt idx="1656">
                <c:v>99.14</c:v>
              </c:pt>
              <c:pt idx="1657">
                <c:v>99.14</c:v>
              </c:pt>
              <c:pt idx="1658">
                <c:v>99.14</c:v>
              </c:pt>
              <c:pt idx="1659">
                <c:v>99.14</c:v>
              </c:pt>
              <c:pt idx="1660">
                <c:v>99.15</c:v>
              </c:pt>
              <c:pt idx="1661">
                <c:v>99.16</c:v>
              </c:pt>
              <c:pt idx="1662">
                <c:v>99.16</c:v>
              </c:pt>
              <c:pt idx="1663">
                <c:v>99.15</c:v>
              </c:pt>
              <c:pt idx="1664">
                <c:v>99.15</c:v>
              </c:pt>
              <c:pt idx="1665">
                <c:v>99.15</c:v>
              </c:pt>
              <c:pt idx="1666">
                <c:v>99.15</c:v>
              </c:pt>
              <c:pt idx="1667">
                <c:v>99.16</c:v>
              </c:pt>
              <c:pt idx="1668">
                <c:v>99.17</c:v>
              </c:pt>
              <c:pt idx="1669">
                <c:v>99.18</c:v>
              </c:pt>
              <c:pt idx="1670">
                <c:v>99.17</c:v>
              </c:pt>
              <c:pt idx="1671">
                <c:v>99.14</c:v>
              </c:pt>
              <c:pt idx="1672">
                <c:v>99.08</c:v>
              </c:pt>
              <c:pt idx="1673">
                <c:v>98.98</c:v>
              </c:pt>
              <c:pt idx="1674">
                <c:v>98.88</c:v>
              </c:pt>
              <c:pt idx="1675">
                <c:v>98.81</c:v>
              </c:pt>
              <c:pt idx="1676">
                <c:v>98.79</c:v>
              </c:pt>
              <c:pt idx="1677">
                <c:v>98.83</c:v>
              </c:pt>
              <c:pt idx="1678">
                <c:v>98.88</c:v>
              </c:pt>
              <c:pt idx="1679">
                <c:v>98.93</c:v>
              </c:pt>
              <c:pt idx="1680">
                <c:v>98.96</c:v>
              </c:pt>
              <c:pt idx="1681">
                <c:v>98.97</c:v>
              </c:pt>
              <c:pt idx="1682">
                <c:v>98.98</c:v>
              </c:pt>
              <c:pt idx="1683">
                <c:v>99</c:v>
              </c:pt>
              <c:pt idx="1684">
                <c:v>99</c:v>
              </c:pt>
              <c:pt idx="1685">
                <c:v>99.01</c:v>
              </c:pt>
              <c:pt idx="1686">
                <c:v>99.01</c:v>
              </c:pt>
              <c:pt idx="1687">
                <c:v>99.02</c:v>
              </c:pt>
              <c:pt idx="1688">
                <c:v>99.02</c:v>
              </c:pt>
              <c:pt idx="1689">
                <c:v>99.03</c:v>
              </c:pt>
              <c:pt idx="1690">
                <c:v>99.05</c:v>
              </c:pt>
              <c:pt idx="1691">
                <c:v>99.05</c:v>
              </c:pt>
              <c:pt idx="1692">
                <c:v>99.06</c:v>
              </c:pt>
              <c:pt idx="1693">
                <c:v>99.07</c:v>
              </c:pt>
              <c:pt idx="1694">
                <c:v>99.06</c:v>
              </c:pt>
              <c:pt idx="1695">
                <c:v>99.06</c:v>
              </c:pt>
              <c:pt idx="1696">
                <c:v>99.04</c:v>
              </c:pt>
              <c:pt idx="1697">
                <c:v>99.03</c:v>
              </c:pt>
              <c:pt idx="1698">
                <c:v>99.02</c:v>
              </c:pt>
              <c:pt idx="1699">
                <c:v>99.02</c:v>
              </c:pt>
              <c:pt idx="1700">
                <c:v>99.02</c:v>
              </c:pt>
              <c:pt idx="1701">
                <c:v>99.02</c:v>
              </c:pt>
              <c:pt idx="1702">
                <c:v>99.01</c:v>
              </c:pt>
              <c:pt idx="1703">
                <c:v>99</c:v>
              </c:pt>
              <c:pt idx="1704">
                <c:v>98.99</c:v>
              </c:pt>
              <c:pt idx="1705">
                <c:v>98.99</c:v>
              </c:pt>
              <c:pt idx="1706">
                <c:v>98.97</c:v>
              </c:pt>
              <c:pt idx="1707">
                <c:v>98.95</c:v>
              </c:pt>
              <c:pt idx="1708">
                <c:v>98.93</c:v>
              </c:pt>
              <c:pt idx="1709">
                <c:v>98.91</c:v>
              </c:pt>
              <c:pt idx="1710">
                <c:v>98.89</c:v>
              </c:pt>
              <c:pt idx="1711">
                <c:v>98.88</c:v>
              </c:pt>
              <c:pt idx="1712">
                <c:v>98.87</c:v>
              </c:pt>
              <c:pt idx="1713">
                <c:v>98.86</c:v>
              </c:pt>
              <c:pt idx="1714">
                <c:v>98.86</c:v>
              </c:pt>
              <c:pt idx="1715">
                <c:v>98.87</c:v>
              </c:pt>
              <c:pt idx="1716">
                <c:v>98.87</c:v>
              </c:pt>
              <c:pt idx="1717">
                <c:v>98.89</c:v>
              </c:pt>
              <c:pt idx="1718">
                <c:v>98.91</c:v>
              </c:pt>
              <c:pt idx="1719">
                <c:v>98.94</c:v>
              </c:pt>
              <c:pt idx="1720">
                <c:v>98.97</c:v>
              </c:pt>
              <c:pt idx="1721">
                <c:v>98.98</c:v>
              </c:pt>
              <c:pt idx="1722">
                <c:v>98.98</c:v>
              </c:pt>
              <c:pt idx="1723">
                <c:v>98.96</c:v>
              </c:pt>
              <c:pt idx="1724">
                <c:v>98.95</c:v>
              </c:pt>
              <c:pt idx="1725">
                <c:v>98.94</c:v>
              </c:pt>
              <c:pt idx="1726">
                <c:v>98.95</c:v>
              </c:pt>
              <c:pt idx="1727">
                <c:v>98.96</c:v>
              </c:pt>
              <c:pt idx="1728">
                <c:v>98.97</c:v>
              </c:pt>
              <c:pt idx="1729">
                <c:v>98.98</c:v>
              </c:pt>
              <c:pt idx="1730">
                <c:v>98.99</c:v>
              </c:pt>
              <c:pt idx="1731">
                <c:v>99</c:v>
              </c:pt>
              <c:pt idx="1732">
                <c:v>99</c:v>
              </c:pt>
              <c:pt idx="1733">
                <c:v>99.02</c:v>
              </c:pt>
              <c:pt idx="1734">
                <c:v>99.03</c:v>
              </c:pt>
              <c:pt idx="1735">
                <c:v>99.06</c:v>
              </c:pt>
              <c:pt idx="1736">
                <c:v>99.07</c:v>
              </c:pt>
              <c:pt idx="1737">
                <c:v>99.07</c:v>
              </c:pt>
              <c:pt idx="1738">
                <c:v>99.06</c:v>
              </c:pt>
              <c:pt idx="1739">
                <c:v>99.05</c:v>
              </c:pt>
              <c:pt idx="1740">
                <c:v>99.02</c:v>
              </c:pt>
              <c:pt idx="1741">
                <c:v>99.01</c:v>
              </c:pt>
              <c:pt idx="1742">
                <c:v>99.01</c:v>
              </c:pt>
              <c:pt idx="1743">
                <c:v>99.02</c:v>
              </c:pt>
              <c:pt idx="1744">
                <c:v>99.05</c:v>
              </c:pt>
              <c:pt idx="1745">
                <c:v>99.08</c:v>
              </c:pt>
              <c:pt idx="1746">
                <c:v>99.1</c:v>
              </c:pt>
              <c:pt idx="1747">
                <c:v>99.11</c:v>
              </c:pt>
              <c:pt idx="1748">
                <c:v>99.1</c:v>
              </c:pt>
              <c:pt idx="1749">
                <c:v>99.1</c:v>
              </c:pt>
              <c:pt idx="1750">
                <c:v>99.09</c:v>
              </c:pt>
              <c:pt idx="1751">
                <c:v>99.09</c:v>
              </c:pt>
              <c:pt idx="1752">
                <c:v>99.09</c:v>
              </c:pt>
              <c:pt idx="1753">
                <c:v>99.09</c:v>
              </c:pt>
              <c:pt idx="1754">
                <c:v>99.1</c:v>
              </c:pt>
              <c:pt idx="1755">
                <c:v>99.1</c:v>
              </c:pt>
              <c:pt idx="1756">
                <c:v>99.09</c:v>
              </c:pt>
              <c:pt idx="1757">
                <c:v>99.07</c:v>
              </c:pt>
              <c:pt idx="1758">
                <c:v>99.05</c:v>
              </c:pt>
              <c:pt idx="1759">
                <c:v>99.04</c:v>
              </c:pt>
              <c:pt idx="1760">
                <c:v>99.03</c:v>
              </c:pt>
              <c:pt idx="1761">
                <c:v>99.03</c:v>
              </c:pt>
              <c:pt idx="1762">
                <c:v>99.03</c:v>
              </c:pt>
              <c:pt idx="1763">
                <c:v>99.05</c:v>
              </c:pt>
              <c:pt idx="1764">
                <c:v>99.06</c:v>
              </c:pt>
              <c:pt idx="1765">
                <c:v>99.07</c:v>
              </c:pt>
              <c:pt idx="1766">
                <c:v>99.07</c:v>
              </c:pt>
              <c:pt idx="1767">
                <c:v>99.06</c:v>
              </c:pt>
              <c:pt idx="1768">
                <c:v>99.05</c:v>
              </c:pt>
              <c:pt idx="1769">
                <c:v>99.04</c:v>
              </c:pt>
              <c:pt idx="1770">
                <c:v>99.03</c:v>
              </c:pt>
              <c:pt idx="1771">
                <c:v>99.04</c:v>
              </c:pt>
              <c:pt idx="1772">
                <c:v>99.05</c:v>
              </c:pt>
              <c:pt idx="1773">
                <c:v>99.06</c:v>
              </c:pt>
              <c:pt idx="1774">
                <c:v>99.09</c:v>
              </c:pt>
              <c:pt idx="1775">
                <c:v>99.1</c:v>
              </c:pt>
              <c:pt idx="1776">
                <c:v>99.12</c:v>
              </c:pt>
              <c:pt idx="1777">
                <c:v>99.13</c:v>
              </c:pt>
              <c:pt idx="1778">
                <c:v>99.14</c:v>
              </c:pt>
              <c:pt idx="1779">
                <c:v>99.15</c:v>
              </c:pt>
              <c:pt idx="1780">
                <c:v>99.15</c:v>
              </c:pt>
              <c:pt idx="1781">
                <c:v>99.16</c:v>
              </c:pt>
              <c:pt idx="1782">
                <c:v>99.17</c:v>
              </c:pt>
              <c:pt idx="1783">
                <c:v>99.16</c:v>
              </c:pt>
              <c:pt idx="1784">
                <c:v>99.13</c:v>
              </c:pt>
              <c:pt idx="1785">
                <c:v>99.11</c:v>
              </c:pt>
              <c:pt idx="1786">
                <c:v>99.1</c:v>
              </c:pt>
              <c:pt idx="1787">
                <c:v>99.11</c:v>
              </c:pt>
              <c:pt idx="1788">
                <c:v>99.12</c:v>
              </c:pt>
              <c:pt idx="1789">
                <c:v>99.13</c:v>
              </c:pt>
              <c:pt idx="1790">
                <c:v>99.13</c:v>
              </c:pt>
              <c:pt idx="1791">
                <c:v>99.12</c:v>
              </c:pt>
              <c:pt idx="1792">
                <c:v>99.12</c:v>
              </c:pt>
              <c:pt idx="1793">
                <c:v>99.11</c:v>
              </c:pt>
              <c:pt idx="1794">
                <c:v>99.11</c:v>
              </c:pt>
              <c:pt idx="1795">
                <c:v>99.1</c:v>
              </c:pt>
              <c:pt idx="1796">
                <c:v>99.1</c:v>
              </c:pt>
              <c:pt idx="1797">
                <c:v>99.08</c:v>
              </c:pt>
              <c:pt idx="1798">
                <c:v>99.07</c:v>
              </c:pt>
              <c:pt idx="1799">
                <c:v>99.05</c:v>
              </c:pt>
              <c:pt idx="1800">
                <c:v>99.04</c:v>
              </c:pt>
              <c:pt idx="1801">
                <c:v>99.04</c:v>
              </c:pt>
              <c:pt idx="1802">
                <c:v>99.03</c:v>
              </c:pt>
              <c:pt idx="1803">
                <c:v>99.02</c:v>
              </c:pt>
              <c:pt idx="1804">
                <c:v>99</c:v>
              </c:pt>
              <c:pt idx="1805">
                <c:v>98.99</c:v>
              </c:pt>
              <c:pt idx="1806">
                <c:v>99</c:v>
              </c:pt>
              <c:pt idx="1807">
                <c:v>99.01</c:v>
              </c:pt>
              <c:pt idx="1808">
                <c:v>99.02</c:v>
              </c:pt>
              <c:pt idx="1809">
                <c:v>99.02</c:v>
              </c:pt>
              <c:pt idx="1810">
                <c:v>99.03</c:v>
              </c:pt>
              <c:pt idx="1811">
                <c:v>99.04</c:v>
              </c:pt>
              <c:pt idx="1812">
                <c:v>99.04</c:v>
              </c:pt>
              <c:pt idx="1813">
                <c:v>99.03</c:v>
              </c:pt>
              <c:pt idx="1814">
                <c:v>99.01</c:v>
              </c:pt>
              <c:pt idx="1815">
                <c:v>99.01</c:v>
              </c:pt>
              <c:pt idx="1816">
                <c:v>99.03</c:v>
              </c:pt>
              <c:pt idx="1817">
                <c:v>99.08</c:v>
              </c:pt>
              <c:pt idx="1818">
                <c:v>99.14</c:v>
              </c:pt>
              <c:pt idx="1819">
                <c:v>99.16</c:v>
              </c:pt>
              <c:pt idx="1820">
                <c:v>99.15</c:v>
              </c:pt>
              <c:pt idx="1821">
                <c:v>99.13</c:v>
              </c:pt>
              <c:pt idx="1822">
                <c:v>99.15</c:v>
              </c:pt>
              <c:pt idx="1823">
                <c:v>99.2</c:v>
              </c:pt>
              <c:pt idx="1824">
                <c:v>99.26</c:v>
              </c:pt>
              <c:pt idx="1825">
                <c:v>99.3</c:v>
              </c:pt>
              <c:pt idx="1826">
                <c:v>99.29</c:v>
              </c:pt>
              <c:pt idx="1827">
                <c:v>99.22</c:v>
              </c:pt>
              <c:pt idx="1828">
                <c:v>99.13</c:v>
              </c:pt>
              <c:pt idx="1829">
                <c:v>99.03</c:v>
              </c:pt>
              <c:pt idx="1830">
                <c:v>98.96</c:v>
              </c:pt>
              <c:pt idx="1831">
                <c:v>98.89</c:v>
              </c:pt>
              <c:pt idx="1832">
                <c:v>98.84</c:v>
              </c:pt>
              <c:pt idx="1833">
                <c:v>98.8</c:v>
              </c:pt>
              <c:pt idx="1834">
                <c:v>98.78</c:v>
              </c:pt>
              <c:pt idx="1835">
                <c:v>98.77</c:v>
              </c:pt>
              <c:pt idx="1836">
                <c:v>98.73</c:v>
              </c:pt>
              <c:pt idx="1837">
                <c:v>98.69</c:v>
              </c:pt>
              <c:pt idx="1838">
                <c:v>98.71</c:v>
              </c:pt>
              <c:pt idx="1839">
                <c:v>98.87</c:v>
              </c:pt>
              <c:pt idx="1840">
                <c:v>99.2</c:v>
              </c:pt>
              <c:pt idx="1841">
                <c:v>99.57</c:v>
              </c:pt>
              <c:pt idx="1842">
                <c:v>99.85</c:v>
              </c:pt>
              <c:pt idx="1843">
                <c:v>99.95</c:v>
              </c:pt>
              <c:pt idx="1844">
                <c:v>99.92</c:v>
              </c:pt>
              <c:pt idx="1845">
                <c:v>99.83</c:v>
              </c:pt>
              <c:pt idx="1846">
                <c:v>99.76</c:v>
              </c:pt>
              <c:pt idx="1847">
                <c:v>99.72</c:v>
              </c:pt>
              <c:pt idx="1848">
                <c:v>99.68</c:v>
              </c:pt>
              <c:pt idx="1849">
                <c:v>99.65</c:v>
              </c:pt>
              <c:pt idx="1850">
                <c:v>99.63</c:v>
              </c:pt>
              <c:pt idx="1851">
                <c:v>99.62</c:v>
              </c:pt>
              <c:pt idx="1852">
                <c:v>99.63</c:v>
              </c:pt>
              <c:pt idx="1853">
                <c:v>99.65</c:v>
              </c:pt>
              <c:pt idx="1854">
                <c:v>99.67</c:v>
              </c:pt>
              <c:pt idx="1855">
                <c:v>99.66</c:v>
              </c:pt>
              <c:pt idx="1856">
                <c:v>99.65</c:v>
              </c:pt>
              <c:pt idx="1857">
                <c:v>99.63</c:v>
              </c:pt>
              <c:pt idx="1858">
                <c:v>99.64</c:v>
              </c:pt>
              <c:pt idx="1859">
                <c:v>99.63</c:v>
              </c:pt>
              <c:pt idx="1860">
                <c:v>99.62</c:v>
              </c:pt>
              <c:pt idx="1861">
                <c:v>99.59</c:v>
              </c:pt>
              <c:pt idx="1862">
                <c:v>99.58</c:v>
              </c:pt>
              <c:pt idx="1863">
                <c:v>99.59</c:v>
              </c:pt>
              <c:pt idx="1864">
                <c:v>99.63</c:v>
              </c:pt>
              <c:pt idx="1865">
                <c:v>99.68</c:v>
              </c:pt>
              <c:pt idx="1866">
                <c:v>99.71</c:v>
              </c:pt>
              <c:pt idx="1867">
                <c:v>99.71</c:v>
              </c:pt>
              <c:pt idx="1868">
                <c:v>99.68</c:v>
              </c:pt>
              <c:pt idx="1869">
                <c:v>99.64</c:v>
              </c:pt>
              <c:pt idx="1870">
                <c:v>99.61</c:v>
              </c:pt>
              <c:pt idx="1871">
                <c:v>99.58</c:v>
              </c:pt>
              <c:pt idx="1872">
                <c:v>99.56</c:v>
              </c:pt>
              <c:pt idx="1873">
                <c:v>99.52</c:v>
              </c:pt>
              <c:pt idx="1874">
                <c:v>99.48</c:v>
              </c:pt>
              <c:pt idx="1875">
                <c:v>99.44</c:v>
              </c:pt>
              <c:pt idx="1876">
                <c:v>99.41</c:v>
              </c:pt>
              <c:pt idx="1877">
                <c:v>99.38</c:v>
              </c:pt>
              <c:pt idx="1878">
                <c:v>99.35</c:v>
              </c:pt>
              <c:pt idx="1879">
                <c:v>99.32</c:v>
              </c:pt>
              <c:pt idx="1880">
                <c:v>99.29</c:v>
              </c:pt>
              <c:pt idx="1881">
                <c:v>99.27</c:v>
              </c:pt>
              <c:pt idx="1882">
                <c:v>99.24</c:v>
              </c:pt>
              <c:pt idx="1883">
                <c:v>99.22</c:v>
              </c:pt>
              <c:pt idx="1884">
                <c:v>99.19</c:v>
              </c:pt>
              <c:pt idx="1885">
                <c:v>99.16</c:v>
              </c:pt>
              <c:pt idx="1886">
                <c:v>99.14</c:v>
              </c:pt>
              <c:pt idx="1887">
                <c:v>99.13</c:v>
              </c:pt>
              <c:pt idx="1888">
                <c:v>99.13</c:v>
              </c:pt>
              <c:pt idx="1889">
                <c:v>99.14</c:v>
              </c:pt>
              <c:pt idx="1890">
                <c:v>99.16</c:v>
              </c:pt>
              <c:pt idx="1891">
                <c:v>99.18</c:v>
              </c:pt>
              <c:pt idx="1892">
                <c:v>99.19</c:v>
              </c:pt>
              <c:pt idx="1893">
                <c:v>99.21</c:v>
              </c:pt>
              <c:pt idx="1894">
                <c:v>99.22</c:v>
              </c:pt>
              <c:pt idx="1895">
                <c:v>99.22</c:v>
              </c:pt>
              <c:pt idx="1896">
                <c:v>99.22</c:v>
              </c:pt>
              <c:pt idx="1897">
                <c:v>99.21</c:v>
              </c:pt>
              <c:pt idx="1898">
                <c:v>99.2</c:v>
              </c:pt>
              <c:pt idx="1899">
                <c:v>99.19</c:v>
              </c:pt>
              <c:pt idx="1900">
                <c:v>99.18</c:v>
              </c:pt>
              <c:pt idx="1901">
                <c:v>99.19</c:v>
              </c:pt>
              <c:pt idx="1902">
                <c:v>99.21</c:v>
              </c:pt>
              <c:pt idx="1903">
                <c:v>99.26</c:v>
              </c:pt>
              <c:pt idx="1904">
                <c:v>99.31</c:v>
              </c:pt>
              <c:pt idx="1905">
                <c:v>99.35</c:v>
              </c:pt>
              <c:pt idx="1906">
                <c:v>99.36</c:v>
              </c:pt>
              <c:pt idx="1907">
                <c:v>99.34</c:v>
              </c:pt>
              <c:pt idx="1908">
                <c:v>99.3</c:v>
              </c:pt>
              <c:pt idx="1909">
                <c:v>99.27</c:v>
              </c:pt>
              <c:pt idx="1910">
                <c:v>99.25</c:v>
              </c:pt>
              <c:pt idx="1911">
                <c:v>99.22</c:v>
              </c:pt>
              <c:pt idx="1912">
                <c:v>99.2</c:v>
              </c:pt>
              <c:pt idx="1913">
                <c:v>99.17</c:v>
              </c:pt>
              <c:pt idx="1914">
                <c:v>99.16</c:v>
              </c:pt>
              <c:pt idx="1915">
                <c:v>99.16</c:v>
              </c:pt>
              <c:pt idx="1916">
                <c:v>99.15</c:v>
              </c:pt>
              <c:pt idx="1917">
                <c:v>99.15</c:v>
              </c:pt>
              <c:pt idx="1918">
                <c:v>99.14</c:v>
              </c:pt>
              <c:pt idx="1919">
                <c:v>99.13</c:v>
              </c:pt>
              <c:pt idx="1920">
                <c:v>99.13</c:v>
              </c:pt>
              <c:pt idx="1921">
                <c:v>99.12</c:v>
              </c:pt>
              <c:pt idx="1922">
                <c:v>99.12</c:v>
              </c:pt>
              <c:pt idx="1923">
                <c:v>99.11</c:v>
              </c:pt>
              <c:pt idx="1924">
                <c:v>99.12</c:v>
              </c:pt>
              <c:pt idx="1925">
                <c:v>99.13</c:v>
              </c:pt>
              <c:pt idx="1926">
                <c:v>99.14</c:v>
              </c:pt>
              <c:pt idx="1927">
                <c:v>99.15</c:v>
              </c:pt>
              <c:pt idx="1928">
                <c:v>99.16</c:v>
              </c:pt>
              <c:pt idx="1929">
                <c:v>99.17</c:v>
              </c:pt>
              <c:pt idx="1930">
                <c:v>99.18</c:v>
              </c:pt>
              <c:pt idx="1931">
                <c:v>99.19</c:v>
              </c:pt>
              <c:pt idx="1932">
                <c:v>99.2</c:v>
              </c:pt>
              <c:pt idx="1933">
                <c:v>99.2</c:v>
              </c:pt>
              <c:pt idx="1934">
                <c:v>99.2</c:v>
              </c:pt>
              <c:pt idx="1935">
                <c:v>99.2</c:v>
              </c:pt>
              <c:pt idx="1936">
                <c:v>99.19</c:v>
              </c:pt>
              <c:pt idx="1937">
                <c:v>99.19</c:v>
              </c:pt>
              <c:pt idx="1938">
                <c:v>99.19</c:v>
              </c:pt>
              <c:pt idx="1939">
                <c:v>99.19</c:v>
              </c:pt>
              <c:pt idx="1940">
                <c:v>99.18</c:v>
              </c:pt>
              <c:pt idx="1941">
                <c:v>99.18</c:v>
              </c:pt>
              <c:pt idx="1942">
                <c:v>99.19</c:v>
              </c:pt>
              <c:pt idx="1943">
                <c:v>99.21</c:v>
              </c:pt>
              <c:pt idx="1944">
                <c:v>99.21</c:v>
              </c:pt>
              <c:pt idx="1945">
                <c:v>99.2</c:v>
              </c:pt>
              <c:pt idx="1946">
                <c:v>99.15</c:v>
              </c:pt>
              <c:pt idx="1947">
                <c:v>99.06</c:v>
              </c:pt>
              <c:pt idx="1948">
                <c:v>98.96</c:v>
              </c:pt>
              <c:pt idx="1949">
                <c:v>98.91</c:v>
              </c:pt>
              <c:pt idx="1950">
                <c:v>98.93</c:v>
              </c:pt>
              <c:pt idx="1951">
                <c:v>98.99</c:v>
              </c:pt>
              <c:pt idx="1952">
                <c:v>99.04</c:v>
              </c:pt>
              <c:pt idx="1953">
                <c:v>99.08</c:v>
              </c:pt>
              <c:pt idx="1954">
                <c:v>99.11</c:v>
              </c:pt>
              <c:pt idx="1955">
                <c:v>99.15</c:v>
              </c:pt>
              <c:pt idx="1956">
                <c:v>99.19</c:v>
              </c:pt>
              <c:pt idx="1957">
                <c:v>99.21</c:v>
              </c:pt>
              <c:pt idx="1958">
                <c:v>99.22</c:v>
              </c:pt>
              <c:pt idx="1959">
                <c:v>99.21</c:v>
              </c:pt>
              <c:pt idx="1960">
                <c:v>99.17</c:v>
              </c:pt>
              <c:pt idx="1961">
                <c:v>99.13</c:v>
              </c:pt>
              <c:pt idx="1962">
                <c:v>99.1</c:v>
              </c:pt>
              <c:pt idx="1963">
                <c:v>99.08</c:v>
              </c:pt>
              <c:pt idx="1964">
                <c:v>99.08</c:v>
              </c:pt>
              <c:pt idx="1965">
                <c:v>99.11</c:v>
              </c:pt>
              <c:pt idx="1966">
                <c:v>99.16</c:v>
              </c:pt>
              <c:pt idx="1967">
                <c:v>99.21</c:v>
              </c:pt>
              <c:pt idx="1968">
                <c:v>99.26</c:v>
              </c:pt>
              <c:pt idx="1969">
                <c:v>99.31</c:v>
              </c:pt>
              <c:pt idx="1970">
                <c:v>99.36</c:v>
              </c:pt>
              <c:pt idx="1971">
                <c:v>99.37</c:v>
              </c:pt>
              <c:pt idx="1972">
                <c:v>99.34</c:v>
              </c:pt>
              <c:pt idx="1973">
                <c:v>99.3</c:v>
              </c:pt>
              <c:pt idx="1974">
                <c:v>99.28</c:v>
              </c:pt>
              <c:pt idx="1975">
                <c:v>99.29</c:v>
              </c:pt>
              <c:pt idx="1976">
                <c:v>99.32</c:v>
              </c:pt>
              <c:pt idx="1977">
                <c:v>99.36</c:v>
              </c:pt>
              <c:pt idx="1978">
                <c:v>99.4</c:v>
              </c:pt>
              <c:pt idx="1979">
                <c:v>99.42</c:v>
              </c:pt>
              <c:pt idx="1980">
                <c:v>99.42</c:v>
              </c:pt>
              <c:pt idx="1981">
                <c:v>99.44</c:v>
              </c:pt>
              <c:pt idx="1982">
                <c:v>99.46</c:v>
              </c:pt>
              <c:pt idx="1983">
                <c:v>99.48</c:v>
              </c:pt>
              <c:pt idx="1984">
                <c:v>99.47</c:v>
              </c:pt>
              <c:pt idx="1985">
                <c:v>99.42</c:v>
              </c:pt>
              <c:pt idx="1986">
                <c:v>99.37</c:v>
              </c:pt>
              <c:pt idx="1987">
                <c:v>99.33</c:v>
              </c:pt>
              <c:pt idx="1988">
                <c:v>99.29</c:v>
              </c:pt>
              <c:pt idx="1989">
                <c:v>99.27</c:v>
              </c:pt>
              <c:pt idx="1990">
                <c:v>99.28</c:v>
              </c:pt>
              <c:pt idx="1991">
                <c:v>99.31</c:v>
              </c:pt>
              <c:pt idx="1992">
                <c:v>99.37</c:v>
              </c:pt>
              <c:pt idx="1993">
                <c:v>99.47</c:v>
              </c:pt>
              <c:pt idx="1994">
                <c:v>99.55</c:v>
              </c:pt>
              <c:pt idx="1995">
                <c:v>99.57</c:v>
              </c:pt>
              <c:pt idx="1996">
                <c:v>99.53</c:v>
              </c:pt>
              <c:pt idx="1997">
                <c:v>99.46</c:v>
              </c:pt>
              <c:pt idx="1998">
                <c:v>99.41</c:v>
              </c:pt>
              <c:pt idx="1999">
                <c:v>99.38</c:v>
              </c:pt>
              <c:pt idx="2000">
                <c:v>99.36</c:v>
              </c:pt>
              <c:pt idx="2001">
                <c:v>99.34</c:v>
              </c:pt>
              <c:pt idx="2002">
                <c:v>99.32</c:v>
              </c:pt>
              <c:pt idx="2003">
                <c:v>99.3</c:v>
              </c:pt>
              <c:pt idx="2004">
                <c:v>99.29</c:v>
              </c:pt>
              <c:pt idx="2005">
                <c:v>99.3</c:v>
              </c:pt>
              <c:pt idx="2006">
                <c:v>99.32</c:v>
              </c:pt>
              <c:pt idx="2007">
                <c:v>99.32</c:v>
              </c:pt>
              <c:pt idx="2008">
                <c:v>99.3</c:v>
              </c:pt>
              <c:pt idx="2009">
                <c:v>99.25</c:v>
              </c:pt>
              <c:pt idx="2010">
                <c:v>99.21</c:v>
              </c:pt>
              <c:pt idx="2011">
                <c:v>99.18</c:v>
              </c:pt>
              <c:pt idx="2012">
                <c:v>99.14</c:v>
              </c:pt>
              <c:pt idx="2013">
                <c:v>99.12</c:v>
              </c:pt>
              <c:pt idx="2014">
                <c:v>99.1</c:v>
              </c:pt>
              <c:pt idx="2015">
                <c:v>99.08</c:v>
              </c:pt>
              <c:pt idx="2016">
                <c:v>99.04</c:v>
              </c:pt>
              <c:pt idx="2017">
                <c:v>98.97</c:v>
              </c:pt>
              <c:pt idx="2018">
                <c:v>98.89</c:v>
              </c:pt>
              <c:pt idx="2019">
                <c:v>98.85</c:v>
              </c:pt>
              <c:pt idx="2020">
                <c:v>98.9</c:v>
              </c:pt>
              <c:pt idx="2021">
                <c:v>99.04</c:v>
              </c:pt>
              <c:pt idx="2022">
                <c:v>99.22</c:v>
              </c:pt>
              <c:pt idx="2023">
                <c:v>99.38</c:v>
              </c:pt>
              <c:pt idx="2024">
                <c:v>99.46</c:v>
              </c:pt>
              <c:pt idx="2025">
                <c:v>99.49</c:v>
              </c:pt>
              <c:pt idx="2026">
                <c:v>99.48</c:v>
              </c:pt>
              <c:pt idx="2027">
                <c:v>99.46</c:v>
              </c:pt>
              <c:pt idx="2028">
                <c:v>99.43</c:v>
              </c:pt>
              <c:pt idx="2029">
                <c:v>99.4</c:v>
              </c:pt>
              <c:pt idx="2030">
                <c:v>99.38</c:v>
              </c:pt>
              <c:pt idx="2031">
                <c:v>99.37</c:v>
              </c:pt>
              <c:pt idx="2032">
                <c:v>99.37</c:v>
              </c:pt>
              <c:pt idx="2033">
                <c:v>99.37</c:v>
              </c:pt>
              <c:pt idx="2034">
                <c:v>99.4</c:v>
              </c:pt>
              <c:pt idx="2035">
                <c:v>99.42</c:v>
              </c:pt>
              <c:pt idx="2036">
                <c:v>99.43</c:v>
              </c:pt>
              <c:pt idx="2037">
                <c:v>99.44</c:v>
              </c:pt>
              <c:pt idx="2038">
                <c:v>99.45</c:v>
              </c:pt>
              <c:pt idx="2039">
                <c:v>99.48</c:v>
              </c:pt>
              <c:pt idx="2040">
                <c:v>99.51</c:v>
              </c:pt>
              <c:pt idx="2041">
                <c:v>99.55</c:v>
              </c:pt>
              <c:pt idx="2042">
                <c:v>99.57</c:v>
              </c:pt>
              <c:pt idx="2043">
                <c:v>99.57</c:v>
              </c:pt>
              <c:pt idx="2044">
                <c:v>99.53</c:v>
              </c:pt>
              <c:pt idx="2045">
                <c:v>99.49</c:v>
              </c:pt>
              <c:pt idx="2046">
                <c:v>99.48</c:v>
              </c:pt>
              <c:pt idx="2047">
                <c:v>99.48</c:v>
              </c:pt>
              <c:pt idx="2048">
                <c:v>99.48</c:v>
              </c:pt>
              <c:pt idx="2049">
                <c:v>99.47</c:v>
              </c:pt>
              <c:pt idx="2050">
                <c:v>99.47</c:v>
              </c:pt>
              <c:pt idx="2051">
                <c:v>99.47</c:v>
              </c:pt>
              <c:pt idx="2052">
                <c:v>99.48</c:v>
              </c:pt>
              <c:pt idx="2053">
                <c:v>99.49</c:v>
              </c:pt>
              <c:pt idx="2054">
                <c:v>99.49</c:v>
              </c:pt>
              <c:pt idx="2055">
                <c:v>99.47</c:v>
              </c:pt>
              <c:pt idx="2056">
                <c:v>99.46</c:v>
              </c:pt>
              <c:pt idx="2057">
                <c:v>99.45</c:v>
              </c:pt>
              <c:pt idx="2058">
                <c:v>99.46</c:v>
              </c:pt>
              <c:pt idx="2059">
                <c:v>99.46</c:v>
              </c:pt>
              <c:pt idx="2060">
                <c:v>99.45</c:v>
              </c:pt>
              <c:pt idx="2061">
                <c:v>99.44</c:v>
              </c:pt>
              <c:pt idx="2062">
                <c:v>99.44</c:v>
              </c:pt>
              <c:pt idx="2063">
                <c:v>99.44</c:v>
              </c:pt>
              <c:pt idx="2064">
                <c:v>99.44</c:v>
              </c:pt>
              <c:pt idx="2065">
                <c:v>99.44</c:v>
              </c:pt>
              <c:pt idx="2066">
                <c:v>99.45</c:v>
              </c:pt>
              <c:pt idx="2067">
                <c:v>99.46</c:v>
              </c:pt>
              <c:pt idx="2068">
                <c:v>99.46</c:v>
              </c:pt>
              <c:pt idx="2069">
                <c:v>99.45</c:v>
              </c:pt>
              <c:pt idx="2070">
                <c:v>99.44</c:v>
              </c:pt>
              <c:pt idx="2071">
                <c:v>99.43</c:v>
              </c:pt>
              <c:pt idx="2072">
                <c:v>99.42</c:v>
              </c:pt>
              <c:pt idx="2073">
                <c:v>99.41</c:v>
              </c:pt>
              <c:pt idx="2074">
                <c:v>99.4</c:v>
              </c:pt>
              <c:pt idx="2075">
                <c:v>99.39</c:v>
              </c:pt>
              <c:pt idx="2076">
                <c:v>99.39</c:v>
              </c:pt>
              <c:pt idx="2077">
                <c:v>99.4</c:v>
              </c:pt>
              <c:pt idx="2078">
                <c:v>99.41</c:v>
              </c:pt>
              <c:pt idx="2079">
                <c:v>99.42</c:v>
              </c:pt>
              <c:pt idx="2080">
                <c:v>99.41</c:v>
              </c:pt>
              <c:pt idx="2081">
                <c:v>99.38</c:v>
              </c:pt>
              <c:pt idx="2082">
                <c:v>99.36</c:v>
              </c:pt>
              <c:pt idx="2083">
                <c:v>99.34</c:v>
              </c:pt>
              <c:pt idx="2084">
                <c:v>99.32</c:v>
              </c:pt>
              <c:pt idx="2085">
                <c:v>99.32</c:v>
              </c:pt>
              <c:pt idx="2086">
                <c:v>99.33</c:v>
              </c:pt>
              <c:pt idx="2087">
                <c:v>99.33</c:v>
              </c:pt>
              <c:pt idx="2088">
                <c:v>99.33</c:v>
              </c:pt>
              <c:pt idx="2089">
                <c:v>99.32</c:v>
              </c:pt>
              <c:pt idx="2090">
                <c:v>99.31</c:v>
              </c:pt>
              <c:pt idx="2091">
                <c:v>99.31</c:v>
              </c:pt>
              <c:pt idx="2092">
                <c:v>99.31</c:v>
              </c:pt>
              <c:pt idx="2093">
                <c:v>99.32</c:v>
              </c:pt>
              <c:pt idx="2094">
                <c:v>99.34</c:v>
              </c:pt>
              <c:pt idx="2095">
                <c:v>99.35</c:v>
              </c:pt>
              <c:pt idx="2096">
                <c:v>99.36</c:v>
              </c:pt>
              <c:pt idx="2097">
                <c:v>99.36</c:v>
              </c:pt>
              <c:pt idx="2098">
                <c:v>99.36</c:v>
              </c:pt>
              <c:pt idx="2099">
                <c:v>99.35</c:v>
              </c:pt>
              <c:pt idx="2100">
                <c:v>99.34</c:v>
              </c:pt>
              <c:pt idx="2101">
                <c:v>99.33</c:v>
              </c:pt>
              <c:pt idx="2102">
                <c:v>99.33</c:v>
              </c:pt>
              <c:pt idx="2103">
                <c:v>99.33</c:v>
              </c:pt>
              <c:pt idx="2104">
                <c:v>99.33</c:v>
              </c:pt>
              <c:pt idx="2105">
                <c:v>99.32</c:v>
              </c:pt>
              <c:pt idx="2106">
                <c:v>99.31</c:v>
              </c:pt>
              <c:pt idx="2107">
                <c:v>99.31</c:v>
              </c:pt>
              <c:pt idx="2108">
                <c:v>99.31</c:v>
              </c:pt>
              <c:pt idx="2109">
                <c:v>99.31</c:v>
              </c:pt>
              <c:pt idx="2110">
                <c:v>99.32</c:v>
              </c:pt>
              <c:pt idx="2111">
                <c:v>99.32</c:v>
              </c:pt>
              <c:pt idx="2112">
                <c:v>99.32</c:v>
              </c:pt>
              <c:pt idx="2113">
                <c:v>99.32</c:v>
              </c:pt>
              <c:pt idx="2114">
                <c:v>99.32</c:v>
              </c:pt>
              <c:pt idx="2115">
                <c:v>99.32</c:v>
              </c:pt>
              <c:pt idx="2116">
                <c:v>99.32</c:v>
              </c:pt>
              <c:pt idx="2117">
                <c:v>99.33</c:v>
              </c:pt>
              <c:pt idx="2118">
                <c:v>99.33</c:v>
              </c:pt>
              <c:pt idx="2119">
                <c:v>99.33</c:v>
              </c:pt>
              <c:pt idx="2120">
                <c:v>99.32</c:v>
              </c:pt>
              <c:pt idx="2121">
                <c:v>99.32</c:v>
              </c:pt>
              <c:pt idx="2122">
                <c:v>99.31</c:v>
              </c:pt>
              <c:pt idx="2123">
                <c:v>99.31</c:v>
              </c:pt>
              <c:pt idx="2124">
                <c:v>99.31</c:v>
              </c:pt>
              <c:pt idx="2125">
                <c:v>99.32</c:v>
              </c:pt>
              <c:pt idx="2126">
                <c:v>99.32</c:v>
              </c:pt>
              <c:pt idx="2127">
                <c:v>99.33</c:v>
              </c:pt>
              <c:pt idx="2128">
                <c:v>99.33</c:v>
              </c:pt>
              <c:pt idx="2129">
                <c:v>99.33</c:v>
              </c:pt>
              <c:pt idx="2130">
                <c:v>99.33</c:v>
              </c:pt>
              <c:pt idx="2131">
                <c:v>99.32</c:v>
              </c:pt>
              <c:pt idx="2132">
                <c:v>99.31</c:v>
              </c:pt>
              <c:pt idx="2133">
                <c:v>99.31</c:v>
              </c:pt>
              <c:pt idx="2134">
                <c:v>99.31</c:v>
              </c:pt>
              <c:pt idx="2135">
                <c:v>99.31</c:v>
              </c:pt>
              <c:pt idx="2136">
                <c:v>99.31</c:v>
              </c:pt>
              <c:pt idx="2137">
                <c:v>99.3</c:v>
              </c:pt>
              <c:pt idx="2138">
                <c:v>99.3</c:v>
              </c:pt>
              <c:pt idx="2139">
                <c:v>99.29</c:v>
              </c:pt>
              <c:pt idx="2140">
                <c:v>99.28</c:v>
              </c:pt>
              <c:pt idx="2141">
                <c:v>99.28</c:v>
              </c:pt>
              <c:pt idx="2142">
                <c:v>99.29</c:v>
              </c:pt>
              <c:pt idx="2143">
                <c:v>99.29</c:v>
              </c:pt>
              <c:pt idx="2144">
                <c:v>99.29</c:v>
              </c:pt>
              <c:pt idx="2145">
                <c:v>99.29</c:v>
              </c:pt>
              <c:pt idx="2146">
                <c:v>99.29</c:v>
              </c:pt>
              <c:pt idx="2147">
                <c:v>99.3</c:v>
              </c:pt>
              <c:pt idx="2148">
                <c:v>99.29</c:v>
              </c:pt>
              <c:pt idx="2149">
                <c:v>99.29</c:v>
              </c:pt>
              <c:pt idx="2150">
                <c:v>99.29</c:v>
              </c:pt>
              <c:pt idx="2151">
                <c:v>99.28</c:v>
              </c:pt>
              <c:pt idx="2152">
                <c:v>99.28</c:v>
              </c:pt>
              <c:pt idx="2153">
                <c:v>99.29</c:v>
              </c:pt>
              <c:pt idx="2154">
                <c:v>99.3</c:v>
              </c:pt>
              <c:pt idx="2155">
                <c:v>99.3</c:v>
              </c:pt>
              <c:pt idx="2156">
                <c:v>99.3</c:v>
              </c:pt>
              <c:pt idx="2157">
                <c:v>99.29</c:v>
              </c:pt>
              <c:pt idx="2158">
                <c:v>99.28</c:v>
              </c:pt>
              <c:pt idx="2159">
                <c:v>99.28</c:v>
              </c:pt>
              <c:pt idx="2160">
                <c:v>99.29</c:v>
              </c:pt>
              <c:pt idx="2161">
                <c:v>99.3</c:v>
              </c:pt>
              <c:pt idx="2162">
                <c:v>99.3</c:v>
              </c:pt>
              <c:pt idx="2163">
                <c:v>99.3</c:v>
              </c:pt>
              <c:pt idx="2164">
                <c:v>99.3</c:v>
              </c:pt>
              <c:pt idx="2165">
                <c:v>99.29</c:v>
              </c:pt>
              <c:pt idx="2166">
                <c:v>99.28</c:v>
              </c:pt>
              <c:pt idx="2167">
                <c:v>99.27</c:v>
              </c:pt>
              <c:pt idx="2168">
                <c:v>99.26</c:v>
              </c:pt>
              <c:pt idx="2169">
                <c:v>99.25</c:v>
              </c:pt>
              <c:pt idx="2170">
                <c:v>99.25</c:v>
              </c:pt>
              <c:pt idx="2171">
                <c:v>99.25</c:v>
              </c:pt>
              <c:pt idx="2172">
                <c:v>99.24</c:v>
              </c:pt>
              <c:pt idx="2173">
                <c:v>99.24</c:v>
              </c:pt>
              <c:pt idx="2174">
                <c:v>99.25</c:v>
              </c:pt>
              <c:pt idx="2175">
                <c:v>99.24</c:v>
              </c:pt>
              <c:pt idx="2176">
                <c:v>99.23</c:v>
              </c:pt>
              <c:pt idx="2177">
                <c:v>99.22</c:v>
              </c:pt>
              <c:pt idx="2178">
                <c:v>99.22</c:v>
              </c:pt>
              <c:pt idx="2179">
                <c:v>99.23</c:v>
              </c:pt>
              <c:pt idx="2180">
                <c:v>99.24</c:v>
              </c:pt>
              <c:pt idx="2181">
                <c:v>99.26</c:v>
              </c:pt>
              <c:pt idx="2182">
                <c:v>99.29</c:v>
              </c:pt>
              <c:pt idx="2183">
                <c:v>99.31</c:v>
              </c:pt>
              <c:pt idx="2184">
                <c:v>99.3</c:v>
              </c:pt>
              <c:pt idx="2185">
                <c:v>99.29</c:v>
              </c:pt>
              <c:pt idx="2186">
                <c:v>99.26</c:v>
              </c:pt>
              <c:pt idx="2187">
                <c:v>99.24</c:v>
              </c:pt>
              <c:pt idx="2188">
                <c:v>99.23</c:v>
              </c:pt>
              <c:pt idx="2189">
                <c:v>99.22</c:v>
              </c:pt>
              <c:pt idx="2190">
                <c:v>99.21</c:v>
              </c:pt>
              <c:pt idx="2191">
                <c:v>99.2</c:v>
              </c:pt>
              <c:pt idx="2192">
                <c:v>99.18</c:v>
              </c:pt>
              <c:pt idx="2193">
                <c:v>99.15</c:v>
              </c:pt>
              <c:pt idx="2194">
                <c:v>99.13</c:v>
              </c:pt>
              <c:pt idx="2195">
                <c:v>99.1</c:v>
              </c:pt>
              <c:pt idx="2196">
                <c:v>99.07</c:v>
              </c:pt>
              <c:pt idx="2197">
                <c:v>99.04</c:v>
              </c:pt>
              <c:pt idx="2198">
                <c:v>99.01</c:v>
              </c:pt>
              <c:pt idx="2199">
                <c:v>98.98</c:v>
              </c:pt>
              <c:pt idx="2200">
                <c:v>98.96</c:v>
              </c:pt>
              <c:pt idx="2201">
                <c:v>98.94</c:v>
              </c:pt>
              <c:pt idx="2202">
                <c:v>98.92</c:v>
              </c:pt>
              <c:pt idx="2203">
                <c:v>98.9</c:v>
              </c:pt>
              <c:pt idx="2204">
                <c:v>98.89</c:v>
              </c:pt>
              <c:pt idx="2205">
                <c:v>98.88</c:v>
              </c:pt>
              <c:pt idx="2206">
                <c:v>98.87</c:v>
              </c:pt>
              <c:pt idx="2207">
                <c:v>98.87</c:v>
              </c:pt>
              <c:pt idx="2208">
                <c:v>98.88</c:v>
              </c:pt>
              <c:pt idx="2209">
                <c:v>98.9</c:v>
              </c:pt>
              <c:pt idx="2210">
                <c:v>98.93</c:v>
              </c:pt>
              <c:pt idx="2211">
                <c:v>98.96</c:v>
              </c:pt>
              <c:pt idx="2212">
                <c:v>98.98</c:v>
              </c:pt>
              <c:pt idx="2213">
                <c:v>99</c:v>
              </c:pt>
              <c:pt idx="2214">
                <c:v>99.01</c:v>
              </c:pt>
              <c:pt idx="2215">
                <c:v>99.02</c:v>
              </c:pt>
              <c:pt idx="2216">
                <c:v>99.03</c:v>
              </c:pt>
              <c:pt idx="2217">
                <c:v>99.04</c:v>
              </c:pt>
              <c:pt idx="2218">
                <c:v>99.06</c:v>
              </c:pt>
              <c:pt idx="2219">
                <c:v>99.08</c:v>
              </c:pt>
              <c:pt idx="2220">
                <c:v>99.1</c:v>
              </c:pt>
              <c:pt idx="2221">
                <c:v>99.11</c:v>
              </c:pt>
              <c:pt idx="2222">
                <c:v>99.12</c:v>
              </c:pt>
              <c:pt idx="2223">
                <c:v>99.12</c:v>
              </c:pt>
              <c:pt idx="2224">
                <c:v>99.13</c:v>
              </c:pt>
              <c:pt idx="2225">
                <c:v>99.13</c:v>
              </c:pt>
              <c:pt idx="2226">
                <c:v>99.14</c:v>
              </c:pt>
              <c:pt idx="2227">
                <c:v>99.14</c:v>
              </c:pt>
              <c:pt idx="2228">
                <c:v>99.14</c:v>
              </c:pt>
              <c:pt idx="2229">
                <c:v>99.13</c:v>
              </c:pt>
              <c:pt idx="2230">
                <c:v>99.13</c:v>
              </c:pt>
              <c:pt idx="2231">
                <c:v>99.13</c:v>
              </c:pt>
              <c:pt idx="2232">
                <c:v>99.13</c:v>
              </c:pt>
              <c:pt idx="2233">
                <c:v>99.13</c:v>
              </c:pt>
              <c:pt idx="2234">
                <c:v>99.14</c:v>
              </c:pt>
              <c:pt idx="2235">
                <c:v>99.14</c:v>
              </c:pt>
              <c:pt idx="2236">
                <c:v>99.14</c:v>
              </c:pt>
              <c:pt idx="2237">
                <c:v>99.15</c:v>
              </c:pt>
              <c:pt idx="2238">
                <c:v>99.15</c:v>
              </c:pt>
              <c:pt idx="2239">
                <c:v>99.15</c:v>
              </c:pt>
              <c:pt idx="2240">
                <c:v>99.15</c:v>
              </c:pt>
              <c:pt idx="2241">
                <c:v>99.16</c:v>
              </c:pt>
              <c:pt idx="2242">
                <c:v>99.16</c:v>
              </c:pt>
              <c:pt idx="2243">
                <c:v>99.16</c:v>
              </c:pt>
              <c:pt idx="2244">
                <c:v>99.16</c:v>
              </c:pt>
              <c:pt idx="2245">
                <c:v>99.15</c:v>
              </c:pt>
              <c:pt idx="2246">
                <c:v>99.14</c:v>
              </c:pt>
              <c:pt idx="2247">
                <c:v>99.14</c:v>
              </c:pt>
              <c:pt idx="2248">
                <c:v>99.14</c:v>
              </c:pt>
              <c:pt idx="2249">
                <c:v>99.15</c:v>
              </c:pt>
              <c:pt idx="2250">
                <c:v>99.16</c:v>
              </c:pt>
              <c:pt idx="2251">
                <c:v>99.16</c:v>
              </c:pt>
              <c:pt idx="2252">
                <c:v>99.16</c:v>
              </c:pt>
              <c:pt idx="2253">
                <c:v>99.17</c:v>
              </c:pt>
              <c:pt idx="2254">
                <c:v>99.17</c:v>
              </c:pt>
              <c:pt idx="2255">
                <c:v>99.16</c:v>
              </c:pt>
              <c:pt idx="2256">
                <c:v>99.16</c:v>
              </c:pt>
              <c:pt idx="2257">
                <c:v>99.15</c:v>
              </c:pt>
              <c:pt idx="2258">
                <c:v>99.15</c:v>
              </c:pt>
              <c:pt idx="2259">
                <c:v>99.16</c:v>
              </c:pt>
              <c:pt idx="2260">
                <c:v>99.16</c:v>
              </c:pt>
              <c:pt idx="2261">
                <c:v>99.16</c:v>
              </c:pt>
              <c:pt idx="2262">
                <c:v>99.16</c:v>
              </c:pt>
              <c:pt idx="2263">
                <c:v>99.16</c:v>
              </c:pt>
              <c:pt idx="2264">
                <c:v>99.16</c:v>
              </c:pt>
              <c:pt idx="2265">
                <c:v>99.16</c:v>
              </c:pt>
              <c:pt idx="2266">
                <c:v>99.16</c:v>
              </c:pt>
              <c:pt idx="2267">
                <c:v>99.16</c:v>
              </c:pt>
              <c:pt idx="2268">
                <c:v>99.16</c:v>
              </c:pt>
              <c:pt idx="2269">
                <c:v>99.17</c:v>
              </c:pt>
              <c:pt idx="2270">
                <c:v>99.18</c:v>
              </c:pt>
              <c:pt idx="2271">
                <c:v>99.18</c:v>
              </c:pt>
              <c:pt idx="2272">
                <c:v>99.17</c:v>
              </c:pt>
              <c:pt idx="2273">
                <c:v>99.17</c:v>
              </c:pt>
              <c:pt idx="2274">
                <c:v>99.16</c:v>
              </c:pt>
              <c:pt idx="2275">
                <c:v>99.16</c:v>
              </c:pt>
              <c:pt idx="2276">
                <c:v>99.15</c:v>
              </c:pt>
              <c:pt idx="2277">
                <c:v>99.15</c:v>
              </c:pt>
              <c:pt idx="2278">
                <c:v>99.15</c:v>
              </c:pt>
              <c:pt idx="2279">
                <c:v>99.14</c:v>
              </c:pt>
              <c:pt idx="2280">
                <c:v>99.14</c:v>
              </c:pt>
              <c:pt idx="2281">
                <c:v>99.14</c:v>
              </c:pt>
              <c:pt idx="2282">
                <c:v>99.15</c:v>
              </c:pt>
              <c:pt idx="2283">
                <c:v>99.15</c:v>
              </c:pt>
              <c:pt idx="2284">
                <c:v>99.14</c:v>
              </c:pt>
              <c:pt idx="2285">
                <c:v>99.13</c:v>
              </c:pt>
              <c:pt idx="2286">
                <c:v>99.13</c:v>
              </c:pt>
              <c:pt idx="2287">
                <c:v>99.13</c:v>
              </c:pt>
              <c:pt idx="2288">
                <c:v>99.12</c:v>
              </c:pt>
              <c:pt idx="2289">
                <c:v>99.12</c:v>
              </c:pt>
              <c:pt idx="2290">
                <c:v>99.12</c:v>
              </c:pt>
              <c:pt idx="2291">
                <c:v>99.12</c:v>
              </c:pt>
              <c:pt idx="2292">
                <c:v>99.11</c:v>
              </c:pt>
              <c:pt idx="2293">
                <c:v>99.11</c:v>
              </c:pt>
              <c:pt idx="2294">
                <c:v>99.1</c:v>
              </c:pt>
              <c:pt idx="2295">
                <c:v>99.09</c:v>
              </c:pt>
              <c:pt idx="2296">
                <c:v>99.08</c:v>
              </c:pt>
              <c:pt idx="2297">
                <c:v>99.07</c:v>
              </c:pt>
              <c:pt idx="2298">
                <c:v>99.07</c:v>
              </c:pt>
              <c:pt idx="2299">
                <c:v>99.06</c:v>
              </c:pt>
              <c:pt idx="2300">
                <c:v>99.05</c:v>
              </c:pt>
              <c:pt idx="2301">
                <c:v>99.03</c:v>
              </c:pt>
              <c:pt idx="2302">
                <c:v>99.04</c:v>
              </c:pt>
              <c:pt idx="2303">
                <c:v>99.06</c:v>
              </c:pt>
              <c:pt idx="2304">
                <c:v>99.07</c:v>
              </c:pt>
              <c:pt idx="2305">
                <c:v>99.06</c:v>
              </c:pt>
              <c:pt idx="2306">
                <c:v>99.05</c:v>
              </c:pt>
              <c:pt idx="2307">
                <c:v>99.05</c:v>
              </c:pt>
              <c:pt idx="2308">
                <c:v>99.06</c:v>
              </c:pt>
              <c:pt idx="2309">
                <c:v>99.05</c:v>
              </c:pt>
              <c:pt idx="2310">
                <c:v>99.05</c:v>
              </c:pt>
              <c:pt idx="2311">
                <c:v>99.03</c:v>
              </c:pt>
              <c:pt idx="2312">
                <c:v>99.02</c:v>
              </c:pt>
              <c:pt idx="2313">
                <c:v>99.01</c:v>
              </c:pt>
              <c:pt idx="2314">
                <c:v>99</c:v>
              </c:pt>
              <c:pt idx="2315">
                <c:v>99.01</c:v>
              </c:pt>
              <c:pt idx="2316">
                <c:v>99.01</c:v>
              </c:pt>
              <c:pt idx="2317">
                <c:v>99.01</c:v>
              </c:pt>
              <c:pt idx="2318">
                <c:v>99</c:v>
              </c:pt>
              <c:pt idx="2319">
                <c:v>99</c:v>
              </c:pt>
              <c:pt idx="2320">
                <c:v>98.99</c:v>
              </c:pt>
              <c:pt idx="2321">
                <c:v>98.98</c:v>
              </c:pt>
              <c:pt idx="2322">
                <c:v>98.97</c:v>
              </c:pt>
              <c:pt idx="2323">
                <c:v>98.96</c:v>
              </c:pt>
              <c:pt idx="2324">
                <c:v>98.96</c:v>
              </c:pt>
              <c:pt idx="2325">
                <c:v>98.95</c:v>
              </c:pt>
              <c:pt idx="2326">
                <c:v>98.94</c:v>
              </c:pt>
              <c:pt idx="2327">
                <c:v>98.94</c:v>
              </c:pt>
              <c:pt idx="2328">
                <c:v>98.93</c:v>
              </c:pt>
              <c:pt idx="2329">
                <c:v>98.93</c:v>
              </c:pt>
              <c:pt idx="2330">
                <c:v>98.93</c:v>
              </c:pt>
              <c:pt idx="2331">
                <c:v>98.93</c:v>
              </c:pt>
              <c:pt idx="2332">
                <c:v>98.93</c:v>
              </c:pt>
              <c:pt idx="2333">
                <c:v>98.92</c:v>
              </c:pt>
              <c:pt idx="2334">
                <c:v>98.92</c:v>
              </c:pt>
              <c:pt idx="2335">
                <c:v>98.91</c:v>
              </c:pt>
              <c:pt idx="2336">
                <c:v>98.9</c:v>
              </c:pt>
              <c:pt idx="2337">
                <c:v>98.89</c:v>
              </c:pt>
              <c:pt idx="2338">
                <c:v>98.89</c:v>
              </c:pt>
              <c:pt idx="2339">
                <c:v>98.88</c:v>
              </c:pt>
              <c:pt idx="2340">
                <c:v>98.88</c:v>
              </c:pt>
              <c:pt idx="2341">
                <c:v>98.87</c:v>
              </c:pt>
              <c:pt idx="2342">
                <c:v>98.86</c:v>
              </c:pt>
              <c:pt idx="2343">
                <c:v>98.85</c:v>
              </c:pt>
              <c:pt idx="2344">
                <c:v>98.83</c:v>
              </c:pt>
              <c:pt idx="2345">
                <c:v>98.82</c:v>
              </c:pt>
              <c:pt idx="2346">
                <c:v>98.83</c:v>
              </c:pt>
              <c:pt idx="2347">
                <c:v>98.84</c:v>
              </c:pt>
              <c:pt idx="2348">
                <c:v>98.82</c:v>
              </c:pt>
              <c:pt idx="2349">
                <c:v>98.81</c:v>
              </c:pt>
              <c:pt idx="2350">
                <c:v>98.8</c:v>
              </c:pt>
              <c:pt idx="2351">
                <c:v>98.8</c:v>
              </c:pt>
              <c:pt idx="2352">
                <c:v>98.79</c:v>
              </c:pt>
              <c:pt idx="2353">
                <c:v>98.8</c:v>
              </c:pt>
              <c:pt idx="2354">
                <c:v>98.8</c:v>
              </c:pt>
              <c:pt idx="2355">
                <c:v>98.8</c:v>
              </c:pt>
              <c:pt idx="2356">
                <c:v>98.8</c:v>
              </c:pt>
              <c:pt idx="2357">
                <c:v>98.8</c:v>
              </c:pt>
              <c:pt idx="2358">
                <c:v>98.8</c:v>
              </c:pt>
              <c:pt idx="2359">
                <c:v>98.79</c:v>
              </c:pt>
              <c:pt idx="2360">
                <c:v>98.78</c:v>
              </c:pt>
              <c:pt idx="2361">
                <c:v>98.77</c:v>
              </c:pt>
              <c:pt idx="2362">
                <c:v>98.76</c:v>
              </c:pt>
              <c:pt idx="2363">
                <c:v>98.76</c:v>
              </c:pt>
              <c:pt idx="2364">
                <c:v>98.76</c:v>
              </c:pt>
              <c:pt idx="2365">
                <c:v>98.77</c:v>
              </c:pt>
              <c:pt idx="2366">
                <c:v>98.77</c:v>
              </c:pt>
              <c:pt idx="2367">
                <c:v>98.77</c:v>
              </c:pt>
              <c:pt idx="2368">
                <c:v>98.77</c:v>
              </c:pt>
              <c:pt idx="2369">
                <c:v>98.77</c:v>
              </c:pt>
              <c:pt idx="2370">
                <c:v>98.76</c:v>
              </c:pt>
              <c:pt idx="2371">
                <c:v>98.76</c:v>
              </c:pt>
              <c:pt idx="2372">
                <c:v>98.76</c:v>
              </c:pt>
              <c:pt idx="2373">
                <c:v>98.75</c:v>
              </c:pt>
              <c:pt idx="2374">
                <c:v>98.75</c:v>
              </c:pt>
              <c:pt idx="2375">
                <c:v>98.75</c:v>
              </c:pt>
              <c:pt idx="2376">
                <c:v>98.75</c:v>
              </c:pt>
              <c:pt idx="2377">
                <c:v>98.75</c:v>
              </c:pt>
              <c:pt idx="2378">
                <c:v>98.76</c:v>
              </c:pt>
              <c:pt idx="2379">
                <c:v>98.76</c:v>
              </c:pt>
              <c:pt idx="2380">
                <c:v>98.75</c:v>
              </c:pt>
              <c:pt idx="2381">
                <c:v>98.75</c:v>
              </c:pt>
              <c:pt idx="2382">
                <c:v>98.75</c:v>
              </c:pt>
              <c:pt idx="2383">
                <c:v>98.76</c:v>
              </c:pt>
              <c:pt idx="2384">
                <c:v>98.76</c:v>
              </c:pt>
              <c:pt idx="2385">
                <c:v>98.75</c:v>
              </c:pt>
              <c:pt idx="2386">
                <c:v>98.76</c:v>
              </c:pt>
              <c:pt idx="2387">
                <c:v>98.77</c:v>
              </c:pt>
              <c:pt idx="2388">
                <c:v>98.77</c:v>
              </c:pt>
              <c:pt idx="2389">
                <c:v>98.77</c:v>
              </c:pt>
              <c:pt idx="2390">
                <c:v>98.77</c:v>
              </c:pt>
              <c:pt idx="2391">
                <c:v>98.77</c:v>
              </c:pt>
              <c:pt idx="2392">
                <c:v>98.77</c:v>
              </c:pt>
              <c:pt idx="2393">
                <c:v>98.77</c:v>
              </c:pt>
              <c:pt idx="2394">
                <c:v>98.77</c:v>
              </c:pt>
              <c:pt idx="2395">
                <c:v>98.76</c:v>
              </c:pt>
              <c:pt idx="2396">
                <c:v>98.75</c:v>
              </c:pt>
              <c:pt idx="2397">
                <c:v>98.74</c:v>
              </c:pt>
              <c:pt idx="2398">
                <c:v>98.73</c:v>
              </c:pt>
              <c:pt idx="2399">
                <c:v>98.73</c:v>
              </c:pt>
              <c:pt idx="2400">
                <c:v>98.72</c:v>
              </c:pt>
              <c:pt idx="2401">
                <c:v>98.72</c:v>
              </c:pt>
              <c:pt idx="2402">
                <c:v>98.71</c:v>
              </c:pt>
              <c:pt idx="2403">
                <c:v>98.69</c:v>
              </c:pt>
              <c:pt idx="2404">
                <c:v>98.68</c:v>
              </c:pt>
              <c:pt idx="2405">
                <c:v>98.67</c:v>
              </c:pt>
              <c:pt idx="2406">
                <c:v>98.66</c:v>
              </c:pt>
              <c:pt idx="2407">
                <c:v>98.65</c:v>
              </c:pt>
              <c:pt idx="2408">
                <c:v>98.63</c:v>
              </c:pt>
              <c:pt idx="2409">
                <c:v>98.62</c:v>
              </c:pt>
              <c:pt idx="2410">
                <c:v>98.61</c:v>
              </c:pt>
              <c:pt idx="2411">
                <c:v>98.59</c:v>
              </c:pt>
              <c:pt idx="2412">
                <c:v>98.57</c:v>
              </c:pt>
              <c:pt idx="2413">
                <c:v>98.55</c:v>
              </c:pt>
              <c:pt idx="2414">
                <c:v>98.53</c:v>
              </c:pt>
              <c:pt idx="2415">
                <c:v>98.51</c:v>
              </c:pt>
              <c:pt idx="2416">
                <c:v>98.49</c:v>
              </c:pt>
              <c:pt idx="2417">
                <c:v>98.48</c:v>
              </c:pt>
              <c:pt idx="2418">
                <c:v>98.46</c:v>
              </c:pt>
              <c:pt idx="2419">
                <c:v>98.43</c:v>
              </c:pt>
              <c:pt idx="2420">
                <c:v>98.4</c:v>
              </c:pt>
              <c:pt idx="2421">
                <c:v>98.37</c:v>
              </c:pt>
              <c:pt idx="2422">
                <c:v>98.35</c:v>
              </c:pt>
              <c:pt idx="2423">
                <c:v>98.33</c:v>
              </c:pt>
              <c:pt idx="2424">
                <c:v>98.32</c:v>
              </c:pt>
              <c:pt idx="2425">
                <c:v>98.29</c:v>
              </c:pt>
              <c:pt idx="2426">
                <c:v>98.26</c:v>
              </c:pt>
              <c:pt idx="2427">
                <c:v>98.21</c:v>
              </c:pt>
              <c:pt idx="2428">
                <c:v>98.16</c:v>
              </c:pt>
              <c:pt idx="2429">
                <c:v>98.12</c:v>
              </c:pt>
              <c:pt idx="2430">
                <c:v>98.09</c:v>
              </c:pt>
              <c:pt idx="2431">
                <c:v>98.07</c:v>
              </c:pt>
              <c:pt idx="2432">
                <c:v>98.03</c:v>
              </c:pt>
              <c:pt idx="2433">
                <c:v>98</c:v>
              </c:pt>
              <c:pt idx="2434">
                <c:v>97.96</c:v>
              </c:pt>
              <c:pt idx="2435">
                <c:v>97.91</c:v>
              </c:pt>
              <c:pt idx="2436">
                <c:v>97.85</c:v>
              </c:pt>
              <c:pt idx="2437">
                <c:v>97.78</c:v>
              </c:pt>
              <c:pt idx="2438">
                <c:v>97.7</c:v>
              </c:pt>
              <c:pt idx="2439">
                <c:v>97.62</c:v>
              </c:pt>
              <c:pt idx="2440">
                <c:v>97.55</c:v>
              </c:pt>
              <c:pt idx="2441">
                <c:v>97.57</c:v>
              </c:pt>
              <c:pt idx="2442">
                <c:v>97.59</c:v>
              </c:pt>
              <c:pt idx="2443">
                <c:v>97.54</c:v>
              </c:pt>
              <c:pt idx="2444">
                <c:v>97.46</c:v>
              </c:pt>
              <c:pt idx="2445">
                <c:v>97.39</c:v>
              </c:pt>
              <c:pt idx="2446">
                <c:v>97.32</c:v>
              </c:pt>
              <c:pt idx="2447">
                <c:v>97.24</c:v>
              </c:pt>
              <c:pt idx="2448">
                <c:v>97.15</c:v>
              </c:pt>
              <c:pt idx="2449">
                <c:v>97.06</c:v>
              </c:pt>
              <c:pt idx="2450">
                <c:v>96.99</c:v>
              </c:pt>
              <c:pt idx="2451">
                <c:v>96.9</c:v>
              </c:pt>
              <c:pt idx="2452">
                <c:v>96.79</c:v>
              </c:pt>
              <c:pt idx="2453">
                <c:v>96.67</c:v>
              </c:pt>
              <c:pt idx="2454">
                <c:v>96.55</c:v>
              </c:pt>
              <c:pt idx="2455">
                <c:v>96.43</c:v>
              </c:pt>
              <c:pt idx="2456">
                <c:v>96.31</c:v>
              </c:pt>
              <c:pt idx="2457">
                <c:v>96.19</c:v>
              </c:pt>
              <c:pt idx="2458">
                <c:v>96.08</c:v>
              </c:pt>
              <c:pt idx="2459">
                <c:v>95.99</c:v>
              </c:pt>
              <c:pt idx="2460">
                <c:v>95.94</c:v>
              </c:pt>
              <c:pt idx="2461">
                <c:v>95.89</c:v>
              </c:pt>
              <c:pt idx="2462">
                <c:v>95.78</c:v>
              </c:pt>
              <c:pt idx="2463">
                <c:v>95.62</c:v>
              </c:pt>
              <c:pt idx="2464">
                <c:v>95.44</c:v>
              </c:pt>
              <c:pt idx="2465">
                <c:v>95.28</c:v>
              </c:pt>
              <c:pt idx="2466">
                <c:v>95.17</c:v>
              </c:pt>
              <c:pt idx="2467">
                <c:v>95.1</c:v>
              </c:pt>
              <c:pt idx="2468">
                <c:v>95</c:v>
              </c:pt>
              <c:pt idx="2469">
                <c:v>94.86</c:v>
              </c:pt>
              <c:pt idx="2470">
                <c:v>94.7</c:v>
              </c:pt>
              <c:pt idx="2471">
                <c:v>94.54</c:v>
              </c:pt>
              <c:pt idx="2472">
                <c:v>94.4</c:v>
              </c:pt>
              <c:pt idx="2473">
                <c:v>94.27</c:v>
              </c:pt>
              <c:pt idx="2474">
                <c:v>94.17</c:v>
              </c:pt>
              <c:pt idx="2475">
                <c:v>94.04</c:v>
              </c:pt>
              <c:pt idx="2476">
                <c:v>93.89</c:v>
              </c:pt>
              <c:pt idx="2477">
                <c:v>93.75</c:v>
              </c:pt>
              <c:pt idx="2478">
                <c:v>93.68</c:v>
              </c:pt>
              <c:pt idx="2479">
                <c:v>93.65</c:v>
              </c:pt>
              <c:pt idx="2480">
                <c:v>93.58</c:v>
              </c:pt>
              <c:pt idx="2481">
                <c:v>93.44</c:v>
              </c:pt>
              <c:pt idx="2482">
                <c:v>93.29</c:v>
              </c:pt>
              <c:pt idx="2483">
                <c:v>93.2</c:v>
              </c:pt>
              <c:pt idx="2484">
                <c:v>93.12</c:v>
              </c:pt>
              <c:pt idx="2485">
                <c:v>93.02</c:v>
              </c:pt>
              <c:pt idx="2486">
                <c:v>92.88</c:v>
              </c:pt>
              <c:pt idx="2487">
                <c:v>92.73</c:v>
              </c:pt>
              <c:pt idx="2488">
                <c:v>92.59</c:v>
              </c:pt>
              <c:pt idx="2489">
                <c:v>92.43</c:v>
              </c:pt>
              <c:pt idx="2490">
                <c:v>92.24</c:v>
              </c:pt>
              <c:pt idx="2491">
                <c:v>92.03</c:v>
              </c:pt>
              <c:pt idx="2492">
                <c:v>91.93</c:v>
              </c:pt>
              <c:pt idx="2493">
                <c:v>92.05</c:v>
              </c:pt>
              <c:pt idx="2494">
                <c:v>92.23</c:v>
              </c:pt>
              <c:pt idx="2495">
                <c:v>92.21</c:v>
              </c:pt>
              <c:pt idx="2496">
                <c:v>92.04</c:v>
              </c:pt>
              <c:pt idx="2497">
                <c:v>91.81</c:v>
              </c:pt>
              <c:pt idx="2498">
                <c:v>91.59</c:v>
              </c:pt>
              <c:pt idx="2499">
                <c:v>91.39</c:v>
              </c:pt>
              <c:pt idx="2500">
                <c:v>91.23</c:v>
              </c:pt>
              <c:pt idx="2501">
                <c:v>91.12</c:v>
              </c:pt>
              <c:pt idx="2502">
                <c:v>91.06</c:v>
              </c:pt>
              <c:pt idx="2503">
                <c:v>91.05</c:v>
              </c:pt>
              <c:pt idx="2504">
                <c:v>91.06</c:v>
              </c:pt>
              <c:pt idx="2505">
                <c:v>91.01</c:v>
              </c:pt>
              <c:pt idx="2506">
                <c:v>90.86</c:v>
              </c:pt>
              <c:pt idx="2507">
                <c:v>90.66</c:v>
              </c:pt>
              <c:pt idx="2508">
                <c:v>90.46</c:v>
              </c:pt>
              <c:pt idx="2509">
                <c:v>90.36</c:v>
              </c:pt>
              <c:pt idx="2510">
                <c:v>90.37</c:v>
              </c:pt>
              <c:pt idx="2511">
                <c:v>90.41</c:v>
              </c:pt>
              <c:pt idx="2512">
                <c:v>90.39</c:v>
              </c:pt>
              <c:pt idx="2513">
                <c:v>90.32</c:v>
              </c:pt>
              <c:pt idx="2514">
                <c:v>90.22</c:v>
              </c:pt>
              <c:pt idx="2515">
                <c:v>90.1</c:v>
              </c:pt>
              <c:pt idx="2516">
                <c:v>89.95</c:v>
              </c:pt>
              <c:pt idx="2517">
                <c:v>89.82</c:v>
              </c:pt>
              <c:pt idx="2518">
                <c:v>89.73</c:v>
              </c:pt>
              <c:pt idx="2519">
                <c:v>89.66</c:v>
              </c:pt>
              <c:pt idx="2520">
                <c:v>89.56</c:v>
              </c:pt>
              <c:pt idx="2521">
                <c:v>89.42</c:v>
              </c:pt>
              <c:pt idx="2522">
                <c:v>89.28</c:v>
              </c:pt>
              <c:pt idx="2523">
                <c:v>89.16</c:v>
              </c:pt>
              <c:pt idx="2524">
                <c:v>89.06</c:v>
              </c:pt>
              <c:pt idx="2525">
                <c:v>88.96</c:v>
              </c:pt>
              <c:pt idx="2526">
                <c:v>88.91</c:v>
              </c:pt>
              <c:pt idx="2527">
                <c:v>88.97</c:v>
              </c:pt>
              <c:pt idx="2528">
                <c:v>89.09</c:v>
              </c:pt>
              <c:pt idx="2529">
                <c:v>89.12</c:v>
              </c:pt>
              <c:pt idx="2530">
                <c:v>89</c:v>
              </c:pt>
              <c:pt idx="2531">
                <c:v>88.8</c:v>
              </c:pt>
              <c:pt idx="2532">
                <c:v>88.59</c:v>
              </c:pt>
              <c:pt idx="2533">
                <c:v>88.41</c:v>
              </c:pt>
              <c:pt idx="2534">
                <c:v>88.34</c:v>
              </c:pt>
              <c:pt idx="2535">
                <c:v>88.37</c:v>
              </c:pt>
              <c:pt idx="2536">
                <c:v>88.41</c:v>
              </c:pt>
              <c:pt idx="2537">
                <c:v>88.35</c:v>
              </c:pt>
              <c:pt idx="2538">
                <c:v>88.18</c:v>
              </c:pt>
              <c:pt idx="2539">
                <c:v>87.93</c:v>
              </c:pt>
              <c:pt idx="2540">
                <c:v>87.67</c:v>
              </c:pt>
              <c:pt idx="2541">
                <c:v>87.49</c:v>
              </c:pt>
              <c:pt idx="2542">
                <c:v>87.54</c:v>
              </c:pt>
              <c:pt idx="2543">
                <c:v>87.83</c:v>
              </c:pt>
              <c:pt idx="2544">
                <c:v>88.08</c:v>
              </c:pt>
              <c:pt idx="2545">
                <c:v>88.08</c:v>
              </c:pt>
              <c:pt idx="2546">
                <c:v>87.91</c:v>
              </c:pt>
              <c:pt idx="2547">
                <c:v>87.71</c:v>
              </c:pt>
              <c:pt idx="2548">
                <c:v>87.55</c:v>
              </c:pt>
              <c:pt idx="2549">
                <c:v>87.43</c:v>
              </c:pt>
              <c:pt idx="2550">
                <c:v>87.32</c:v>
              </c:pt>
              <c:pt idx="2551">
                <c:v>87.25</c:v>
              </c:pt>
              <c:pt idx="2552">
                <c:v>87.25</c:v>
              </c:pt>
              <c:pt idx="2553">
                <c:v>87.27</c:v>
              </c:pt>
              <c:pt idx="2554">
                <c:v>87.23</c:v>
              </c:pt>
              <c:pt idx="2555">
                <c:v>87.14</c:v>
              </c:pt>
              <c:pt idx="2556">
                <c:v>87.04</c:v>
              </c:pt>
              <c:pt idx="2557">
                <c:v>86.96</c:v>
              </c:pt>
              <c:pt idx="2558">
                <c:v>86.89</c:v>
              </c:pt>
              <c:pt idx="2559">
                <c:v>86.79</c:v>
              </c:pt>
              <c:pt idx="2560">
                <c:v>86.63</c:v>
              </c:pt>
              <c:pt idx="2561">
                <c:v>86.47</c:v>
              </c:pt>
              <c:pt idx="2562">
                <c:v>86.39</c:v>
              </c:pt>
              <c:pt idx="2563">
                <c:v>86.5</c:v>
              </c:pt>
              <c:pt idx="2564">
                <c:v>86.7</c:v>
              </c:pt>
              <c:pt idx="2565">
                <c:v>86.78</c:v>
              </c:pt>
              <c:pt idx="2566">
                <c:v>86.65</c:v>
              </c:pt>
              <c:pt idx="2567">
                <c:v>86.45</c:v>
              </c:pt>
              <c:pt idx="2568">
                <c:v>86.29</c:v>
              </c:pt>
              <c:pt idx="2569">
                <c:v>86.22</c:v>
              </c:pt>
              <c:pt idx="2570">
                <c:v>86.21</c:v>
              </c:pt>
              <c:pt idx="2571">
                <c:v>86.21</c:v>
              </c:pt>
              <c:pt idx="2572">
                <c:v>86.17</c:v>
              </c:pt>
              <c:pt idx="2573">
                <c:v>86.06</c:v>
              </c:pt>
              <c:pt idx="2574">
                <c:v>85.93</c:v>
              </c:pt>
              <c:pt idx="2575">
                <c:v>85.84</c:v>
              </c:pt>
              <c:pt idx="2576">
                <c:v>85.82</c:v>
              </c:pt>
              <c:pt idx="2577">
                <c:v>85.76</c:v>
              </c:pt>
              <c:pt idx="2578">
                <c:v>85.6</c:v>
              </c:pt>
              <c:pt idx="2579">
                <c:v>85.4</c:v>
              </c:pt>
              <c:pt idx="2580">
                <c:v>85.34</c:v>
              </c:pt>
              <c:pt idx="2581">
                <c:v>85.51</c:v>
              </c:pt>
              <c:pt idx="2582">
                <c:v>85.69</c:v>
              </c:pt>
              <c:pt idx="2583">
                <c:v>85.7</c:v>
              </c:pt>
              <c:pt idx="2584">
                <c:v>85.59</c:v>
              </c:pt>
              <c:pt idx="2585">
                <c:v>85.44</c:v>
              </c:pt>
              <c:pt idx="2586">
                <c:v>85.32</c:v>
              </c:pt>
              <c:pt idx="2587">
                <c:v>85.21</c:v>
              </c:pt>
              <c:pt idx="2588">
                <c:v>85.16</c:v>
              </c:pt>
              <c:pt idx="2589">
                <c:v>85.15</c:v>
              </c:pt>
              <c:pt idx="2590">
                <c:v>85.16</c:v>
              </c:pt>
              <c:pt idx="2591">
                <c:v>85.16</c:v>
              </c:pt>
              <c:pt idx="2592">
                <c:v>85.15</c:v>
              </c:pt>
              <c:pt idx="2593">
                <c:v>85.18</c:v>
              </c:pt>
              <c:pt idx="2594">
                <c:v>85.3</c:v>
              </c:pt>
              <c:pt idx="2595">
                <c:v>85.5</c:v>
              </c:pt>
              <c:pt idx="2596">
                <c:v>85.73</c:v>
              </c:pt>
              <c:pt idx="2597">
                <c:v>85.9</c:v>
              </c:pt>
              <c:pt idx="2598">
                <c:v>85.96</c:v>
              </c:pt>
              <c:pt idx="2599">
                <c:v>85.99</c:v>
              </c:pt>
              <c:pt idx="2600">
                <c:v>86.12</c:v>
              </c:pt>
              <c:pt idx="2601">
                <c:v>86.35</c:v>
              </c:pt>
              <c:pt idx="2602">
                <c:v>86.57</c:v>
              </c:pt>
              <c:pt idx="2603">
                <c:v>86.73</c:v>
              </c:pt>
              <c:pt idx="2604">
                <c:v>86.9</c:v>
              </c:pt>
              <c:pt idx="2605">
                <c:v>87.2</c:v>
              </c:pt>
              <c:pt idx="2606">
                <c:v>87.54</c:v>
              </c:pt>
              <c:pt idx="2607">
                <c:v>87.8</c:v>
              </c:pt>
              <c:pt idx="2608">
                <c:v>87.97</c:v>
              </c:pt>
              <c:pt idx="2609">
                <c:v>88.09</c:v>
              </c:pt>
              <c:pt idx="2610">
                <c:v>88.22</c:v>
              </c:pt>
              <c:pt idx="2611">
                <c:v>88.42</c:v>
              </c:pt>
              <c:pt idx="2612">
                <c:v>88.71</c:v>
              </c:pt>
              <c:pt idx="2613">
                <c:v>89.09</c:v>
              </c:pt>
              <c:pt idx="2614">
                <c:v>89.43</c:v>
              </c:pt>
              <c:pt idx="2615">
                <c:v>89.67</c:v>
              </c:pt>
              <c:pt idx="2616">
                <c:v>89.86</c:v>
              </c:pt>
              <c:pt idx="2617">
                <c:v>90.06</c:v>
              </c:pt>
              <c:pt idx="2618">
                <c:v>90.28</c:v>
              </c:pt>
              <c:pt idx="2619">
                <c:v>90.5</c:v>
              </c:pt>
              <c:pt idx="2620">
                <c:v>90.72</c:v>
              </c:pt>
              <c:pt idx="2621">
                <c:v>90.94</c:v>
              </c:pt>
              <c:pt idx="2622">
                <c:v>91.14</c:v>
              </c:pt>
              <c:pt idx="2623">
                <c:v>91.31</c:v>
              </c:pt>
              <c:pt idx="2624">
                <c:v>91.49</c:v>
              </c:pt>
              <c:pt idx="2625">
                <c:v>91.72</c:v>
              </c:pt>
              <c:pt idx="2626">
                <c:v>91.99</c:v>
              </c:pt>
              <c:pt idx="2627">
                <c:v>92.24</c:v>
              </c:pt>
              <c:pt idx="2628">
                <c:v>92.42</c:v>
              </c:pt>
              <c:pt idx="2629">
                <c:v>92.57</c:v>
              </c:pt>
              <c:pt idx="2630">
                <c:v>92.72</c:v>
              </c:pt>
              <c:pt idx="2631">
                <c:v>92.89</c:v>
              </c:pt>
              <c:pt idx="2632">
                <c:v>93.07</c:v>
              </c:pt>
              <c:pt idx="2633">
                <c:v>93.24</c:v>
              </c:pt>
              <c:pt idx="2634">
                <c:v>93.38</c:v>
              </c:pt>
              <c:pt idx="2635">
                <c:v>93.5</c:v>
              </c:pt>
              <c:pt idx="2636">
                <c:v>93.65</c:v>
              </c:pt>
              <c:pt idx="2637">
                <c:v>93.84</c:v>
              </c:pt>
              <c:pt idx="2638">
                <c:v>94.05</c:v>
              </c:pt>
              <c:pt idx="2639">
                <c:v>94.22</c:v>
              </c:pt>
              <c:pt idx="2640">
                <c:v>94.36</c:v>
              </c:pt>
              <c:pt idx="2641">
                <c:v>94.48</c:v>
              </c:pt>
              <c:pt idx="2642">
                <c:v>94.59</c:v>
              </c:pt>
              <c:pt idx="2643">
                <c:v>94.71</c:v>
              </c:pt>
              <c:pt idx="2644">
                <c:v>94.82</c:v>
              </c:pt>
              <c:pt idx="2645">
                <c:v>94.94</c:v>
              </c:pt>
              <c:pt idx="2646">
                <c:v>95.05</c:v>
              </c:pt>
              <c:pt idx="2647">
                <c:v>95.16</c:v>
              </c:pt>
              <c:pt idx="2648">
                <c:v>95.26</c:v>
              </c:pt>
              <c:pt idx="2649">
                <c:v>95.36</c:v>
              </c:pt>
              <c:pt idx="2650">
                <c:v>95.46</c:v>
              </c:pt>
              <c:pt idx="2651">
                <c:v>95.55</c:v>
              </c:pt>
              <c:pt idx="2652">
                <c:v>95.64</c:v>
              </c:pt>
              <c:pt idx="2653">
                <c:v>95.72</c:v>
              </c:pt>
              <c:pt idx="2654">
                <c:v>95.8</c:v>
              </c:pt>
              <c:pt idx="2655">
                <c:v>95.88</c:v>
              </c:pt>
              <c:pt idx="2656">
                <c:v>95.95</c:v>
              </c:pt>
              <c:pt idx="2657">
                <c:v>96.02</c:v>
              </c:pt>
              <c:pt idx="2658">
                <c:v>96.08</c:v>
              </c:pt>
              <c:pt idx="2659">
                <c:v>96.15</c:v>
              </c:pt>
              <c:pt idx="2660">
                <c:v>96.22</c:v>
              </c:pt>
              <c:pt idx="2661">
                <c:v>96.31</c:v>
              </c:pt>
              <c:pt idx="2662">
                <c:v>96.39</c:v>
              </c:pt>
              <c:pt idx="2663">
                <c:v>96.45</c:v>
              </c:pt>
              <c:pt idx="2664">
                <c:v>96.5</c:v>
              </c:pt>
              <c:pt idx="2665">
                <c:v>96.55</c:v>
              </c:pt>
              <c:pt idx="2666">
                <c:v>96.6</c:v>
              </c:pt>
              <c:pt idx="2667">
                <c:v>96.64</c:v>
              </c:pt>
              <c:pt idx="2668">
                <c:v>96.69</c:v>
              </c:pt>
              <c:pt idx="2669">
                <c:v>96.74</c:v>
              </c:pt>
              <c:pt idx="2670">
                <c:v>96.79</c:v>
              </c:pt>
              <c:pt idx="2671">
                <c:v>96.83</c:v>
              </c:pt>
              <c:pt idx="2672">
                <c:v>96.86</c:v>
              </c:pt>
              <c:pt idx="2673">
                <c:v>96.89</c:v>
              </c:pt>
              <c:pt idx="2674">
                <c:v>96.93</c:v>
              </c:pt>
              <c:pt idx="2675">
                <c:v>96.96</c:v>
              </c:pt>
              <c:pt idx="2676">
                <c:v>97</c:v>
              </c:pt>
              <c:pt idx="2677">
                <c:v>97.04</c:v>
              </c:pt>
              <c:pt idx="2678">
                <c:v>97.08</c:v>
              </c:pt>
              <c:pt idx="2679">
                <c:v>97.1</c:v>
              </c:pt>
              <c:pt idx="2680">
                <c:v>97.14</c:v>
              </c:pt>
              <c:pt idx="2681">
                <c:v>97.17</c:v>
              </c:pt>
              <c:pt idx="2682">
                <c:v>97.21</c:v>
              </c:pt>
              <c:pt idx="2683">
                <c:v>97.24</c:v>
              </c:pt>
              <c:pt idx="2684">
                <c:v>97.27</c:v>
              </c:pt>
              <c:pt idx="2685">
                <c:v>97.3</c:v>
              </c:pt>
              <c:pt idx="2686">
                <c:v>97.32</c:v>
              </c:pt>
              <c:pt idx="2687">
                <c:v>97.35</c:v>
              </c:pt>
              <c:pt idx="2688">
                <c:v>97.38</c:v>
              </c:pt>
              <c:pt idx="2689">
                <c:v>97.4</c:v>
              </c:pt>
              <c:pt idx="2690">
                <c:v>97.42</c:v>
              </c:pt>
              <c:pt idx="2691">
                <c:v>97.45</c:v>
              </c:pt>
              <c:pt idx="2692">
                <c:v>97.47</c:v>
              </c:pt>
              <c:pt idx="2693">
                <c:v>97.5</c:v>
              </c:pt>
              <c:pt idx="2694">
                <c:v>97.52</c:v>
              </c:pt>
              <c:pt idx="2695">
                <c:v>97.54</c:v>
              </c:pt>
              <c:pt idx="2696">
                <c:v>97.56</c:v>
              </c:pt>
              <c:pt idx="2697">
                <c:v>97.59</c:v>
              </c:pt>
              <c:pt idx="2698">
                <c:v>97.6</c:v>
              </c:pt>
              <c:pt idx="2699">
                <c:v>97.62</c:v>
              </c:pt>
              <c:pt idx="2700">
                <c:v>97.63</c:v>
              </c:pt>
              <c:pt idx="2701">
                <c:v>97.66</c:v>
              </c:pt>
              <c:pt idx="2702">
                <c:v>97.68</c:v>
              </c:pt>
              <c:pt idx="2703">
                <c:v>97.7</c:v>
              </c:pt>
              <c:pt idx="2704">
                <c:v>97.72</c:v>
              </c:pt>
              <c:pt idx="2705">
                <c:v>97.73</c:v>
              </c:pt>
              <c:pt idx="2706">
                <c:v>97.74</c:v>
              </c:pt>
              <c:pt idx="2707">
                <c:v>97.75</c:v>
              </c:pt>
              <c:pt idx="2708">
                <c:v>97.76</c:v>
              </c:pt>
              <c:pt idx="2709">
                <c:v>97.77</c:v>
              </c:pt>
              <c:pt idx="2710">
                <c:v>97.78</c:v>
              </c:pt>
              <c:pt idx="2711">
                <c:v>97.79</c:v>
              </c:pt>
              <c:pt idx="2712">
                <c:v>97.8</c:v>
              </c:pt>
              <c:pt idx="2713">
                <c:v>97.82</c:v>
              </c:pt>
              <c:pt idx="2714">
                <c:v>97.83</c:v>
              </c:pt>
              <c:pt idx="2715">
                <c:v>97.83</c:v>
              </c:pt>
              <c:pt idx="2716">
                <c:v>97.84</c:v>
              </c:pt>
              <c:pt idx="2717">
                <c:v>97.84</c:v>
              </c:pt>
              <c:pt idx="2718">
                <c:v>97.85</c:v>
              </c:pt>
              <c:pt idx="2719">
                <c:v>97.87</c:v>
              </c:pt>
              <c:pt idx="2720">
                <c:v>97.88</c:v>
              </c:pt>
              <c:pt idx="2721">
                <c:v>97.89</c:v>
              </c:pt>
              <c:pt idx="2722">
                <c:v>97.89</c:v>
              </c:pt>
              <c:pt idx="2723">
                <c:v>97.89</c:v>
              </c:pt>
              <c:pt idx="2724">
                <c:v>97.9</c:v>
              </c:pt>
              <c:pt idx="2725">
                <c:v>97.91</c:v>
              </c:pt>
              <c:pt idx="2726">
                <c:v>97.92</c:v>
              </c:pt>
              <c:pt idx="2727">
                <c:v>97.93</c:v>
              </c:pt>
              <c:pt idx="2728">
                <c:v>97.93</c:v>
              </c:pt>
              <c:pt idx="2729">
                <c:v>97.94</c:v>
              </c:pt>
              <c:pt idx="2730">
                <c:v>97.94</c:v>
              </c:pt>
              <c:pt idx="2731">
                <c:v>97.95</c:v>
              </c:pt>
              <c:pt idx="2732">
                <c:v>97.96</c:v>
              </c:pt>
              <c:pt idx="2733">
                <c:v>97.97</c:v>
              </c:pt>
              <c:pt idx="2734">
                <c:v>97.97</c:v>
              </c:pt>
              <c:pt idx="2735">
                <c:v>97.97</c:v>
              </c:pt>
              <c:pt idx="2736">
                <c:v>97.97</c:v>
              </c:pt>
              <c:pt idx="2737">
                <c:v>97.98</c:v>
              </c:pt>
              <c:pt idx="2738">
                <c:v>97.98</c:v>
              </c:pt>
              <c:pt idx="2739">
                <c:v>97.99</c:v>
              </c:pt>
              <c:pt idx="2740">
                <c:v>97.99</c:v>
              </c:pt>
              <c:pt idx="2741">
                <c:v>98</c:v>
              </c:pt>
              <c:pt idx="2742">
                <c:v>98.01</c:v>
              </c:pt>
              <c:pt idx="2743">
                <c:v>98.01</c:v>
              </c:pt>
              <c:pt idx="2744">
                <c:v>98.02</c:v>
              </c:pt>
              <c:pt idx="2745">
                <c:v>98.04</c:v>
              </c:pt>
              <c:pt idx="2746">
                <c:v>98.04</c:v>
              </c:pt>
              <c:pt idx="2747">
                <c:v>98.03</c:v>
              </c:pt>
              <c:pt idx="2748">
                <c:v>98.03</c:v>
              </c:pt>
              <c:pt idx="2749">
                <c:v>98.02</c:v>
              </c:pt>
              <c:pt idx="2750">
                <c:v>98.02</c:v>
              </c:pt>
              <c:pt idx="2751">
                <c:v>98.02</c:v>
              </c:pt>
              <c:pt idx="2752">
                <c:v>98.03</c:v>
              </c:pt>
              <c:pt idx="2753">
                <c:v>98.03</c:v>
              </c:pt>
              <c:pt idx="2754">
                <c:v>98.03</c:v>
              </c:pt>
              <c:pt idx="2755">
                <c:v>98.04</c:v>
              </c:pt>
              <c:pt idx="2756">
                <c:v>98.04</c:v>
              </c:pt>
              <c:pt idx="2757">
                <c:v>98.04</c:v>
              </c:pt>
              <c:pt idx="2758">
                <c:v>98.03</c:v>
              </c:pt>
              <c:pt idx="2759">
                <c:v>98.03</c:v>
              </c:pt>
              <c:pt idx="2760">
                <c:v>98.02</c:v>
              </c:pt>
              <c:pt idx="2761">
                <c:v>98.02</c:v>
              </c:pt>
              <c:pt idx="2762">
                <c:v>98.02</c:v>
              </c:pt>
              <c:pt idx="2763">
                <c:v>98.02</c:v>
              </c:pt>
              <c:pt idx="2764">
                <c:v>98.02</c:v>
              </c:pt>
              <c:pt idx="2765">
                <c:v>98.01</c:v>
              </c:pt>
              <c:pt idx="2766">
                <c:v>98.01</c:v>
              </c:pt>
              <c:pt idx="2767">
                <c:v>98</c:v>
              </c:pt>
              <c:pt idx="2768">
                <c:v>97.98</c:v>
              </c:pt>
              <c:pt idx="2769">
                <c:v>97.97</c:v>
              </c:pt>
              <c:pt idx="2770">
                <c:v>97.95</c:v>
              </c:pt>
              <c:pt idx="2771">
                <c:v>97.93</c:v>
              </c:pt>
              <c:pt idx="2772">
                <c:v>97.92</c:v>
              </c:pt>
              <c:pt idx="2773">
                <c:v>97.9</c:v>
              </c:pt>
              <c:pt idx="2774">
                <c:v>97.88</c:v>
              </c:pt>
              <c:pt idx="2775">
                <c:v>97.86</c:v>
              </c:pt>
              <c:pt idx="2776">
                <c:v>97.84</c:v>
              </c:pt>
              <c:pt idx="2777">
                <c:v>97.81</c:v>
              </c:pt>
              <c:pt idx="2778">
                <c:v>97.78</c:v>
              </c:pt>
              <c:pt idx="2779">
                <c:v>97.75</c:v>
              </c:pt>
              <c:pt idx="2780">
                <c:v>97.73</c:v>
              </c:pt>
              <c:pt idx="2781">
                <c:v>97.7</c:v>
              </c:pt>
              <c:pt idx="2782">
                <c:v>97.66</c:v>
              </c:pt>
              <c:pt idx="2783">
                <c:v>97.63</c:v>
              </c:pt>
              <c:pt idx="2784">
                <c:v>97.59</c:v>
              </c:pt>
              <c:pt idx="2785">
                <c:v>97.54</c:v>
              </c:pt>
              <c:pt idx="2786">
                <c:v>97.49</c:v>
              </c:pt>
              <c:pt idx="2787">
                <c:v>97.44</c:v>
              </c:pt>
              <c:pt idx="2788">
                <c:v>97.38</c:v>
              </c:pt>
              <c:pt idx="2789">
                <c:v>97.32</c:v>
              </c:pt>
              <c:pt idx="2790">
                <c:v>97.26</c:v>
              </c:pt>
              <c:pt idx="2791">
                <c:v>97.19</c:v>
              </c:pt>
              <c:pt idx="2792">
                <c:v>97.12</c:v>
              </c:pt>
              <c:pt idx="2793">
                <c:v>97.04</c:v>
              </c:pt>
              <c:pt idx="2794">
                <c:v>96.97</c:v>
              </c:pt>
              <c:pt idx="2795">
                <c:v>96.9</c:v>
              </c:pt>
              <c:pt idx="2796">
                <c:v>96.83</c:v>
              </c:pt>
              <c:pt idx="2797">
                <c:v>96.76</c:v>
              </c:pt>
              <c:pt idx="2798">
                <c:v>96.69</c:v>
              </c:pt>
              <c:pt idx="2799">
                <c:v>96.61</c:v>
              </c:pt>
              <c:pt idx="2800">
                <c:v>96.53</c:v>
              </c:pt>
              <c:pt idx="2801">
                <c:v>96.46</c:v>
              </c:pt>
              <c:pt idx="2802">
                <c:v>96.39</c:v>
              </c:pt>
              <c:pt idx="2803">
                <c:v>96.32</c:v>
              </c:pt>
              <c:pt idx="2804">
                <c:v>96.25</c:v>
              </c:pt>
              <c:pt idx="2805">
                <c:v>96.18</c:v>
              </c:pt>
              <c:pt idx="2806">
                <c:v>96.1</c:v>
              </c:pt>
              <c:pt idx="2807">
                <c:v>96.02</c:v>
              </c:pt>
              <c:pt idx="2808">
                <c:v>95.94</c:v>
              </c:pt>
              <c:pt idx="2809">
                <c:v>95.87</c:v>
              </c:pt>
              <c:pt idx="2810">
                <c:v>95.79</c:v>
              </c:pt>
              <c:pt idx="2811">
                <c:v>95.72</c:v>
              </c:pt>
              <c:pt idx="2812">
                <c:v>95.64</c:v>
              </c:pt>
              <c:pt idx="2813">
                <c:v>95.57</c:v>
              </c:pt>
              <c:pt idx="2814">
                <c:v>95.5</c:v>
              </c:pt>
              <c:pt idx="2815">
                <c:v>95.42</c:v>
              </c:pt>
              <c:pt idx="2816">
                <c:v>95.34</c:v>
              </c:pt>
              <c:pt idx="2817">
                <c:v>95.27</c:v>
              </c:pt>
              <c:pt idx="2818">
                <c:v>95.19</c:v>
              </c:pt>
              <c:pt idx="2819">
                <c:v>95.11</c:v>
              </c:pt>
              <c:pt idx="2820">
                <c:v>95.03</c:v>
              </c:pt>
              <c:pt idx="2821">
                <c:v>94.96</c:v>
              </c:pt>
              <c:pt idx="2822">
                <c:v>94.88</c:v>
              </c:pt>
              <c:pt idx="2823">
                <c:v>94.81</c:v>
              </c:pt>
              <c:pt idx="2824">
                <c:v>94.75</c:v>
              </c:pt>
              <c:pt idx="2825">
                <c:v>94.68</c:v>
              </c:pt>
              <c:pt idx="2826">
                <c:v>94.62</c:v>
              </c:pt>
              <c:pt idx="2827">
                <c:v>94.54</c:v>
              </c:pt>
              <c:pt idx="2828">
                <c:v>94.47</c:v>
              </c:pt>
              <c:pt idx="2829">
                <c:v>94.4</c:v>
              </c:pt>
              <c:pt idx="2830">
                <c:v>94.32</c:v>
              </c:pt>
              <c:pt idx="2831">
                <c:v>94.25</c:v>
              </c:pt>
              <c:pt idx="2832">
                <c:v>94.18</c:v>
              </c:pt>
              <c:pt idx="2833">
                <c:v>94.11</c:v>
              </c:pt>
              <c:pt idx="2834">
                <c:v>94.05</c:v>
              </c:pt>
              <c:pt idx="2835">
                <c:v>93.98</c:v>
              </c:pt>
              <c:pt idx="2836">
                <c:v>93.92</c:v>
              </c:pt>
              <c:pt idx="2837">
                <c:v>93.87</c:v>
              </c:pt>
              <c:pt idx="2838">
                <c:v>93.81</c:v>
              </c:pt>
              <c:pt idx="2839">
                <c:v>93.76</c:v>
              </c:pt>
              <c:pt idx="2840">
                <c:v>93.72</c:v>
              </c:pt>
              <c:pt idx="2841">
                <c:v>93.68</c:v>
              </c:pt>
              <c:pt idx="2842">
                <c:v>93.64</c:v>
              </c:pt>
              <c:pt idx="2843">
                <c:v>93.61</c:v>
              </c:pt>
              <c:pt idx="2844">
                <c:v>93.57</c:v>
              </c:pt>
              <c:pt idx="2845">
                <c:v>93.53</c:v>
              </c:pt>
              <c:pt idx="2846">
                <c:v>93.5</c:v>
              </c:pt>
              <c:pt idx="2847">
                <c:v>93.47</c:v>
              </c:pt>
              <c:pt idx="2848">
                <c:v>93.44</c:v>
              </c:pt>
              <c:pt idx="2849">
                <c:v>93.42</c:v>
              </c:pt>
              <c:pt idx="2850">
                <c:v>93.39</c:v>
              </c:pt>
              <c:pt idx="2851">
                <c:v>93.36</c:v>
              </c:pt>
              <c:pt idx="2852">
                <c:v>93.35</c:v>
              </c:pt>
              <c:pt idx="2853">
                <c:v>93.33</c:v>
              </c:pt>
              <c:pt idx="2854">
                <c:v>93.31</c:v>
              </c:pt>
              <c:pt idx="2855">
                <c:v>93.28</c:v>
              </c:pt>
              <c:pt idx="2856">
                <c:v>93.26</c:v>
              </c:pt>
              <c:pt idx="2857">
                <c:v>93.23</c:v>
              </c:pt>
              <c:pt idx="2858">
                <c:v>93.21</c:v>
              </c:pt>
              <c:pt idx="2859">
                <c:v>93.19</c:v>
              </c:pt>
              <c:pt idx="2860">
                <c:v>93.16</c:v>
              </c:pt>
              <c:pt idx="2861">
                <c:v>93.14</c:v>
              </c:pt>
              <c:pt idx="2862">
                <c:v>93.11</c:v>
              </c:pt>
              <c:pt idx="2863">
                <c:v>93.09</c:v>
              </c:pt>
              <c:pt idx="2864">
                <c:v>93.06</c:v>
              </c:pt>
              <c:pt idx="2865">
                <c:v>93.04</c:v>
              </c:pt>
              <c:pt idx="2866">
                <c:v>93.01</c:v>
              </c:pt>
              <c:pt idx="2867">
                <c:v>92.98</c:v>
              </c:pt>
              <c:pt idx="2868">
                <c:v>92.95</c:v>
              </c:pt>
              <c:pt idx="2869">
                <c:v>92.92</c:v>
              </c:pt>
              <c:pt idx="2870">
                <c:v>92.89</c:v>
              </c:pt>
              <c:pt idx="2871">
                <c:v>92.85</c:v>
              </c:pt>
              <c:pt idx="2872">
                <c:v>92.8</c:v>
              </c:pt>
              <c:pt idx="2873">
                <c:v>92.76</c:v>
              </c:pt>
              <c:pt idx="2874">
                <c:v>92.72</c:v>
              </c:pt>
              <c:pt idx="2875">
                <c:v>92.67</c:v>
              </c:pt>
              <c:pt idx="2876">
                <c:v>92.64</c:v>
              </c:pt>
              <c:pt idx="2877">
                <c:v>92.61</c:v>
              </c:pt>
              <c:pt idx="2878">
                <c:v>92.59</c:v>
              </c:pt>
              <c:pt idx="2879">
                <c:v>92.57</c:v>
              </c:pt>
              <c:pt idx="2880">
                <c:v>92.55</c:v>
              </c:pt>
              <c:pt idx="2881">
                <c:v>92.54</c:v>
              </c:pt>
              <c:pt idx="2882">
                <c:v>92.54</c:v>
              </c:pt>
              <c:pt idx="2883">
                <c:v>92.53</c:v>
              </c:pt>
              <c:pt idx="2884">
                <c:v>92.52</c:v>
              </c:pt>
              <c:pt idx="2885">
                <c:v>92.51</c:v>
              </c:pt>
              <c:pt idx="2886">
                <c:v>92.51</c:v>
              </c:pt>
              <c:pt idx="2887">
                <c:v>92.5</c:v>
              </c:pt>
              <c:pt idx="2888">
                <c:v>92.5</c:v>
              </c:pt>
              <c:pt idx="2889">
                <c:v>92.51</c:v>
              </c:pt>
              <c:pt idx="2890">
                <c:v>92.51</c:v>
              </c:pt>
              <c:pt idx="2891">
                <c:v>92.5</c:v>
              </c:pt>
              <c:pt idx="2892">
                <c:v>92.49</c:v>
              </c:pt>
              <c:pt idx="2893">
                <c:v>92.48</c:v>
              </c:pt>
              <c:pt idx="2894">
                <c:v>92.47</c:v>
              </c:pt>
              <c:pt idx="2895">
                <c:v>92.46</c:v>
              </c:pt>
              <c:pt idx="2896">
                <c:v>92.45</c:v>
              </c:pt>
              <c:pt idx="2897">
                <c:v>92.44</c:v>
              </c:pt>
              <c:pt idx="2898">
                <c:v>92.43</c:v>
              </c:pt>
              <c:pt idx="2899">
                <c:v>92.42</c:v>
              </c:pt>
              <c:pt idx="2900">
                <c:v>92.4</c:v>
              </c:pt>
              <c:pt idx="2901">
                <c:v>92.4</c:v>
              </c:pt>
              <c:pt idx="2902">
                <c:v>92.39</c:v>
              </c:pt>
              <c:pt idx="2903">
                <c:v>92.39</c:v>
              </c:pt>
              <c:pt idx="2904">
                <c:v>92.38</c:v>
              </c:pt>
              <c:pt idx="2905">
                <c:v>92.36</c:v>
              </c:pt>
              <c:pt idx="2906">
                <c:v>92.34</c:v>
              </c:pt>
              <c:pt idx="2907">
                <c:v>92.3</c:v>
              </c:pt>
              <c:pt idx="2908">
                <c:v>92.26</c:v>
              </c:pt>
              <c:pt idx="2909">
                <c:v>92.22</c:v>
              </c:pt>
              <c:pt idx="2910">
                <c:v>92.18</c:v>
              </c:pt>
              <c:pt idx="2911">
                <c:v>92.15</c:v>
              </c:pt>
              <c:pt idx="2912">
                <c:v>92.12</c:v>
              </c:pt>
              <c:pt idx="2913">
                <c:v>92.09</c:v>
              </c:pt>
              <c:pt idx="2914">
                <c:v>92.06</c:v>
              </c:pt>
              <c:pt idx="2915">
                <c:v>92.04</c:v>
              </c:pt>
              <c:pt idx="2916">
                <c:v>92.02</c:v>
              </c:pt>
              <c:pt idx="2917">
                <c:v>92</c:v>
              </c:pt>
              <c:pt idx="2918">
                <c:v>91.98</c:v>
              </c:pt>
              <c:pt idx="2919">
                <c:v>91.96</c:v>
              </c:pt>
              <c:pt idx="2920">
                <c:v>91.94</c:v>
              </c:pt>
              <c:pt idx="2921">
                <c:v>91.92</c:v>
              </c:pt>
              <c:pt idx="2922">
                <c:v>91.89</c:v>
              </c:pt>
              <c:pt idx="2923">
                <c:v>91.85</c:v>
              </c:pt>
              <c:pt idx="2924">
                <c:v>91.82</c:v>
              </c:pt>
              <c:pt idx="2925">
                <c:v>91.79</c:v>
              </c:pt>
              <c:pt idx="2926">
                <c:v>91.76</c:v>
              </c:pt>
              <c:pt idx="2927">
                <c:v>91.71</c:v>
              </c:pt>
              <c:pt idx="2928">
                <c:v>91.67</c:v>
              </c:pt>
              <c:pt idx="2929">
                <c:v>91.62</c:v>
              </c:pt>
              <c:pt idx="2930">
                <c:v>91.57</c:v>
              </c:pt>
              <c:pt idx="2931">
                <c:v>91.53</c:v>
              </c:pt>
              <c:pt idx="2932">
                <c:v>91.49</c:v>
              </c:pt>
              <c:pt idx="2933">
                <c:v>91.45</c:v>
              </c:pt>
              <c:pt idx="2934">
                <c:v>91.41</c:v>
              </c:pt>
              <c:pt idx="2935">
                <c:v>91.35</c:v>
              </c:pt>
              <c:pt idx="2936">
                <c:v>91.29</c:v>
              </c:pt>
              <c:pt idx="2937">
                <c:v>91.23</c:v>
              </c:pt>
              <c:pt idx="2938">
                <c:v>91.18</c:v>
              </c:pt>
              <c:pt idx="2939">
                <c:v>91.13</c:v>
              </c:pt>
              <c:pt idx="2940">
                <c:v>91.08</c:v>
              </c:pt>
              <c:pt idx="2941">
                <c:v>91.03</c:v>
              </c:pt>
              <c:pt idx="2942">
                <c:v>90.97</c:v>
              </c:pt>
              <c:pt idx="2943">
                <c:v>90.9</c:v>
              </c:pt>
              <c:pt idx="2944">
                <c:v>90.84</c:v>
              </c:pt>
              <c:pt idx="2945">
                <c:v>90.78</c:v>
              </c:pt>
              <c:pt idx="2946">
                <c:v>90.73</c:v>
              </c:pt>
              <c:pt idx="2947">
                <c:v>90.69</c:v>
              </c:pt>
              <c:pt idx="2948">
                <c:v>90.66</c:v>
              </c:pt>
              <c:pt idx="2949">
                <c:v>90.64</c:v>
              </c:pt>
              <c:pt idx="2950">
                <c:v>90.62</c:v>
              </c:pt>
              <c:pt idx="2951">
                <c:v>90.59</c:v>
              </c:pt>
              <c:pt idx="2952">
                <c:v>90.57</c:v>
              </c:pt>
              <c:pt idx="2953">
                <c:v>90.56</c:v>
              </c:pt>
              <c:pt idx="2954">
                <c:v>90.55</c:v>
              </c:pt>
              <c:pt idx="2955">
                <c:v>90.53</c:v>
              </c:pt>
              <c:pt idx="2956">
                <c:v>90.51</c:v>
              </c:pt>
              <c:pt idx="2957">
                <c:v>90.48</c:v>
              </c:pt>
              <c:pt idx="2958">
                <c:v>90.45</c:v>
              </c:pt>
              <c:pt idx="2959">
                <c:v>90.43</c:v>
              </c:pt>
              <c:pt idx="2960">
                <c:v>90.41</c:v>
              </c:pt>
              <c:pt idx="2961">
                <c:v>90.39</c:v>
              </c:pt>
              <c:pt idx="2962">
                <c:v>90.37</c:v>
              </c:pt>
              <c:pt idx="2963">
                <c:v>90.35</c:v>
              </c:pt>
              <c:pt idx="2964">
                <c:v>90.34</c:v>
              </c:pt>
              <c:pt idx="2965">
                <c:v>90.32</c:v>
              </c:pt>
              <c:pt idx="2966">
                <c:v>90.3</c:v>
              </c:pt>
              <c:pt idx="2967">
                <c:v>90.27</c:v>
              </c:pt>
              <c:pt idx="2968">
                <c:v>90.25</c:v>
              </c:pt>
              <c:pt idx="2969">
                <c:v>90.24</c:v>
              </c:pt>
              <c:pt idx="2970">
                <c:v>90.23</c:v>
              </c:pt>
              <c:pt idx="2971">
                <c:v>90.22</c:v>
              </c:pt>
              <c:pt idx="2972">
                <c:v>90.21</c:v>
              </c:pt>
              <c:pt idx="2973">
                <c:v>90.19</c:v>
              </c:pt>
              <c:pt idx="2974">
                <c:v>90.18</c:v>
              </c:pt>
              <c:pt idx="2975">
                <c:v>90.17</c:v>
              </c:pt>
              <c:pt idx="2976">
                <c:v>90.15</c:v>
              </c:pt>
              <c:pt idx="2977">
                <c:v>90.14</c:v>
              </c:pt>
              <c:pt idx="2978">
                <c:v>90.13</c:v>
              </c:pt>
              <c:pt idx="2979">
                <c:v>90.11</c:v>
              </c:pt>
              <c:pt idx="2980">
                <c:v>90.11</c:v>
              </c:pt>
              <c:pt idx="2981">
                <c:v>90.1</c:v>
              </c:pt>
              <c:pt idx="2982">
                <c:v>90.1</c:v>
              </c:pt>
              <c:pt idx="2983">
                <c:v>90.1</c:v>
              </c:pt>
              <c:pt idx="2984">
                <c:v>90.09</c:v>
              </c:pt>
              <c:pt idx="2985">
                <c:v>90.09</c:v>
              </c:pt>
              <c:pt idx="2986">
                <c:v>90.08</c:v>
              </c:pt>
              <c:pt idx="2987">
                <c:v>90.08</c:v>
              </c:pt>
              <c:pt idx="2988">
                <c:v>90.09</c:v>
              </c:pt>
              <c:pt idx="2989">
                <c:v>90.11</c:v>
              </c:pt>
              <c:pt idx="2990">
                <c:v>90.14</c:v>
              </c:pt>
              <c:pt idx="2991">
                <c:v>90.15</c:v>
              </c:pt>
              <c:pt idx="2992">
                <c:v>90.17</c:v>
              </c:pt>
              <c:pt idx="2993">
                <c:v>90.21</c:v>
              </c:pt>
              <c:pt idx="2994">
                <c:v>90.25</c:v>
              </c:pt>
              <c:pt idx="2995">
                <c:v>90.29</c:v>
              </c:pt>
              <c:pt idx="2996">
                <c:v>90.32</c:v>
              </c:pt>
              <c:pt idx="2997">
                <c:v>90.36</c:v>
              </c:pt>
              <c:pt idx="2998">
                <c:v>90.4</c:v>
              </c:pt>
              <c:pt idx="2999">
                <c:v>90.44</c:v>
              </c:pt>
              <c:pt idx="3000">
                <c:v>90.47</c:v>
              </c:pt>
              <c:pt idx="3001">
                <c:v>90.5</c:v>
              </c:pt>
              <c:pt idx="3002">
                <c:v>90.53</c:v>
              </c:pt>
              <c:pt idx="3003">
                <c:v>90.56</c:v>
              </c:pt>
              <c:pt idx="3004">
                <c:v>90.59</c:v>
              </c:pt>
              <c:pt idx="3005">
                <c:v>90.61</c:v>
              </c:pt>
              <c:pt idx="3006">
                <c:v>90.63</c:v>
              </c:pt>
              <c:pt idx="3007">
                <c:v>90.65</c:v>
              </c:pt>
              <c:pt idx="3008">
                <c:v>90.67</c:v>
              </c:pt>
              <c:pt idx="3009">
                <c:v>90.7</c:v>
              </c:pt>
              <c:pt idx="3010">
                <c:v>90.71</c:v>
              </c:pt>
              <c:pt idx="3011">
                <c:v>90.73</c:v>
              </c:pt>
              <c:pt idx="3012">
                <c:v>90.74</c:v>
              </c:pt>
              <c:pt idx="3013">
                <c:v>90.74</c:v>
              </c:pt>
              <c:pt idx="3014">
                <c:v>90.75</c:v>
              </c:pt>
              <c:pt idx="3015">
                <c:v>90.76</c:v>
              </c:pt>
              <c:pt idx="3016">
                <c:v>90.77</c:v>
              </c:pt>
              <c:pt idx="3017">
                <c:v>90.78</c:v>
              </c:pt>
              <c:pt idx="3018">
                <c:v>90.79</c:v>
              </c:pt>
              <c:pt idx="3019">
                <c:v>90.79</c:v>
              </c:pt>
              <c:pt idx="3020">
                <c:v>90.79</c:v>
              </c:pt>
              <c:pt idx="3021">
                <c:v>90.79</c:v>
              </c:pt>
              <c:pt idx="3022">
                <c:v>90.79</c:v>
              </c:pt>
              <c:pt idx="3023">
                <c:v>90.8</c:v>
              </c:pt>
              <c:pt idx="3024">
                <c:v>90.8</c:v>
              </c:pt>
              <c:pt idx="3025">
                <c:v>90.8</c:v>
              </c:pt>
              <c:pt idx="3026">
                <c:v>90.81</c:v>
              </c:pt>
              <c:pt idx="3027">
                <c:v>90.81</c:v>
              </c:pt>
              <c:pt idx="3028">
                <c:v>90.82</c:v>
              </c:pt>
              <c:pt idx="3029">
                <c:v>90.84</c:v>
              </c:pt>
              <c:pt idx="3030">
                <c:v>90.87</c:v>
              </c:pt>
              <c:pt idx="3031">
                <c:v>90.89</c:v>
              </c:pt>
              <c:pt idx="3032">
                <c:v>90.91</c:v>
              </c:pt>
              <c:pt idx="3033">
                <c:v>90.94</c:v>
              </c:pt>
              <c:pt idx="3034">
                <c:v>90.96</c:v>
              </c:pt>
              <c:pt idx="3035">
                <c:v>90.98</c:v>
              </c:pt>
              <c:pt idx="3036">
                <c:v>91</c:v>
              </c:pt>
              <c:pt idx="3037">
                <c:v>91.03</c:v>
              </c:pt>
              <c:pt idx="3038">
                <c:v>91.05</c:v>
              </c:pt>
              <c:pt idx="3039">
                <c:v>91.08</c:v>
              </c:pt>
              <c:pt idx="3040">
                <c:v>91.11</c:v>
              </c:pt>
              <c:pt idx="3041">
                <c:v>91.14</c:v>
              </c:pt>
              <c:pt idx="3042">
                <c:v>91.16</c:v>
              </c:pt>
              <c:pt idx="3043">
                <c:v>91.18</c:v>
              </c:pt>
              <c:pt idx="3044">
                <c:v>91.2</c:v>
              </c:pt>
              <c:pt idx="3045">
                <c:v>91.22</c:v>
              </c:pt>
              <c:pt idx="3046">
                <c:v>91.23</c:v>
              </c:pt>
              <c:pt idx="3047">
                <c:v>91.24</c:v>
              </c:pt>
              <c:pt idx="3048">
                <c:v>91.25</c:v>
              </c:pt>
              <c:pt idx="3049">
                <c:v>91.25</c:v>
              </c:pt>
              <c:pt idx="3050">
                <c:v>91.24</c:v>
              </c:pt>
              <c:pt idx="3051">
                <c:v>91.2</c:v>
              </c:pt>
              <c:pt idx="3052">
                <c:v>91.17</c:v>
              </c:pt>
              <c:pt idx="3053">
                <c:v>91.15</c:v>
              </c:pt>
              <c:pt idx="3054">
                <c:v>91.14</c:v>
              </c:pt>
              <c:pt idx="3055">
                <c:v>91.15</c:v>
              </c:pt>
              <c:pt idx="3056">
                <c:v>91.16</c:v>
              </c:pt>
              <c:pt idx="3057">
                <c:v>91.16</c:v>
              </c:pt>
              <c:pt idx="3058">
                <c:v>91.16</c:v>
              </c:pt>
              <c:pt idx="3059">
                <c:v>91.16</c:v>
              </c:pt>
              <c:pt idx="3060">
                <c:v>91.17</c:v>
              </c:pt>
              <c:pt idx="3061">
                <c:v>91.18</c:v>
              </c:pt>
              <c:pt idx="3062">
                <c:v>91.19</c:v>
              </c:pt>
              <c:pt idx="3063">
                <c:v>91.21</c:v>
              </c:pt>
              <c:pt idx="3064">
                <c:v>91.24</c:v>
              </c:pt>
              <c:pt idx="3065">
                <c:v>91.27</c:v>
              </c:pt>
              <c:pt idx="3066">
                <c:v>91.3</c:v>
              </c:pt>
              <c:pt idx="3067">
                <c:v>91.33</c:v>
              </c:pt>
              <c:pt idx="3068">
                <c:v>91.37</c:v>
              </c:pt>
              <c:pt idx="3069">
                <c:v>91.4</c:v>
              </c:pt>
              <c:pt idx="3070">
                <c:v>91.43</c:v>
              </c:pt>
              <c:pt idx="3071">
                <c:v>91.47</c:v>
              </c:pt>
              <c:pt idx="3072">
                <c:v>91.51</c:v>
              </c:pt>
              <c:pt idx="3073">
                <c:v>91.55</c:v>
              </c:pt>
              <c:pt idx="3074">
                <c:v>91.6</c:v>
              </c:pt>
              <c:pt idx="3075">
                <c:v>91.64</c:v>
              </c:pt>
              <c:pt idx="3076">
                <c:v>91.68</c:v>
              </c:pt>
              <c:pt idx="3077">
                <c:v>91.72</c:v>
              </c:pt>
              <c:pt idx="3078">
                <c:v>91.75</c:v>
              </c:pt>
              <c:pt idx="3079">
                <c:v>91.79</c:v>
              </c:pt>
              <c:pt idx="3080">
                <c:v>91.82</c:v>
              </c:pt>
              <c:pt idx="3081">
                <c:v>91.85</c:v>
              </c:pt>
              <c:pt idx="3082">
                <c:v>91.88</c:v>
              </c:pt>
              <c:pt idx="3083">
                <c:v>91.91</c:v>
              </c:pt>
              <c:pt idx="3084">
                <c:v>91.94</c:v>
              </c:pt>
              <c:pt idx="3085">
                <c:v>91.96</c:v>
              </c:pt>
              <c:pt idx="3086">
                <c:v>91.97</c:v>
              </c:pt>
              <c:pt idx="3087">
                <c:v>91.98</c:v>
              </c:pt>
              <c:pt idx="3088">
                <c:v>91.99</c:v>
              </c:pt>
              <c:pt idx="3089">
                <c:v>92</c:v>
              </c:pt>
              <c:pt idx="3090">
                <c:v>92.02</c:v>
              </c:pt>
              <c:pt idx="3091">
                <c:v>92.03</c:v>
              </c:pt>
              <c:pt idx="3092">
                <c:v>92.04</c:v>
              </c:pt>
              <c:pt idx="3093">
                <c:v>92.05</c:v>
              </c:pt>
              <c:pt idx="3094">
                <c:v>92.05</c:v>
              </c:pt>
              <c:pt idx="3095">
                <c:v>92.07</c:v>
              </c:pt>
              <c:pt idx="3096">
                <c:v>92.1</c:v>
              </c:pt>
              <c:pt idx="3097">
                <c:v>92.13</c:v>
              </c:pt>
              <c:pt idx="3098">
                <c:v>92.17</c:v>
              </c:pt>
              <c:pt idx="3099">
                <c:v>92.21</c:v>
              </c:pt>
              <c:pt idx="3100">
                <c:v>92.25</c:v>
              </c:pt>
              <c:pt idx="3101">
                <c:v>92.3</c:v>
              </c:pt>
              <c:pt idx="3102">
                <c:v>92.34</c:v>
              </c:pt>
              <c:pt idx="3103">
                <c:v>92.4</c:v>
              </c:pt>
              <c:pt idx="3104">
                <c:v>92.47</c:v>
              </c:pt>
              <c:pt idx="3105">
                <c:v>92.54</c:v>
              </c:pt>
              <c:pt idx="3106">
                <c:v>92.61</c:v>
              </c:pt>
              <c:pt idx="3107">
                <c:v>92.67</c:v>
              </c:pt>
              <c:pt idx="3108">
                <c:v>92.72</c:v>
              </c:pt>
              <c:pt idx="3109">
                <c:v>92.77</c:v>
              </c:pt>
              <c:pt idx="3110">
                <c:v>92.83</c:v>
              </c:pt>
              <c:pt idx="3111">
                <c:v>92.89</c:v>
              </c:pt>
              <c:pt idx="3112">
                <c:v>92.91</c:v>
              </c:pt>
              <c:pt idx="3113">
                <c:v>92.88</c:v>
              </c:pt>
              <c:pt idx="3114">
                <c:v>92.74</c:v>
              </c:pt>
              <c:pt idx="3115">
                <c:v>92.48</c:v>
              </c:pt>
              <c:pt idx="3116">
                <c:v>92.08</c:v>
              </c:pt>
              <c:pt idx="3117">
                <c:v>91.56</c:v>
              </c:pt>
              <c:pt idx="3118">
                <c:v>90.9</c:v>
              </c:pt>
              <c:pt idx="3119">
                <c:v>90.14</c:v>
              </c:pt>
              <c:pt idx="3120">
                <c:v>89.29</c:v>
              </c:pt>
              <c:pt idx="3121">
                <c:v>88.41</c:v>
              </c:pt>
              <c:pt idx="3122">
                <c:v>87.53</c:v>
              </c:pt>
              <c:pt idx="3123">
                <c:v>86.69</c:v>
              </c:pt>
              <c:pt idx="3124">
                <c:v>85.93</c:v>
              </c:pt>
              <c:pt idx="3125">
                <c:v>85.3</c:v>
              </c:pt>
              <c:pt idx="3126">
                <c:v>84.86</c:v>
              </c:pt>
              <c:pt idx="3127">
                <c:v>84.71</c:v>
              </c:pt>
              <c:pt idx="3128">
                <c:v>84.93</c:v>
              </c:pt>
              <c:pt idx="3129">
                <c:v>85.52</c:v>
              </c:pt>
              <c:pt idx="3130">
                <c:v>86.39</c:v>
              </c:pt>
              <c:pt idx="3131">
                <c:v>87.34</c:v>
              </c:pt>
              <c:pt idx="3132">
                <c:v>88.23</c:v>
              </c:pt>
              <c:pt idx="3133">
                <c:v>88.98</c:v>
              </c:pt>
              <c:pt idx="3134">
                <c:v>89.56</c:v>
              </c:pt>
              <c:pt idx="3135">
                <c:v>90.01</c:v>
              </c:pt>
              <c:pt idx="3136">
                <c:v>90.35</c:v>
              </c:pt>
              <c:pt idx="3137">
                <c:v>90.6</c:v>
              </c:pt>
              <c:pt idx="3138">
                <c:v>90.78</c:v>
              </c:pt>
              <c:pt idx="3139">
                <c:v>90.9</c:v>
              </c:pt>
              <c:pt idx="3140">
                <c:v>90.95</c:v>
              </c:pt>
              <c:pt idx="3141">
                <c:v>90.95</c:v>
              </c:pt>
              <c:pt idx="3142">
                <c:v>90.93</c:v>
              </c:pt>
              <c:pt idx="3143">
                <c:v>90.91</c:v>
              </c:pt>
              <c:pt idx="3144">
                <c:v>90.95</c:v>
              </c:pt>
              <c:pt idx="3145">
                <c:v>91.07</c:v>
              </c:pt>
              <c:pt idx="3146">
                <c:v>91.29</c:v>
              </c:pt>
              <c:pt idx="3147">
                <c:v>91.59</c:v>
              </c:pt>
              <c:pt idx="3148">
                <c:v>91.9</c:v>
              </c:pt>
              <c:pt idx="3149">
                <c:v>92.17</c:v>
              </c:pt>
              <c:pt idx="3150">
                <c:v>92.37</c:v>
              </c:pt>
              <c:pt idx="3151">
                <c:v>92.51</c:v>
              </c:pt>
              <c:pt idx="3152">
                <c:v>92.64</c:v>
              </c:pt>
              <c:pt idx="3153">
                <c:v>92.81</c:v>
              </c:pt>
              <c:pt idx="3154">
                <c:v>93</c:v>
              </c:pt>
              <c:pt idx="3155">
                <c:v>93.2</c:v>
              </c:pt>
              <c:pt idx="3156">
                <c:v>93.39</c:v>
              </c:pt>
              <c:pt idx="3157">
                <c:v>93.57</c:v>
              </c:pt>
              <c:pt idx="3158">
                <c:v>93.74</c:v>
              </c:pt>
              <c:pt idx="3159">
                <c:v>93.89</c:v>
              </c:pt>
              <c:pt idx="3160">
                <c:v>94.03</c:v>
              </c:pt>
              <c:pt idx="3161">
                <c:v>94.16</c:v>
              </c:pt>
              <c:pt idx="3162">
                <c:v>94.27</c:v>
              </c:pt>
              <c:pt idx="3163">
                <c:v>94.36</c:v>
              </c:pt>
              <c:pt idx="3164">
                <c:v>94.44</c:v>
              </c:pt>
              <c:pt idx="3165">
                <c:v>94.51</c:v>
              </c:pt>
              <c:pt idx="3166">
                <c:v>94.57</c:v>
              </c:pt>
              <c:pt idx="3167">
                <c:v>94.62</c:v>
              </c:pt>
              <c:pt idx="3168">
                <c:v>94.68</c:v>
              </c:pt>
              <c:pt idx="3169">
                <c:v>94.72</c:v>
              </c:pt>
              <c:pt idx="3170">
                <c:v>94.77</c:v>
              </c:pt>
              <c:pt idx="3171">
                <c:v>94.81</c:v>
              </c:pt>
              <c:pt idx="3172">
                <c:v>94.87</c:v>
              </c:pt>
              <c:pt idx="3173">
                <c:v>94.93</c:v>
              </c:pt>
              <c:pt idx="3174">
                <c:v>95</c:v>
              </c:pt>
              <c:pt idx="3175">
                <c:v>95.07</c:v>
              </c:pt>
              <c:pt idx="3176">
                <c:v>95.13</c:v>
              </c:pt>
              <c:pt idx="3177">
                <c:v>95.19</c:v>
              </c:pt>
              <c:pt idx="3178">
                <c:v>95.25</c:v>
              </c:pt>
              <c:pt idx="3179">
                <c:v>95.3</c:v>
              </c:pt>
              <c:pt idx="3180">
                <c:v>95.34</c:v>
              </c:pt>
              <c:pt idx="3181">
                <c:v>95.39</c:v>
              </c:pt>
              <c:pt idx="3182">
                <c:v>95.44</c:v>
              </c:pt>
              <c:pt idx="3183">
                <c:v>95.48</c:v>
              </c:pt>
              <c:pt idx="3184">
                <c:v>95.52</c:v>
              </c:pt>
              <c:pt idx="3185">
                <c:v>95.56</c:v>
              </c:pt>
              <c:pt idx="3186">
                <c:v>95.6</c:v>
              </c:pt>
              <c:pt idx="3187">
                <c:v>95.63</c:v>
              </c:pt>
              <c:pt idx="3188">
                <c:v>95.66</c:v>
              </c:pt>
              <c:pt idx="3189">
                <c:v>95.68</c:v>
              </c:pt>
              <c:pt idx="3190">
                <c:v>95.68</c:v>
              </c:pt>
              <c:pt idx="3191">
                <c:v>95.68</c:v>
              </c:pt>
              <c:pt idx="3192">
                <c:v>95.68</c:v>
              </c:pt>
              <c:pt idx="3193">
                <c:v>95.69</c:v>
              </c:pt>
              <c:pt idx="3194">
                <c:v>95.69</c:v>
              </c:pt>
              <c:pt idx="3195">
                <c:v>95.7</c:v>
              </c:pt>
              <c:pt idx="3196">
                <c:v>95.7</c:v>
              </c:pt>
              <c:pt idx="3197">
                <c:v>95.69</c:v>
              </c:pt>
              <c:pt idx="3198">
                <c:v>95.68</c:v>
              </c:pt>
              <c:pt idx="3199">
                <c:v>95.66</c:v>
              </c:pt>
              <c:pt idx="3200">
                <c:v>95.65</c:v>
              </c:pt>
              <c:pt idx="3201">
                <c:v>95.64</c:v>
              </c:pt>
              <c:pt idx="3202">
                <c:v>95.63</c:v>
              </c:pt>
              <c:pt idx="3203">
                <c:v>95.63</c:v>
              </c:pt>
              <c:pt idx="3204">
                <c:v>95.64</c:v>
              </c:pt>
              <c:pt idx="3205">
                <c:v>95.66</c:v>
              </c:pt>
              <c:pt idx="3206">
                <c:v>95.67</c:v>
              </c:pt>
              <c:pt idx="3207">
                <c:v>95.66</c:v>
              </c:pt>
              <c:pt idx="3208">
                <c:v>95.66</c:v>
              </c:pt>
              <c:pt idx="3209">
                <c:v>95.65</c:v>
              </c:pt>
              <c:pt idx="3210">
                <c:v>95.65</c:v>
              </c:pt>
              <c:pt idx="3211">
                <c:v>95.66</c:v>
              </c:pt>
              <c:pt idx="3212">
                <c:v>95.66</c:v>
              </c:pt>
              <c:pt idx="3213">
                <c:v>95.66</c:v>
              </c:pt>
              <c:pt idx="3214">
                <c:v>95.65</c:v>
              </c:pt>
              <c:pt idx="3215">
                <c:v>95.64</c:v>
              </c:pt>
              <c:pt idx="3216">
                <c:v>95.61</c:v>
              </c:pt>
              <c:pt idx="3217">
                <c:v>95.58</c:v>
              </c:pt>
              <c:pt idx="3218">
                <c:v>95.55</c:v>
              </c:pt>
              <c:pt idx="3219">
                <c:v>95.52</c:v>
              </c:pt>
              <c:pt idx="3220">
                <c:v>95.48</c:v>
              </c:pt>
              <c:pt idx="3221">
                <c:v>95.46</c:v>
              </c:pt>
              <c:pt idx="3222">
                <c:v>95.44</c:v>
              </c:pt>
              <c:pt idx="3223">
                <c:v>95.42</c:v>
              </c:pt>
              <c:pt idx="3224">
                <c:v>95.4</c:v>
              </c:pt>
              <c:pt idx="3225">
                <c:v>95.39</c:v>
              </c:pt>
              <c:pt idx="3226">
                <c:v>95.38</c:v>
              </c:pt>
              <c:pt idx="3227">
                <c:v>95.38</c:v>
              </c:pt>
              <c:pt idx="3228">
                <c:v>95.38</c:v>
              </c:pt>
              <c:pt idx="3229">
                <c:v>95.39</c:v>
              </c:pt>
              <c:pt idx="3230">
                <c:v>95.39</c:v>
              </c:pt>
              <c:pt idx="3231">
                <c:v>95.39</c:v>
              </c:pt>
              <c:pt idx="3232">
                <c:v>95.4</c:v>
              </c:pt>
              <c:pt idx="3233">
                <c:v>95.41</c:v>
              </c:pt>
              <c:pt idx="3234">
                <c:v>95.42</c:v>
              </c:pt>
              <c:pt idx="3235">
                <c:v>95.43</c:v>
              </c:pt>
              <c:pt idx="3236">
                <c:v>95.44</c:v>
              </c:pt>
              <c:pt idx="3237">
                <c:v>95.45</c:v>
              </c:pt>
              <c:pt idx="3238">
                <c:v>95.46</c:v>
              </c:pt>
              <c:pt idx="3239">
                <c:v>95.47</c:v>
              </c:pt>
              <c:pt idx="3240">
                <c:v>95.49</c:v>
              </c:pt>
              <c:pt idx="3241">
                <c:v>95.5</c:v>
              </c:pt>
              <c:pt idx="3242">
                <c:v>95.51</c:v>
              </c:pt>
              <c:pt idx="3243">
                <c:v>95.52</c:v>
              </c:pt>
              <c:pt idx="3244">
                <c:v>95.54</c:v>
              </c:pt>
              <c:pt idx="3245">
                <c:v>95.56</c:v>
              </c:pt>
              <c:pt idx="3246">
                <c:v>95.57</c:v>
              </c:pt>
              <c:pt idx="3247">
                <c:v>95.58</c:v>
              </c:pt>
              <c:pt idx="3248">
                <c:v>95.57</c:v>
              </c:pt>
              <c:pt idx="3249">
                <c:v>95.56</c:v>
              </c:pt>
              <c:pt idx="3250">
                <c:v>95.54</c:v>
              </c:pt>
              <c:pt idx="3251">
                <c:v>95.53</c:v>
              </c:pt>
              <c:pt idx="3252">
                <c:v>95.53</c:v>
              </c:pt>
              <c:pt idx="3253">
                <c:v>95.53</c:v>
              </c:pt>
              <c:pt idx="3254">
                <c:v>95.53</c:v>
              </c:pt>
              <c:pt idx="3255">
                <c:v>95.52</c:v>
              </c:pt>
              <c:pt idx="3256">
                <c:v>95.51</c:v>
              </c:pt>
              <c:pt idx="3257">
                <c:v>95.49</c:v>
              </c:pt>
              <c:pt idx="3258">
                <c:v>95.48</c:v>
              </c:pt>
              <c:pt idx="3259">
                <c:v>95.46</c:v>
              </c:pt>
              <c:pt idx="3260">
                <c:v>95.45</c:v>
              </c:pt>
              <c:pt idx="3261">
                <c:v>95.43</c:v>
              </c:pt>
              <c:pt idx="3262">
                <c:v>95.41</c:v>
              </c:pt>
              <c:pt idx="3263">
                <c:v>95.39</c:v>
              </c:pt>
              <c:pt idx="3264">
                <c:v>95.37</c:v>
              </c:pt>
              <c:pt idx="3265">
                <c:v>95.34</c:v>
              </c:pt>
              <c:pt idx="3266">
                <c:v>95.31</c:v>
              </c:pt>
              <c:pt idx="3267">
                <c:v>95.27</c:v>
              </c:pt>
              <c:pt idx="3268">
                <c:v>95.25</c:v>
              </c:pt>
              <c:pt idx="3269">
                <c:v>95.23</c:v>
              </c:pt>
              <c:pt idx="3270">
                <c:v>95.22</c:v>
              </c:pt>
              <c:pt idx="3271">
                <c:v>95.2</c:v>
              </c:pt>
              <c:pt idx="3272">
                <c:v>95.17</c:v>
              </c:pt>
              <c:pt idx="3273">
                <c:v>95.13</c:v>
              </c:pt>
              <c:pt idx="3274">
                <c:v>95.1</c:v>
              </c:pt>
              <c:pt idx="3275">
                <c:v>95.07</c:v>
              </c:pt>
              <c:pt idx="3276">
                <c:v>95.04</c:v>
              </c:pt>
              <c:pt idx="3277">
                <c:v>95</c:v>
              </c:pt>
              <c:pt idx="3278">
                <c:v>94.96</c:v>
              </c:pt>
              <c:pt idx="3279">
                <c:v>94.91</c:v>
              </c:pt>
              <c:pt idx="3280">
                <c:v>94.85</c:v>
              </c:pt>
              <c:pt idx="3281">
                <c:v>94.76</c:v>
              </c:pt>
              <c:pt idx="3282">
                <c:v>94.62</c:v>
              </c:pt>
              <c:pt idx="3283">
                <c:v>94.41</c:v>
              </c:pt>
              <c:pt idx="3284">
                <c:v>94.13</c:v>
              </c:pt>
              <c:pt idx="3285">
                <c:v>93.8</c:v>
              </c:pt>
              <c:pt idx="3286">
                <c:v>93.49</c:v>
              </c:pt>
              <c:pt idx="3287">
                <c:v>93.29</c:v>
              </c:pt>
              <c:pt idx="3288">
                <c:v>93.27</c:v>
              </c:pt>
              <c:pt idx="3289">
                <c:v>93.41</c:v>
              </c:pt>
              <c:pt idx="3290">
                <c:v>93.65</c:v>
              </c:pt>
              <c:pt idx="3291">
                <c:v>93.9</c:v>
              </c:pt>
              <c:pt idx="3292">
                <c:v>94.1</c:v>
              </c:pt>
              <c:pt idx="3293">
                <c:v>94.26</c:v>
              </c:pt>
              <c:pt idx="3294">
                <c:v>94.37</c:v>
              </c:pt>
              <c:pt idx="3295">
                <c:v>94.46</c:v>
              </c:pt>
              <c:pt idx="3296">
                <c:v>94.52</c:v>
              </c:pt>
              <c:pt idx="3297">
                <c:v>94.55</c:v>
              </c:pt>
              <c:pt idx="3298">
                <c:v>94.56</c:v>
              </c:pt>
              <c:pt idx="3299">
                <c:v>94.57</c:v>
              </c:pt>
              <c:pt idx="3300">
                <c:v>94.58</c:v>
              </c:pt>
              <c:pt idx="3301">
                <c:v>94.61</c:v>
              </c:pt>
              <c:pt idx="3302">
                <c:v>94.63</c:v>
              </c:pt>
              <c:pt idx="3303">
                <c:v>94.64</c:v>
              </c:pt>
              <c:pt idx="3304">
                <c:v>94.64</c:v>
              </c:pt>
              <c:pt idx="3305">
                <c:v>94.64</c:v>
              </c:pt>
              <c:pt idx="3306">
                <c:v>94.64</c:v>
              </c:pt>
              <c:pt idx="3307">
                <c:v>94.63</c:v>
              </c:pt>
              <c:pt idx="3308">
                <c:v>94.61</c:v>
              </c:pt>
              <c:pt idx="3309">
                <c:v>94.57</c:v>
              </c:pt>
              <c:pt idx="3310">
                <c:v>94.52</c:v>
              </c:pt>
              <c:pt idx="3311">
                <c:v>94.46</c:v>
              </c:pt>
              <c:pt idx="3312">
                <c:v>94.39</c:v>
              </c:pt>
              <c:pt idx="3313">
                <c:v>94.29</c:v>
              </c:pt>
              <c:pt idx="3314">
                <c:v>94.18</c:v>
              </c:pt>
              <c:pt idx="3315">
                <c:v>94.04</c:v>
              </c:pt>
              <c:pt idx="3316">
                <c:v>93.91</c:v>
              </c:pt>
              <c:pt idx="3317">
                <c:v>93.78</c:v>
              </c:pt>
              <c:pt idx="3318">
                <c:v>93.67</c:v>
              </c:pt>
              <c:pt idx="3319">
                <c:v>93.59</c:v>
              </c:pt>
              <c:pt idx="3320">
                <c:v>93.53</c:v>
              </c:pt>
              <c:pt idx="3321">
                <c:v>93.51</c:v>
              </c:pt>
              <c:pt idx="3322">
                <c:v>93.51</c:v>
              </c:pt>
              <c:pt idx="3323">
                <c:v>93.55</c:v>
              </c:pt>
              <c:pt idx="3324">
                <c:v>93.62</c:v>
              </c:pt>
              <c:pt idx="3325">
                <c:v>93.7</c:v>
              </c:pt>
              <c:pt idx="3326">
                <c:v>93.8</c:v>
              </c:pt>
              <c:pt idx="3327">
                <c:v>93.89</c:v>
              </c:pt>
              <c:pt idx="3328">
                <c:v>93.96</c:v>
              </c:pt>
              <c:pt idx="3329">
                <c:v>93.99</c:v>
              </c:pt>
              <c:pt idx="3330">
                <c:v>94.04</c:v>
              </c:pt>
              <c:pt idx="3331">
                <c:v>94.17</c:v>
              </c:pt>
              <c:pt idx="3332">
                <c:v>94.37</c:v>
              </c:pt>
              <c:pt idx="3333">
                <c:v>94.48</c:v>
              </c:pt>
              <c:pt idx="3334">
                <c:v>94.44</c:v>
              </c:pt>
              <c:pt idx="3335">
                <c:v>94.35</c:v>
              </c:pt>
              <c:pt idx="3336">
                <c:v>94.26</c:v>
              </c:pt>
              <c:pt idx="3337">
                <c:v>94.19</c:v>
              </c:pt>
              <c:pt idx="3338">
                <c:v>94.15</c:v>
              </c:pt>
              <c:pt idx="3339">
                <c:v>94.12</c:v>
              </c:pt>
              <c:pt idx="3340">
                <c:v>94.11</c:v>
              </c:pt>
              <c:pt idx="3341">
                <c:v>94.11</c:v>
              </c:pt>
              <c:pt idx="3342">
                <c:v>94.09</c:v>
              </c:pt>
              <c:pt idx="3343">
                <c:v>94.06</c:v>
              </c:pt>
              <c:pt idx="3344">
                <c:v>94.01</c:v>
              </c:pt>
              <c:pt idx="3345">
                <c:v>93.96</c:v>
              </c:pt>
              <c:pt idx="3346">
                <c:v>93.91</c:v>
              </c:pt>
              <c:pt idx="3347">
                <c:v>93.83</c:v>
              </c:pt>
              <c:pt idx="3348">
                <c:v>93.76</c:v>
              </c:pt>
              <c:pt idx="3349">
                <c:v>93.7</c:v>
              </c:pt>
              <c:pt idx="3350">
                <c:v>93.64</c:v>
              </c:pt>
              <c:pt idx="3351">
                <c:v>93.59</c:v>
              </c:pt>
              <c:pt idx="3352">
                <c:v>93.53</c:v>
              </c:pt>
              <c:pt idx="3353">
                <c:v>93.48</c:v>
              </c:pt>
              <c:pt idx="3354">
                <c:v>93.46</c:v>
              </c:pt>
              <c:pt idx="3355">
                <c:v>93.45</c:v>
              </c:pt>
              <c:pt idx="3356">
                <c:v>93.45</c:v>
              </c:pt>
              <c:pt idx="3357">
                <c:v>93.44</c:v>
              </c:pt>
              <c:pt idx="3358">
                <c:v>93.44</c:v>
              </c:pt>
              <c:pt idx="3359">
                <c:v>93.44</c:v>
              </c:pt>
              <c:pt idx="3360">
                <c:v>93.44</c:v>
              </c:pt>
              <c:pt idx="3361">
                <c:v>93.45</c:v>
              </c:pt>
              <c:pt idx="3362">
                <c:v>93.46</c:v>
              </c:pt>
              <c:pt idx="3363">
                <c:v>93.45</c:v>
              </c:pt>
              <c:pt idx="3364">
                <c:v>93.42</c:v>
              </c:pt>
              <c:pt idx="3365">
                <c:v>93.38</c:v>
              </c:pt>
              <c:pt idx="3366">
                <c:v>93.35</c:v>
              </c:pt>
              <c:pt idx="3367">
                <c:v>93.32</c:v>
              </c:pt>
              <c:pt idx="3368">
                <c:v>93.3</c:v>
              </c:pt>
              <c:pt idx="3369">
                <c:v>93.3</c:v>
              </c:pt>
              <c:pt idx="3370">
                <c:v>93.3</c:v>
              </c:pt>
              <c:pt idx="3371">
                <c:v>93.3</c:v>
              </c:pt>
              <c:pt idx="3372">
                <c:v>93.3</c:v>
              </c:pt>
              <c:pt idx="3373">
                <c:v>93.3</c:v>
              </c:pt>
              <c:pt idx="3374">
                <c:v>93.3</c:v>
              </c:pt>
              <c:pt idx="3375">
                <c:v>93.3</c:v>
              </c:pt>
              <c:pt idx="3376">
                <c:v>93.27</c:v>
              </c:pt>
              <c:pt idx="3377">
                <c:v>93.22</c:v>
              </c:pt>
              <c:pt idx="3378">
                <c:v>93.14</c:v>
              </c:pt>
              <c:pt idx="3379">
                <c:v>93.05</c:v>
              </c:pt>
              <c:pt idx="3380">
                <c:v>92.94</c:v>
              </c:pt>
              <c:pt idx="3381">
                <c:v>92.82</c:v>
              </c:pt>
              <c:pt idx="3382">
                <c:v>92.69</c:v>
              </c:pt>
              <c:pt idx="3383">
                <c:v>92.56</c:v>
              </c:pt>
              <c:pt idx="3384">
                <c:v>92.42</c:v>
              </c:pt>
              <c:pt idx="3385">
                <c:v>92.3</c:v>
              </c:pt>
              <c:pt idx="3386">
                <c:v>92.18</c:v>
              </c:pt>
              <c:pt idx="3387">
                <c:v>92.08</c:v>
              </c:pt>
              <c:pt idx="3388">
                <c:v>92.01</c:v>
              </c:pt>
              <c:pt idx="3389">
                <c:v>91.97</c:v>
              </c:pt>
              <c:pt idx="3390">
                <c:v>91.96</c:v>
              </c:pt>
              <c:pt idx="3391">
                <c:v>91.97</c:v>
              </c:pt>
              <c:pt idx="3392">
                <c:v>91.98</c:v>
              </c:pt>
              <c:pt idx="3393">
                <c:v>91.98</c:v>
              </c:pt>
              <c:pt idx="3394">
                <c:v>91.96</c:v>
              </c:pt>
              <c:pt idx="3395">
                <c:v>91.9</c:v>
              </c:pt>
              <c:pt idx="3396">
                <c:v>91.83</c:v>
              </c:pt>
              <c:pt idx="3397">
                <c:v>91.78</c:v>
              </c:pt>
              <c:pt idx="3398">
                <c:v>91.74</c:v>
              </c:pt>
              <c:pt idx="3399">
                <c:v>91.69</c:v>
              </c:pt>
              <c:pt idx="3400">
                <c:v>91.6</c:v>
              </c:pt>
              <c:pt idx="3401">
                <c:v>91.47</c:v>
              </c:pt>
              <c:pt idx="3402">
                <c:v>91.31</c:v>
              </c:pt>
              <c:pt idx="3403">
                <c:v>91.14</c:v>
              </c:pt>
              <c:pt idx="3404">
                <c:v>91.03</c:v>
              </c:pt>
              <c:pt idx="3405">
                <c:v>90.99</c:v>
              </c:pt>
              <c:pt idx="3406">
                <c:v>91.04</c:v>
              </c:pt>
              <c:pt idx="3407">
                <c:v>91.15</c:v>
              </c:pt>
              <c:pt idx="3408">
                <c:v>91.27</c:v>
              </c:pt>
              <c:pt idx="3409">
                <c:v>91.38</c:v>
              </c:pt>
              <c:pt idx="3410">
                <c:v>91.46</c:v>
              </c:pt>
              <c:pt idx="3411">
                <c:v>91.48</c:v>
              </c:pt>
              <c:pt idx="3412">
                <c:v>91.47</c:v>
              </c:pt>
              <c:pt idx="3413">
                <c:v>91.45</c:v>
              </c:pt>
              <c:pt idx="3414">
                <c:v>91.45</c:v>
              </c:pt>
              <c:pt idx="3415">
                <c:v>91.46</c:v>
              </c:pt>
              <c:pt idx="3416">
                <c:v>91.49</c:v>
              </c:pt>
              <c:pt idx="3417">
                <c:v>91.52</c:v>
              </c:pt>
              <c:pt idx="3418">
                <c:v>91.54</c:v>
              </c:pt>
              <c:pt idx="3419">
                <c:v>91.55</c:v>
              </c:pt>
              <c:pt idx="3420">
                <c:v>91.53</c:v>
              </c:pt>
              <c:pt idx="3421">
                <c:v>91.51</c:v>
              </c:pt>
              <c:pt idx="3422">
                <c:v>91.5</c:v>
              </c:pt>
              <c:pt idx="3423">
                <c:v>91.49</c:v>
              </c:pt>
              <c:pt idx="3424">
                <c:v>91.48</c:v>
              </c:pt>
              <c:pt idx="3425">
                <c:v>91.46</c:v>
              </c:pt>
              <c:pt idx="3426">
                <c:v>91.44</c:v>
              </c:pt>
              <c:pt idx="3427">
                <c:v>91.42</c:v>
              </c:pt>
              <c:pt idx="3428">
                <c:v>91.41</c:v>
              </c:pt>
              <c:pt idx="3429">
                <c:v>91.42</c:v>
              </c:pt>
              <c:pt idx="3430">
                <c:v>91.43</c:v>
              </c:pt>
              <c:pt idx="3431">
                <c:v>91.44</c:v>
              </c:pt>
              <c:pt idx="3432">
                <c:v>91.43</c:v>
              </c:pt>
              <c:pt idx="3433">
                <c:v>91.42</c:v>
              </c:pt>
              <c:pt idx="3434">
                <c:v>91.42</c:v>
              </c:pt>
              <c:pt idx="3435">
                <c:v>91.42</c:v>
              </c:pt>
              <c:pt idx="3436">
                <c:v>91.44</c:v>
              </c:pt>
              <c:pt idx="3437">
                <c:v>91.49</c:v>
              </c:pt>
              <c:pt idx="3438">
                <c:v>91.55</c:v>
              </c:pt>
              <c:pt idx="3439">
                <c:v>91.61</c:v>
              </c:pt>
              <c:pt idx="3440">
                <c:v>91.65</c:v>
              </c:pt>
              <c:pt idx="3441">
                <c:v>91.68</c:v>
              </c:pt>
              <c:pt idx="3442">
                <c:v>91.71</c:v>
              </c:pt>
              <c:pt idx="3443">
                <c:v>91.75</c:v>
              </c:pt>
              <c:pt idx="3444">
                <c:v>91.82</c:v>
              </c:pt>
              <c:pt idx="3445">
                <c:v>91.88</c:v>
              </c:pt>
              <c:pt idx="3446">
                <c:v>91.92</c:v>
              </c:pt>
              <c:pt idx="3447">
                <c:v>91.9</c:v>
              </c:pt>
              <c:pt idx="3448">
                <c:v>91.85</c:v>
              </c:pt>
              <c:pt idx="3449">
                <c:v>91.8</c:v>
              </c:pt>
              <c:pt idx="3450">
                <c:v>91.75</c:v>
              </c:pt>
              <c:pt idx="3451">
                <c:v>91.72</c:v>
              </c:pt>
              <c:pt idx="3452">
                <c:v>91.69</c:v>
              </c:pt>
              <c:pt idx="3453">
                <c:v>91.67</c:v>
              </c:pt>
              <c:pt idx="3454">
                <c:v>91.64</c:v>
              </c:pt>
              <c:pt idx="3455">
                <c:v>91.61</c:v>
              </c:pt>
              <c:pt idx="3456">
                <c:v>91.58</c:v>
              </c:pt>
              <c:pt idx="3457">
                <c:v>91.56</c:v>
              </c:pt>
              <c:pt idx="3458">
                <c:v>91.55</c:v>
              </c:pt>
              <c:pt idx="3459">
                <c:v>91.53</c:v>
              </c:pt>
              <c:pt idx="3460">
                <c:v>91.51</c:v>
              </c:pt>
              <c:pt idx="3461">
                <c:v>91.49</c:v>
              </c:pt>
              <c:pt idx="3462">
                <c:v>91.47</c:v>
              </c:pt>
              <c:pt idx="3463">
                <c:v>91.42</c:v>
              </c:pt>
              <c:pt idx="3464">
                <c:v>91.35</c:v>
              </c:pt>
              <c:pt idx="3465">
                <c:v>91.31</c:v>
              </c:pt>
              <c:pt idx="3466">
                <c:v>91.28</c:v>
              </c:pt>
              <c:pt idx="3467">
                <c:v>91.25</c:v>
              </c:pt>
              <c:pt idx="3468">
                <c:v>91.22</c:v>
              </c:pt>
              <c:pt idx="3469">
                <c:v>91.19</c:v>
              </c:pt>
              <c:pt idx="3470">
                <c:v>91.17</c:v>
              </c:pt>
              <c:pt idx="3471">
                <c:v>91.13</c:v>
              </c:pt>
              <c:pt idx="3472">
                <c:v>91.07</c:v>
              </c:pt>
              <c:pt idx="3473">
                <c:v>91.02</c:v>
              </c:pt>
              <c:pt idx="3474">
                <c:v>91.01</c:v>
              </c:pt>
              <c:pt idx="3475">
                <c:v>91.02</c:v>
              </c:pt>
              <c:pt idx="3476">
                <c:v>91.02</c:v>
              </c:pt>
              <c:pt idx="3477">
                <c:v>90.97</c:v>
              </c:pt>
              <c:pt idx="3478">
                <c:v>90.89</c:v>
              </c:pt>
              <c:pt idx="3479">
                <c:v>90.8</c:v>
              </c:pt>
              <c:pt idx="3480">
                <c:v>90.73</c:v>
              </c:pt>
              <c:pt idx="3481">
                <c:v>90.69</c:v>
              </c:pt>
              <c:pt idx="3482">
                <c:v>90.67</c:v>
              </c:pt>
              <c:pt idx="3483">
                <c:v>90.66</c:v>
              </c:pt>
              <c:pt idx="3484">
                <c:v>90.64</c:v>
              </c:pt>
              <c:pt idx="3485">
                <c:v>90.62</c:v>
              </c:pt>
              <c:pt idx="3486">
                <c:v>90.59</c:v>
              </c:pt>
              <c:pt idx="3487">
                <c:v>90.56</c:v>
              </c:pt>
              <c:pt idx="3488">
                <c:v>90.54</c:v>
              </c:pt>
              <c:pt idx="3489">
                <c:v>90.55</c:v>
              </c:pt>
              <c:pt idx="3490">
                <c:v>90.56</c:v>
              </c:pt>
              <c:pt idx="3491">
                <c:v>90.55</c:v>
              </c:pt>
              <c:pt idx="3492">
                <c:v>90.53</c:v>
              </c:pt>
              <c:pt idx="3493">
                <c:v>90.52</c:v>
              </c:pt>
              <c:pt idx="3494">
                <c:v>90.5</c:v>
              </c:pt>
              <c:pt idx="3495">
                <c:v>90.45</c:v>
              </c:pt>
              <c:pt idx="3496">
                <c:v>90.36</c:v>
              </c:pt>
              <c:pt idx="3497">
                <c:v>90.31</c:v>
              </c:pt>
              <c:pt idx="3498">
                <c:v>90.32</c:v>
              </c:pt>
              <c:pt idx="3499">
                <c:v>90.36</c:v>
              </c:pt>
              <c:pt idx="3500">
                <c:v>90.39</c:v>
              </c:pt>
              <c:pt idx="3501">
                <c:v>90.37</c:v>
              </c:pt>
              <c:pt idx="3502">
                <c:v>90.33</c:v>
              </c:pt>
              <c:pt idx="3503">
                <c:v>90.27</c:v>
              </c:pt>
              <c:pt idx="3504">
                <c:v>90.22</c:v>
              </c:pt>
              <c:pt idx="3505">
                <c:v>90.17</c:v>
              </c:pt>
              <c:pt idx="3506">
                <c:v>90.13</c:v>
              </c:pt>
              <c:pt idx="3507">
                <c:v>90.08</c:v>
              </c:pt>
              <c:pt idx="3508">
                <c:v>90.01</c:v>
              </c:pt>
              <c:pt idx="3509">
                <c:v>89.96</c:v>
              </c:pt>
              <c:pt idx="3510">
                <c:v>89.94</c:v>
              </c:pt>
              <c:pt idx="3511">
                <c:v>89.92</c:v>
              </c:pt>
              <c:pt idx="3512">
                <c:v>89.88</c:v>
              </c:pt>
              <c:pt idx="3513">
                <c:v>89.81</c:v>
              </c:pt>
              <c:pt idx="3514">
                <c:v>89.71</c:v>
              </c:pt>
              <c:pt idx="3515">
                <c:v>89.56</c:v>
              </c:pt>
              <c:pt idx="3516">
                <c:v>89.39</c:v>
              </c:pt>
              <c:pt idx="3517">
                <c:v>89.22</c:v>
              </c:pt>
              <c:pt idx="3518">
                <c:v>89.11</c:v>
              </c:pt>
              <c:pt idx="3519">
                <c:v>89.04</c:v>
              </c:pt>
              <c:pt idx="3520">
                <c:v>89.01</c:v>
              </c:pt>
              <c:pt idx="3521">
                <c:v>88.97</c:v>
              </c:pt>
              <c:pt idx="3522">
                <c:v>88.91</c:v>
              </c:pt>
              <c:pt idx="3523">
                <c:v>88.79</c:v>
              </c:pt>
              <c:pt idx="3524">
                <c:v>88.64</c:v>
              </c:pt>
              <c:pt idx="3525">
                <c:v>88.54</c:v>
              </c:pt>
              <c:pt idx="3526">
                <c:v>88.53</c:v>
              </c:pt>
              <c:pt idx="3527">
                <c:v>88.56</c:v>
              </c:pt>
              <c:pt idx="3528">
                <c:v>88.56</c:v>
              </c:pt>
              <c:pt idx="3529">
                <c:v>88.52</c:v>
              </c:pt>
              <c:pt idx="3530">
                <c:v>88.49</c:v>
              </c:pt>
              <c:pt idx="3531">
                <c:v>88.49</c:v>
              </c:pt>
              <c:pt idx="3532">
                <c:v>88.49</c:v>
              </c:pt>
              <c:pt idx="3533">
                <c:v>88.45</c:v>
              </c:pt>
              <c:pt idx="3534">
                <c:v>88.34</c:v>
              </c:pt>
              <c:pt idx="3535">
                <c:v>88.2</c:v>
              </c:pt>
              <c:pt idx="3536">
                <c:v>88.11</c:v>
              </c:pt>
              <c:pt idx="3537">
                <c:v>88.12</c:v>
              </c:pt>
              <c:pt idx="3538">
                <c:v>88.2</c:v>
              </c:pt>
              <c:pt idx="3539">
                <c:v>88.3</c:v>
              </c:pt>
              <c:pt idx="3540">
                <c:v>88.33</c:v>
              </c:pt>
              <c:pt idx="3541">
                <c:v>88.29</c:v>
              </c:pt>
              <c:pt idx="3542">
                <c:v>88.18</c:v>
              </c:pt>
              <c:pt idx="3543">
                <c:v>88.03</c:v>
              </c:pt>
              <c:pt idx="3544">
                <c:v>87.95</c:v>
              </c:pt>
              <c:pt idx="3545">
                <c:v>87.96</c:v>
              </c:pt>
              <c:pt idx="3546">
                <c:v>88.01</c:v>
              </c:pt>
              <c:pt idx="3547">
                <c:v>88.01</c:v>
              </c:pt>
              <c:pt idx="3548">
                <c:v>87.96</c:v>
              </c:pt>
              <c:pt idx="3549">
                <c:v>87.92</c:v>
              </c:pt>
              <c:pt idx="3550">
                <c:v>87.92</c:v>
              </c:pt>
              <c:pt idx="3551">
                <c:v>87.93</c:v>
              </c:pt>
              <c:pt idx="3552">
                <c:v>87.91</c:v>
              </c:pt>
              <c:pt idx="3553">
                <c:v>87.93</c:v>
              </c:pt>
              <c:pt idx="3554">
                <c:v>88.01</c:v>
              </c:pt>
              <c:pt idx="3555">
                <c:v>88.08</c:v>
              </c:pt>
              <c:pt idx="3556">
                <c:v>88.07</c:v>
              </c:pt>
              <c:pt idx="3557">
                <c:v>88</c:v>
              </c:pt>
              <c:pt idx="3558">
                <c:v>87.91</c:v>
              </c:pt>
              <c:pt idx="3559">
                <c:v>87.85</c:v>
              </c:pt>
              <c:pt idx="3560">
                <c:v>87.8</c:v>
              </c:pt>
              <c:pt idx="3561">
                <c:v>87.75</c:v>
              </c:pt>
              <c:pt idx="3562">
                <c:v>87.72</c:v>
              </c:pt>
              <c:pt idx="3563">
                <c:v>87.73</c:v>
              </c:pt>
              <c:pt idx="3564">
                <c:v>87.8</c:v>
              </c:pt>
              <c:pt idx="3565">
                <c:v>87.9</c:v>
              </c:pt>
              <c:pt idx="3566">
                <c:v>87.98</c:v>
              </c:pt>
              <c:pt idx="3567">
                <c:v>88</c:v>
              </c:pt>
              <c:pt idx="3568">
                <c:v>87.96</c:v>
              </c:pt>
              <c:pt idx="3569">
                <c:v>87.91</c:v>
              </c:pt>
              <c:pt idx="3570">
                <c:v>87.88</c:v>
              </c:pt>
              <c:pt idx="3571">
                <c:v>87.86</c:v>
              </c:pt>
              <c:pt idx="3572">
                <c:v>87.8</c:v>
              </c:pt>
              <c:pt idx="3573">
                <c:v>87.72</c:v>
              </c:pt>
              <c:pt idx="3574">
                <c:v>87.69</c:v>
              </c:pt>
              <c:pt idx="3575">
                <c:v>87.72</c:v>
              </c:pt>
              <c:pt idx="3576">
                <c:v>87.81</c:v>
              </c:pt>
              <c:pt idx="3577">
                <c:v>87.88</c:v>
              </c:pt>
              <c:pt idx="3578">
                <c:v>87.89</c:v>
              </c:pt>
              <c:pt idx="3579">
                <c:v>87.83</c:v>
              </c:pt>
              <c:pt idx="3580">
                <c:v>87.81</c:v>
              </c:pt>
              <c:pt idx="3581">
                <c:v>87.96</c:v>
              </c:pt>
              <c:pt idx="3582">
                <c:v>88.15</c:v>
              </c:pt>
              <c:pt idx="3583">
                <c:v>88.15</c:v>
              </c:pt>
              <c:pt idx="3584">
                <c:v>87.99</c:v>
              </c:pt>
              <c:pt idx="3585">
                <c:v>87.84</c:v>
              </c:pt>
              <c:pt idx="3586">
                <c:v>87.83</c:v>
              </c:pt>
              <c:pt idx="3587">
                <c:v>87.88</c:v>
              </c:pt>
              <c:pt idx="3588">
                <c:v>87.9</c:v>
              </c:pt>
              <c:pt idx="3589">
                <c:v>87.88</c:v>
              </c:pt>
              <c:pt idx="3590">
                <c:v>87.85</c:v>
              </c:pt>
              <c:pt idx="3591">
                <c:v>87.81</c:v>
              </c:pt>
              <c:pt idx="3592">
                <c:v>87.68</c:v>
              </c:pt>
              <c:pt idx="3593">
                <c:v>87.52</c:v>
              </c:pt>
              <c:pt idx="3594">
                <c:v>87.45</c:v>
              </c:pt>
              <c:pt idx="3595">
                <c:v>87.55</c:v>
              </c:pt>
              <c:pt idx="3596">
                <c:v>87.78</c:v>
              </c:pt>
              <c:pt idx="3597">
                <c:v>88.02</c:v>
              </c:pt>
              <c:pt idx="3598">
                <c:v>88.17</c:v>
              </c:pt>
              <c:pt idx="3599">
                <c:v>88.2</c:v>
              </c:pt>
              <c:pt idx="3600">
                <c:v>88.23</c:v>
              </c:pt>
              <c:pt idx="3601">
                <c:v>88.37</c:v>
              </c:pt>
              <c:pt idx="3602">
                <c:v>88.56</c:v>
              </c:pt>
              <c:pt idx="3603">
                <c:v>88.55</c:v>
              </c:pt>
              <c:pt idx="3604">
                <c:v>88.31</c:v>
              </c:pt>
              <c:pt idx="3605">
                <c:v>88.06</c:v>
              </c:pt>
              <c:pt idx="3606">
                <c:v>87.85</c:v>
              </c:pt>
              <c:pt idx="3607">
                <c:v>87.57</c:v>
              </c:pt>
              <c:pt idx="3608">
                <c:v>87.22</c:v>
              </c:pt>
              <c:pt idx="3609">
                <c:v>87.06</c:v>
              </c:pt>
              <c:pt idx="3610">
                <c:v>87.22</c:v>
              </c:pt>
              <c:pt idx="3611">
                <c:v>87.48</c:v>
              </c:pt>
              <c:pt idx="3612">
                <c:v>87.57</c:v>
              </c:pt>
              <c:pt idx="3613">
                <c:v>87.41</c:v>
              </c:pt>
              <c:pt idx="3614">
                <c:v>87.14</c:v>
              </c:pt>
              <c:pt idx="3615">
                <c:v>86.88</c:v>
              </c:pt>
              <c:pt idx="3616">
                <c:v>86.67</c:v>
              </c:pt>
              <c:pt idx="3617">
                <c:v>86.54</c:v>
              </c:pt>
              <c:pt idx="3618">
                <c:v>86.36</c:v>
              </c:pt>
              <c:pt idx="3619">
                <c:v>86.02</c:v>
              </c:pt>
              <c:pt idx="3620">
                <c:v>85.74</c:v>
              </c:pt>
              <c:pt idx="3621">
                <c:v>86.02</c:v>
              </c:pt>
              <c:pt idx="3622">
                <c:v>87.1</c:v>
              </c:pt>
              <c:pt idx="3623">
                <c:v>88.46</c:v>
              </c:pt>
              <c:pt idx="3624">
                <c:v>89</c:v>
              </c:pt>
              <c:pt idx="3625">
                <c:v>87.92</c:v>
              </c:pt>
              <c:pt idx="3626">
                <c:v>86</c:v>
              </c:pt>
              <c:pt idx="3627">
                <c:v>84.54</c:v>
              </c:pt>
              <c:pt idx="3628">
                <c:v>83.8</c:v>
              </c:pt>
              <c:pt idx="3629">
                <c:v>83.82</c:v>
              </c:pt>
              <c:pt idx="3630">
                <c:v>84.66</c:v>
              </c:pt>
            </c:numLit>
          </c:val>
          <c:smooth val="0"/>
        </c:ser>
        <c:ser>
          <c:idx val="0"/>
          <c:order val="0"/>
          <c:tx>
            <c:v>A1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31"/>
              <c:pt idx="0">
                <c:v>98.95</c:v>
              </c:pt>
              <c:pt idx="1">
                <c:v>98.95</c:v>
              </c:pt>
              <c:pt idx="2">
                <c:v>98.95</c:v>
              </c:pt>
              <c:pt idx="3">
                <c:v>98.95</c:v>
              </c:pt>
              <c:pt idx="4">
                <c:v>98.95</c:v>
              </c:pt>
              <c:pt idx="5">
                <c:v>98.95</c:v>
              </c:pt>
              <c:pt idx="6">
                <c:v>98.95</c:v>
              </c:pt>
              <c:pt idx="7">
                <c:v>98.94</c:v>
              </c:pt>
              <c:pt idx="8">
                <c:v>98.94</c:v>
              </c:pt>
              <c:pt idx="9">
                <c:v>98.94</c:v>
              </c:pt>
              <c:pt idx="10">
                <c:v>98.94</c:v>
              </c:pt>
              <c:pt idx="11">
                <c:v>98.94</c:v>
              </c:pt>
              <c:pt idx="12">
                <c:v>98.94</c:v>
              </c:pt>
              <c:pt idx="13">
                <c:v>98.94</c:v>
              </c:pt>
              <c:pt idx="14">
                <c:v>98.94</c:v>
              </c:pt>
              <c:pt idx="15">
                <c:v>98.94</c:v>
              </c:pt>
              <c:pt idx="16">
                <c:v>98.95</c:v>
              </c:pt>
              <c:pt idx="17">
                <c:v>98.95</c:v>
              </c:pt>
              <c:pt idx="18">
                <c:v>98.95</c:v>
              </c:pt>
              <c:pt idx="19">
                <c:v>98.95</c:v>
              </c:pt>
              <c:pt idx="20">
                <c:v>98.95</c:v>
              </c:pt>
              <c:pt idx="21">
                <c:v>98.94</c:v>
              </c:pt>
              <c:pt idx="22">
                <c:v>98.94</c:v>
              </c:pt>
              <c:pt idx="23">
                <c:v>98.93</c:v>
              </c:pt>
              <c:pt idx="24">
                <c:v>98.93</c:v>
              </c:pt>
              <c:pt idx="25">
                <c:v>98.93</c:v>
              </c:pt>
              <c:pt idx="26">
                <c:v>98.93</c:v>
              </c:pt>
              <c:pt idx="27">
                <c:v>98.93</c:v>
              </c:pt>
              <c:pt idx="28">
                <c:v>98.94</c:v>
              </c:pt>
              <c:pt idx="29">
                <c:v>98.94</c:v>
              </c:pt>
              <c:pt idx="30">
                <c:v>98.94</c:v>
              </c:pt>
              <c:pt idx="31">
                <c:v>98.94</c:v>
              </c:pt>
              <c:pt idx="32">
                <c:v>98.94</c:v>
              </c:pt>
              <c:pt idx="33">
                <c:v>98.94</c:v>
              </c:pt>
              <c:pt idx="34">
                <c:v>98.94</c:v>
              </c:pt>
              <c:pt idx="35">
                <c:v>98.94</c:v>
              </c:pt>
              <c:pt idx="36">
                <c:v>98.94</c:v>
              </c:pt>
              <c:pt idx="37">
                <c:v>98.94</c:v>
              </c:pt>
              <c:pt idx="38">
                <c:v>98.94</c:v>
              </c:pt>
              <c:pt idx="39">
                <c:v>98.94</c:v>
              </c:pt>
              <c:pt idx="40">
                <c:v>98.94</c:v>
              </c:pt>
              <c:pt idx="41">
                <c:v>98.94</c:v>
              </c:pt>
              <c:pt idx="42">
                <c:v>98.94</c:v>
              </c:pt>
              <c:pt idx="43">
                <c:v>98.94</c:v>
              </c:pt>
              <c:pt idx="44">
                <c:v>98.94</c:v>
              </c:pt>
              <c:pt idx="45">
                <c:v>98.94</c:v>
              </c:pt>
              <c:pt idx="46">
                <c:v>98.94</c:v>
              </c:pt>
              <c:pt idx="47">
                <c:v>98.94</c:v>
              </c:pt>
              <c:pt idx="48">
                <c:v>98.94</c:v>
              </c:pt>
              <c:pt idx="49">
                <c:v>98.93</c:v>
              </c:pt>
              <c:pt idx="50">
                <c:v>98.93</c:v>
              </c:pt>
              <c:pt idx="51">
                <c:v>98.93</c:v>
              </c:pt>
              <c:pt idx="52">
                <c:v>98.93</c:v>
              </c:pt>
              <c:pt idx="53">
                <c:v>98.92</c:v>
              </c:pt>
              <c:pt idx="54">
                <c:v>98.92</c:v>
              </c:pt>
              <c:pt idx="55">
                <c:v>98.91</c:v>
              </c:pt>
              <c:pt idx="56">
                <c:v>98.91</c:v>
              </c:pt>
              <c:pt idx="57">
                <c:v>98.91</c:v>
              </c:pt>
              <c:pt idx="58">
                <c:v>98.92</c:v>
              </c:pt>
              <c:pt idx="59">
                <c:v>98.92</c:v>
              </c:pt>
              <c:pt idx="60">
                <c:v>98.92</c:v>
              </c:pt>
              <c:pt idx="61">
                <c:v>98.93</c:v>
              </c:pt>
              <c:pt idx="62">
                <c:v>98.93</c:v>
              </c:pt>
              <c:pt idx="63">
                <c:v>98.94</c:v>
              </c:pt>
              <c:pt idx="64">
                <c:v>98.93</c:v>
              </c:pt>
              <c:pt idx="65">
                <c:v>98.93</c:v>
              </c:pt>
              <c:pt idx="66">
                <c:v>98.93</c:v>
              </c:pt>
              <c:pt idx="67">
                <c:v>98.92</c:v>
              </c:pt>
              <c:pt idx="68">
                <c:v>98.92</c:v>
              </c:pt>
              <c:pt idx="69">
                <c:v>98.92</c:v>
              </c:pt>
              <c:pt idx="70">
                <c:v>98.91</c:v>
              </c:pt>
              <c:pt idx="71">
                <c:v>98.91</c:v>
              </c:pt>
              <c:pt idx="72">
                <c:v>98.91</c:v>
              </c:pt>
              <c:pt idx="73">
                <c:v>98.91</c:v>
              </c:pt>
              <c:pt idx="74">
                <c:v>98.91</c:v>
              </c:pt>
              <c:pt idx="75">
                <c:v>98.91</c:v>
              </c:pt>
              <c:pt idx="76">
                <c:v>98.91</c:v>
              </c:pt>
              <c:pt idx="77">
                <c:v>98.9</c:v>
              </c:pt>
              <c:pt idx="78">
                <c:v>98.9</c:v>
              </c:pt>
              <c:pt idx="79">
                <c:v>98.9</c:v>
              </c:pt>
              <c:pt idx="80">
                <c:v>98.9</c:v>
              </c:pt>
              <c:pt idx="81">
                <c:v>98.9</c:v>
              </c:pt>
              <c:pt idx="82">
                <c:v>98.9</c:v>
              </c:pt>
              <c:pt idx="83">
                <c:v>98.91</c:v>
              </c:pt>
              <c:pt idx="84">
                <c:v>98.91</c:v>
              </c:pt>
              <c:pt idx="85">
                <c:v>98.91</c:v>
              </c:pt>
              <c:pt idx="86">
                <c:v>98.92</c:v>
              </c:pt>
              <c:pt idx="87">
                <c:v>98.92</c:v>
              </c:pt>
              <c:pt idx="88">
                <c:v>98.93</c:v>
              </c:pt>
              <c:pt idx="89">
                <c:v>98.93</c:v>
              </c:pt>
              <c:pt idx="90">
                <c:v>98.93</c:v>
              </c:pt>
              <c:pt idx="91">
                <c:v>98.93</c:v>
              </c:pt>
              <c:pt idx="92">
                <c:v>98.92</c:v>
              </c:pt>
              <c:pt idx="93">
                <c:v>98.91</c:v>
              </c:pt>
              <c:pt idx="94">
                <c:v>98.9</c:v>
              </c:pt>
              <c:pt idx="95">
                <c:v>98.88</c:v>
              </c:pt>
              <c:pt idx="96">
                <c:v>98.87</c:v>
              </c:pt>
              <c:pt idx="97">
                <c:v>98.86</c:v>
              </c:pt>
              <c:pt idx="98">
                <c:v>98.85</c:v>
              </c:pt>
              <c:pt idx="99">
                <c:v>98.85</c:v>
              </c:pt>
              <c:pt idx="100">
                <c:v>98.85</c:v>
              </c:pt>
              <c:pt idx="101">
                <c:v>98.86</c:v>
              </c:pt>
              <c:pt idx="102">
                <c:v>98.87</c:v>
              </c:pt>
              <c:pt idx="103">
                <c:v>98.87</c:v>
              </c:pt>
              <c:pt idx="104">
                <c:v>98.88</c:v>
              </c:pt>
              <c:pt idx="105">
                <c:v>98.89</c:v>
              </c:pt>
              <c:pt idx="106">
                <c:v>98.9</c:v>
              </c:pt>
              <c:pt idx="107">
                <c:v>98.9</c:v>
              </c:pt>
              <c:pt idx="108">
                <c:v>98.91</c:v>
              </c:pt>
              <c:pt idx="109">
                <c:v>98.91</c:v>
              </c:pt>
              <c:pt idx="110">
                <c:v>98.9</c:v>
              </c:pt>
              <c:pt idx="111">
                <c:v>98.9</c:v>
              </c:pt>
              <c:pt idx="112">
                <c:v>98.89</c:v>
              </c:pt>
              <c:pt idx="113">
                <c:v>98.89</c:v>
              </c:pt>
              <c:pt idx="114">
                <c:v>98.88</c:v>
              </c:pt>
              <c:pt idx="115">
                <c:v>98.87</c:v>
              </c:pt>
              <c:pt idx="116">
                <c:v>98.87</c:v>
              </c:pt>
              <c:pt idx="117">
                <c:v>98.87</c:v>
              </c:pt>
              <c:pt idx="118">
                <c:v>98.87</c:v>
              </c:pt>
              <c:pt idx="119">
                <c:v>98.88</c:v>
              </c:pt>
              <c:pt idx="120">
                <c:v>98.88</c:v>
              </c:pt>
              <c:pt idx="121">
                <c:v>98.89</c:v>
              </c:pt>
              <c:pt idx="122">
                <c:v>98.89</c:v>
              </c:pt>
              <c:pt idx="123">
                <c:v>98.89</c:v>
              </c:pt>
              <c:pt idx="124">
                <c:v>98.89</c:v>
              </c:pt>
              <c:pt idx="125">
                <c:v>98.89</c:v>
              </c:pt>
              <c:pt idx="126">
                <c:v>98.88</c:v>
              </c:pt>
              <c:pt idx="127">
                <c:v>98.87</c:v>
              </c:pt>
              <c:pt idx="128">
                <c:v>98.85</c:v>
              </c:pt>
              <c:pt idx="129">
                <c:v>98.84</c:v>
              </c:pt>
              <c:pt idx="130">
                <c:v>98.84</c:v>
              </c:pt>
              <c:pt idx="131">
                <c:v>98.83</c:v>
              </c:pt>
              <c:pt idx="132">
                <c:v>98.84</c:v>
              </c:pt>
              <c:pt idx="133">
                <c:v>98.84</c:v>
              </c:pt>
              <c:pt idx="134">
                <c:v>98.85</c:v>
              </c:pt>
              <c:pt idx="135">
                <c:v>98.86</c:v>
              </c:pt>
              <c:pt idx="136">
                <c:v>98.87</c:v>
              </c:pt>
              <c:pt idx="137">
                <c:v>98.89</c:v>
              </c:pt>
              <c:pt idx="138">
                <c:v>98.89</c:v>
              </c:pt>
              <c:pt idx="139">
                <c:v>98.89</c:v>
              </c:pt>
              <c:pt idx="140">
                <c:v>98.89</c:v>
              </c:pt>
              <c:pt idx="141">
                <c:v>98.89</c:v>
              </c:pt>
              <c:pt idx="142">
                <c:v>98.88</c:v>
              </c:pt>
              <c:pt idx="143">
                <c:v>98.86</c:v>
              </c:pt>
              <c:pt idx="144">
                <c:v>98.83</c:v>
              </c:pt>
              <c:pt idx="145">
                <c:v>98.81</c:v>
              </c:pt>
              <c:pt idx="146">
                <c:v>98.81</c:v>
              </c:pt>
              <c:pt idx="147">
                <c:v>98.81</c:v>
              </c:pt>
              <c:pt idx="148">
                <c:v>98.81</c:v>
              </c:pt>
              <c:pt idx="149">
                <c:v>98.82</c:v>
              </c:pt>
              <c:pt idx="150">
                <c:v>98.84</c:v>
              </c:pt>
              <c:pt idx="151">
                <c:v>98.86</c:v>
              </c:pt>
              <c:pt idx="152">
                <c:v>98.88</c:v>
              </c:pt>
              <c:pt idx="153">
                <c:v>98.89</c:v>
              </c:pt>
              <c:pt idx="154">
                <c:v>98.9</c:v>
              </c:pt>
              <c:pt idx="155">
                <c:v>98.9</c:v>
              </c:pt>
              <c:pt idx="156">
                <c:v>98.89</c:v>
              </c:pt>
              <c:pt idx="157">
                <c:v>98.89</c:v>
              </c:pt>
              <c:pt idx="158">
                <c:v>98.88</c:v>
              </c:pt>
              <c:pt idx="159">
                <c:v>98.87</c:v>
              </c:pt>
              <c:pt idx="160">
                <c:v>98.87</c:v>
              </c:pt>
              <c:pt idx="161">
                <c:v>98.86</c:v>
              </c:pt>
              <c:pt idx="162">
                <c:v>98.86</c:v>
              </c:pt>
              <c:pt idx="163">
                <c:v>98.86</c:v>
              </c:pt>
              <c:pt idx="164">
                <c:v>98.86</c:v>
              </c:pt>
              <c:pt idx="165">
                <c:v>98.86</c:v>
              </c:pt>
              <c:pt idx="166">
                <c:v>98.87</c:v>
              </c:pt>
              <c:pt idx="167">
                <c:v>98.88</c:v>
              </c:pt>
              <c:pt idx="168">
                <c:v>98.89</c:v>
              </c:pt>
              <c:pt idx="169">
                <c:v>98.89</c:v>
              </c:pt>
              <c:pt idx="170">
                <c:v>98.9</c:v>
              </c:pt>
              <c:pt idx="171">
                <c:v>98.9</c:v>
              </c:pt>
              <c:pt idx="172">
                <c:v>98.91</c:v>
              </c:pt>
              <c:pt idx="173">
                <c:v>98.91</c:v>
              </c:pt>
              <c:pt idx="174">
                <c:v>98.9</c:v>
              </c:pt>
              <c:pt idx="175">
                <c:v>98.89</c:v>
              </c:pt>
              <c:pt idx="176">
                <c:v>98.88</c:v>
              </c:pt>
              <c:pt idx="177">
                <c:v>98.87</c:v>
              </c:pt>
              <c:pt idx="178">
                <c:v>98.86</c:v>
              </c:pt>
              <c:pt idx="179">
                <c:v>98.85</c:v>
              </c:pt>
              <c:pt idx="180">
                <c:v>98.84</c:v>
              </c:pt>
              <c:pt idx="181">
                <c:v>98.84</c:v>
              </c:pt>
              <c:pt idx="182">
                <c:v>98.84</c:v>
              </c:pt>
              <c:pt idx="183">
                <c:v>98.85</c:v>
              </c:pt>
              <c:pt idx="184">
                <c:v>98.85</c:v>
              </c:pt>
              <c:pt idx="185">
                <c:v>98.86</c:v>
              </c:pt>
              <c:pt idx="186">
                <c:v>98.87</c:v>
              </c:pt>
              <c:pt idx="187">
                <c:v>98.88</c:v>
              </c:pt>
              <c:pt idx="188">
                <c:v>98.88</c:v>
              </c:pt>
              <c:pt idx="189">
                <c:v>98.89</c:v>
              </c:pt>
              <c:pt idx="190">
                <c:v>98.89</c:v>
              </c:pt>
              <c:pt idx="191">
                <c:v>98.9</c:v>
              </c:pt>
              <c:pt idx="192">
                <c:v>98.89</c:v>
              </c:pt>
              <c:pt idx="193">
                <c:v>98.88</c:v>
              </c:pt>
              <c:pt idx="194">
                <c:v>98.87</c:v>
              </c:pt>
              <c:pt idx="195">
                <c:v>98.87</c:v>
              </c:pt>
              <c:pt idx="196">
                <c:v>98.86</c:v>
              </c:pt>
              <c:pt idx="197">
                <c:v>98.85</c:v>
              </c:pt>
              <c:pt idx="198">
                <c:v>98.85</c:v>
              </c:pt>
              <c:pt idx="199">
                <c:v>98.85</c:v>
              </c:pt>
              <c:pt idx="200">
                <c:v>98.85</c:v>
              </c:pt>
              <c:pt idx="201">
                <c:v>98.86</c:v>
              </c:pt>
              <c:pt idx="202">
                <c:v>98.86</c:v>
              </c:pt>
              <c:pt idx="203">
                <c:v>98.87</c:v>
              </c:pt>
              <c:pt idx="204">
                <c:v>98.88</c:v>
              </c:pt>
              <c:pt idx="205">
                <c:v>98.89</c:v>
              </c:pt>
              <c:pt idx="206">
                <c:v>98.9</c:v>
              </c:pt>
              <c:pt idx="207">
                <c:v>98.91</c:v>
              </c:pt>
              <c:pt idx="208">
                <c:v>98.92</c:v>
              </c:pt>
              <c:pt idx="209">
                <c:v>98.92</c:v>
              </c:pt>
              <c:pt idx="210">
                <c:v>98.93</c:v>
              </c:pt>
              <c:pt idx="211">
                <c:v>98.92</c:v>
              </c:pt>
              <c:pt idx="212">
                <c:v>98.92</c:v>
              </c:pt>
              <c:pt idx="213">
                <c:v>98.91</c:v>
              </c:pt>
              <c:pt idx="214">
                <c:v>98.91</c:v>
              </c:pt>
              <c:pt idx="215">
                <c:v>98.92</c:v>
              </c:pt>
              <c:pt idx="216">
                <c:v>98.92</c:v>
              </c:pt>
              <c:pt idx="217">
                <c:v>98.91</c:v>
              </c:pt>
              <c:pt idx="218">
                <c:v>98.91</c:v>
              </c:pt>
              <c:pt idx="219">
                <c:v>98.9</c:v>
              </c:pt>
              <c:pt idx="220">
                <c:v>98.9</c:v>
              </c:pt>
              <c:pt idx="221">
                <c:v>98.9</c:v>
              </c:pt>
              <c:pt idx="222">
                <c:v>98.9</c:v>
              </c:pt>
              <c:pt idx="223">
                <c:v>98.9</c:v>
              </c:pt>
              <c:pt idx="224">
                <c:v>98.9</c:v>
              </c:pt>
              <c:pt idx="225">
                <c:v>98.9</c:v>
              </c:pt>
              <c:pt idx="226">
                <c:v>98.9</c:v>
              </c:pt>
              <c:pt idx="227">
                <c:v>98.9</c:v>
              </c:pt>
              <c:pt idx="228">
                <c:v>98.9</c:v>
              </c:pt>
              <c:pt idx="229">
                <c:v>98.9</c:v>
              </c:pt>
              <c:pt idx="230">
                <c:v>98.9</c:v>
              </c:pt>
              <c:pt idx="231">
                <c:v>98.89</c:v>
              </c:pt>
              <c:pt idx="232">
                <c:v>98.89</c:v>
              </c:pt>
              <c:pt idx="233">
                <c:v>98.88</c:v>
              </c:pt>
              <c:pt idx="234">
                <c:v>98.88</c:v>
              </c:pt>
              <c:pt idx="235">
                <c:v>98.87</c:v>
              </c:pt>
              <c:pt idx="236">
                <c:v>98.87</c:v>
              </c:pt>
              <c:pt idx="237">
                <c:v>98.87</c:v>
              </c:pt>
              <c:pt idx="238">
                <c:v>98.88</c:v>
              </c:pt>
              <c:pt idx="239">
                <c:v>98.88</c:v>
              </c:pt>
              <c:pt idx="240">
                <c:v>98.88</c:v>
              </c:pt>
              <c:pt idx="241">
                <c:v>98.88</c:v>
              </c:pt>
              <c:pt idx="242">
                <c:v>98.87</c:v>
              </c:pt>
              <c:pt idx="243">
                <c:v>98.86</c:v>
              </c:pt>
              <c:pt idx="244">
                <c:v>98.85</c:v>
              </c:pt>
              <c:pt idx="245">
                <c:v>98.84</c:v>
              </c:pt>
              <c:pt idx="246">
                <c:v>98.83</c:v>
              </c:pt>
              <c:pt idx="247">
                <c:v>98.81</c:v>
              </c:pt>
              <c:pt idx="248">
                <c:v>98.8</c:v>
              </c:pt>
              <c:pt idx="249">
                <c:v>98.8</c:v>
              </c:pt>
              <c:pt idx="250">
                <c:v>98.79</c:v>
              </c:pt>
              <c:pt idx="251">
                <c:v>98.78</c:v>
              </c:pt>
              <c:pt idx="252">
                <c:v>98.77</c:v>
              </c:pt>
              <c:pt idx="253">
                <c:v>98.78</c:v>
              </c:pt>
              <c:pt idx="254">
                <c:v>98.78</c:v>
              </c:pt>
              <c:pt idx="255">
                <c:v>98.79</c:v>
              </c:pt>
              <c:pt idx="256">
                <c:v>98.79</c:v>
              </c:pt>
              <c:pt idx="257">
                <c:v>98.8</c:v>
              </c:pt>
              <c:pt idx="258">
                <c:v>98.81</c:v>
              </c:pt>
              <c:pt idx="259">
                <c:v>98.82</c:v>
              </c:pt>
              <c:pt idx="260">
                <c:v>98.83</c:v>
              </c:pt>
              <c:pt idx="261">
                <c:v>98.83</c:v>
              </c:pt>
              <c:pt idx="262">
                <c:v>98.83</c:v>
              </c:pt>
              <c:pt idx="263">
                <c:v>98.82</c:v>
              </c:pt>
              <c:pt idx="264">
                <c:v>98.82</c:v>
              </c:pt>
              <c:pt idx="265">
                <c:v>98.82</c:v>
              </c:pt>
              <c:pt idx="266">
                <c:v>98.81</c:v>
              </c:pt>
              <c:pt idx="267">
                <c:v>98.81</c:v>
              </c:pt>
              <c:pt idx="268">
                <c:v>98.81</c:v>
              </c:pt>
              <c:pt idx="269">
                <c:v>98.82</c:v>
              </c:pt>
              <c:pt idx="270">
                <c:v>98.84</c:v>
              </c:pt>
              <c:pt idx="271">
                <c:v>98.85</c:v>
              </c:pt>
              <c:pt idx="272">
                <c:v>98.86</c:v>
              </c:pt>
              <c:pt idx="273">
                <c:v>98.86</c:v>
              </c:pt>
              <c:pt idx="274">
                <c:v>98.86</c:v>
              </c:pt>
              <c:pt idx="275">
                <c:v>98.86</c:v>
              </c:pt>
              <c:pt idx="276">
                <c:v>98.86</c:v>
              </c:pt>
              <c:pt idx="277">
                <c:v>98.87</c:v>
              </c:pt>
              <c:pt idx="278">
                <c:v>98.87</c:v>
              </c:pt>
              <c:pt idx="279">
                <c:v>98.88</c:v>
              </c:pt>
              <c:pt idx="280">
                <c:v>98.89</c:v>
              </c:pt>
              <c:pt idx="281">
                <c:v>98.9</c:v>
              </c:pt>
              <c:pt idx="282">
                <c:v>98.9</c:v>
              </c:pt>
              <c:pt idx="283">
                <c:v>98.89</c:v>
              </c:pt>
              <c:pt idx="284">
                <c:v>98.89</c:v>
              </c:pt>
              <c:pt idx="285">
                <c:v>98.87</c:v>
              </c:pt>
              <c:pt idx="286">
                <c:v>98.86</c:v>
              </c:pt>
              <c:pt idx="287">
                <c:v>98.85</c:v>
              </c:pt>
              <c:pt idx="288">
                <c:v>98.84</c:v>
              </c:pt>
              <c:pt idx="289">
                <c:v>98.84</c:v>
              </c:pt>
              <c:pt idx="290">
                <c:v>98.85</c:v>
              </c:pt>
              <c:pt idx="291">
                <c:v>98.85</c:v>
              </c:pt>
              <c:pt idx="292">
                <c:v>98.86</c:v>
              </c:pt>
              <c:pt idx="293">
                <c:v>98.87</c:v>
              </c:pt>
              <c:pt idx="294">
                <c:v>98.88</c:v>
              </c:pt>
              <c:pt idx="295">
                <c:v>98.89</c:v>
              </c:pt>
              <c:pt idx="296">
                <c:v>98.89</c:v>
              </c:pt>
              <c:pt idx="297">
                <c:v>98.9</c:v>
              </c:pt>
              <c:pt idx="298">
                <c:v>98.9</c:v>
              </c:pt>
              <c:pt idx="299">
                <c:v>98.9</c:v>
              </c:pt>
              <c:pt idx="300">
                <c:v>98.89</c:v>
              </c:pt>
              <c:pt idx="301">
                <c:v>98.89</c:v>
              </c:pt>
              <c:pt idx="302">
                <c:v>98.89</c:v>
              </c:pt>
              <c:pt idx="303">
                <c:v>98.89</c:v>
              </c:pt>
              <c:pt idx="304">
                <c:v>98.9</c:v>
              </c:pt>
              <c:pt idx="305">
                <c:v>98.89</c:v>
              </c:pt>
              <c:pt idx="306">
                <c:v>98.89</c:v>
              </c:pt>
              <c:pt idx="307">
                <c:v>98.87</c:v>
              </c:pt>
              <c:pt idx="308">
                <c:v>98.86</c:v>
              </c:pt>
              <c:pt idx="309">
                <c:v>98.84</c:v>
              </c:pt>
              <c:pt idx="310">
                <c:v>98.84</c:v>
              </c:pt>
              <c:pt idx="311">
                <c:v>98.83</c:v>
              </c:pt>
              <c:pt idx="312">
                <c:v>98.83</c:v>
              </c:pt>
              <c:pt idx="313">
                <c:v>98.83</c:v>
              </c:pt>
              <c:pt idx="314">
                <c:v>98.84</c:v>
              </c:pt>
              <c:pt idx="315">
                <c:v>98.86</c:v>
              </c:pt>
              <c:pt idx="316">
                <c:v>98.87</c:v>
              </c:pt>
              <c:pt idx="317">
                <c:v>98.87</c:v>
              </c:pt>
              <c:pt idx="318">
                <c:v>98.87</c:v>
              </c:pt>
              <c:pt idx="319">
                <c:v>98.87</c:v>
              </c:pt>
              <c:pt idx="320">
                <c:v>98.85</c:v>
              </c:pt>
              <c:pt idx="321">
                <c:v>98.83</c:v>
              </c:pt>
              <c:pt idx="322">
                <c:v>98.81</c:v>
              </c:pt>
              <c:pt idx="323">
                <c:v>98.8</c:v>
              </c:pt>
              <c:pt idx="324">
                <c:v>98.8</c:v>
              </c:pt>
              <c:pt idx="325">
                <c:v>98.79</c:v>
              </c:pt>
              <c:pt idx="326">
                <c:v>98.77</c:v>
              </c:pt>
              <c:pt idx="327">
                <c:v>98.76</c:v>
              </c:pt>
              <c:pt idx="328">
                <c:v>98.76</c:v>
              </c:pt>
              <c:pt idx="329">
                <c:v>98.77</c:v>
              </c:pt>
              <c:pt idx="330">
                <c:v>98.79</c:v>
              </c:pt>
              <c:pt idx="331">
                <c:v>98.81</c:v>
              </c:pt>
              <c:pt idx="332">
                <c:v>98.82</c:v>
              </c:pt>
              <c:pt idx="333">
                <c:v>98.82</c:v>
              </c:pt>
              <c:pt idx="334">
                <c:v>98.83</c:v>
              </c:pt>
              <c:pt idx="335">
                <c:v>98.84</c:v>
              </c:pt>
              <c:pt idx="336">
                <c:v>98.84</c:v>
              </c:pt>
              <c:pt idx="337">
                <c:v>98.84</c:v>
              </c:pt>
              <c:pt idx="338">
                <c:v>98.83</c:v>
              </c:pt>
              <c:pt idx="339">
                <c:v>98.83</c:v>
              </c:pt>
              <c:pt idx="340">
                <c:v>98.82</c:v>
              </c:pt>
              <c:pt idx="341">
                <c:v>98.81</c:v>
              </c:pt>
              <c:pt idx="342">
                <c:v>98.8</c:v>
              </c:pt>
              <c:pt idx="343">
                <c:v>98.79</c:v>
              </c:pt>
              <c:pt idx="344">
                <c:v>98.79</c:v>
              </c:pt>
              <c:pt idx="345">
                <c:v>98.78</c:v>
              </c:pt>
              <c:pt idx="346">
                <c:v>98.76</c:v>
              </c:pt>
              <c:pt idx="347">
                <c:v>98.74</c:v>
              </c:pt>
              <c:pt idx="348">
                <c:v>98.73</c:v>
              </c:pt>
              <c:pt idx="349">
                <c:v>98.71</c:v>
              </c:pt>
              <c:pt idx="350">
                <c:v>98.72</c:v>
              </c:pt>
              <c:pt idx="351">
                <c:v>98.72</c:v>
              </c:pt>
              <c:pt idx="352">
                <c:v>98.72</c:v>
              </c:pt>
              <c:pt idx="353">
                <c:v>98.72</c:v>
              </c:pt>
              <c:pt idx="354">
                <c:v>98.73</c:v>
              </c:pt>
              <c:pt idx="355">
                <c:v>98.74</c:v>
              </c:pt>
              <c:pt idx="356">
                <c:v>98.75</c:v>
              </c:pt>
              <c:pt idx="357">
                <c:v>98.76</c:v>
              </c:pt>
              <c:pt idx="358">
                <c:v>98.77</c:v>
              </c:pt>
              <c:pt idx="359">
                <c:v>98.78</c:v>
              </c:pt>
              <c:pt idx="360">
                <c:v>98.78</c:v>
              </c:pt>
              <c:pt idx="361">
                <c:v>98.77</c:v>
              </c:pt>
              <c:pt idx="362">
                <c:v>98.77</c:v>
              </c:pt>
              <c:pt idx="363">
                <c:v>98.76</c:v>
              </c:pt>
              <c:pt idx="364">
                <c:v>98.75</c:v>
              </c:pt>
              <c:pt idx="365">
                <c:v>98.74</c:v>
              </c:pt>
              <c:pt idx="366">
                <c:v>98.72</c:v>
              </c:pt>
              <c:pt idx="367">
                <c:v>98.7</c:v>
              </c:pt>
              <c:pt idx="368">
                <c:v>98.67</c:v>
              </c:pt>
              <c:pt idx="369">
                <c:v>98.65</c:v>
              </c:pt>
              <c:pt idx="370">
                <c:v>98.64</c:v>
              </c:pt>
              <c:pt idx="371">
                <c:v>98.64</c:v>
              </c:pt>
              <c:pt idx="372">
                <c:v>98.65</c:v>
              </c:pt>
              <c:pt idx="373">
                <c:v>98.66</c:v>
              </c:pt>
              <c:pt idx="374">
                <c:v>98.67</c:v>
              </c:pt>
              <c:pt idx="375">
                <c:v>98.68</c:v>
              </c:pt>
              <c:pt idx="376">
                <c:v>98.68</c:v>
              </c:pt>
              <c:pt idx="377">
                <c:v>98.68</c:v>
              </c:pt>
              <c:pt idx="378">
                <c:v>98.67</c:v>
              </c:pt>
              <c:pt idx="379">
                <c:v>98.65</c:v>
              </c:pt>
              <c:pt idx="380">
                <c:v>98.64</c:v>
              </c:pt>
              <c:pt idx="381">
                <c:v>98.63</c:v>
              </c:pt>
              <c:pt idx="382">
                <c:v>98.62</c:v>
              </c:pt>
              <c:pt idx="383">
                <c:v>98.6</c:v>
              </c:pt>
              <c:pt idx="384">
                <c:v>98.6</c:v>
              </c:pt>
              <c:pt idx="385">
                <c:v>98.59</c:v>
              </c:pt>
              <c:pt idx="386">
                <c:v>98.59</c:v>
              </c:pt>
              <c:pt idx="387">
                <c:v>98.59</c:v>
              </c:pt>
              <c:pt idx="388">
                <c:v>98.58</c:v>
              </c:pt>
              <c:pt idx="389">
                <c:v>98.57</c:v>
              </c:pt>
              <c:pt idx="390">
                <c:v>98.56</c:v>
              </c:pt>
              <c:pt idx="391">
                <c:v>98.56</c:v>
              </c:pt>
              <c:pt idx="392">
                <c:v>98.57</c:v>
              </c:pt>
              <c:pt idx="393">
                <c:v>98.58</c:v>
              </c:pt>
              <c:pt idx="394">
                <c:v>98.58</c:v>
              </c:pt>
              <c:pt idx="395">
                <c:v>98.58</c:v>
              </c:pt>
              <c:pt idx="396">
                <c:v>98.58</c:v>
              </c:pt>
              <c:pt idx="397">
                <c:v>98.59</c:v>
              </c:pt>
              <c:pt idx="398">
                <c:v>98.59</c:v>
              </c:pt>
              <c:pt idx="399">
                <c:v>98.59</c:v>
              </c:pt>
              <c:pt idx="400">
                <c:v>98.58</c:v>
              </c:pt>
              <c:pt idx="401">
                <c:v>98.58</c:v>
              </c:pt>
              <c:pt idx="402">
                <c:v>98.57</c:v>
              </c:pt>
              <c:pt idx="403">
                <c:v>98.56</c:v>
              </c:pt>
              <c:pt idx="404">
                <c:v>98.56</c:v>
              </c:pt>
              <c:pt idx="405">
                <c:v>98.55</c:v>
              </c:pt>
              <c:pt idx="406">
                <c:v>98.54</c:v>
              </c:pt>
              <c:pt idx="407">
                <c:v>98.54</c:v>
              </c:pt>
              <c:pt idx="408">
                <c:v>98.53</c:v>
              </c:pt>
              <c:pt idx="409">
                <c:v>98.51</c:v>
              </c:pt>
              <c:pt idx="410">
                <c:v>98.5</c:v>
              </c:pt>
              <c:pt idx="411">
                <c:v>98.5</c:v>
              </c:pt>
              <c:pt idx="412">
                <c:v>98.5</c:v>
              </c:pt>
              <c:pt idx="413">
                <c:v>98.52</c:v>
              </c:pt>
              <c:pt idx="414">
                <c:v>98.52</c:v>
              </c:pt>
              <c:pt idx="415">
                <c:v>98.52</c:v>
              </c:pt>
              <c:pt idx="416">
                <c:v>98.52</c:v>
              </c:pt>
              <c:pt idx="417">
                <c:v>98.52</c:v>
              </c:pt>
              <c:pt idx="418">
                <c:v>98.52</c:v>
              </c:pt>
              <c:pt idx="419">
                <c:v>98.52</c:v>
              </c:pt>
              <c:pt idx="420">
                <c:v>98.52</c:v>
              </c:pt>
              <c:pt idx="421">
                <c:v>98.52</c:v>
              </c:pt>
              <c:pt idx="422">
                <c:v>98.51</c:v>
              </c:pt>
              <c:pt idx="423">
                <c:v>98.51</c:v>
              </c:pt>
              <c:pt idx="424">
                <c:v>98.5</c:v>
              </c:pt>
              <c:pt idx="425">
                <c:v>98.49</c:v>
              </c:pt>
              <c:pt idx="426">
                <c:v>98.48</c:v>
              </c:pt>
              <c:pt idx="427">
                <c:v>98.47</c:v>
              </c:pt>
              <c:pt idx="428">
                <c:v>98.46</c:v>
              </c:pt>
              <c:pt idx="429">
                <c:v>98.44</c:v>
              </c:pt>
              <c:pt idx="430">
                <c:v>98.42</c:v>
              </c:pt>
              <c:pt idx="431">
                <c:v>98.4</c:v>
              </c:pt>
              <c:pt idx="432">
                <c:v>98.4</c:v>
              </c:pt>
              <c:pt idx="433">
                <c:v>98.4</c:v>
              </c:pt>
              <c:pt idx="434">
                <c:v>98.4</c:v>
              </c:pt>
              <c:pt idx="435">
                <c:v>98.4</c:v>
              </c:pt>
              <c:pt idx="436">
                <c:v>98.41</c:v>
              </c:pt>
              <c:pt idx="437">
                <c:v>98.41</c:v>
              </c:pt>
              <c:pt idx="438">
                <c:v>98.42</c:v>
              </c:pt>
              <c:pt idx="439">
                <c:v>98.43</c:v>
              </c:pt>
              <c:pt idx="440">
                <c:v>98.43</c:v>
              </c:pt>
              <c:pt idx="441">
                <c:v>98.43</c:v>
              </c:pt>
              <c:pt idx="442">
                <c:v>98.42</c:v>
              </c:pt>
              <c:pt idx="443">
                <c:v>98.42</c:v>
              </c:pt>
              <c:pt idx="444">
                <c:v>98.41</c:v>
              </c:pt>
              <c:pt idx="445">
                <c:v>98.41</c:v>
              </c:pt>
              <c:pt idx="446">
                <c:v>98.4</c:v>
              </c:pt>
              <c:pt idx="447">
                <c:v>98.38</c:v>
              </c:pt>
              <c:pt idx="448">
                <c:v>98.37</c:v>
              </c:pt>
              <c:pt idx="449">
                <c:v>98.36</c:v>
              </c:pt>
              <c:pt idx="450">
                <c:v>98.36</c:v>
              </c:pt>
              <c:pt idx="451">
                <c:v>98.35</c:v>
              </c:pt>
              <c:pt idx="452">
                <c:v>98.35</c:v>
              </c:pt>
              <c:pt idx="453">
                <c:v>98.35</c:v>
              </c:pt>
              <c:pt idx="454">
                <c:v>98.35</c:v>
              </c:pt>
              <c:pt idx="455">
                <c:v>98.35</c:v>
              </c:pt>
              <c:pt idx="456">
                <c:v>98.34</c:v>
              </c:pt>
              <c:pt idx="457">
                <c:v>98.34</c:v>
              </c:pt>
              <c:pt idx="458">
                <c:v>98.34</c:v>
              </c:pt>
              <c:pt idx="459">
                <c:v>98.33</c:v>
              </c:pt>
              <c:pt idx="460">
                <c:v>98.33</c:v>
              </c:pt>
              <c:pt idx="461">
                <c:v>98.33</c:v>
              </c:pt>
              <c:pt idx="462">
                <c:v>98.33</c:v>
              </c:pt>
              <c:pt idx="463">
                <c:v>98.33</c:v>
              </c:pt>
              <c:pt idx="464">
                <c:v>98.33</c:v>
              </c:pt>
              <c:pt idx="465">
                <c:v>98.33</c:v>
              </c:pt>
              <c:pt idx="466">
                <c:v>98.33</c:v>
              </c:pt>
              <c:pt idx="467">
                <c:v>98.32</c:v>
              </c:pt>
              <c:pt idx="468">
                <c:v>98.32</c:v>
              </c:pt>
              <c:pt idx="469">
                <c:v>98.31</c:v>
              </c:pt>
              <c:pt idx="470">
                <c:v>98.3</c:v>
              </c:pt>
              <c:pt idx="471">
                <c:v>98.29</c:v>
              </c:pt>
              <c:pt idx="472">
                <c:v>98.29</c:v>
              </c:pt>
              <c:pt idx="473">
                <c:v>98.28</c:v>
              </c:pt>
              <c:pt idx="474">
                <c:v>98.27</c:v>
              </c:pt>
              <c:pt idx="475">
                <c:v>98.27</c:v>
              </c:pt>
              <c:pt idx="476">
                <c:v>98.27</c:v>
              </c:pt>
              <c:pt idx="477">
                <c:v>98.27</c:v>
              </c:pt>
              <c:pt idx="478">
                <c:v>98.27</c:v>
              </c:pt>
              <c:pt idx="479">
                <c:v>98.27</c:v>
              </c:pt>
              <c:pt idx="480">
                <c:v>98.27</c:v>
              </c:pt>
              <c:pt idx="481">
                <c:v>98.27</c:v>
              </c:pt>
              <c:pt idx="482">
                <c:v>98.27</c:v>
              </c:pt>
              <c:pt idx="483">
                <c:v>98.27</c:v>
              </c:pt>
              <c:pt idx="484">
                <c:v>98.26</c:v>
              </c:pt>
              <c:pt idx="485">
                <c:v>98.25</c:v>
              </c:pt>
              <c:pt idx="486">
                <c:v>98.25</c:v>
              </c:pt>
              <c:pt idx="487">
                <c:v>98.25</c:v>
              </c:pt>
              <c:pt idx="488">
                <c:v>98.24</c:v>
              </c:pt>
              <c:pt idx="489">
                <c:v>98.24</c:v>
              </c:pt>
              <c:pt idx="490">
                <c:v>98.23</c:v>
              </c:pt>
              <c:pt idx="491">
                <c:v>98.23</c:v>
              </c:pt>
              <c:pt idx="492">
                <c:v>98.22</c:v>
              </c:pt>
              <c:pt idx="493">
                <c:v>98.21</c:v>
              </c:pt>
              <c:pt idx="494">
                <c:v>98.2</c:v>
              </c:pt>
              <c:pt idx="495">
                <c:v>98.2</c:v>
              </c:pt>
              <c:pt idx="496">
                <c:v>98.2</c:v>
              </c:pt>
              <c:pt idx="497">
                <c:v>98.2</c:v>
              </c:pt>
              <c:pt idx="498">
                <c:v>98.2</c:v>
              </c:pt>
              <c:pt idx="499">
                <c:v>98.19</c:v>
              </c:pt>
              <c:pt idx="500">
                <c:v>98.19</c:v>
              </c:pt>
              <c:pt idx="501">
                <c:v>98.18</c:v>
              </c:pt>
              <c:pt idx="502">
                <c:v>98.18</c:v>
              </c:pt>
              <c:pt idx="503">
                <c:v>98.18</c:v>
              </c:pt>
              <c:pt idx="504">
                <c:v>98.18</c:v>
              </c:pt>
              <c:pt idx="505">
                <c:v>98.18</c:v>
              </c:pt>
              <c:pt idx="506">
                <c:v>98.18</c:v>
              </c:pt>
              <c:pt idx="507">
                <c:v>98.18</c:v>
              </c:pt>
              <c:pt idx="508">
                <c:v>98.18</c:v>
              </c:pt>
              <c:pt idx="509">
                <c:v>98.18</c:v>
              </c:pt>
              <c:pt idx="510">
                <c:v>98.17</c:v>
              </c:pt>
              <c:pt idx="511">
                <c:v>98.17</c:v>
              </c:pt>
              <c:pt idx="512">
                <c:v>98.16</c:v>
              </c:pt>
              <c:pt idx="513">
                <c:v>98.16</c:v>
              </c:pt>
              <c:pt idx="514">
                <c:v>98.15</c:v>
              </c:pt>
              <c:pt idx="515">
                <c:v>98.15</c:v>
              </c:pt>
              <c:pt idx="516">
                <c:v>98.15</c:v>
              </c:pt>
              <c:pt idx="517">
                <c:v>98.14</c:v>
              </c:pt>
              <c:pt idx="518">
                <c:v>98.15</c:v>
              </c:pt>
              <c:pt idx="519">
                <c:v>98.15</c:v>
              </c:pt>
              <c:pt idx="520">
                <c:v>98.15</c:v>
              </c:pt>
              <c:pt idx="521">
                <c:v>98.14</c:v>
              </c:pt>
              <c:pt idx="522">
                <c:v>98.14</c:v>
              </c:pt>
              <c:pt idx="523">
                <c:v>98.13</c:v>
              </c:pt>
              <c:pt idx="524">
                <c:v>98.12</c:v>
              </c:pt>
              <c:pt idx="525">
                <c:v>98.11</c:v>
              </c:pt>
              <c:pt idx="526">
                <c:v>98.11</c:v>
              </c:pt>
              <c:pt idx="527">
                <c:v>98.1</c:v>
              </c:pt>
              <c:pt idx="528">
                <c:v>98.1</c:v>
              </c:pt>
              <c:pt idx="529">
                <c:v>98.09</c:v>
              </c:pt>
              <c:pt idx="530">
                <c:v>98.09</c:v>
              </c:pt>
              <c:pt idx="531">
                <c:v>98.09</c:v>
              </c:pt>
              <c:pt idx="532">
                <c:v>98.09</c:v>
              </c:pt>
              <c:pt idx="533">
                <c:v>98.09</c:v>
              </c:pt>
              <c:pt idx="534">
                <c:v>98.09</c:v>
              </c:pt>
              <c:pt idx="535">
                <c:v>98.08</c:v>
              </c:pt>
              <c:pt idx="536">
                <c:v>98.08</c:v>
              </c:pt>
              <c:pt idx="537">
                <c:v>98.08</c:v>
              </c:pt>
              <c:pt idx="538">
                <c:v>98.07</c:v>
              </c:pt>
              <c:pt idx="539">
                <c:v>98.07</c:v>
              </c:pt>
              <c:pt idx="540">
                <c:v>98.07</c:v>
              </c:pt>
              <c:pt idx="541">
                <c:v>98.06</c:v>
              </c:pt>
              <c:pt idx="542">
                <c:v>98.06</c:v>
              </c:pt>
              <c:pt idx="543">
                <c:v>98.06</c:v>
              </c:pt>
              <c:pt idx="544">
                <c:v>98.06</c:v>
              </c:pt>
              <c:pt idx="545">
                <c:v>98.06</c:v>
              </c:pt>
              <c:pt idx="546">
                <c:v>98.06</c:v>
              </c:pt>
              <c:pt idx="547">
                <c:v>98.06</c:v>
              </c:pt>
              <c:pt idx="548">
                <c:v>98.06</c:v>
              </c:pt>
              <c:pt idx="549">
                <c:v>98.06</c:v>
              </c:pt>
              <c:pt idx="550">
                <c:v>98.05</c:v>
              </c:pt>
              <c:pt idx="551">
                <c:v>98.04</c:v>
              </c:pt>
              <c:pt idx="552">
                <c:v>98.04</c:v>
              </c:pt>
              <c:pt idx="553">
                <c:v>98.04</c:v>
              </c:pt>
              <c:pt idx="554">
                <c:v>98.03</c:v>
              </c:pt>
              <c:pt idx="555">
                <c:v>98.03</c:v>
              </c:pt>
              <c:pt idx="556">
                <c:v>98.03</c:v>
              </c:pt>
              <c:pt idx="557">
                <c:v>98.03</c:v>
              </c:pt>
              <c:pt idx="558">
                <c:v>98.03</c:v>
              </c:pt>
              <c:pt idx="559">
                <c:v>98.03</c:v>
              </c:pt>
              <c:pt idx="560">
                <c:v>98.02</c:v>
              </c:pt>
              <c:pt idx="561">
                <c:v>98.02</c:v>
              </c:pt>
              <c:pt idx="562">
                <c:v>98.02</c:v>
              </c:pt>
              <c:pt idx="563">
                <c:v>98.02</c:v>
              </c:pt>
              <c:pt idx="564">
                <c:v>98.02</c:v>
              </c:pt>
              <c:pt idx="565">
                <c:v>98.02</c:v>
              </c:pt>
              <c:pt idx="566">
                <c:v>98.02</c:v>
              </c:pt>
              <c:pt idx="567">
                <c:v>98.01</c:v>
              </c:pt>
              <c:pt idx="568">
                <c:v>98.01</c:v>
              </c:pt>
              <c:pt idx="569">
                <c:v>98</c:v>
              </c:pt>
              <c:pt idx="570">
                <c:v>98</c:v>
              </c:pt>
              <c:pt idx="571">
                <c:v>97.99</c:v>
              </c:pt>
              <c:pt idx="572">
                <c:v>97.99</c:v>
              </c:pt>
              <c:pt idx="573">
                <c:v>97.99</c:v>
              </c:pt>
              <c:pt idx="574">
                <c:v>97.99</c:v>
              </c:pt>
              <c:pt idx="575">
                <c:v>97.99</c:v>
              </c:pt>
              <c:pt idx="576">
                <c:v>97.99</c:v>
              </c:pt>
              <c:pt idx="577">
                <c:v>97.99</c:v>
              </c:pt>
              <c:pt idx="578">
                <c:v>97.99</c:v>
              </c:pt>
              <c:pt idx="579">
                <c:v>97.99</c:v>
              </c:pt>
              <c:pt idx="580">
                <c:v>98</c:v>
              </c:pt>
              <c:pt idx="581">
                <c:v>98</c:v>
              </c:pt>
              <c:pt idx="582">
                <c:v>98</c:v>
              </c:pt>
              <c:pt idx="583">
                <c:v>98</c:v>
              </c:pt>
              <c:pt idx="584">
                <c:v>97.99</c:v>
              </c:pt>
              <c:pt idx="585">
                <c:v>97.99</c:v>
              </c:pt>
              <c:pt idx="586">
                <c:v>97.99</c:v>
              </c:pt>
              <c:pt idx="587">
                <c:v>97.99</c:v>
              </c:pt>
              <c:pt idx="588">
                <c:v>97.99</c:v>
              </c:pt>
              <c:pt idx="589">
                <c:v>97.98</c:v>
              </c:pt>
              <c:pt idx="590">
                <c:v>97.98</c:v>
              </c:pt>
              <c:pt idx="591">
                <c:v>97.98</c:v>
              </c:pt>
              <c:pt idx="592">
                <c:v>97.98</c:v>
              </c:pt>
              <c:pt idx="593">
                <c:v>97.98</c:v>
              </c:pt>
              <c:pt idx="594">
                <c:v>97.98</c:v>
              </c:pt>
              <c:pt idx="595">
                <c:v>97.98</c:v>
              </c:pt>
              <c:pt idx="596">
                <c:v>97.98</c:v>
              </c:pt>
              <c:pt idx="597">
                <c:v>97.98</c:v>
              </c:pt>
              <c:pt idx="598">
                <c:v>97.97</c:v>
              </c:pt>
              <c:pt idx="599">
                <c:v>97.97</c:v>
              </c:pt>
              <c:pt idx="600">
                <c:v>97.97</c:v>
              </c:pt>
              <c:pt idx="601">
                <c:v>97.96</c:v>
              </c:pt>
              <c:pt idx="602">
                <c:v>97.96</c:v>
              </c:pt>
              <c:pt idx="603">
                <c:v>97.96</c:v>
              </c:pt>
              <c:pt idx="604">
                <c:v>97.96</c:v>
              </c:pt>
              <c:pt idx="605">
                <c:v>97.97</c:v>
              </c:pt>
              <c:pt idx="606">
                <c:v>97.97</c:v>
              </c:pt>
              <c:pt idx="607">
                <c:v>97.97</c:v>
              </c:pt>
              <c:pt idx="608">
                <c:v>97.97</c:v>
              </c:pt>
              <c:pt idx="609">
                <c:v>97.97</c:v>
              </c:pt>
              <c:pt idx="610">
                <c:v>97.96</c:v>
              </c:pt>
              <c:pt idx="611">
                <c:v>97.96</c:v>
              </c:pt>
              <c:pt idx="612">
                <c:v>97.96</c:v>
              </c:pt>
              <c:pt idx="613">
                <c:v>97.96</c:v>
              </c:pt>
              <c:pt idx="614">
                <c:v>97.96</c:v>
              </c:pt>
              <c:pt idx="615">
                <c:v>97.96</c:v>
              </c:pt>
              <c:pt idx="616">
                <c:v>97.96</c:v>
              </c:pt>
              <c:pt idx="617">
                <c:v>97.97</c:v>
              </c:pt>
              <c:pt idx="618">
                <c:v>97.97</c:v>
              </c:pt>
              <c:pt idx="619">
                <c:v>97.97</c:v>
              </c:pt>
              <c:pt idx="620">
                <c:v>97.98</c:v>
              </c:pt>
              <c:pt idx="621">
                <c:v>97.98</c:v>
              </c:pt>
              <c:pt idx="622">
                <c:v>97.98</c:v>
              </c:pt>
              <c:pt idx="623">
                <c:v>97.98</c:v>
              </c:pt>
              <c:pt idx="624">
                <c:v>97.98</c:v>
              </c:pt>
              <c:pt idx="625">
                <c:v>97.98</c:v>
              </c:pt>
              <c:pt idx="626">
                <c:v>97.98</c:v>
              </c:pt>
              <c:pt idx="627">
                <c:v>97.98</c:v>
              </c:pt>
              <c:pt idx="628">
                <c:v>97.98</c:v>
              </c:pt>
              <c:pt idx="629">
                <c:v>97.98</c:v>
              </c:pt>
              <c:pt idx="630">
                <c:v>97.97</c:v>
              </c:pt>
              <c:pt idx="631">
                <c:v>97.97</c:v>
              </c:pt>
              <c:pt idx="632">
                <c:v>97.97</c:v>
              </c:pt>
              <c:pt idx="633">
                <c:v>97.97</c:v>
              </c:pt>
              <c:pt idx="634">
                <c:v>97.97</c:v>
              </c:pt>
              <c:pt idx="635">
                <c:v>97.97</c:v>
              </c:pt>
              <c:pt idx="636">
                <c:v>97.97</c:v>
              </c:pt>
              <c:pt idx="637">
                <c:v>97.97</c:v>
              </c:pt>
              <c:pt idx="638">
                <c:v>97.97</c:v>
              </c:pt>
              <c:pt idx="639">
                <c:v>97.97</c:v>
              </c:pt>
              <c:pt idx="640">
                <c:v>97.97</c:v>
              </c:pt>
              <c:pt idx="641">
                <c:v>97.97</c:v>
              </c:pt>
              <c:pt idx="642">
                <c:v>97.98</c:v>
              </c:pt>
              <c:pt idx="643">
                <c:v>97.98</c:v>
              </c:pt>
              <c:pt idx="644">
                <c:v>97.99</c:v>
              </c:pt>
              <c:pt idx="645">
                <c:v>97.99</c:v>
              </c:pt>
              <c:pt idx="646">
                <c:v>98</c:v>
              </c:pt>
              <c:pt idx="647">
                <c:v>98</c:v>
              </c:pt>
              <c:pt idx="648">
                <c:v>98.01</c:v>
              </c:pt>
              <c:pt idx="649">
                <c:v>98.01</c:v>
              </c:pt>
              <c:pt idx="650">
                <c:v>98.01</c:v>
              </c:pt>
              <c:pt idx="651">
                <c:v>98</c:v>
              </c:pt>
              <c:pt idx="652">
                <c:v>98</c:v>
              </c:pt>
              <c:pt idx="653">
                <c:v>98</c:v>
              </c:pt>
              <c:pt idx="654">
                <c:v>98</c:v>
              </c:pt>
              <c:pt idx="655">
                <c:v>98</c:v>
              </c:pt>
              <c:pt idx="656">
                <c:v>98</c:v>
              </c:pt>
              <c:pt idx="657">
                <c:v>98</c:v>
              </c:pt>
              <c:pt idx="658">
                <c:v>98</c:v>
              </c:pt>
              <c:pt idx="659">
                <c:v>98.01</c:v>
              </c:pt>
              <c:pt idx="660">
                <c:v>98.01</c:v>
              </c:pt>
              <c:pt idx="661">
                <c:v>98.02</c:v>
              </c:pt>
              <c:pt idx="662">
                <c:v>98.02</c:v>
              </c:pt>
              <c:pt idx="663">
                <c:v>98.02</c:v>
              </c:pt>
              <c:pt idx="664">
                <c:v>98.02</c:v>
              </c:pt>
              <c:pt idx="665">
                <c:v>98.02</c:v>
              </c:pt>
              <c:pt idx="666">
                <c:v>98.02</c:v>
              </c:pt>
              <c:pt idx="667">
                <c:v>98.02</c:v>
              </c:pt>
              <c:pt idx="668">
                <c:v>98.02</c:v>
              </c:pt>
              <c:pt idx="669">
                <c:v>98.02</c:v>
              </c:pt>
              <c:pt idx="670">
                <c:v>98.02</c:v>
              </c:pt>
              <c:pt idx="671">
                <c:v>98.02</c:v>
              </c:pt>
              <c:pt idx="672">
                <c:v>98.02</c:v>
              </c:pt>
              <c:pt idx="673">
                <c:v>98.02</c:v>
              </c:pt>
              <c:pt idx="674">
                <c:v>98.03</c:v>
              </c:pt>
              <c:pt idx="675">
                <c:v>98.03</c:v>
              </c:pt>
              <c:pt idx="676">
                <c:v>98.04</c:v>
              </c:pt>
              <c:pt idx="677">
                <c:v>98.04</c:v>
              </c:pt>
              <c:pt idx="678">
                <c:v>98.04</c:v>
              </c:pt>
              <c:pt idx="679">
                <c:v>98.04</c:v>
              </c:pt>
              <c:pt idx="680">
                <c:v>98.04</c:v>
              </c:pt>
              <c:pt idx="681">
                <c:v>98.04</c:v>
              </c:pt>
              <c:pt idx="682">
                <c:v>98.04</c:v>
              </c:pt>
              <c:pt idx="683">
                <c:v>98.04</c:v>
              </c:pt>
              <c:pt idx="684">
                <c:v>98.05</c:v>
              </c:pt>
              <c:pt idx="685">
                <c:v>98.05</c:v>
              </c:pt>
              <c:pt idx="686">
                <c:v>98.05</c:v>
              </c:pt>
              <c:pt idx="687">
                <c:v>98.05</c:v>
              </c:pt>
              <c:pt idx="688">
                <c:v>98.06</c:v>
              </c:pt>
              <c:pt idx="689">
                <c:v>98.06</c:v>
              </c:pt>
              <c:pt idx="690">
                <c:v>98.06</c:v>
              </c:pt>
              <c:pt idx="691">
                <c:v>98.06</c:v>
              </c:pt>
              <c:pt idx="692">
                <c:v>98.06</c:v>
              </c:pt>
              <c:pt idx="693">
                <c:v>98.06</c:v>
              </c:pt>
              <c:pt idx="694">
                <c:v>98.06</c:v>
              </c:pt>
              <c:pt idx="695">
                <c:v>98.06</c:v>
              </c:pt>
              <c:pt idx="696">
                <c:v>98.06</c:v>
              </c:pt>
              <c:pt idx="697">
                <c:v>98.07</c:v>
              </c:pt>
              <c:pt idx="698">
                <c:v>98.08</c:v>
              </c:pt>
              <c:pt idx="699">
                <c:v>98.08</c:v>
              </c:pt>
              <c:pt idx="700">
                <c:v>98.08</c:v>
              </c:pt>
              <c:pt idx="701">
                <c:v>98.08</c:v>
              </c:pt>
              <c:pt idx="702">
                <c:v>98.08</c:v>
              </c:pt>
              <c:pt idx="703">
                <c:v>98.08</c:v>
              </c:pt>
              <c:pt idx="704">
                <c:v>98.08</c:v>
              </c:pt>
              <c:pt idx="705">
                <c:v>98.08</c:v>
              </c:pt>
              <c:pt idx="706">
                <c:v>98.09</c:v>
              </c:pt>
              <c:pt idx="707">
                <c:v>98.09</c:v>
              </c:pt>
              <c:pt idx="708">
                <c:v>98.1</c:v>
              </c:pt>
              <c:pt idx="709">
                <c:v>98.11</c:v>
              </c:pt>
              <c:pt idx="710">
                <c:v>98.11</c:v>
              </c:pt>
              <c:pt idx="711">
                <c:v>98.11</c:v>
              </c:pt>
              <c:pt idx="712">
                <c:v>98.11</c:v>
              </c:pt>
              <c:pt idx="713">
                <c:v>98.12</c:v>
              </c:pt>
              <c:pt idx="714">
                <c:v>98.12</c:v>
              </c:pt>
              <c:pt idx="715">
                <c:v>98.12</c:v>
              </c:pt>
              <c:pt idx="716">
                <c:v>98.12</c:v>
              </c:pt>
              <c:pt idx="717">
                <c:v>98.12</c:v>
              </c:pt>
              <c:pt idx="718">
                <c:v>98.12</c:v>
              </c:pt>
              <c:pt idx="719">
                <c:v>98.12</c:v>
              </c:pt>
              <c:pt idx="720">
                <c:v>98.12</c:v>
              </c:pt>
              <c:pt idx="721">
                <c:v>98.12</c:v>
              </c:pt>
              <c:pt idx="722">
                <c:v>98.13</c:v>
              </c:pt>
              <c:pt idx="723">
                <c:v>98.13</c:v>
              </c:pt>
              <c:pt idx="724">
                <c:v>98.13</c:v>
              </c:pt>
              <c:pt idx="725">
                <c:v>98.13</c:v>
              </c:pt>
              <c:pt idx="726">
                <c:v>98.13</c:v>
              </c:pt>
              <c:pt idx="727">
                <c:v>98.13</c:v>
              </c:pt>
              <c:pt idx="728">
                <c:v>98.13</c:v>
              </c:pt>
              <c:pt idx="729">
                <c:v>98.14</c:v>
              </c:pt>
              <c:pt idx="730">
                <c:v>98.14</c:v>
              </c:pt>
              <c:pt idx="731">
                <c:v>98.15</c:v>
              </c:pt>
              <c:pt idx="732">
                <c:v>98.15</c:v>
              </c:pt>
              <c:pt idx="733">
                <c:v>98.15</c:v>
              </c:pt>
              <c:pt idx="734">
                <c:v>98.16</c:v>
              </c:pt>
              <c:pt idx="735">
                <c:v>98.16</c:v>
              </c:pt>
              <c:pt idx="736">
                <c:v>98.16</c:v>
              </c:pt>
              <c:pt idx="737">
                <c:v>98.16</c:v>
              </c:pt>
              <c:pt idx="738">
                <c:v>98.16</c:v>
              </c:pt>
              <c:pt idx="739">
                <c:v>98.15</c:v>
              </c:pt>
              <c:pt idx="740">
                <c:v>98.15</c:v>
              </c:pt>
              <c:pt idx="741">
                <c:v>98.15</c:v>
              </c:pt>
              <c:pt idx="742">
                <c:v>98.16</c:v>
              </c:pt>
              <c:pt idx="743">
                <c:v>98.16</c:v>
              </c:pt>
              <c:pt idx="744">
                <c:v>98.16</c:v>
              </c:pt>
              <c:pt idx="745">
                <c:v>98.17</c:v>
              </c:pt>
              <c:pt idx="746">
                <c:v>98.18</c:v>
              </c:pt>
              <c:pt idx="747">
                <c:v>98.18</c:v>
              </c:pt>
              <c:pt idx="748">
                <c:v>98.18</c:v>
              </c:pt>
              <c:pt idx="749">
                <c:v>98.18</c:v>
              </c:pt>
              <c:pt idx="750">
                <c:v>98.18</c:v>
              </c:pt>
              <c:pt idx="751">
                <c:v>98.18</c:v>
              </c:pt>
              <c:pt idx="752">
                <c:v>98.18</c:v>
              </c:pt>
              <c:pt idx="753">
                <c:v>98.19</c:v>
              </c:pt>
              <c:pt idx="754">
                <c:v>98.19</c:v>
              </c:pt>
              <c:pt idx="755">
                <c:v>98.19</c:v>
              </c:pt>
              <c:pt idx="756">
                <c:v>98.19</c:v>
              </c:pt>
              <c:pt idx="757">
                <c:v>98.2</c:v>
              </c:pt>
              <c:pt idx="758">
                <c:v>98.2</c:v>
              </c:pt>
              <c:pt idx="759">
                <c:v>98.21</c:v>
              </c:pt>
              <c:pt idx="760">
                <c:v>98.21</c:v>
              </c:pt>
              <c:pt idx="761">
                <c:v>98.22</c:v>
              </c:pt>
              <c:pt idx="762">
                <c:v>98.22</c:v>
              </c:pt>
              <c:pt idx="763">
                <c:v>98.22</c:v>
              </c:pt>
              <c:pt idx="764">
                <c:v>98.22</c:v>
              </c:pt>
              <c:pt idx="765">
                <c:v>98.22</c:v>
              </c:pt>
              <c:pt idx="766">
                <c:v>98.21</c:v>
              </c:pt>
              <c:pt idx="767">
                <c:v>98.22</c:v>
              </c:pt>
              <c:pt idx="768">
                <c:v>98.22</c:v>
              </c:pt>
              <c:pt idx="769">
                <c:v>98.23</c:v>
              </c:pt>
              <c:pt idx="770">
                <c:v>98.23</c:v>
              </c:pt>
              <c:pt idx="771">
                <c:v>98.23</c:v>
              </c:pt>
              <c:pt idx="772">
                <c:v>98.23</c:v>
              </c:pt>
              <c:pt idx="773">
                <c:v>98.23</c:v>
              </c:pt>
              <c:pt idx="774">
                <c:v>98.23</c:v>
              </c:pt>
              <c:pt idx="775">
                <c:v>98.24</c:v>
              </c:pt>
              <c:pt idx="776">
                <c:v>98.24</c:v>
              </c:pt>
              <c:pt idx="777">
                <c:v>98.24</c:v>
              </c:pt>
              <c:pt idx="778">
                <c:v>98.24</c:v>
              </c:pt>
              <c:pt idx="779">
                <c:v>98.24</c:v>
              </c:pt>
              <c:pt idx="780">
                <c:v>98.24</c:v>
              </c:pt>
              <c:pt idx="781">
                <c:v>98.24</c:v>
              </c:pt>
              <c:pt idx="782">
                <c:v>98.25</c:v>
              </c:pt>
              <c:pt idx="783">
                <c:v>98.25</c:v>
              </c:pt>
              <c:pt idx="784">
                <c:v>98.26</c:v>
              </c:pt>
              <c:pt idx="785">
                <c:v>98.26</c:v>
              </c:pt>
              <c:pt idx="786">
                <c:v>98.26</c:v>
              </c:pt>
              <c:pt idx="787">
                <c:v>98.26</c:v>
              </c:pt>
              <c:pt idx="788">
                <c:v>98.26</c:v>
              </c:pt>
              <c:pt idx="789">
                <c:v>98.27</c:v>
              </c:pt>
              <c:pt idx="790">
                <c:v>98.27</c:v>
              </c:pt>
              <c:pt idx="791">
                <c:v>98.28</c:v>
              </c:pt>
              <c:pt idx="792">
                <c:v>98.28</c:v>
              </c:pt>
              <c:pt idx="793">
                <c:v>98.29</c:v>
              </c:pt>
              <c:pt idx="794">
                <c:v>98.3</c:v>
              </c:pt>
              <c:pt idx="795">
                <c:v>98.3</c:v>
              </c:pt>
              <c:pt idx="796">
                <c:v>98.3</c:v>
              </c:pt>
              <c:pt idx="797">
                <c:v>98.31</c:v>
              </c:pt>
              <c:pt idx="798">
                <c:v>98.31</c:v>
              </c:pt>
              <c:pt idx="799">
                <c:v>98.31</c:v>
              </c:pt>
              <c:pt idx="800">
                <c:v>98.31</c:v>
              </c:pt>
              <c:pt idx="801">
                <c:v>98.32</c:v>
              </c:pt>
              <c:pt idx="802">
                <c:v>98.32</c:v>
              </c:pt>
              <c:pt idx="803">
                <c:v>98.32</c:v>
              </c:pt>
              <c:pt idx="804">
                <c:v>98.33</c:v>
              </c:pt>
              <c:pt idx="805">
                <c:v>98.33</c:v>
              </c:pt>
              <c:pt idx="806">
                <c:v>98.33</c:v>
              </c:pt>
              <c:pt idx="807">
                <c:v>98.34</c:v>
              </c:pt>
              <c:pt idx="808">
                <c:v>98.34</c:v>
              </c:pt>
              <c:pt idx="809">
                <c:v>98.34</c:v>
              </c:pt>
              <c:pt idx="810">
                <c:v>98.34</c:v>
              </c:pt>
              <c:pt idx="811">
                <c:v>98.34</c:v>
              </c:pt>
              <c:pt idx="812">
                <c:v>98.35</c:v>
              </c:pt>
              <c:pt idx="813">
                <c:v>98.35</c:v>
              </c:pt>
              <c:pt idx="814">
                <c:v>98.36</c:v>
              </c:pt>
              <c:pt idx="815">
                <c:v>98.36</c:v>
              </c:pt>
              <c:pt idx="816">
                <c:v>98.36</c:v>
              </c:pt>
              <c:pt idx="817">
                <c:v>98.37</c:v>
              </c:pt>
              <c:pt idx="818">
                <c:v>98.37</c:v>
              </c:pt>
              <c:pt idx="819">
                <c:v>98.37</c:v>
              </c:pt>
              <c:pt idx="820">
                <c:v>98.37</c:v>
              </c:pt>
              <c:pt idx="821">
                <c:v>98.37</c:v>
              </c:pt>
              <c:pt idx="822">
                <c:v>98.37</c:v>
              </c:pt>
              <c:pt idx="823">
                <c:v>98.38</c:v>
              </c:pt>
              <c:pt idx="824">
                <c:v>98.38</c:v>
              </c:pt>
              <c:pt idx="825">
                <c:v>98.39</c:v>
              </c:pt>
              <c:pt idx="826">
                <c:v>98.39</c:v>
              </c:pt>
              <c:pt idx="827">
                <c:v>98.39</c:v>
              </c:pt>
              <c:pt idx="828">
                <c:v>98.39</c:v>
              </c:pt>
              <c:pt idx="829">
                <c:v>98.39</c:v>
              </c:pt>
              <c:pt idx="830">
                <c:v>98.39</c:v>
              </c:pt>
              <c:pt idx="831">
                <c:v>98.39</c:v>
              </c:pt>
              <c:pt idx="832">
                <c:v>98.39</c:v>
              </c:pt>
              <c:pt idx="833">
                <c:v>98.4</c:v>
              </c:pt>
              <c:pt idx="834">
                <c:v>98.4</c:v>
              </c:pt>
              <c:pt idx="835">
                <c:v>98.4</c:v>
              </c:pt>
              <c:pt idx="836">
                <c:v>98.4</c:v>
              </c:pt>
              <c:pt idx="837">
                <c:v>98.4</c:v>
              </c:pt>
              <c:pt idx="838">
                <c:v>98.41</c:v>
              </c:pt>
              <c:pt idx="839">
                <c:v>98.41</c:v>
              </c:pt>
              <c:pt idx="840">
                <c:v>98.42</c:v>
              </c:pt>
              <c:pt idx="841">
                <c:v>98.42</c:v>
              </c:pt>
              <c:pt idx="842">
                <c:v>98.42</c:v>
              </c:pt>
              <c:pt idx="843">
                <c:v>98.43</c:v>
              </c:pt>
              <c:pt idx="844">
                <c:v>98.43</c:v>
              </c:pt>
              <c:pt idx="845">
                <c:v>98.44</c:v>
              </c:pt>
              <c:pt idx="846">
                <c:v>98.45</c:v>
              </c:pt>
              <c:pt idx="847">
                <c:v>98.45</c:v>
              </c:pt>
              <c:pt idx="848">
                <c:v>98.45</c:v>
              </c:pt>
              <c:pt idx="849">
                <c:v>98.45</c:v>
              </c:pt>
              <c:pt idx="850">
                <c:v>98.45</c:v>
              </c:pt>
              <c:pt idx="851">
                <c:v>98.45</c:v>
              </c:pt>
              <c:pt idx="852">
                <c:v>98.45</c:v>
              </c:pt>
              <c:pt idx="853">
                <c:v>98.44</c:v>
              </c:pt>
              <c:pt idx="854">
                <c:v>98.44</c:v>
              </c:pt>
              <c:pt idx="855">
                <c:v>98.44</c:v>
              </c:pt>
              <c:pt idx="856">
                <c:v>98.44</c:v>
              </c:pt>
              <c:pt idx="857">
                <c:v>98.45</c:v>
              </c:pt>
              <c:pt idx="858">
                <c:v>98.46</c:v>
              </c:pt>
              <c:pt idx="859">
                <c:v>98.47</c:v>
              </c:pt>
              <c:pt idx="860">
                <c:v>98.47</c:v>
              </c:pt>
              <c:pt idx="861">
                <c:v>98.48</c:v>
              </c:pt>
              <c:pt idx="862">
                <c:v>98.48</c:v>
              </c:pt>
              <c:pt idx="863">
                <c:v>98.47</c:v>
              </c:pt>
              <c:pt idx="864">
                <c:v>98.47</c:v>
              </c:pt>
              <c:pt idx="865">
                <c:v>98.47</c:v>
              </c:pt>
              <c:pt idx="866">
                <c:v>98.47</c:v>
              </c:pt>
              <c:pt idx="867">
                <c:v>98.47</c:v>
              </c:pt>
              <c:pt idx="868">
                <c:v>98.47</c:v>
              </c:pt>
              <c:pt idx="869">
                <c:v>98.48</c:v>
              </c:pt>
              <c:pt idx="870">
                <c:v>98.49</c:v>
              </c:pt>
              <c:pt idx="871">
                <c:v>98.49</c:v>
              </c:pt>
              <c:pt idx="872">
                <c:v>98.49</c:v>
              </c:pt>
              <c:pt idx="873">
                <c:v>98.49</c:v>
              </c:pt>
              <c:pt idx="874">
                <c:v>98.49</c:v>
              </c:pt>
              <c:pt idx="875">
                <c:v>98.48</c:v>
              </c:pt>
              <c:pt idx="876">
                <c:v>98.48</c:v>
              </c:pt>
              <c:pt idx="877">
                <c:v>98.48</c:v>
              </c:pt>
              <c:pt idx="878">
                <c:v>98.49</c:v>
              </c:pt>
              <c:pt idx="879">
                <c:v>98.5</c:v>
              </c:pt>
              <c:pt idx="880">
                <c:v>98.5</c:v>
              </c:pt>
              <c:pt idx="881">
                <c:v>98.51</c:v>
              </c:pt>
              <c:pt idx="882">
                <c:v>98.52</c:v>
              </c:pt>
              <c:pt idx="883">
                <c:v>98.52</c:v>
              </c:pt>
              <c:pt idx="884">
                <c:v>98.52</c:v>
              </c:pt>
              <c:pt idx="885">
                <c:v>98.52</c:v>
              </c:pt>
              <c:pt idx="886">
                <c:v>98.52</c:v>
              </c:pt>
              <c:pt idx="887">
                <c:v>98.52</c:v>
              </c:pt>
              <c:pt idx="888">
                <c:v>98.52</c:v>
              </c:pt>
              <c:pt idx="889">
                <c:v>98.52</c:v>
              </c:pt>
              <c:pt idx="890">
                <c:v>98.52</c:v>
              </c:pt>
              <c:pt idx="891">
                <c:v>98.52</c:v>
              </c:pt>
              <c:pt idx="892">
                <c:v>98.52</c:v>
              </c:pt>
              <c:pt idx="893">
                <c:v>98.52</c:v>
              </c:pt>
              <c:pt idx="894">
                <c:v>98.53</c:v>
              </c:pt>
              <c:pt idx="895">
                <c:v>98.53</c:v>
              </c:pt>
              <c:pt idx="896">
                <c:v>98.54</c:v>
              </c:pt>
              <c:pt idx="897">
                <c:v>98.55</c:v>
              </c:pt>
              <c:pt idx="898">
                <c:v>98.55</c:v>
              </c:pt>
              <c:pt idx="899">
                <c:v>98.55</c:v>
              </c:pt>
              <c:pt idx="900">
                <c:v>98.55</c:v>
              </c:pt>
              <c:pt idx="901">
                <c:v>98.55</c:v>
              </c:pt>
              <c:pt idx="902">
                <c:v>98.55</c:v>
              </c:pt>
              <c:pt idx="903">
                <c:v>98.55</c:v>
              </c:pt>
              <c:pt idx="904">
                <c:v>98.55</c:v>
              </c:pt>
              <c:pt idx="905">
                <c:v>98.55</c:v>
              </c:pt>
              <c:pt idx="906">
                <c:v>98.55</c:v>
              </c:pt>
              <c:pt idx="907">
                <c:v>98.55</c:v>
              </c:pt>
              <c:pt idx="908">
                <c:v>98.56</c:v>
              </c:pt>
              <c:pt idx="909">
                <c:v>98.56</c:v>
              </c:pt>
              <c:pt idx="910">
                <c:v>98.56</c:v>
              </c:pt>
              <c:pt idx="911">
                <c:v>98.56</c:v>
              </c:pt>
              <c:pt idx="912">
                <c:v>98.56</c:v>
              </c:pt>
              <c:pt idx="913">
                <c:v>98.56</c:v>
              </c:pt>
              <c:pt idx="914">
                <c:v>98.56</c:v>
              </c:pt>
              <c:pt idx="915">
                <c:v>98.56</c:v>
              </c:pt>
              <c:pt idx="916">
                <c:v>98.57</c:v>
              </c:pt>
              <c:pt idx="917">
                <c:v>98.57</c:v>
              </c:pt>
              <c:pt idx="918">
                <c:v>98.57</c:v>
              </c:pt>
              <c:pt idx="919">
                <c:v>98.57</c:v>
              </c:pt>
              <c:pt idx="920">
                <c:v>98.57</c:v>
              </c:pt>
              <c:pt idx="921">
                <c:v>98.57</c:v>
              </c:pt>
              <c:pt idx="922">
                <c:v>98.58</c:v>
              </c:pt>
              <c:pt idx="923">
                <c:v>98.58</c:v>
              </c:pt>
              <c:pt idx="924">
                <c:v>98.59</c:v>
              </c:pt>
              <c:pt idx="925">
                <c:v>98.59</c:v>
              </c:pt>
              <c:pt idx="926">
                <c:v>98.58</c:v>
              </c:pt>
              <c:pt idx="927">
                <c:v>98.58</c:v>
              </c:pt>
              <c:pt idx="928">
                <c:v>98.58</c:v>
              </c:pt>
              <c:pt idx="929">
                <c:v>98.57</c:v>
              </c:pt>
              <c:pt idx="930">
                <c:v>98.57</c:v>
              </c:pt>
              <c:pt idx="931">
                <c:v>98.57</c:v>
              </c:pt>
              <c:pt idx="932">
                <c:v>98.57</c:v>
              </c:pt>
              <c:pt idx="933">
                <c:v>98.58</c:v>
              </c:pt>
              <c:pt idx="934">
                <c:v>98.58</c:v>
              </c:pt>
              <c:pt idx="935">
                <c:v>98.59</c:v>
              </c:pt>
              <c:pt idx="936">
                <c:v>98.59</c:v>
              </c:pt>
              <c:pt idx="937">
                <c:v>98.6</c:v>
              </c:pt>
              <c:pt idx="938">
                <c:v>98.59</c:v>
              </c:pt>
              <c:pt idx="939">
                <c:v>98.59</c:v>
              </c:pt>
              <c:pt idx="940">
                <c:v>98.59</c:v>
              </c:pt>
              <c:pt idx="941">
                <c:v>98.6</c:v>
              </c:pt>
              <c:pt idx="942">
                <c:v>98.6</c:v>
              </c:pt>
              <c:pt idx="943">
                <c:v>98.6</c:v>
              </c:pt>
              <c:pt idx="944">
                <c:v>98.61</c:v>
              </c:pt>
              <c:pt idx="945">
                <c:v>98.61</c:v>
              </c:pt>
              <c:pt idx="946">
                <c:v>98.61</c:v>
              </c:pt>
              <c:pt idx="947">
                <c:v>98.61</c:v>
              </c:pt>
              <c:pt idx="948">
                <c:v>98.61</c:v>
              </c:pt>
              <c:pt idx="949">
                <c:v>98.61</c:v>
              </c:pt>
              <c:pt idx="950">
                <c:v>98.61</c:v>
              </c:pt>
              <c:pt idx="951">
                <c:v>98.61</c:v>
              </c:pt>
              <c:pt idx="952">
                <c:v>98.62</c:v>
              </c:pt>
              <c:pt idx="953">
                <c:v>98.62</c:v>
              </c:pt>
              <c:pt idx="954">
                <c:v>98.63</c:v>
              </c:pt>
              <c:pt idx="955">
                <c:v>98.63</c:v>
              </c:pt>
              <c:pt idx="956">
                <c:v>98.63</c:v>
              </c:pt>
              <c:pt idx="957">
                <c:v>98.64</c:v>
              </c:pt>
              <c:pt idx="958">
                <c:v>98.64</c:v>
              </c:pt>
              <c:pt idx="959">
                <c:v>98.64</c:v>
              </c:pt>
              <c:pt idx="960">
                <c:v>98.63</c:v>
              </c:pt>
              <c:pt idx="961">
                <c:v>98.63</c:v>
              </c:pt>
              <c:pt idx="962">
                <c:v>98.63</c:v>
              </c:pt>
              <c:pt idx="963">
                <c:v>98.63</c:v>
              </c:pt>
              <c:pt idx="964">
                <c:v>98.64</c:v>
              </c:pt>
              <c:pt idx="965">
                <c:v>98.64</c:v>
              </c:pt>
              <c:pt idx="966">
                <c:v>98.63</c:v>
              </c:pt>
              <c:pt idx="967">
                <c:v>98.63</c:v>
              </c:pt>
              <c:pt idx="968">
                <c:v>98.62</c:v>
              </c:pt>
              <c:pt idx="969">
                <c:v>98.62</c:v>
              </c:pt>
              <c:pt idx="970">
                <c:v>98.62</c:v>
              </c:pt>
              <c:pt idx="971">
                <c:v>98.62</c:v>
              </c:pt>
              <c:pt idx="972">
                <c:v>98.63</c:v>
              </c:pt>
              <c:pt idx="973">
                <c:v>98.63</c:v>
              </c:pt>
              <c:pt idx="974">
                <c:v>98.64</c:v>
              </c:pt>
              <c:pt idx="975">
                <c:v>98.64</c:v>
              </c:pt>
              <c:pt idx="976">
                <c:v>98.64</c:v>
              </c:pt>
              <c:pt idx="977">
                <c:v>98.64</c:v>
              </c:pt>
              <c:pt idx="978">
                <c:v>98.65</c:v>
              </c:pt>
              <c:pt idx="979">
                <c:v>98.65</c:v>
              </c:pt>
              <c:pt idx="980">
                <c:v>98.65</c:v>
              </c:pt>
              <c:pt idx="981">
                <c:v>98.65</c:v>
              </c:pt>
              <c:pt idx="982">
                <c:v>98.65</c:v>
              </c:pt>
              <c:pt idx="983">
                <c:v>98.66</c:v>
              </c:pt>
              <c:pt idx="984">
                <c:v>98.66</c:v>
              </c:pt>
              <c:pt idx="985">
                <c:v>98.66</c:v>
              </c:pt>
              <c:pt idx="986">
                <c:v>98.66</c:v>
              </c:pt>
              <c:pt idx="987">
                <c:v>98.66</c:v>
              </c:pt>
              <c:pt idx="988">
                <c:v>98.66</c:v>
              </c:pt>
              <c:pt idx="989">
                <c:v>98.65</c:v>
              </c:pt>
              <c:pt idx="990">
                <c:v>98.65</c:v>
              </c:pt>
              <c:pt idx="991">
                <c:v>98.65</c:v>
              </c:pt>
              <c:pt idx="992">
                <c:v>98.65</c:v>
              </c:pt>
              <c:pt idx="993">
                <c:v>98.65</c:v>
              </c:pt>
              <c:pt idx="994">
                <c:v>98.65</c:v>
              </c:pt>
              <c:pt idx="995">
                <c:v>98.64</c:v>
              </c:pt>
              <c:pt idx="996">
                <c:v>98.64</c:v>
              </c:pt>
              <c:pt idx="997">
                <c:v>98.63</c:v>
              </c:pt>
              <c:pt idx="998">
                <c:v>98.63</c:v>
              </c:pt>
              <c:pt idx="999">
                <c:v>98.62</c:v>
              </c:pt>
              <c:pt idx="1000">
                <c:v>98.63</c:v>
              </c:pt>
              <c:pt idx="1001">
                <c:v>98.63</c:v>
              </c:pt>
              <c:pt idx="1002">
                <c:v>98.63</c:v>
              </c:pt>
              <c:pt idx="1003">
                <c:v>98.63</c:v>
              </c:pt>
              <c:pt idx="1004">
                <c:v>98.62</c:v>
              </c:pt>
              <c:pt idx="1005">
                <c:v>98.62</c:v>
              </c:pt>
              <c:pt idx="1006">
                <c:v>98.62</c:v>
              </c:pt>
              <c:pt idx="1007">
                <c:v>98.62</c:v>
              </c:pt>
              <c:pt idx="1008">
                <c:v>98.62</c:v>
              </c:pt>
              <c:pt idx="1009">
                <c:v>98.62</c:v>
              </c:pt>
              <c:pt idx="1010">
                <c:v>98.62</c:v>
              </c:pt>
              <c:pt idx="1011">
                <c:v>98.62</c:v>
              </c:pt>
              <c:pt idx="1012">
                <c:v>98.62</c:v>
              </c:pt>
              <c:pt idx="1013">
                <c:v>98.62</c:v>
              </c:pt>
              <c:pt idx="1014">
                <c:v>98.62</c:v>
              </c:pt>
              <c:pt idx="1015">
                <c:v>98.62</c:v>
              </c:pt>
              <c:pt idx="1016">
                <c:v>98.61</c:v>
              </c:pt>
              <c:pt idx="1017">
                <c:v>98.61</c:v>
              </c:pt>
              <c:pt idx="1018">
                <c:v>98.61</c:v>
              </c:pt>
              <c:pt idx="1019">
                <c:v>98.6</c:v>
              </c:pt>
              <c:pt idx="1020">
                <c:v>98.6</c:v>
              </c:pt>
              <c:pt idx="1021">
                <c:v>98.61</c:v>
              </c:pt>
              <c:pt idx="1022">
                <c:v>98.61</c:v>
              </c:pt>
              <c:pt idx="1023">
                <c:v>98.61</c:v>
              </c:pt>
              <c:pt idx="1024">
                <c:v>98.61</c:v>
              </c:pt>
              <c:pt idx="1025">
                <c:v>98.62</c:v>
              </c:pt>
              <c:pt idx="1026">
                <c:v>98.63</c:v>
              </c:pt>
              <c:pt idx="1027">
                <c:v>98.63</c:v>
              </c:pt>
              <c:pt idx="1028">
                <c:v>98.63</c:v>
              </c:pt>
              <c:pt idx="1029">
                <c:v>98.62</c:v>
              </c:pt>
              <c:pt idx="1030">
                <c:v>98.63</c:v>
              </c:pt>
              <c:pt idx="1031">
                <c:v>98.63</c:v>
              </c:pt>
              <c:pt idx="1032">
                <c:v>98.64</c:v>
              </c:pt>
              <c:pt idx="1033">
                <c:v>98.65</c:v>
              </c:pt>
              <c:pt idx="1034">
                <c:v>98.65</c:v>
              </c:pt>
              <c:pt idx="1035">
                <c:v>98.66</c:v>
              </c:pt>
              <c:pt idx="1036">
                <c:v>98.66</c:v>
              </c:pt>
              <c:pt idx="1037">
                <c:v>98.66</c:v>
              </c:pt>
              <c:pt idx="1038">
                <c:v>98.66</c:v>
              </c:pt>
              <c:pt idx="1039">
                <c:v>98.66</c:v>
              </c:pt>
              <c:pt idx="1040">
                <c:v>98.65</c:v>
              </c:pt>
              <c:pt idx="1041">
                <c:v>98.65</c:v>
              </c:pt>
              <c:pt idx="1042">
                <c:v>98.64</c:v>
              </c:pt>
              <c:pt idx="1043">
                <c:v>98.65</c:v>
              </c:pt>
              <c:pt idx="1044">
                <c:v>98.65</c:v>
              </c:pt>
              <c:pt idx="1045">
                <c:v>98.66</c:v>
              </c:pt>
              <c:pt idx="1046">
                <c:v>98.66</c:v>
              </c:pt>
              <c:pt idx="1047">
                <c:v>98.67</c:v>
              </c:pt>
              <c:pt idx="1048">
                <c:v>98.67</c:v>
              </c:pt>
              <c:pt idx="1049">
                <c:v>98.67</c:v>
              </c:pt>
              <c:pt idx="1050">
                <c:v>98.68</c:v>
              </c:pt>
              <c:pt idx="1051">
                <c:v>98.68</c:v>
              </c:pt>
              <c:pt idx="1052">
                <c:v>98.68</c:v>
              </c:pt>
              <c:pt idx="1053">
                <c:v>98.69</c:v>
              </c:pt>
              <c:pt idx="1054">
                <c:v>98.7</c:v>
              </c:pt>
              <c:pt idx="1055">
                <c:v>98.71</c:v>
              </c:pt>
              <c:pt idx="1056">
                <c:v>98.71</c:v>
              </c:pt>
              <c:pt idx="1057">
                <c:v>98.71</c:v>
              </c:pt>
              <c:pt idx="1058">
                <c:v>98.7</c:v>
              </c:pt>
              <c:pt idx="1059">
                <c:v>98.7</c:v>
              </c:pt>
              <c:pt idx="1060">
                <c:v>98.7</c:v>
              </c:pt>
              <c:pt idx="1061">
                <c:v>98.7</c:v>
              </c:pt>
              <c:pt idx="1062">
                <c:v>98.71</c:v>
              </c:pt>
              <c:pt idx="1063">
                <c:v>98.71</c:v>
              </c:pt>
              <c:pt idx="1064">
                <c:v>98.72</c:v>
              </c:pt>
              <c:pt idx="1065">
                <c:v>98.72</c:v>
              </c:pt>
              <c:pt idx="1066">
                <c:v>98.72</c:v>
              </c:pt>
              <c:pt idx="1067">
                <c:v>98.72</c:v>
              </c:pt>
              <c:pt idx="1068">
                <c:v>98.72</c:v>
              </c:pt>
              <c:pt idx="1069">
                <c:v>98.72</c:v>
              </c:pt>
              <c:pt idx="1070">
                <c:v>98.73</c:v>
              </c:pt>
              <c:pt idx="1071">
                <c:v>98.73</c:v>
              </c:pt>
              <c:pt idx="1072">
                <c:v>98.73</c:v>
              </c:pt>
              <c:pt idx="1073">
                <c:v>98.73</c:v>
              </c:pt>
              <c:pt idx="1074">
                <c:v>98.72</c:v>
              </c:pt>
              <c:pt idx="1075">
                <c:v>98.72</c:v>
              </c:pt>
              <c:pt idx="1076">
                <c:v>98.73</c:v>
              </c:pt>
              <c:pt idx="1077">
                <c:v>98.73</c:v>
              </c:pt>
              <c:pt idx="1078">
                <c:v>98.73</c:v>
              </c:pt>
              <c:pt idx="1079">
                <c:v>98.73</c:v>
              </c:pt>
              <c:pt idx="1080">
                <c:v>98.73</c:v>
              </c:pt>
              <c:pt idx="1081">
                <c:v>98.73</c:v>
              </c:pt>
              <c:pt idx="1082">
                <c:v>98.74</c:v>
              </c:pt>
              <c:pt idx="1083">
                <c:v>98.75</c:v>
              </c:pt>
              <c:pt idx="1084">
                <c:v>98.75</c:v>
              </c:pt>
              <c:pt idx="1085">
                <c:v>98.75</c:v>
              </c:pt>
              <c:pt idx="1086">
                <c:v>98.75</c:v>
              </c:pt>
              <c:pt idx="1087">
                <c:v>98.75</c:v>
              </c:pt>
              <c:pt idx="1088">
                <c:v>98.74</c:v>
              </c:pt>
              <c:pt idx="1089">
                <c:v>98.73</c:v>
              </c:pt>
              <c:pt idx="1090">
                <c:v>98.73</c:v>
              </c:pt>
              <c:pt idx="1091">
                <c:v>98.72</c:v>
              </c:pt>
              <c:pt idx="1092">
                <c:v>98.72</c:v>
              </c:pt>
              <c:pt idx="1093">
                <c:v>98.72</c:v>
              </c:pt>
              <c:pt idx="1094">
                <c:v>98.72</c:v>
              </c:pt>
              <c:pt idx="1095">
                <c:v>98.72</c:v>
              </c:pt>
              <c:pt idx="1096">
                <c:v>98.72</c:v>
              </c:pt>
              <c:pt idx="1097">
                <c:v>98.73</c:v>
              </c:pt>
              <c:pt idx="1098">
                <c:v>98.73</c:v>
              </c:pt>
              <c:pt idx="1099">
                <c:v>98.73</c:v>
              </c:pt>
              <c:pt idx="1100">
                <c:v>98.73</c:v>
              </c:pt>
              <c:pt idx="1101">
                <c:v>98.73</c:v>
              </c:pt>
              <c:pt idx="1102">
                <c:v>98.73</c:v>
              </c:pt>
              <c:pt idx="1103">
                <c:v>98.73</c:v>
              </c:pt>
              <c:pt idx="1104">
                <c:v>98.73</c:v>
              </c:pt>
              <c:pt idx="1105">
                <c:v>98.73</c:v>
              </c:pt>
              <c:pt idx="1106">
                <c:v>98.72</c:v>
              </c:pt>
              <c:pt idx="1107">
                <c:v>98.72</c:v>
              </c:pt>
              <c:pt idx="1108">
                <c:v>98.72</c:v>
              </c:pt>
              <c:pt idx="1109">
                <c:v>98.72</c:v>
              </c:pt>
              <c:pt idx="1110">
                <c:v>98.72</c:v>
              </c:pt>
              <c:pt idx="1111">
                <c:v>98.72</c:v>
              </c:pt>
              <c:pt idx="1112">
                <c:v>98.71</c:v>
              </c:pt>
              <c:pt idx="1113">
                <c:v>98.71</c:v>
              </c:pt>
              <c:pt idx="1114">
                <c:v>98.71</c:v>
              </c:pt>
              <c:pt idx="1115">
                <c:v>98.71</c:v>
              </c:pt>
              <c:pt idx="1116">
                <c:v>98.72</c:v>
              </c:pt>
              <c:pt idx="1117">
                <c:v>98.72</c:v>
              </c:pt>
              <c:pt idx="1118">
                <c:v>98.72</c:v>
              </c:pt>
              <c:pt idx="1119">
                <c:v>98.73</c:v>
              </c:pt>
              <c:pt idx="1120">
                <c:v>98.73</c:v>
              </c:pt>
              <c:pt idx="1121">
                <c:v>98.73</c:v>
              </c:pt>
              <c:pt idx="1122">
                <c:v>98.73</c:v>
              </c:pt>
              <c:pt idx="1123">
                <c:v>98.73</c:v>
              </c:pt>
              <c:pt idx="1124">
                <c:v>98.74</c:v>
              </c:pt>
              <c:pt idx="1125">
                <c:v>98.74</c:v>
              </c:pt>
              <c:pt idx="1126">
                <c:v>98.74</c:v>
              </c:pt>
              <c:pt idx="1127">
                <c:v>98.74</c:v>
              </c:pt>
              <c:pt idx="1128">
                <c:v>98.74</c:v>
              </c:pt>
              <c:pt idx="1129">
                <c:v>98.74</c:v>
              </c:pt>
              <c:pt idx="1130">
                <c:v>98.74</c:v>
              </c:pt>
              <c:pt idx="1131">
                <c:v>98.74</c:v>
              </c:pt>
              <c:pt idx="1132">
                <c:v>98.74</c:v>
              </c:pt>
              <c:pt idx="1133">
                <c:v>98.75</c:v>
              </c:pt>
              <c:pt idx="1134">
                <c:v>98.75</c:v>
              </c:pt>
              <c:pt idx="1135">
                <c:v>98.75</c:v>
              </c:pt>
              <c:pt idx="1136">
                <c:v>98.76</c:v>
              </c:pt>
              <c:pt idx="1137">
                <c:v>98.77</c:v>
              </c:pt>
              <c:pt idx="1138">
                <c:v>98.77</c:v>
              </c:pt>
              <c:pt idx="1139">
                <c:v>98.78</c:v>
              </c:pt>
              <c:pt idx="1140">
                <c:v>98.78</c:v>
              </c:pt>
              <c:pt idx="1141">
                <c:v>98.78</c:v>
              </c:pt>
              <c:pt idx="1142">
                <c:v>98.78</c:v>
              </c:pt>
              <c:pt idx="1143">
                <c:v>98.78</c:v>
              </c:pt>
              <c:pt idx="1144">
                <c:v>98.78</c:v>
              </c:pt>
              <c:pt idx="1145">
                <c:v>98.79</c:v>
              </c:pt>
              <c:pt idx="1146">
                <c:v>98.79</c:v>
              </c:pt>
              <c:pt idx="1147">
                <c:v>98.8</c:v>
              </c:pt>
              <c:pt idx="1148">
                <c:v>98.8</c:v>
              </c:pt>
              <c:pt idx="1149">
                <c:v>98.8</c:v>
              </c:pt>
              <c:pt idx="1150">
                <c:v>98.8</c:v>
              </c:pt>
              <c:pt idx="1151">
                <c:v>98.8</c:v>
              </c:pt>
              <c:pt idx="1152">
                <c:v>98.8</c:v>
              </c:pt>
              <c:pt idx="1153">
                <c:v>98.8</c:v>
              </c:pt>
              <c:pt idx="1154">
                <c:v>98.8</c:v>
              </c:pt>
              <c:pt idx="1155">
                <c:v>98.8</c:v>
              </c:pt>
              <c:pt idx="1156">
                <c:v>98.79</c:v>
              </c:pt>
              <c:pt idx="1157">
                <c:v>98.79</c:v>
              </c:pt>
              <c:pt idx="1158">
                <c:v>98.79</c:v>
              </c:pt>
              <c:pt idx="1159">
                <c:v>98.8</c:v>
              </c:pt>
              <c:pt idx="1160">
                <c:v>98.8</c:v>
              </c:pt>
              <c:pt idx="1161">
                <c:v>98.81</c:v>
              </c:pt>
              <c:pt idx="1162">
                <c:v>98.81</c:v>
              </c:pt>
              <c:pt idx="1163">
                <c:v>98.82</c:v>
              </c:pt>
              <c:pt idx="1164">
                <c:v>98.81</c:v>
              </c:pt>
              <c:pt idx="1165">
                <c:v>98.81</c:v>
              </c:pt>
              <c:pt idx="1166">
                <c:v>98.81</c:v>
              </c:pt>
              <c:pt idx="1167">
                <c:v>98.81</c:v>
              </c:pt>
              <c:pt idx="1168">
                <c:v>98.81</c:v>
              </c:pt>
              <c:pt idx="1169">
                <c:v>98.82</c:v>
              </c:pt>
              <c:pt idx="1170">
                <c:v>98.82</c:v>
              </c:pt>
              <c:pt idx="1171">
                <c:v>98.82</c:v>
              </c:pt>
              <c:pt idx="1172">
                <c:v>98.82</c:v>
              </c:pt>
              <c:pt idx="1173">
                <c:v>98.82</c:v>
              </c:pt>
              <c:pt idx="1174">
                <c:v>98.82</c:v>
              </c:pt>
              <c:pt idx="1175">
                <c:v>98.83</c:v>
              </c:pt>
              <c:pt idx="1176">
                <c:v>98.83</c:v>
              </c:pt>
              <c:pt idx="1177">
                <c:v>98.83</c:v>
              </c:pt>
              <c:pt idx="1178">
                <c:v>98.83</c:v>
              </c:pt>
              <c:pt idx="1179">
                <c:v>98.83</c:v>
              </c:pt>
              <c:pt idx="1180">
                <c:v>98.83</c:v>
              </c:pt>
              <c:pt idx="1181">
                <c:v>98.83</c:v>
              </c:pt>
              <c:pt idx="1182">
                <c:v>98.83</c:v>
              </c:pt>
              <c:pt idx="1183">
                <c:v>98.83</c:v>
              </c:pt>
              <c:pt idx="1184">
                <c:v>98.83</c:v>
              </c:pt>
              <c:pt idx="1185">
                <c:v>98.83</c:v>
              </c:pt>
              <c:pt idx="1186">
                <c:v>98.83</c:v>
              </c:pt>
              <c:pt idx="1187">
                <c:v>98.83</c:v>
              </c:pt>
              <c:pt idx="1188">
                <c:v>98.83</c:v>
              </c:pt>
              <c:pt idx="1189">
                <c:v>98.84</c:v>
              </c:pt>
              <c:pt idx="1190">
                <c:v>98.84</c:v>
              </c:pt>
              <c:pt idx="1191">
                <c:v>98.84</c:v>
              </c:pt>
              <c:pt idx="1192">
                <c:v>98.84</c:v>
              </c:pt>
              <c:pt idx="1193">
                <c:v>98.83</c:v>
              </c:pt>
              <c:pt idx="1194">
                <c:v>98.84</c:v>
              </c:pt>
              <c:pt idx="1195">
                <c:v>98.84</c:v>
              </c:pt>
              <c:pt idx="1196">
                <c:v>98.84</c:v>
              </c:pt>
              <c:pt idx="1197">
                <c:v>98.84</c:v>
              </c:pt>
              <c:pt idx="1198">
                <c:v>98.85</c:v>
              </c:pt>
              <c:pt idx="1199">
                <c:v>98.85</c:v>
              </c:pt>
              <c:pt idx="1200">
                <c:v>98.85</c:v>
              </c:pt>
              <c:pt idx="1201">
                <c:v>98.85</c:v>
              </c:pt>
              <c:pt idx="1202">
                <c:v>98.86</c:v>
              </c:pt>
              <c:pt idx="1203">
                <c:v>98.86</c:v>
              </c:pt>
              <c:pt idx="1204">
                <c:v>98.86</c:v>
              </c:pt>
              <c:pt idx="1205">
                <c:v>98.86</c:v>
              </c:pt>
              <c:pt idx="1206">
                <c:v>98.86</c:v>
              </c:pt>
              <c:pt idx="1207">
                <c:v>98.86</c:v>
              </c:pt>
              <c:pt idx="1208">
                <c:v>98.86</c:v>
              </c:pt>
              <c:pt idx="1209">
                <c:v>98.87</c:v>
              </c:pt>
              <c:pt idx="1210">
                <c:v>98.87</c:v>
              </c:pt>
              <c:pt idx="1211">
                <c:v>98.86</c:v>
              </c:pt>
              <c:pt idx="1212">
                <c:v>98.86</c:v>
              </c:pt>
              <c:pt idx="1213">
                <c:v>98.86</c:v>
              </c:pt>
              <c:pt idx="1214">
                <c:v>98.86</c:v>
              </c:pt>
              <c:pt idx="1215">
                <c:v>98.86</c:v>
              </c:pt>
              <c:pt idx="1216">
                <c:v>98.87</c:v>
              </c:pt>
              <c:pt idx="1217">
                <c:v>98.87</c:v>
              </c:pt>
              <c:pt idx="1218">
                <c:v>98.87</c:v>
              </c:pt>
              <c:pt idx="1219">
                <c:v>98.86</c:v>
              </c:pt>
              <c:pt idx="1220">
                <c:v>98.86</c:v>
              </c:pt>
              <c:pt idx="1221">
                <c:v>98.86</c:v>
              </c:pt>
              <c:pt idx="1222">
                <c:v>98.86</c:v>
              </c:pt>
              <c:pt idx="1223">
                <c:v>98.87</c:v>
              </c:pt>
              <c:pt idx="1224">
                <c:v>98.87</c:v>
              </c:pt>
              <c:pt idx="1225">
                <c:v>98.88</c:v>
              </c:pt>
              <c:pt idx="1226">
                <c:v>98.88</c:v>
              </c:pt>
              <c:pt idx="1227">
                <c:v>98.88</c:v>
              </c:pt>
              <c:pt idx="1228">
                <c:v>98.87</c:v>
              </c:pt>
              <c:pt idx="1229">
                <c:v>98.87</c:v>
              </c:pt>
              <c:pt idx="1230">
                <c:v>98.88</c:v>
              </c:pt>
              <c:pt idx="1231">
                <c:v>98.88</c:v>
              </c:pt>
              <c:pt idx="1232">
                <c:v>98.88</c:v>
              </c:pt>
              <c:pt idx="1233">
                <c:v>98.88</c:v>
              </c:pt>
              <c:pt idx="1234">
                <c:v>98.88</c:v>
              </c:pt>
              <c:pt idx="1235">
                <c:v>98.88</c:v>
              </c:pt>
              <c:pt idx="1236">
                <c:v>98.88</c:v>
              </c:pt>
              <c:pt idx="1237">
                <c:v>98.88</c:v>
              </c:pt>
              <c:pt idx="1238">
                <c:v>98.88</c:v>
              </c:pt>
              <c:pt idx="1239">
                <c:v>98.88</c:v>
              </c:pt>
              <c:pt idx="1240">
                <c:v>98.88</c:v>
              </c:pt>
              <c:pt idx="1241">
                <c:v>98.89</c:v>
              </c:pt>
              <c:pt idx="1242">
                <c:v>98.89</c:v>
              </c:pt>
              <c:pt idx="1243">
                <c:v>98.89</c:v>
              </c:pt>
              <c:pt idx="1244">
                <c:v>98.88</c:v>
              </c:pt>
              <c:pt idx="1245">
                <c:v>98.88</c:v>
              </c:pt>
              <c:pt idx="1246">
                <c:v>98.88</c:v>
              </c:pt>
              <c:pt idx="1247">
                <c:v>98.89</c:v>
              </c:pt>
              <c:pt idx="1248">
                <c:v>98.89</c:v>
              </c:pt>
              <c:pt idx="1249">
                <c:v>98.9</c:v>
              </c:pt>
              <c:pt idx="1250">
                <c:v>98.9</c:v>
              </c:pt>
              <c:pt idx="1251">
                <c:v>98.9</c:v>
              </c:pt>
              <c:pt idx="1252">
                <c:v>98.9</c:v>
              </c:pt>
              <c:pt idx="1253">
                <c:v>98.9</c:v>
              </c:pt>
              <c:pt idx="1254">
                <c:v>98.9</c:v>
              </c:pt>
              <c:pt idx="1255">
                <c:v>98.9</c:v>
              </c:pt>
              <c:pt idx="1256">
                <c:v>98.9</c:v>
              </c:pt>
              <c:pt idx="1257">
                <c:v>98.9</c:v>
              </c:pt>
              <c:pt idx="1258">
                <c:v>98.9</c:v>
              </c:pt>
              <c:pt idx="1259">
                <c:v>98.9</c:v>
              </c:pt>
              <c:pt idx="1260">
                <c:v>98.91</c:v>
              </c:pt>
              <c:pt idx="1261">
                <c:v>98.91</c:v>
              </c:pt>
              <c:pt idx="1262">
                <c:v>98.91</c:v>
              </c:pt>
              <c:pt idx="1263">
                <c:v>98.91</c:v>
              </c:pt>
              <c:pt idx="1264">
                <c:v>98.91</c:v>
              </c:pt>
              <c:pt idx="1265">
                <c:v>98.91</c:v>
              </c:pt>
              <c:pt idx="1266">
                <c:v>98.91</c:v>
              </c:pt>
              <c:pt idx="1267">
                <c:v>98.91</c:v>
              </c:pt>
              <c:pt idx="1268">
                <c:v>98.91</c:v>
              </c:pt>
              <c:pt idx="1269">
                <c:v>98.91</c:v>
              </c:pt>
              <c:pt idx="1270">
                <c:v>98.91</c:v>
              </c:pt>
              <c:pt idx="1271">
                <c:v>98.91</c:v>
              </c:pt>
              <c:pt idx="1272">
                <c:v>98.91</c:v>
              </c:pt>
              <c:pt idx="1273">
                <c:v>98.92</c:v>
              </c:pt>
              <c:pt idx="1274">
                <c:v>98.92</c:v>
              </c:pt>
              <c:pt idx="1275">
                <c:v>98.92</c:v>
              </c:pt>
              <c:pt idx="1276">
                <c:v>98.92</c:v>
              </c:pt>
              <c:pt idx="1277">
                <c:v>98.91</c:v>
              </c:pt>
              <c:pt idx="1278">
                <c:v>98.91</c:v>
              </c:pt>
              <c:pt idx="1279">
                <c:v>98.91</c:v>
              </c:pt>
              <c:pt idx="1280">
                <c:v>98.91</c:v>
              </c:pt>
              <c:pt idx="1281">
                <c:v>98.91</c:v>
              </c:pt>
              <c:pt idx="1282">
                <c:v>98.91</c:v>
              </c:pt>
              <c:pt idx="1283">
                <c:v>98.92</c:v>
              </c:pt>
              <c:pt idx="1284">
                <c:v>98.92</c:v>
              </c:pt>
              <c:pt idx="1285">
                <c:v>98.92</c:v>
              </c:pt>
              <c:pt idx="1286">
                <c:v>98.92</c:v>
              </c:pt>
              <c:pt idx="1287">
                <c:v>98.92</c:v>
              </c:pt>
              <c:pt idx="1288">
                <c:v>98.92</c:v>
              </c:pt>
              <c:pt idx="1289">
                <c:v>98.92</c:v>
              </c:pt>
              <c:pt idx="1290">
                <c:v>98.92</c:v>
              </c:pt>
              <c:pt idx="1291">
                <c:v>98.92</c:v>
              </c:pt>
              <c:pt idx="1292">
                <c:v>98.92</c:v>
              </c:pt>
              <c:pt idx="1293">
                <c:v>98.92</c:v>
              </c:pt>
              <c:pt idx="1294">
                <c:v>98.92</c:v>
              </c:pt>
              <c:pt idx="1295">
                <c:v>98.93</c:v>
              </c:pt>
              <c:pt idx="1296">
                <c:v>98.93</c:v>
              </c:pt>
              <c:pt idx="1297">
                <c:v>98.93</c:v>
              </c:pt>
              <c:pt idx="1298">
                <c:v>98.93</c:v>
              </c:pt>
              <c:pt idx="1299">
                <c:v>98.93</c:v>
              </c:pt>
              <c:pt idx="1300">
                <c:v>98.93</c:v>
              </c:pt>
              <c:pt idx="1301">
                <c:v>98.93</c:v>
              </c:pt>
              <c:pt idx="1302">
                <c:v>98.93</c:v>
              </c:pt>
              <c:pt idx="1303">
                <c:v>98.93</c:v>
              </c:pt>
              <c:pt idx="1304">
                <c:v>98.93</c:v>
              </c:pt>
              <c:pt idx="1305">
                <c:v>98.93</c:v>
              </c:pt>
              <c:pt idx="1306">
                <c:v>98.93</c:v>
              </c:pt>
              <c:pt idx="1307">
                <c:v>98.93</c:v>
              </c:pt>
              <c:pt idx="1308">
                <c:v>98.93</c:v>
              </c:pt>
              <c:pt idx="1309">
                <c:v>98.93</c:v>
              </c:pt>
              <c:pt idx="1310">
                <c:v>98.93</c:v>
              </c:pt>
              <c:pt idx="1311">
                <c:v>98.93</c:v>
              </c:pt>
              <c:pt idx="1312">
                <c:v>98.93</c:v>
              </c:pt>
              <c:pt idx="1313">
                <c:v>98.93</c:v>
              </c:pt>
              <c:pt idx="1314">
                <c:v>98.93</c:v>
              </c:pt>
              <c:pt idx="1315">
                <c:v>98.93</c:v>
              </c:pt>
              <c:pt idx="1316">
                <c:v>98.93</c:v>
              </c:pt>
              <c:pt idx="1317">
                <c:v>98.93</c:v>
              </c:pt>
              <c:pt idx="1318">
                <c:v>98.93</c:v>
              </c:pt>
              <c:pt idx="1319">
                <c:v>98.93</c:v>
              </c:pt>
              <c:pt idx="1320">
                <c:v>98.94</c:v>
              </c:pt>
              <c:pt idx="1321">
                <c:v>98.94</c:v>
              </c:pt>
              <c:pt idx="1322">
                <c:v>98.94</c:v>
              </c:pt>
              <c:pt idx="1323">
                <c:v>98.94</c:v>
              </c:pt>
              <c:pt idx="1324">
                <c:v>98.94</c:v>
              </c:pt>
              <c:pt idx="1325">
                <c:v>98.93</c:v>
              </c:pt>
              <c:pt idx="1326">
                <c:v>98.93</c:v>
              </c:pt>
              <c:pt idx="1327">
                <c:v>98.93</c:v>
              </c:pt>
              <c:pt idx="1328">
                <c:v>98.93</c:v>
              </c:pt>
              <c:pt idx="1329">
                <c:v>98.93</c:v>
              </c:pt>
              <c:pt idx="1330">
                <c:v>98.92</c:v>
              </c:pt>
              <c:pt idx="1331">
                <c:v>98.92</c:v>
              </c:pt>
              <c:pt idx="1332">
                <c:v>98.92</c:v>
              </c:pt>
              <c:pt idx="1333">
                <c:v>98.92</c:v>
              </c:pt>
              <c:pt idx="1334">
                <c:v>98.91</c:v>
              </c:pt>
              <c:pt idx="1335">
                <c:v>98.9</c:v>
              </c:pt>
              <c:pt idx="1336">
                <c:v>98.89</c:v>
              </c:pt>
              <c:pt idx="1337">
                <c:v>98.87</c:v>
              </c:pt>
              <c:pt idx="1338">
                <c:v>98.86</c:v>
              </c:pt>
              <c:pt idx="1339">
                <c:v>98.85</c:v>
              </c:pt>
              <c:pt idx="1340">
                <c:v>98.84</c:v>
              </c:pt>
              <c:pt idx="1341">
                <c:v>98.83</c:v>
              </c:pt>
              <c:pt idx="1342">
                <c:v>98.83</c:v>
              </c:pt>
              <c:pt idx="1343">
                <c:v>98.82</c:v>
              </c:pt>
              <c:pt idx="1344">
                <c:v>98.82</c:v>
              </c:pt>
              <c:pt idx="1345">
                <c:v>98.81</c:v>
              </c:pt>
              <c:pt idx="1346">
                <c:v>98.81</c:v>
              </c:pt>
              <c:pt idx="1347">
                <c:v>98.8</c:v>
              </c:pt>
              <c:pt idx="1348">
                <c:v>98.8</c:v>
              </c:pt>
              <c:pt idx="1349">
                <c:v>98.79</c:v>
              </c:pt>
              <c:pt idx="1350">
                <c:v>98.79</c:v>
              </c:pt>
              <c:pt idx="1351">
                <c:v>98.79</c:v>
              </c:pt>
              <c:pt idx="1352">
                <c:v>98.79</c:v>
              </c:pt>
              <c:pt idx="1353">
                <c:v>98.79</c:v>
              </c:pt>
              <c:pt idx="1354">
                <c:v>98.79</c:v>
              </c:pt>
              <c:pt idx="1355">
                <c:v>98.79</c:v>
              </c:pt>
              <c:pt idx="1356">
                <c:v>98.79</c:v>
              </c:pt>
              <c:pt idx="1357">
                <c:v>98.78</c:v>
              </c:pt>
              <c:pt idx="1358">
                <c:v>98.78</c:v>
              </c:pt>
              <c:pt idx="1359">
                <c:v>98.78</c:v>
              </c:pt>
              <c:pt idx="1360">
                <c:v>98.78</c:v>
              </c:pt>
              <c:pt idx="1361">
                <c:v>98.78</c:v>
              </c:pt>
              <c:pt idx="1362">
                <c:v>98.78</c:v>
              </c:pt>
              <c:pt idx="1363">
                <c:v>98.78</c:v>
              </c:pt>
              <c:pt idx="1364">
                <c:v>98.78</c:v>
              </c:pt>
              <c:pt idx="1365">
                <c:v>98.78</c:v>
              </c:pt>
              <c:pt idx="1366">
                <c:v>98.79</c:v>
              </c:pt>
              <c:pt idx="1367">
                <c:v>98.79</c:v>
              </c:pt>
              <c:pt idx="1368">
                <c:v>98.79</c:v>
              </c:pt>
              <c:pt idx="1369">
                <c:v>98.8</c:v>
              </c:pt>
              <c:pt idx="1370">
                <c:v>98.8</c:v>
              </c:pt>
              <c:pt idx="1371">
                <c:v>98.8</c:v>
              </c:pt>
              <c:pt idx="1372">
                <c:v>98.8</c:v>
              </c:pt>
              <c:pt idx="1373">
                <c:v>98.8</c:v>
              </c:pt>
              <c:pt idx="1374">
                <c:v>98.8</c:v>
              </c:pt>
              <c:pt idx="1375">
                <c:v>98.81</c:v>
              </c:pt>
              <c:pt idx="1376">
                <c:v>98.81</c:v>
              </c:pt>
              <c:pt idx="1377">
                <c:v>98.81</c:v>
              </c:pt>
              <c:pt idx="1378">
                <c:v>98.81</c:v>
              </c:pt>
              <c:pt idx="1379">
                <c:v>98.81</c:v>
              </c:pt>
              <c:pt idx="1380">
                <c:v>98.81</c:v>
              </c:pt>
              <c:pt idx="1381">
                <c:v>98.81</c:v>
              </c:pt>
              <c:pt idx="1382">
                <c:v>98.8</c:v>
              </c:pt>
              <c:pt idx="1383">
                <c:v>98.8</c:v>
              </c:pt>
              <c:pt idx="1384">
                <c:v>98.8</c:v>
              </c:pt>
              <c:pt idx="1385">
                <c:v>98.8</c:v>
              </c:pt>
              <c:pt idx="1386">
                <c:v>98.8</c:v>
              </c:pt>
              <c:pt idx="1387">
                <c:v>98.81</c:v>
              </c:pt>
              <c:pt idx="1388">
                <c:v>98.81</c:v>
              </c:pt>
              <c:pt idx="1389">
                <c:v>98.81</c:v>
              </c:pt>
              <c:pt idx="1390">
                <c:v>98.81</c:v>
              </c:pt>
              <c:pt idx="1391">
                <c:v>98.82</c:v>
              </c:pt>
              <c:pt idx="1392">
                <c:v>98.82</c:v>
              </c:pt>
              <c:pt idx="1393">
                <c:v>98.82</c:v>
              </c:pt>
              <c:pt idx="1394">
                <c:v>98.82</c:v>
              </c:pt>
              <c:pt idx="1395">
                <c:v>98.83</c:v>
              </c:pt>
              <c:pt idx="1396">
                <c:v>98.83</c:v>
              </c:pt>
              <c:pt idx="1397">
                <c:v>98.83</c:v>
              </c:pt>
              <c:pt idx="1398">
                <c:v>98.83</c:v>
              </c:pt>
              <c:pt idx="1399">
                <c:v>98.83</c:v>
              </c:pt>
              <c:pt idx="1400">
                <c:v>98.83</c:v>
              </c:pt>
              <c:pt idx="1401">
                <c:v>98.83</c:v>
              </c:pt>
              <c:pt idx="1402">
                <c:v>98.83</c:v>
              </c:pt>
              <c:pt idx="1403">
                <c:v>98.83</c:v>
              </c:pt>
              <c:pt idx="1404">
                <c:v>98.83</c:v>
              </c:pt>
              <c:pt idx="1405">
                <c:v>98.82</c:v>
              </c:pt>
              <c:pt idx="1406">
                <c:v>98.82</c:v>
              </c:pt>
              <c:pt idx="1407">
                <c:v>98.82</c:v>
              </c:pt>
              <c:pt idx="1408">
                <c:v>98.82</c:v>
              </c:pt>
              <c:pt idx="1409">
                <c:v>98.83</c:v>
              </c:pt>
              <c:pt idx="1410">
                <c:v>98.83</c:v>
              </c:pt>
              <c:pt idx="1411">
                <c:v>98.83</c:v>
              </c:pt>
              <c:pt idx="1412">
                <c:v>98.84</c:v>
              </c:pt>
              <c:pt idx="1413">
                <c:v>98.84</c:v>
              </c:pt>
              <c:pt idx="1414">
                <c:v>98.85</c:v>
              </c:pt>
              <c:pt idx="1415">
                <c:v>98.85</c:v>
              </c:pt>
              <c:pt idx="1416">
                <c:v>98.86</c:v>
              </c:pt>
              <c:pt idx="1417">
                <c:v>98.86</c:v>
              </c:pt>
              <c:pt idx="1418">
                <c:v>98.86</c:v>
              </c:pt>
              <c:pt idx="1419">
                <c:v>98.85</c:v>
              </c:pt>
              <c:pt idx="1420">
                <c:v>98.85</c:v>
              </c:pt>
              <c:pt idx="1421">
                <c:v>98.86</c:v>
              </c:pt>
              <c:pt idx="1422">
                <c:v>98.86</c:v>
              </c:pt>
              <c:pt idx="1423">
                <c:v>98.87</c:v>
              </c:pt>
              <c:pt idx="1424">
                <c:v>98.87</c:v>
              </c:pt>
              <c:pt idx="1425">
                <c:v>98.87</c:v>
              </c:pt>
              <c:pt idx="1426">
                <c:v>98.86</c:v>
              </c:pt>
              <c:pt idx="1427">
                <c:v>98.86</c:v>
              </c:pt>
              <c:pt idx="1428">
                <c:v>98.85</c:v>
              </c:pt>
              <c:pt idx="1429">
                <c:v>98.85</c:v>
              </c:pt>
              <c:pt idx="1430">
                <c:v>98.85</c:v>
              </c:pt>
              <c:pt idx="1431">
                <c:v>98.85</c:v>
              </c:pt>
              <c:pt idx="1432">
                <c:v>98.85</c:v>
              </c:pt>
              <c:pt idx="1433">
                <c:v>98.85</c:v>
              </c:pt>
              <c:pt idx="1434">
                <c:v>98.85</c:v>
              </c:pt>
              <c:pt idx="1435">
                <c:v>98.85</c:v>
              </c:pt>
              <c:pt idx="1436">
                <c:v>98.86</c:v>
              </c:pt>
              <c:pt idx="1437">
                <c:v>98.86</c:v>
              </c:pt>
              <c:pt idx="1438">
                <c:v>98.87</c:v>
              </c:pt>
              <c:pt idx="1439">
                <c:v>98.89</c:v>
              </c:pt>
              <c:pt idx="1440">
                <c:v>98.9</c:v>
              </c:pt>
              <c:pt idx="1441">
                <c:v>98.9</c:v>
              </c:pt>
              <c:pt idx="1442">
                <c:v>98.9</c:v>
              </c:pt>
              <c:pt idx="1443">
                <c:v>98.89</c:v>
              </c:pt>
              <c:pt idx="1444">
                <c:v>98.88</c:v>
              </c:pt>
              <c:pt idx="1445">
                <c:v>98.88</c:v>
              </c:pt>
              <c:pt idx="1446">
                <c:v>98.88</c:v>
              </c:pt>
              <c:pt idx="1447">
                <c:v>98.89</c:v>
              </c:pt>
              <c:pt idx="1448">
                <c:v>98.89</c:v>
              </c:pt>
              <c:pt idx="1449">
                <c:v>98.88</c:v>
              </c:pt>
              <c:pt idx="1450">
                <c:v>98.88</c:v>
              </c:pt>
              <c:pt idx="1451">
                <c:v>98.88</c:v>
              </c:pt>
              <c:pt idx="1452">
                <c:v>98.87</c:v>
              </c:pt>
              <c:pt idx="1453">
                <c:v>98.87</c:v>
              </c:pt>
              <c:pt idx="1454">
                <c:v>98.86</c:v>
              </c:pt>
              <c:pt idx="1455">
                <c:v>98.86</c:v>
              </c:pt>
              <c:pt idx="1456">
                <c:v>98.86</c:v>
              </c:pt>
              <c:pt idx="1457">
                <c:v>98.86</c:v>
              </c:pt>
              <c:pt idx="1458">
                <c:v>98.87</c:v>
              </c:pt>
              <c:pt idx="1459">
                <c:v>98.87</c:v>
              </c:pt>
              <c:pt idx="1460">
                <c:v>98.87</c:v>
              </c:pt>
              <c:pt idx="1461">
                <c:v>98.87</c:v>
              </c:pt>
              <c:pt idx="1462">
                <c:v>98.87</c:v>
              </c:pt>
              <c:pt idx="1463">
                <c:v>98.86</c:v>
              </c:pt>
              <c:pt idx="1464">
                <c:v>98.86</c:v>
              </c:pt>
              <c:pt idx="1465">
                <c:v>98.87</c:v>
              </c:pt>
              <c:pt idx="1466">
                <c:v>98.87</c:v>
              </c:pt>
              <c:pt idx="1467">
                <c:v>98.87</c:v>
              </c:pt>
              <c:pt idx="1468">
                <c:v>98.86</c:v>
              </c:pt>
              <c:pt idx="1469">
                <c:v>98.86</c:v>
              </c:pt>
              <c:pt idx="1470">
                <c:v>98.85</c:v>
              </c:pt>
              <c:pt idx="1471">
                <c:v>98.85</c:v>
              </c:pt>
              <c:pt idx="1472">
                <c:v>98.84</c:v>
              </c:pt>
              <c:pt idx="1473">
                <c:v>98.83</c:v>
              </c:pt>
              <c:pt idx="1474">
                <c:v>98.82</c:v>
              </c:pt>
              <c:pt idx="1475">
                <c:v>98.82</c:v>
              </c:pt>
              <c:pt idx="1476">
                <c:v>98.82</c:v>
              </c:pt>
              <c:pt idx="1477">
                <c:v>98.82</c:v>
              </c:pt>
              <c:pt idx="1478">
                <c:v>98.82</c:v>
              </c:pt>
              <c:pt idx="1479">
                <c:v>98.81</c:v>
              </c:pt>
              <c:pt idx="1480">
                <c:v>98.81</c:v>
              </c:pt>
              <c:pt idx="1481">
                <c:v>98.8</c:v>
              </c:pt>
              <c:pt idx="1482">
                <c:v>98.8</c:v>
              </c:pt>
              <c:pt idx="1483">
                <c:v>98.8</c:v>
              </c:pt>
              <c:pt idx="1484">
                <c:v>98.8</c:v>
              </c:pt>
              <c:pt idx="1485">
                <c:v>98.8</c:v>
              </c:pt>
              <c:pt idx="1486">
                <c:v>98.8</c:v>
              </c:pt>
              <c:pt idx="1487">
                <c:v>98.81</c:v>
              </c:pt>
              <c:pt idx="1488">
                <c:v>98.81</c:v>
              </c:pt>
              <c:pt idx="1489">
                <c:v>98.81</c:v>
              </c:pt>
              <c:pt idx="1490">
                <c:v>98.81</c:v>
              </c:pt>
              <c:pt idx="1491">
                <c:v>98.82</c:v>
              </c:pt>
              <c:pt idx="1492">
                <c:v>98.82</c:v>
              </c:pt>
              <c:pt idx="1493">
                <c:v>98.82</c:v>
              </c:pt>
              <c:pt idx="1494">
                <c:v>98.83</c:v>
              </c:pt>
              <c:pt idx="1495">
                <c:v>98.83</c:v>
              </c:pt>
              <c:pt idx="1496">
                <c:v>98.83</c:v>
              </c:pt>
              <c:pt idx="1497">
                <c:v>98.83</c:v>
              </c:pt>
              <c:pt idx="1498">
                <c:v>98.84</c:v>
              </c:pt>
              <c:pt idx="1499">
                <c:v>98.85</c:v>
              </c:pt>
              <c:pt idx="1500">
                <c:v>98.86</c:v>
              </c:pt>
              <c:pt idx="1501">
                <c:v>98.87</c:v>
              </c:pt>
              <c:pt idx="1502">
                <c:v>98.88</c:v>
              </c:pt>
              <c:pt idx="1503">
                <c:v>98.88</c:v>
              </c:pt>
              <c:pt idx="1504">
                <c:v>98.88</c:v>
              </c:pt>
              <c:pt idx="1505">
                <c:v>98.88</c:v>
              </c:pt>
              <c:pt idx="1506">
                <c:v>98.88</c:v>
              </c:pt>
              <c:pt idx="1507">
                <c:v>98.89</c:v>
              </c:pt>
              <c:pt idx="1508">
                <c:v>98.9</c:v>
              </c:pt>
              <c:pt idx="1509">
                <c:v>98.9</c:v>
              </c:pt>
              <c:pt idx="1510">
                <c:v>98.9</c:v>
              </c:pt>
              <c:pt idx="1511">
                <c:v>98.91</c:v>
              </c:pt>
              <c:pt idx="1512">
                <c:v>98.92</c:v>
              </c:pt>
              <c:pt idx="1513">
                <c:v>98.93</c:v>
              </c:pt>
              <c:pt idx="1514">
                <c:v>98.94</c:v>
              </c:pt>
              <c:pt idx="1515">
                <c:v>98.95</c:v>
              </c:pt>
              <c:pt idx="1516">
                <c:v>98.96</c:v>
              </c:pt>
              <c:pt idx="1517">
                <c:v>98.96</c:v>
              </c:pt>
              <c:pt idx="1518">
                <c:v>98.97</c:v>
              </c:pt>
              <c:pt idx="1519">
                <c:v>98.96</c:v>
              </c:pt>
              <c:pt idx="1520">
                <c:v>98.96</c:v>
              </c:pt>
              <c:pt idx="1521">
                <c:v>98.95</c:v>
              </c:pt>
              <c:pt idx="1522">
                <c:v>98.95</c:v>
              </c:pt>
              <c:pt idx="1523">
                <c:v>98.96</c:v>
              </c:pt>
              <c:pt idx="1524">
                <c:v>98.97</c:v>
              </c:pt>
              <c:pt idx="1525">
                <c:v>98.97</c:v>
              </c:pt>
              <c:pt idx="1526">
                <c:v>98.97</c:v>
              </c:pt>
              <c:pt idx="1527">
                <c:v>98.98</c:v>
              </c:pt>
              <c:pt idx="1528">
                <c:v>98.98</c:v>
              </c:pt>
              <c:pt idx="1529">
                <c:v>98.99</c:v>
              </c:pt>
              <c:pt idx="1530">
                <c:v>98.99</c:v>
              </c:pt>
              <c:pt idx="1531">
                <c:v>98.99</c:v>
              </c:pt>
              <c:pt idx="1532">
                <c:v>98.98</c:v>
              </c:pt>
              <c:pt idx="1533">
                <c:v>98.98</c:v>
              </c:pt>
              <c:pt idx="1534">
                <c:v>98.98</c:v>
              </c:pt>
              <c:pt idx="1535">
                <c:v>98.98</c:v>
              </c:pt>
              <c:pt idx="1536">
                <c:v>98.98</c:v>
              </c:pt>
              <c:pt idx="1537">
                <c:v>98.97</c:v>
              </c:pt>
              <c:pt idx="1538">
                <c:v>98.97</c:v>
              </c:pt>
              <c:pt idx="1539">
                <c:v>98.97</c:v>
              </c:pt>
              <c:pt idx="1540">
                <c:v>98.97</c:v>
              </c:pt>
              <c:pt idx="1541">
                <c:v>98.97</c:v>
              </c:pt>
              <c:pt idx="1542">
                <c:v>98.97</c:v>
              </c:pt>
              <c:pt idx="1543">
                <c:v>98.98</c:v>
              </c:pt>
              <c:pt idx="1544">
                <c:v>98.98</c:v>
              </c:pt>
              <c:pt idx="1545">
                <c:v>98.99</c:v>
              </c:pt>
              <c:pt idx="1546">
                <c:v>98.99</c:v>
              </c:pt>
              <c:pt idx="1547">
                <c:v>98.99</c:v>
              </c:pt>
              <c:pt idx="1548">
                <c:v>98.98</c:v>
              </c:pt>
              <c:pt idx="1549">
                <c:v>98.97</c:v>
              </c:pt>
              <c:pt idx="1550">
                <c:v>98.97</c:v>
              </c:pt>
              <c:pt idx="1551">
                <c:v>98.97</c:v>
              </c:pt>
              <c:pt idx="1552">
                <c:v>98.97</c:v>
              </c:pt>
              <c:pt idx="1553">
                <c:v>98.98</c:v>
              </c:pt>
              <c:pt idx="1554">
                <c:v>98.99</c:v>
              </c:pt>
              <c:pt idx="1555">
                <c:v>99</c:v>
              </c:pt>
              <c:pt idx="1556">
                <c:v>99</c:v>
              </c:pt>
              <c:pt idx="1557">
                <c:v>99.01</c:v>
              </c:pt>
              <c:pt idx="1558">
                <c:v>99.01</c:v>
              </c:pt>
              <c:pt idx="1559">
                <c:v>99.02</c:v>
              </c:pt>
              <c:pt idx="1560">
                <c:v>99.02</c:v>
              </c:pt>
              <c:pt idx="1561">
                <c:v>99.02</c:v>
              </c:pt>
              <c:pt idx="1562">
                <c:v>99.02</c:v>
              </c:pt>
              <c:pt idx="1563">
                <c:v>99.02</c:v>
              </c:pt>
              <c:pt idx="1564">
                <c:v>99.03</c:v>
              </c:pt>
              <c:pt idx="1565">
                <c:v>99.04</c:v>
              </c:pt>
              <c:pt idx="1566">
                <c:v>99.04</c:v>
              </c:pt>
              <c:pt idx="1567">
                <c:v>99.04</c:v>
              </c:pt>
              <c:pt idx="1568">
                <c:v>99.04</c:v>
              </c:pt>
              <c:pt idx="1569">
                <c:v>99.04</c:v>
              </c:pt>
              <c:pt idx="1570">
                <c:v>99.04</c:v>
              </c:pt>
              <c:pt idx="1571">
                <c:v>99.05</c:v>
              </c:pt>
              <c:pt idx="1572">
                <c:v>99.06</c:v>
              </c:pt>
              <c:pt idx="1573">
                <c:v>99.06</c:v>
              </c:pt>
              <c:pt idx="1574">
                <c:v>99.07</c:v>
              </c:pt>
              <c:pt idx="1575">
                <c:v>99.07</c:v>
              </c:pt>
              <c:pt idx="1576">
                <c:v>99.08</c:v>
              </c:pt>
              <c:pt idx="1577">
                <c:v>99.08</c:v>
              </c:pt>
              <c:pt idx="1578">
                <c:v>99.07</c:v>
              </c:pt>
              <c:pt idx="1579">
                <c:v>99.07</c:v>
              </c:pt>
              <c:pt idx="1580">
                <c:v>99.07</c:v>
              </c:pt>
              <c:pt idx="1581">
                <c:v>99.06</c:v>
              </c:pt>
              <c:pt idx="1582">
                <c:v>99.06</c:v>
              </c:pt>
              <c:pt idx="1583">
                <c:v>99.06</c:v>
              </c:pt>
              <c:pt idx="1584">
                <c:v>99.06</c:v>
              </c:pt>
              <c:pt idx="1585">
                <c:v>99.07</c:v>
              </c:pt>
              <c:pt idx="1586">
                <c:v>99.08</c:v>
              </c:pt>
              <c:pt idx="1587">
                <c:v>99.08</c:v>
              </c:pt>
              <c:pt idx="1588">
                <c:v>99.08</c:v>
              </c:pt>
              <c:pt idx="1589">
                <c:v>99.08</c:v>
              </c:pt>
              <c:pt idx="1590">
                <c:v>99.09</c:v>
              </c:pt>
              <c:pt idx="1591">
                <c:v>99.09</c:v>
              </c:pt>
              <c:pt idx="1592">
                <c:v>99.1</c:v>
              </c:pt>
              <c:pt idx="1593">
                <c:v>99.11</c:v>
              </c:pt>
              <c:pt idx="1594">
                <c:v>99.12</c:v>
              </c:pt>
              <c:pt idx="1595">
                <c:v>99.12</c:v>
              </c:pt>
              <c:pt idx="1596">
                <c:v>99.13</c:v>
              </c:pt>
              <c:pt idx="1597">
                <c:v>99.13</c:v>
              </c:pt>
              <c:pt idx="1598">
                <c:v>99.14</c:v>
              </c:pt>
              <c:pt idx="1599">
                <c:v>99.13</c:v>
              </c:pt>
              <c:pt idx="1600">
                <c:v>99.13</c:v>
              </c:pt>
              <c:pt idx="1601">
                <c:v>99.12</c:v>
              </c:pt>
              <c:pt idx="1602">
                <c:v>99.12</c:v>
              </c:pt>
              <c:pt idx="1603">
                <c:v>99.12</c:v>
              </c:pt>
              <c:pt idx="1604">
                <c:v>99.12</c:v>
              </c:pt>
              <c:pt idx="1605">
                <c:v>99.12</c:v>
              </c:pt>
              <c:pt idx="1606">
                <c:v>99.13</c:v>
              </c:pt>
              <c:pt idx="1607">
                <c:v>99.13</c:v>
              </c:pt>
              <c:pt idx="1608">
                <c:v>99.13</c:v>
              </c:pt>
              <c:pt idx="1609">
                <c:v>99.13</c:v>
              </c:pt>
              <c:pt idx="1610">
                <c:v>99.13</c:v>
              </c:pt>
              <c:pt idx="1611">
                <c:v>99.13</c:v>
              </c:pt>
              <c:pt idx="1612">
                <c:v>99.13</c:v>
              </c:pt>
              <c:pt idx="1613">
                <c:v>99.13</c:v>
              </c:pt>
              <c:pt idx="1614">
                <c:v>99.13</c:v>
              </c:pt>
              <c:pt idx="1615">
                <c:v>99.14</c:v>
              </c:pt>
              <c:pt idx="1616">
                <c:v>99.16</c:v>
              </c:pt>
              <c:pt idx="1617">
                <c:v>99.17</c:v>
              </c:pt>
              <c:pt idx="1618">
                <c:v>99.18</c:v>
              </c:pt>
              <c:pt idx="1619">
                <c:v>99.18</c:v>
              </c:pt>
              <c:pt idx="1620">
                <c:v>99.18</c:v>
              </c:pt>
              <c:pt idx="1621">
                <c:v>99.18</c:v>
              </c:pt>
              <c:pt idx="1622">
                <c:v>99.18</c:v>
              </c:pt>
              <c:pt idx="1623">
                <c:v>99.18</c:v>
              </c:pt>
              <c:pt idx="1624">
                <c:v>99.18</c:v>
              </c:pt>
              <c:pt idx="1625">
                <c:v>99.18</c:v>
              </c:pt>
              <c:pt idx="1626">
                <c:v>99.18</c:v>
              </c:pt>
              <c:pt idx="1627">
                <c:v>99.19</c:v>
              </c:pt>
              <c:pt idx="1628">
                <c:v>99.18</c:v>
              </c:pt>
              <c:pt idx="1629">
                <c:v>99.18</c:v>
              </c:pt>
              <c:pt idx="1630">
                <c:v>99.18</c:v>
              </c:pt>
              <c:pt idx="1631">
                <c:v>99.18</c:v>
              </c:pt>
              <c:pt idx="1632">
                <c:v>99.18</c:v>
              </c:pt>
              <c:pt idx="1633">
                <c:v>99.18</c:v>
              </c:pt>
              <c:pt idx="1634">
                <c:v>99.18</c:v>
              </c:pt>
              <c:pt idx="1635">
                <c:v>99.18</c:v>
              </c:pt>
              <c:pt idx="1636">
                <c:v>99.18</c:v>
              </c:pt>
              <c:pt idx="1637">
                <c:v>99.18</c:v>
              </c:pt>
              <c:pt idx="1638">
                <c:v>99.17</c:v>
              </c:pt>
              <c:pt idx="1639">
                <c:v>99.16</c:v>
              </c:pt>
              <c:pt idx="1640">
                <c:v>99.16</c:v>
              </c:pt>
              <c:pt idx="1641">
                <c:v>99.15</c:v>
              </c:pt>
              <c:pt idx="1642">
                <c:v>99.15</c:v>
              </c:pt>
              <c:pt idx="1643">
                <c:v>99.17</c:v>
              </c:pt>
              <c:pt idx="1644">
                <c:v>99.18</c:v>
              </c:pt>
              <c:pt idx="1645">
                <c:v>99.2</c:v>
              </c:pt>
              <c:pt idx="1646">
                <c:v>99.21</c:v>
              </c:pt>
              <c:pt idx="1647">
                <c:v>99.23</c:v>
              </c:pt>
              <c:pt idx="1648">
                <c:v>99.24</c:v>
              </c:pt>
              <c:pt idx="1649">
                <c:v>99.24</c:v>
              </c:pt>
              <c:pt idx="1650">
                <c:v>99.22</c:v>
              </c:pt>
              <c:pt idx="1651">
                <c:v>99.17</c:v>
              </c:pt>
              <c:pt idx="1652">
                <c:v>99.11</c:v>
              </c:pt>
              <c:pt idx="1653">
                <c:v>99.06</c:v>
              </c:pt>
              <c:pt idx="1654">
                <c:v>99.02</c:v>
              </c:pt>
              <c:pt idx="1655">
                <c:v>99.02</c:v>
              </c:pt>
              <c:pt idx="1656">
                <c:v>99.05</c:v>
              </c:pt>
              <c:pt idx="1657">
                <c:v>99.07</c:v>
              </c:pt>
              <c:pt idx="1658">
                <c:v>99.08</c:v>
              </c:pt>
              <c:pt idx="1659">
                <c:v>99.08</c:v>
              </c:pt>
              <c:pt idx="1660">
                <c:v>99.07</c:v>
              </c:pt>
              <c:pt idx="1661">
                <c:v>99.07</c:v>
              </c:pt>
              <c:pt idx="1662">
                <c:v>99.06</c:v>
              </c:pt>
              <c:pt idx="1663">
                <c:v>99.06</c:v>
              </c:pt>
              <c:pt idx="1664">
                <c:v>99.06</c:v>
              </c:pt>
              <c:pt idx="1665">
                <c:v>99.06</c:v>
              </c:pt>
              <c:pt idx="1666">
                <c:v>99.06</c:v>
              </c:pt>
              <c:pt idx="1667">
                <c:v>99.07</c:v>
              </c:pt>
              <c:pt idx="1668">
                <c:v>99.08</c:v>
              </c:pt>
              <c:pt idx="1669">
                <c:v>99.09</c:v>
              </c:pt>
              <c:pt idx="1670">
                <c:v>99.09</c:v>
              </c:pt>
              <c:pt idx="1671">
                <c:v>99.06</c:v>
              </c:pt>
              <c:pt idx="1672">
                <c:v>99.01</c:v>
              </c:pt>
              <c:pt idx="1673">
                <c:v>98.92</c:v>
              </c:pt>
              <c:pt idx="1674">
                <c:v>98.82</c:v>
              </c:pt>
              <c:pt idx="1675">
                <c:v>98.76</c:v>
              </c:pt>
              <c:pt idx="1676">
                <c:v>98.74</c:v>
              </c:pt>
              <c:pt idx="1677">
                <c:v>98.77</c:v>
              </c:pt>
              <c:pt idx="1678">
                <c:v>98.82</c:v>
              </c:pt>
              <c:pt idx="1679">
                <c:v>98.87</c:v>
              </c:pt>
              <c:pt idx="1680">
                <c:v>98.9</c:v>
              </c:pt>
              <c:pt idx="1681">
                <c:v>98.93</c:v>
              </c:pt>
              <c:pt idx="1682">
                <c:v>98.95</c:v>
              </c:pt>
              <c:pt idx="1683">
                <c:v>98.96</c:v>
              </c:pt>
              <c:pt idx="1684">
                <c:v>98.97</c:v>
              </c:pt>
              <c:pt idx="1685">
                <c:v>98.98</c:v>
              </c:pt>
              <c:pt idx="1686">
                <c:v>98.99</c:v>
              </c:pt>
              <c:pt idx="1687">
                <c:v>98.99</c:v>
              </c:pt>
              <c:pt idx="1688">
                <c:v>99</c:v>
              </c:pt>
              <c:pt idx="1689">
                <c:v>99.01</c:v>
              </c:pt>
              <c:pt idx="1690">
                <c:v>99.02</c:v>
              </c:pt>
              <c:pt idx="1691">
                <c:v>99.03</c:v>
              </c:pt>
              <c:pt idx="1692">
                <c:v>99.03</c:v>
              </c:pt>
              <c:pt idx="1693">
                <c:v>99.03</c:v>
              </c:pt>
              <c:pt idx="1694">
                <c:v>99.02</c:v>
              </c:pt>
              <c:pt idx="1695">
                <c:v>99</c:v>
              </c:pt>
              <c:pt idx="1696">
                <c:v>98.98</c:v>
              </c:pt>
              <c:pt idx="1697">
                <c:v>98.96</c:v>
              </c:pt>
              <c:pt idx="1698">
                <c:v>98.95</c:v>
              </c:pt>
              <c:pt idx="1699">
                <c:v>98.95</c:v>
              </c:pt>
              <c:pt idx="1700">
                <c:v>98.95</c:v>
              </c:pt>
              <c:pt idx="1701">
                <c:v>98.94</c:v>
              </c:pt>
              <c:pt idx="1702">
                <c:v>98.93</c:v>
              </c:pt>
              <c:pt idx="1703">
                <c:v>98.92</c:v>
              </c:pt>
              <c:pt idx="1704">
                <c:v>98.9</c:v>
              </c:pt>
              <c:pt idx="1705">
                <c:v>98.88</c:v>
              </c:pt>
              <c:pt idx="1706">
                <c:v>98.86</c:v>
              </c:pt>
              <c:pt idx="1707">
                <c:v>98.84</c:v>
              </c:pt>
              <c:pt idx="1708">
                <c:v>98.82</c:v>
              </c:pt>
              <c:pt idx="1709">
                <c:v>98.8</c:v>
              </c:pt>
              <c:pt idx="1710">
                <c:v>98.79</c:v>
              </c:pt>
              <c:pt idx="1711">
                <c:v>98.77</c:v>
              </c:pt>
              <c:pt idx="1712">
                <c:v>98.75</c:v>
              </c:pt>
              <c:pt idx="1713">
                <c:v>98.73</c:v>
              </c:pt>
              <c:pt idx="1714">
                <c:v>98.73</c:v>
              </c:pt>
              <c:pt idx="1715">
                <c:v>98.73</c:v>
              </c:pt>
              <c:pt idx="1716">
                <c:v>98.73</c:v>
              </c:pt>
              <c:pt idx="1717">
                <c:v>98.75</c:v>
              </c:pt>
              <c:pt idx="1718">
                <c:v>98.77</c:v>
              </c:pt>
              <c:pt idx="1719">
                <c:v>98.79</c:v>
              </c:pt>
              <c:pt idx="1720">
                <c:v>98.82</c:v>
              </c:pt>
              <c:pt idx="1721">
                <c:v>98.83</c:v>
              </c:pt>
              <c:pt idx="1722">
                <c:v>98.83</c:v>
              </c:pt>
              <c:pt idx="1723">
                <c:v>98.83</c:v>
              </c:pt>
              <c:pt idx="1724">
                <c:v>98.83</c:v>
              </c:pt>
              <c:pt idx="1725">
                <c:v>98.85</c:v>
              </c:pt>
              <c:pt idx="1726">
                <c:v>98.86</c:v>
              </c:pt>
              <c:pt idx="1727">
                <c:v>98.87</c:v>
              </c:pt>
              <c:pt idx="1728">
                <c:v>98.88</c:v>
              </c:pt>
              <c:pt idx="1729">
                <c:v>98.88</c:v>
              </c:pt>
              <c:pt idx="1730">
                <c:v>98.88</c:v>
              </c:pt>
              <c:pt idx="1731">
                <c:v>98.89</c:v>
              </c:pt>
              <c:pt idx="1732">
                <c:v>98.89</c:v>
              </c:pt>
              <c:pt idx="1733">
                <c:v>98.9</c:v>
              </c:pt>
              <c:pt idx="1734">
                <c:v>98.92</c:v>
              </c:pt>
              <c:pt idx="1735">
                <c:v>98.94</c:v>
              </c:pt>
              <c:pt idx="1736">
                <c:v>98.94</c:v>
              </c:pt>
              <c:pt idx="1737">
                <c:v>98.94</c:v>
              </c:pt>
              <c:pt idx="1738">
                <c:v>98.92</c:v>
              </c:pt>
              <c:pt idx="1739">
                <c:v>98.91</c:v>
              </c:pt>
              <c:pt idx="1740">
                <c:v>98.89</c:v>
              </c:pt>
              <c:pt idx="1741">
                <c:v>98.89</c:v>
              </c:pt>
              <c:pt idx="1742">
                <c:v>98.89</c:v>
              </c:pt>
              <c:pt idx="1743">
                <c:v>98.89</c:v>
              </c:pt>
              <c:pt idx="1744">
                <c:v>98.91</c:v>
              </c:pt>
              <c:pt idx="1745">
                <c:v>98.92</c:v>
              </c:pt>
              <c:pt idx="1746">
                <c:v>98.94</c:v>
              </c:pt>
              <c:pt idx="1747">
                <c:v>98.96</c:v>
              </c:pt>
              <c:pt idx="1748">
                <c:v>98.98</c:v>
              </c:pt>
              <c:pt idx="1749">
                <c:v>98.99</c:v>
              </c:pt>
              <c:pt idx="1750">
                <c:v>99</c:v>
              </c:pt>
              <c:pt idx="1751">
                <c:v>99</c:v>
              </c:pt>
              <c:pt idx="1752">
                <c:v>98.99</c:v>
              </c:pt>
              <c:pt idx="1753">
                <c:v>98.97</c:v>
              </c:pt>
              <c:pt idx="1754">
                <c:v>98.97</c:v>
              </c:pt>
              <c:pt idx="1755">
                <c:v>98.98</c:v>
              </c:pt>
              <c:pt idx="1756">
                <c:v>98.98</c:v>
              </c:pt>
              <c:pt idx="1757">
                <c:v>98.97</c:v>
              </c:pt>
              <c:pt idx="1758">
                <c:v>98.94</c:v>
              </c:pt>
              <c:pt idx="1759">
                <c:v>98.92</c:v>
              </c:pt>
              <c:pt idx="1760">
                <c:v>98.91</c:v>
              </c:pt>
              <c:pt idx="1761">
                <c:v>98.91</c:v>
              </c:pt>
              <c:pt idx="1762">
                <c:v>98.92</c:v>
              </c:pt>
              <c:pt idx="1763">
                <c:v>98.93</c:v>
              </c:pt>
              <c:pt idx="1764">
                <c:v>98.94</c:v>
              </c:pt>
              <c:pt idx="1765">
                <c:v>98.96</c:v>
              </c:pt>
              <c:pt idx="1766">
                <c:v>98.97</c:v>
              </c:pt>
              <c:pt idx="1767">
                <c:v>98.97</c:v>
              </c:pt>
              <c:pt idx="1768">
                <c:v>98.95</c:v>
              </c:pt>
              <c:pt idx="1769">
                <c:v>98.93</c:v>
              </c:pt>
              <c:pt idx="1770">
                <c:v>98.9</c:v>
              </c:pt>
              <c:pt idx="1771">
                <c:v>98.89</c:v>
              </c:pt>
              <c:pt idx="1772">
                <c:v>98.9</c:v>
              </c:pt>
              <c:pt idx="1773">
                <c:v>98.91</c:v>
              </c:pt>
              <c:pt idx="1774">
                <c:v>98.92</c:v>
              </c:pt>
              <c:pt idx="1775">
                <c:v>98.93</c:v>
              </c:pt>
              <c:pt idx="1776">
                <c:v>98.94</c:v>
              </c:pt>
              <c:pt idx="1777">
                <c:v>98.95</c:v>
              </c:pt>
              <c:pt idx="1778">
                <c:v>98.97</c:v>
              </c:pt>
              <c:pt idx="1779">
                <c:v>98.99</c:v>
              </c:pt>
              <c:pt idx="1780">
                <c:v>99</c:v>
              </c:pt>
              <c:pt idx="1781">
                <c:v>99.02</c:v>
              </c:pt>
              <c:pt idx="1782">
                <c:v>99.04</c:v>
              </c:pt>
              <c:pt idx="1783">
                <c:v>99.05</c:v>
              </c:pt>
              <c:pt idx="1784">
                <c:v>99.05</c:v>
              </c:pt>
              <c:pt idx="1785">
                <c:v>99.04</c:v>
              </c:pt>
              <c:pt idx="1786">
                <c:v>99.02</c:v>
              </c:pt>
              <c:pt idx="1787">
                <c:v>99.01</c:v>
              </c:pt>
              <c:pt idx="1788">
                <c:v>99</c:v>
              </c:pt>
              <c:pt idx="1789">
                <c:v>98.99</c:v>
              </c:pt>
              <c:pt idx="1790">
                <c:v>98.98</c:v>
              </c:pt>
              <c:pt idx="1791">
                <c:v>98.96</c:v>
              </c:pt>
              <c:pt idx="1792">
                <c:v>98.95</c:v>
              </c:pt>
              <c:pt idx="1793">
                <c:v>98.94</c:v>
              </c:pt>
              <c:pt idx="1794">
                <c:v>98.94</c:v>
              </c:pt>
              <c:pt idx="1795">
                <c:v>98.94</c:v>
              </c:pt>
              <c:pt idx="1796">
                <c:v>98.94</c:v>
              </c:pt>
              <c:pt idx="1797">
                <c:v>98.95</c:v>
              </c:pt>
              <c:pt idx="1798">
                <c:v>98.96</c:v>
              </c:pt>
              <c:pt idx="1799">
                <c:v>98.95</c:v>
              </c:pt>
              <c:pt idx="1800">
                <c:v>98.96</c:v>
              </c:pt>
              <c:pt idx="1801">
                <c:v>98.97</c:v>
              </c:pt>
              <c:pt idx="1802">
                <c:v>98.99</c:v>
              </c:pt>
              <c:pt idx="1803">
                <c:v>99.01</c:v>
              </c:pt>
              <c:pt idx="1804">
                <c:v>99.02</c:v>
              </c:pt>
              <c:pt idx="1805">
                <c:v>99.02</c:v>
              </c:pt>
              <c:pt idx="1806">
                <c:v>99.02</c:v>
              </c:pt>
              <c:pt idx="1807">
                <c:v>99.01</c:v>
              </c:pt>
              <c:pt idx="1808">
                <c:v>98.99</c:v>
              </c:pt>
              <c:pt idx="1809">
                <c:v>98.96</c:v>
              </c:pt>
              <c:pt idx="1810">
                <c:v>98.93</c:v>
              </c:pt>
              <c:pt idx="1811">
                <c:v>98.91</c:v>
              </c:pt>
              <c:pt idx="1812">
                <c:v>98.89</c:v>
              </c:pt>
              <c:pt idx="1813">
                <c:v>98.87</c:v>
              </c:pt>
              <c:pt idx="1814">
                <c:v>98.86</c:v>
              </c:pt>
              <c:pt idx="1815">
                <c:v>98.87</c:v>
              </c:pt>
              <c:pt idx="1816">
                <c:v>98.9</c:v>
              </c:pt>
              <c:pt idx="1817">
                <c:v>98.95</c:v>
              </c:pt>
              <c:pt idx="1818">
                <c:v>99</c:v>
              </c:pt>
              <c:pt idx="1819">
                <c:v>99.02</c:v>
              </c:pt>
              <c:pt idx="1820">
                <c:v>99</c:v>
              </c:pt>
              <c:pt idx="1821">
                <c:v>98.98</c:v>
              </c:pt>
              <c:pt idx="1822">
                <c:v>98.99</c:v>
              </c:pt>
              <c:pt idx="1823">
                <c:v>99.05</c:v>
              </c:pt>
              <c:pt idx="1824">
                <c:v>99.12</c:v>
              </c:pt>
              <c:pt idx="1825">
                <c:v>99.15</c:v>
              </c:pt>
              <c:pt idx="1826">
                <c:v>99.12</c:v>
              </c:pt>
              <c:pt idx="1827">
                <c:v>99.04</c:v>
              </c:pt>
              <c:pt idx="1828">
                <c:v>98.94</c:v>
              </c:pt>
              <c:pt idx="1829">
                <c:v>98.87</c:v>
              </c:pt>
              <c:pt idx="1830">
                <c:v>98.82</c:v>
              </c:pt>
              <c:pt idx="1831">
                <c:v>98.77</c:v>
              </c:pt>
              <c:pt idx="1832">
                <c:v>98.72</c:v>
              </c:pt>
              <c:pt idx="1833">
                <c:v>98.68</c:v>
              </c:pt>
              <c:pt idx="1834">
                <c:v>98.65</c:v>
              </c:pt>
              <c:pt idx="1835">
                <c:v>98.61</c:v>
              </c:pt>
              <c:pt idx="1836">
                <c:v>98.55</c:v>
              </c:pt>
              <c:pt idx="1837">
                <c:v>98.48</c:v>
              </c:pt>
              <c:pt idx="1838">
                <c:v>98.51</c:v>
              </c:pt>
              <c:pt idx="1839">
                <c:v>98.7</c:v>
              </c:pt>
              <c:pt idx="1840">
                <c:v>99.06</c:v>
              </c:pt>
              <c:pt idx="1841">
                <c:v>99.47</c:v>
              </c:pt>
              <c:pt idx="1842">
                <c:v>99.77</c:v>
              </c:pt>
              <c:pt idx="1843">
                <c:v>99.86</c:v>
              </c:pt>
              <c:pt idx="1844">
                <c:v>99.81</c:v>
              </c:pt>
              <c:pt idx="1845">
                <c:v>99.71</c:v>
              </c:pt>
              <c:pt idx="1846">
                <c:v>99.63</c:v>
              </c:pt>
              <c:pt idx="1847">
                <c:v>99.58</c:v>
              </c:pt>
              <c:pt idx="1848">
                <c:v>99.53</c:v>
              </c:pt>
              <c:pt idx="1849">
                <c:v>99.49</c:v>
              </c:pt>
              <c:pt idx="1850">
                <c:v>99.46</c:v>
              </c:pt>
              <c:pt idx="1851">
                <c:v>99.44</c:v>
              </c:pt>
              <c:pt idx="1852">
                <c:v>99.44</c:v>
              </c:pt>
              <c:pt idx="1853">
                <c:v>99.45</c:v>
              </c:pt>
              <c:pt idx="1854">
                <c:v>99.47</c:v>
              </c:pt>
              <c:pt idx="1855">
                <c:v>99.48</c:v>
              </c:pt>
              <c:pt idx="1856">
                <c:v>99.48</c:v>
              </c:pt>
              <c:pt idx="1857">
                <c:v>99.48</c:v>
              </c:pt>
              <c:pt idx="1858">
                <c:v>99.49</c:v>
              </c:pt>
              <c:pt idx="1859">
                <c:v>99.48</c:v>
              </c:pt>
              <c:pt idx="1860">
                <c:v>99.47</c:v>
              </c:pt>
              <c:pt idx="1861">
                <c:v>99.45</c:v>
              </c:pt>
              <c:pt idx="1862">
                <c:v>99.46</c:v>
              </c:pt>
              <c:pt idx="1863">
                <c:v>99.49</c:v>
              </c:pt>
              <c:pt idx="1864">
                <c:v>99.53</c:v>
              </c:pt>
              <c:pt idx="1865">
                <c:v>99.57</c:v>
              </c:pt>
              <c:pt idx="1866">
                <c:v>99.59</c:v>
              </c:pt>
              <c:pt idx="1867">
                <c:v>99.58</c:v>
              </c:pt>
              <c:pt idx="1868">
                <c:v>99.56</c:v>
              </c:pt>
              <c:pt idx="1869">
                <c:v>99.53</c:v>
              </c:pt>
              <c:pt idx="1870">
                <c:v>99.5</c:v>
              </c:pt>
              <c:pt idx="1871">
                <c:v>99.47</c:v>
              </c:pt>
              <c:pt idx="1872">
                <c:v>99.43</c:v>
              </c:pt>
              <c:pt idx="1873">
                <c:v>99.39</c:v>
              </c:pt>
              <c:pt idx="1874">
                <c:v>99.35</c:v>
              </c:pt>
              <c:pt idx="1875">
                <c:v>99.32</c:v>
              </c:pt>
              <c:pt idx="1876">
                <c:v>99.28</c:v>
              </c:pt>
              <c:pt idx="1877">
                <c:v>99.25</c:v>
              </c:pt>
              <c:pt idx="1878">
                <c:v>99.22</c:v>
              </c:pt>
              <c:pt idx="1879">
                <c:v>99.2</c:v>
              </c:pt>
              <c:pt idx="1880">
                <c:v>99.18</c:v>
              </c:pt>
              <c:pt idx="1881">
                <c:v>99.16</c:v>
              </c:pt>
              <c:pt idx="1882">
                <c:v>99.13</c:v>
              </c:pt>
              <c:pt idx="1883">
                <c:v>99.1</c:v>
              </c:pt>
              <c:pt idx="1884">
                <c:v>99.07</c:v>
              </c:pt>
              <c:pt idx="1885">
                <c:v>99.04</c:v>
              </c:pt>
              <c:pt idx="1886">
                <c:v>99.02</c:v>
              </c:pt>
              <c:pt idx="1887">
                <c:v>99.01</c:v>
              </c:pt>
              <c:pt idx="1888">
                <c:v>99.01</c:v>
              </c:pt>
              <c:pt idx="1889">
                <c:v>99.01</c:v>
              </c:pt>
              <c:pt idx="1890">
                <c:v>99.03</c:v>
              </c:pt>
              <c:pt idx="1891">
                <c:v>99.04</c:v>
              </c:pt>
              <c:pt idx="1892">
                <c:v>99.05</c:v>
              </c:pt>
              <c:pt idx="1893">
                <c:v>99.07</c:v>
              </c:pt>
              <c:pt idx="1894">
                <c:v>99.09</c:v>
              </c:pt>
              <c:pt idx="1895">
                <c:v>99.1</c:v>
              </c:pt>
              <c:pt idx="1896">
                <c:v>99.1</c:v>
              </c:pt>
              <c:pt idx="1897">
                <c:v>99.09</c:v>
              </c:pt>
              <c:pt idx="1898">
                <c:v>99.08</c:v>
              </c:pt>
              <c:pt idx="1899">
                <c:v>99.06</c:v>
              </c:pt>
              <c:pt idx="1900">
                <c:v>99.04</c:v>
              </c:pt>
              <c:pt idx="1901">
                <c:v>99.03</c:v>
              </c:pt>
              <c:pt idx="1902">
                <c:v>99.05</c:v>
              </c:pt>
              <c:pt idx="1903">
                <c:v>99.1</c:v>
              </c:pt>
              <c:pt idx="1904">
                <c:v>99.15</c:v>
              </c:pt>
              <c:pt idx="1905">
                <c:v>99.19</c:v>
              </c:pt>
              <c:pt idx="1906">
                <c:v>99.21</c:v>
              </c:pt>
              <c:pt idx="1907">
                <c:v>99.21</c:v>
              </c:pt>
              <c:pt idx="1908">
                <c:v>99.18</c:v>
              </c:pt>
              <c:pt idx="1909">
                <c:v>99.15</c:v>
              </c:pt>
              <c:pt idx="1910">
                <c:v>99.11</c:v>
              </c:pt>
              <c:pt idx="1911">
                <c:v>99.08</c:v>
              </c:pt>
              <c:pt idx="1912">
                <c:v>99.06</c:v>
              </c:pt>
              <c:pt idx="1913">
                <c:v>99.05</c:v>
              </c:pt>
              <c:pt idx="1914">
                <c:v>99.05</c:v>
              </c:pt>
              <c:pt idx="1915">
                <c:v>99.05</c:v>
              </c:pt>
              <c:pt idx="1916">
                <c:v>99.05</c:v>
              </c:pt>
              <c:pt idx="1917">
                <c:v>99.05</c:v>
              </c:pt>
              <c:pt idx="1918">
                <c:v>99.05</c:v>
              </c:pt>
              <c:pt idx="1919">
                <c:v>99.05</c:v>
              </c:pt>
              <c:pt idx="1920">
                <c:v>99.05</c:v>
              </c:pt>
              <c:pt idx="1921">
                <c:v>99.04</c:v>
              </c:pt>
              <c:pt idx="1922">
                <c:v>99.04</c:v>
              </c:pt>
              <c:pt idx="1923">
                <c:v>99.03</c:v>
              </c:pt>
              <c:pt idx="1924">
                <c:v>99.02</c:v>
              </c:pt>
              <c:pt idx="1925">
                <c:v>99.01</c:v>
              </c:pt>
              <c:pt idx="1926">
                <c:v>99</c:v>
              </c:pt>
              <c:pt idx="1927">
                <c:v>99</c:v>
              </c:pt>
              <c:pt idx="1928">
                <c:v>99.01</c:v>
              </c:pt>
              <c:pt idx="1929">
                <c:v>99.02</c:v>
              </c:pt>
              <c:pt idx="1930">
                <c:v>99.03</c:v>
              </c:pt>
              <c:pt idx="1931">
                <c:v>99.04</c:v>
              </c:pt>
              <c:pt idx="1932">
                <c:v>99.05</c:v>
              </c:pt>
              <c:pt idx="1933">
                <c:v>99.06</c:v>
              </c:pt>
              <c:pt idx="1934">
                <c:v>99.08</c:v>
              </c:pt>
              <c:pt idx="1935">
                <c:v>99.09</c:v>
              </c:pt>
              <c:pt idx="1936">
                <c:v>99.09</c:v>
              </c:pt>
              <c:pt idx="1937">
                <c:v>99.08</c:v>
              </c:pt>
              <c:pt idx="1938">
                <c:v>99.08</c:v>
              </c:pt>
              <c:pt idx="1939">
                <c:v>99.08</c:v>
              </c:pt>
              <c:pt idx="1940">
                <c:v>99.08</c:v>
              </c:pt>
              <c:pt idx="1941">
                <c:v>99.09</c:v>
              </c:pt>
              <c:pt idx="1942">
                <c:v>99.1</c:v>
              </c:pt>
              <c:pt idx="1943">
                <c:v>99.11</c:v>
              </c:pt>
              <c:pt idx="1944">
                <c:v>99.11</c:v>
              </c:pt>
              <c:pt idx="1945">
                <c:v>99.1</c:v>
              </c:pt>
              <c:pt idx="1946">
                <c:v>99.04</c:v>
              </c:pt>
              <c:pt idx="1947">
                <c:v>98.95</c:v>
              </c:pt>
              <c:pt idx="1948">
                <c:v>98.85</c:v>
              </c:pt>
              <c:pt idx="1949">
                <c:v>98.8</c:v>
              </c:pt>
              <c:pt idx="1950">
                <c:v>98.83</c:v>
              </c:pt>
              <c:pt idx="1951">
                <c:v>98.89</c:v>
              </c:pt>
              <c:pt idx="1952">
                <c:v>98.93</c:v>
              </c:pt>
              <c:pt idx="1953">
                <c:v>98.96</c:v>
              </c:pt>
              <c:pt idx="1954">
                <c:v>98.99</c:v>
              </c:pt>
              <c:pt idx="1955">
                <c:v>99.02</c:v>
              </c:pt>
              <c:pt idx="1956">
                <c:v>99.05</c:v>
              </c:pt>
              <c:pt idx="1957">
                <c:v>99.06</c:v>
              </c:pt>
              <c:pt idx="1958">
                <c:v>99.06</c:v>
              </c:pt>
              <c:pt idx="1959">
                <c:v>99.05</c:v>
              </c:pt>
              <c:pt idx="1960">
                <c:v>99.05</c:v>
              </c:pt>
              <c:pt idx="1961">
                <c:v>99.06</c:v>
              </c:pt>
              <c:pt idx="1962">
                <c:v>99.08</c:v>
              </c:pt>
              <c:pt idx="1963">
                <c:v>99.1</c:v>
              </c:pt>
              <c:pt idx="1964">
                <c:v>99.12</c:v>
              </c:pt>
              <c:pt idx="1965">
                <c:v>99.16</c:v>
              </c:pt>
              <c:pt idx="1966">
                <c:v>99.22</c:v>
              </c:pt>
              <c:pt idx="1967">
                <c:v>99.28</c:v>
              </c:pt>
              <c:pt idx="1968">
                <c:v>99.32</c:v>
              </c:pt>
              <c:pt idx="1969">
                <c:v>99.34</c:v>
              </c:pt>
              <c:pt idx="1970">
                <c:v>99.36</c:v>
              </c:pt>
              <c:pt idx="1971">
                <c:v>99.35</c:v>
              </c:pt>
              <c:pt idx="1972">
                <c:v>99.32</c:v>
              </c:pt>
              <c:pt idx="1973">
                <c:v>99.28</c:v>
              </c:pt>
              <c:pt idx="1974">
                <c:v>99.25</c:v>
              </c:pt>
              <c:pt idx="1975">
                <c:v>99.24</c:v>
              </c:pt>
              <c:pt idx="1976">
                <c:v>99.24</c:v>
              </c:pt>
              <c:pt idx="1977">
                <c:v>99.25</c:v>
              </c:pt>
              <c:pt idx="1978">
                <c:v>99.27</c:v>
              </c:pt>
              <c:pt idx="1979">
                <c:v>99.27</c:v>
              </c:pt>
              <c:pt idx="1980">
                <c:v>99.26</c:v>
              </c:pt>
              <c:pt idx="1981">
                <c:v>99.26</c:v>
              </c:pt>
              <c:pt idx="1982">
                <c:v>99.28</c:v>
              </c:pt>
              <c:pt idx="1983">
                <c:v>99.29</c:v>
              </c:pt>
              <c:pt idx="1984">
                <c:v>99.29</c:v>
              </c:pt>
              <c:pt idx="1985">
                <c:v>99.28</c:v>
              </c:pt>
              <c:pt idx="1986">
                <c:v>99.26</c:v>
              </c:pt>
              <c:pt idx="1987">
                <c:v>99.26</c:v>
              </c:pt>
              <c:pt idx="1988">
                <c:v>99.27</c:v>
              </c:pt>
              <c:pt idx="1989">
                <c:v>99.28</c:v>
              </c:pt>
              <c:pt idx="1990">
                <c:v>99.29</c:v>
              </c:pt>
              <c:pt idx="1991">
                <c:v>99.31</c:v>
              </c:pt>
              <c:pt idx="1992">
                <c:v>99.35</c:v>
              </c:pt>
              <c:pt idx="1993">
                <c:v>99.4</c:v>
              </c:pt>
              <c:pt idx="1994">
                <c:v>99.44</c:v>
              </c:pt>
              <c:pt idx="1995">
                <c:v>99.44</c:v>
              </c:pt>
              <c:pt idx="1996">
                <c:v>99.41</c:v>
              </c:pt>
              <c:pt idx="1997">
                <c:v>99.38</c:v>
              </c:pt>
              <c:pt idx="1998">
                <c:v>99.36</c:v>
              </c:pt>
              <c:pt idx="1999">
                <c:v>99.34</c:v>
              </c:pt>
              <c:pt idx="2000">
                <c:v>99.3</c:v>
              </c:pt>
              <c:pt idx="2001">
                <c:v>99.24</c:v>
              </c:pt>
              <c:pt idx="2002">
                <c:v>99.19</c:v>
              </c:pt>
              <c:pt idx="2003">
                <c:v>99.17</c:v>
              </c:pt>
              <c:pt idx="2004">
                <c:v>99.17</c:v>
              </c:pt>
              <c:pt idx="2005">
                <c:v>99.2</c:v>
              </c:pt>
              <c:pt idx="2006">
                <c:v>99.23</c:v>
              </c:pt>
              <c:pt idx="2007">
                <c:v>99.23</c:v>
              </c:pt>
              <c:pt idx="2008">
                <c:v>99.2</c:v>
              </c:pt>
              <c:pt idx="2009">
                <c:v>99.18</c:v>
              </c:pt>
              <c:pt idx="2010">
                <c:v>99.18</c:v>
              </c:pt>
              <c:pt idx="2011">
                <c:v>99.17</c:v>
              </c:pt>
              <c:pt idx="2012">
                <c:v>99.15</c:v>
              </c:pt>
              <c:pt idx="2013">
                <c:v>99.12</c:v>
              </c:pt>
              <c:pt idx="2014">
                <c:v>99.08</c:v>
              </c:pt>
              <c:pt idx="2015">
                <c:v>99.04</c:v>
              </c:pt>
              <c:pt idx="2016">
                <c:v>98.99</c:v>
              </c:pt>
              <c:pt idx="2017">
                <c:v>98.91</c:v>
              </c:pt>
              <c:pt idx="2018">
                <c:v>98.84</c:v>
              </c:pt>
              <c:pt idx="2019">
                <c:v>98.79</c:v>
              </c:pt>
              <c:pt idx="2020">
                <c:v>98.82</c:v>
              </c:pt>
              <c:pt idx="2021">
                <c:v>98.95</c:v>
              </c:pt>
              <c:pt idx="2022">
                <c:v>99.14</c:v>
              </c:pt>
              <c:pt idx="2023">
                <c:v>99.3</c:v>
              </c:pt>
              <c:pt idx="2024">
                <c:v>99.39</c:v>
              </c:pt>
              <c:pt idx="2025">
                <c:v>99.4</c:v>
              </c:pt>
              <c:pt idx="2026">
                <c:v>99.38</c:v>
              </c:pt>
              <c:pt idx="2027">
                <c:v>99.34</c:v>
              </c:pt>
              <c:pt idx="2028">
                <c:v>99.3</c:v>
              </c:pt>
              <c:pt idx="2029">
                <c:v>99.28</c:v>
              </c:pt>
              <c:pt idx="2030">
                <c:v>99.27</c:v>
              </c:pt>
              <c:pt idx="2031">
                <c:v>99.28</c:v>
              </c:pt>
              <c:pt idx="2032">
                <c:v>99.29</c:v>
              </c:pt>
              <c:pt idx="2033">
                <c:v>99.32</c:v>
              </c:pt>
              <c:pt idx="2034">
                <c:v>99.35</c:v>
              </c:pt>
              <c:pt idx="2035">
                <c:v>99.38</c:v>
              </c:pt>
              <c:pt idx="2036">
                <c:v>99.39</c:v>
              </c:pt>
              <c:pt idx="2037">
                <c:v>99.37</c:v>
              </c:pt>
              <c:pt idx="2038">
                <c:v>99.35</c:v>
              </c:pt>
              <c:pt idx="2039">
                <c:v>99.33</c:v>
              </c:pt>
              <c:pt idx="2040">
                <c:v>99.33</c:v>
              </c:pt>
              <c:pt idx="2041">
                <c:v>99.37</c:v>
              </c:pt>
              <c:pt idx="2042">
                <c:v>99.4</c:v>
              </c:pt>
              <c:pt idx="2043">
                <c:v>99.39</c:v>
              </c:pt>
              <c:pt idx="2044">
                <c:v>99.37</c:v>
              </c:pt>
              <c:pt idx="2045">
                <c:v>99.36</c:v>
              </c:pt>
              <c:pt idx="2046">
                <c:v>99.36</c:v>
              </c:pt>
              <c:pt idx="2047">
                <c:v>99.37</c:v>
              </c:pt>
              <c:pt idx="2048">
                <c:v>99.37</c:v>
              </c:pt>
              <c:pt idx="2049">
                <c:v>99.36</c:v>
              </c:pt>
              <c:pt idx="2050">
                <c:v>99.36</c:v>
              </c:pt>
              <c:pt idx="2051">
                <c:v>99.37</c:v>
              </c:pt>
              <c:pt idx="2052">
                <c:v>99.37</c:v>
              </c:pt>
              <c:pt idx="2053">
                <c:v>99.36</c:v>
              </c:pt>
              <c:pt idx="2054">
                <c:v>99.36</c:v>
              </c:pt>
              <c:pt idx="2055">
                <c:v>99.36</c:v>
              </c:pt>
              <c:pt idx="2056">
                <c:v>99.36</c:v>
              </c:pt>
              <c:pt idx="2057">
                <c:v>99.36</c:v>
              </c:pt>
              <c:pt idx="2058">
                <c:v>99.35</c:v>
              </c:pt>
              <c:pt idx="2059">
                <c:v>99.34</c:v>
              </c:pt>
              <c:pt idx="2060">
                <c:v>99.31</c:v>
              </c:pt>
              <c:pt idx="2061">
                <c:v>99.31</c:v>
              </c:pt>
              <c:pt idx="2062">
                <c:v>99.32</c:v>
              </c:pt>
              <c:pt idx="2063">
                <c:v>99.33</c:v>
              </c:pt>
              <c:pt idx="2064">
                <c:v>99.35</c:v>
              </c:pt>
              <c:pt idx="2065">
                <c:v>99.36</c:v>
              </c:pt>
              <c:pt idx="2066">
                <c:v>99.37</c:v>
              </c:pt>
              <c:pt idx="2067">
                <c:v>99.38</c:v>
              </c:pt>
              <c:pt idx="2068">
                <c:v>99.38</c:v>
              </c:pt>
              <c:pt idx="2069">
                <c:v>99.38</c:v>
              </c:pt>
              <c:pt idx="2070">
                <c:v>99.36</c:v>
              </c:pt>
              <c:pt idx="2071">
                <c:v>99.34</c:v>
              </c:pt>
              <c:pt idx="2072">
                <c:v>99.32</c:v>
              </c:pt>
              <c:pt idx="2073">
                <c:v>99.31</c:v>
              </c:pt>
              <c:pt idx="2074">
                <c:v>99.31</c:v>
              </c:pt>
              <c:pt idx="2075">
                <c:v>99.32</c:v>
              </c:pt>
              <c:pt idx="2076">
                <c:v>99.32</c:v>
              </c:pt>
              <c:pt idx="2077">
                <c:v>99.31</c:v>
              </c:pt>
              <c:pt idx="2078">
                <c:v>99.31</c:v>
              </c:pt>
              <c:pt idx="2079">
                <c:v>99.31</c:v>
              </c:pt>
              <c:pt idx="2080">
                <c:v>99.31</c:v>
              </c:pt>
              <c:pt idx="2081">
                <c:v>99.3</c:v>
              </c:pt>
              <c:pt idx="2082">
                <c:v>99.28</c:v>
              </c:pt>
              <c:pt idx="2083">
                <c:v>99.26</c:v>
              </c:pt>
              <c:pt idx="2084">
                <c:v>99.24</c:v>
              </c:pt>
              <c:pt idx="2085">
                <c:v>99.24</c:v>
              </c:pt>
              <c:pt idx="2086">
                <c:v>99.26</c:v>
              </c:pt>
              <c:pt idx="2087">
                <c:v>99.26</c:v>
              </c:pt>
              <c:pt idx="2088">
                <c:v>99.26</c:v>
              </c:pt>
              <c:pt idx="2089">
                <c:v>99.26</c:v>
              </c:pt>
              <c:pt idx="2090">
                <c:v>99.25</c:v>
              </c:pt>
              <c:pt idx="2091">
                <c:v>99.24</c:v>
              </c:pt>
              <c:pt idx="2092">
                <c:v>99.24</c:v>
              </c:pt>
              <c:pt idx="2093">
                <c:v>99.24</c:v>
              </c:pt>
              <c:pt idx="2094">
                <c:v>99.25</c:v>
              </c:pt>
              <c:pt idx="2095">
                <c:v>99.26</c:v>
              </c:pt>
              <c:pt idx="2096">
                <c:v>99.26</c:v>
              </c:pt>
              <c:pt idx="2097">
                <c:v>99.26</c:v>
              </c:pt>
              <c:pt idx="2098">
                <c:v>99.25</c:v>
              </c:pt>
              <c:pt idx="2099">
                <c:v>99.24</c:v>
              </c:pt>
              <c:pt idx="2100">
                <c:v>99.23</c:v>
              </c:pt>
              <c:pt idx="2101">
                <c:v>99.23</c:v>
              </c:pt>
              <c:pt idx="2102">
                <c:v>99.23</c:v>
              </c:pt>
              <c:pt idx="2103">
                <c:v>99.23</c:v>
              </c:pt>
              <c:pt idx="2104">
                <c:v>99.22</c:v>
              </c:pt>
              <c:pt idx="2105">
                <c:v>99.22</c:v>
              </c:pt>
              <c:pt idx="2106">
                <c:v>99.21</c:v>
              </c:pt>
              <c:pt idx="2107">
                <c:v>99.21</c:v>
              </c:pt>
              <c:pt idx="2108">
                <c:v>99.21</c:v>
              </c:pt>
              <c:pt idx="2109">
                <c:v>99.21</c:v>
              </c:pt>
              <c:pt idx="2110">
                <c:v>99.22</c:v>
              </c:pt>
              <c:pt idx="2111">
                <c:v>99.22</c:v>
              </c:pt>
              <c:pt idx="2112">
                <c:v>99.22</c:v>
              </c:pt>
              <c:pt idx="2113">
                <c:v>99.22</c:v>
              </c:pt>
              <c:pt idx="2114">
                <c:v>99.22</c:v>
              </c:pt>
              <c:pt idx="2115">
                <c:v>99.21</c:v>
              </c:pt>
              <c:pt idx="2116">
                <c:v>99.21</c:v>
              </c:pt>
              <c:pt idx="2117">
                <c:v>99.2</c:v>
              </c:pt>
              <c:pt idx="2118">
                <c:v>99.2</c:v>
              </c:pt>
              <c:pt idx="2119">
                <c:v>99.21</c:v>
              </c:pt>
              <c:pt idx="2120">
                <c:v>99.21</c:v>
              </c:pt>
              <c:pt idx="2121">
                <c:v>99.21</c:v>
              </c:pt>
              <c:pt idx="2122">
                <c:v>99.21</c:v>
              </c:pt>
              <c:pt idx="2123">
                <c:v>99.2</c:v>
              </c:pt>
              <c:pt idx="2124">
                <c:v>99.2</c:v>
              </c:pt>
              <c:pt idx="2125">
                <c:v>99.2</c:v>
              </c:pt>
              <c:pt idx="2126">
                <c:v>99.21</c:v>
              </c:pt>
              <c:pt idx="2127">
                <c:v>99.21</c:v>
              </c:pt>
              <c:pt idx="2128">
                <c:v>99.2</c:v>
              </c:pt>
              <c:pt idx="2129">
                <c:v>99.2</c:v>
              </c:pt>
              <c:pt idx="2130">
                <c:v>99.2</c:v>
              </c:pt>
              <c:pt idx="2131">
                <c:v>99.2</c:v>
              </c:pt>
              <c:pt idx="2132">
                <c:v>99.19</c:v>
              </c:pt>
              <c:pt idx="2133">
                <c:v>99.19</c:v>
              </c:pt>
              <c:pt idx="2134">
                <c:v>99.19</c:v>
              </c:pt>
              <c:pt idx="2135">
                <c:v>99.19</c:v>
              </c:pt>
              <c:pt idx="2136">
                <c:v>99.19</c:v>
              </c:pt>
              <c:pt idx="2137">
                <c:v>99.19</c:v>
              </c:pt>
              <c:pt idx="2138">
                <c:v>99.19</c:v>
              </c:pt>
              <c:pt idx="2139">
                <c:v>99.18</c:v>
              </c:pt>
              <c:pt idx="2140">
                <c:v>99.18</c:v>
              </c:pt>
              <c:pt idx="2141">
                <c:v>99.17</c:v>
              </c:pt>
              <c:pt idx="2142">
                <c:v>99.17</c:v>
              </c:pt>
              <c:pt idx="2143">
                <c:v>99.17</c:v>
              </c:pt>
              <c:pt idx="2144">
                <c:v>99.17</c:v>
              </c:pt>
              <c:pt idx="2145">
                <c:v>99.17</c:v>
              </c:pt>
              <c:pt idx="2146">
                <c:v>99.18</c:v>
              </c:pt>
              <c:pt idx="2147">
                <c:v>99.19</c:v>
              </c:pt>
              <c:pt idx="2148">
                <c:v>99.2</c:v>
              </c:pt>
              <c:pt idx="2149">
                <c:v>99.2</c:v>
              </c:pt>
              <c:pt idx="2150">
                <c:v>99.19</c:v>
              </c:pt>
              <c:pt idx="2151">
                <c:v>99.18</c:v>
              </c:pt>
              <c:pt idx="2152">
                <c:v>99.18</c:v>
              </c:pt>
              <c:pt idx="2153">
                <c:v>99.18</c:v>
              </c:pt>
              <c:pt idx="2154">
                <c:v>99.19</c:v>
              </c:pt>
              <c:pt idx="2155">
                <c:v>99.19</c:v>
              </c:pt>
              <c:pt idx="2156">
                <c:v>99.19</c:v>
              </c:pt>
              <c:pt idx="2157">
                <c:v>99.18</c:v>
              </c:pt>
              <c:pt idx="2158">
                <c:v>99.18</c:v>
              </c:pt>
              <c:pt idx="2159">
                <c:v>99.18</c:v>
              </c:pt>
              <c:pt idx="2160">
                <c:v>99.18</c:v>
              </c:pt>
              <c:pt idx="2161">
                <c:v>99.18</c:v>
              </c:pt>
              <c:pt idx="2162">
                <c:v>99.17</c:v>
              </c:pt>
              <c:pt idx="2163">
                <c:v>99.17</c:v>
              </c:pt>
              <c:pt idx="2164">
                <c:v>99.16</c:v>
              </c:pt>
              <c:pt idx="2165">
                <c:v>99.16</c:v>
              </c:pt>
              <c:pt idx="2166">
                <c:v>99.16</c:v>
              </c:pt>
              <c:pt idx="2167">
                <c:v>99.16</c:v>
              </c:pt>
              <c:pt idx="2168">
                <c:v>99.16</c:v>
              </c:pt>
              <c:pt idx="2169">
                <c:v>99.15</c:v>
              </c:pt>
              <c:pt idx="2170">
                <c:v>99.15</c:v>
              </c:pt>
              <c:pt idx="2171">
                <c:v>99.14</c:v>
              </c:pt>
              <c:pt idx="2172">
                <c:v>99.13</c:v>
              </c:pt>
              <c:pt idx="2173">
                <c:v>99.13</c:v>
              </c:pt>
              <c:pt idx="2174">
                <c:v>99.12</c:v>
              </c:pt>
              <c:pt idx="2175">
                <c:v>99.11</c:v>
              </c:pt>
              <c:pt idx="2176">
                <c:v>99.1</c:v>
              </c:pt>
              <c:pt idx="2177">
                <c:v>99.09</c:v>
              </c:pt>
              <c:pt idx="2178">
                <c:v>99.1</c:v>
              </c:pt>
              <c:pt idx="2179">
                <c:v>99.11</c:v>
              </c:pt>
              <c:pt idx="2180">
                <c:v>99.13</c:v>
              </c:pt>
              <c:pt idx="2181">
                <c:v>99.15</c:v>
              </c:pt>
              <c:pt idx="2182">
                <c:v>99.17</c:v>
              </c:pt>
              <c:pt idx="2183">
                <c:v>99.18</c:v>
              </c:pt>
              <c:pt idx="2184">
                <c:v>99.18</c:v>
              </c:pt>
              <c:pt idx="2185">
                <c:v>99.16</c:v>
              </c:pt>
              <c:pt idx="2186">
                <c:v>99.14</c:v>
              </c:pt>
              <c:pt idx="2187">
                <c:v>99.12</c:v>
              </c:pt>
              <c:pt idx="2188">
                <c:v>99.1</c:v>
              </c:pt>
              <c:pt idx="2189">
                <c:v>99.08</c:v>
              </c:pt>
              <c:pt idx="2190">
                <c:v>99.07</c:v>
              </c:pt>
              <c:pt idx="2191">
                <c:v>99.06</c:v>
              </c:pt>
              <c:pt idx="2192">
                <c:v>99.05</c:v>
              </c:pt>
              <c:pt idx="2193">
                <c:v>99.03</c:v>
              </c:pt>
              <c:pt idx="2194">
                <c:v>99.01</c:v>
              </c:pt>
              <c:pt idx="2195">
                <c:v>98.99</c:v>
              </c:pt>
              <c:pt idx="2196">
                <c:v>98.96</c:v>
              </c:pt>
              <c:pt idx="2197">
                <c:v>98.93</c:v>
              </c:pt>
              <c:pt idx="2198">
                <c:v>98.9</c:v>
              </c:pt>
              <c:pt idx="2199">
                <c:v>98.88</c:v>
              </c:pt>
              <c:pt idx="2200">
                <c:v>98.85</c:v>
              </c:pt>
              <c:pt idx="2201">
                <c:v>98.83</c:v>
              </c:pt>
              <c:pt idx="2202">
                <c:v>98.82</c:v>
              </c:pt>
              <c:pt idx="2203">
                <c:v>98.8</c:v>
              </c:pt>
              <c:pt idx="2204">
                <c:v>98.79</c:v>
              </c:pt>
              <c:pt idx="2205">
                <c:v>98.79</c:v>
              </c:pt>
              <c:pt idx="2206">
                <c:v>98.79</c:v>
              </c:pt>
              <c:pt idx="2207">
                <c:v>98.79</c:v>
              </c:pt>
              <c:pt idx="2208">
                <c:v>98.8</c:v>
              </c:pt>
              <c:pt idx="2209">
                <c:v>98.82</c:v>
              </c:pt>
              <c:pt idx="2210">
                <c:v>98.84</c:v>
              </c:pt>
              <c:pt idx="2211">
                <c:v>98.87</c:v>
              </c:pt>
              <c:pt idx="2212">
                <c:v>98.89</c:v>
              </c:pt>
              <c:pt idx="2213">
                <c:v>98.9</c:v>
              </c:pt>
              <c:pt idx="2214">
                <c:v>98.91</c:v>
              </c:pt>
              <c:pt idx="2215">
                <c:v>98.92</c:v>
              </c:pt>
              <c:pt idx="2216">
                <c:v>98.92</c:v>
              </c:pt>
              <c:pt idx="2217">
                <c:v>98.93</c:v>
              </c:pt>
              <c:pt idx="2218">
                <c:v>98.95</c:v>
              </c:pt>
              <c:pt idx="2219">
                <c:v>98.96</c:v>
              </c:pt>
              <c:pt idx="2220">
                <c:v>98.97</c:v>
              </c:pt>
              <c:pt idx="2221">
                <c:v>98.98</c:v>
              </c:pt>
              <c:pt idx="2222">
                <c:v>98.99</c:v>
              </c:pt>
              <c:pt idx="2223">
                <c:v>99</c:v>
              </c:pt>
              <c:pt idx="2224">
                <c:v>99</c:v>
              </c:pt>
              <c:pt idx="2225">
                <c:v>99.01</c:v>
              </c:pt>
              <c:pt idx="2226">
                <c:v>99.02</c:v>
              </c:pt>
              <c:pt idx="2227">
                <c:v>99.02</c:v>
              </c:pt>
              <c:pt idx="2228">
                <c:v>99.02</c:v>
              </c:pt>
              <c:pt idx="2229">
                <c:v>99.01</c:v>
              </c:pt>
              <c:pt idx="2230">
                <c:v>99.01</c:v>
              </c:pt>
              <c:pt idx="2231">
                <c:v>99.01</c:v>
              </c:pt>
              <c:pt idx="2232">
                <c:v>99.01</c:v>
              </c:pt>
              <c:pt idx="2233">
                <c:v>99.01</c:v>
              </c:pt>
              <c:pt idx="2234">
                <c:v>99.02</c:v>
              </c:pt>
              <c:pt idx="2235">
                <c:v>99.03</c:v>
              </c:pt>
              <c:pt idx="2236">
                <c:v>99.03</c:v>
              </c:pt>
              <c:pt idx="2237">
                <c:v>99.02</c:v>
              </c:pt>
              <c:pt idx="2238">
                <c:v>99.02</c:v>
              </c:pt>
              <c:pt idx="2239">
                <c:v>99.02</c:v>
              </c:pt>
              <c:pt idx="2240">
                <c:v>99.02</c:v>
              </c:pt>
              <c:pt idx="2241">
                <c:v>99.03</c:v>
              </c:pt>
              <c:pt idx="2242">
                <c:v>99.04</c:v>
              </c:pt>
              <c:pt idx="2243">
                <c:v>99.04</c:v>
              </c:pt>
              <c:pt idx="2244">
                <c:v>99.04</c:v>
              </c:pt>
              <c:pt idx="2245">
                <c:v>99.04</c:v>
              </c:pt>
              <c:pt idx="2246">
                <c:v>99.03</c:v>
              </c:pt>
              <c:pt idx="2247">
                <c:v>99.03</c:v>
              </c:pt>
              <c:pt idx="2248">
                <c:v>99.02</c:v>
              </c:pt>
              <c:pt idx="2249">
                <c:v>99.02</c:v>
              </c:pt>
              <c:pt idx="2250">
                <c:v>99.03</c:v>
              </c:pt>
              <c:pt idx="2251">
                <c:v>99.04</c:v>
              </c:pt>
              <c:pt idx="2252">
                <c:v>99.05</c:v>
              </c:pt>
              <c:pt idx="2253">
                <c:v>99.06</c:v>
              </c:pt>
              <c:pt idx="2254">
                <c:v>99.06</c:v>
              </c:pt>
              <c:pt idx="2255">
                <c:v>99.05</c:v>
              </c:pt>
              <c:pt idx="2256">
                <c:v>99.04</c:v>
              </c:pt>
              <c:pt idx="2257">
                <c:v>99.04</c:v>
              </c:pt>
              <c:pt idx="2258">
                <c:v>99.03</c:v>
              </c:pt>
              <c:pt idx="2259">
                <c:v>99.04</c:v>
              </c:pt>
              <c:pt idx="2260">
                <c:v>99.04</c:v>
              </c:pt>
              <c:pt idx="2261">
                <c:v>99.04</c:v>
              </c:pt>
              <c:pt idx="2262">
                <c:v>99.03</c:v>
              </c:pt>
              <c:pt idx="2263">
                <c:v>99.03</c:v>
              </c:pt>
              <c:pt idx="2264">
                <c:v>99.03</c:v>
              </c:pt>
              <c:pt idx="2265">
                <c:v>99.02</c:v>
              </c:pt>
              <c:pt idx="2266">
                <c:v>99.02</c:v>
              </c:pt>
              <c:pt idx="2267">
                <c:v>99.02</c:v>
              </c:pt>
              <c:pt idx="2268">
                <c:v>99.03</c:v>
              </c:pt>
              <c:pt idx="2269">
                <c:v>99.04</c:v>
              </c:pt>
              <c:pt idx="2270">
                <c:v>99.05</c:v>
              </c:pt>
              <c:pt idx="2271">
                <c:v>99.05</c:v>
              </c:pt>
              <c:pt idx="2272">
                <c:v>99.04</c:v>
              </c:pt>
              <c:pt idx="2273">
                <c:v>99.03</c:v>
              </c:pt>
              <c:pt idx="2274">
                <c:v>99.02</c:v>
              </c:pt>
              <c:pt idx="2275">
                <c:v>99.02</c:v>
              </c:pt>
              <c:pt idx="2276">
                <c:v>99.01</c:v>
              </c:pt>
              <c:pt idx="2277">
                <c:v>99.01</c:v>
              </c:pt>
              <c:pt idx="2278">
                <c:v>99</c:v>
              </c:pt>
              <c:pt idx="2279">
                <c:v>98.99</c:v>
              </c:pt>
              <c:pt idx="2280">
                <c:v>98.99</c:v>
              </c:pt>
              <c:pt idx="2281">
                <c:v>99</c:v>
              </c:pt>
              <c:pt idx="2282">
                <c:v>99</c:v>
              </c:pt>
              <c:pt idx="2283">
                <c:v>99</c:v>
              </c:pt>
              <c:pt idx="2284">
                <c:v>98.99</c:v>
              </c:pt>
              <c:pt idx="2285">
                <c:v>98.99</c:v>
              </c:pt>
              <c:pt idx="2286">
                <c:v>98.99</c:v>
              </c:pt>
              <c:pt idx="2287">
                <c:v>98.99</c:v>
              </c:pt>
              <c:pt idx="2288">
                <c:v>98.99</c:v>
              </c:pt>
              <c:pt idx="2289">
                <c:v>98.98</c:v>
              </c:pt>
              <c:pt idx="2290">
                <c:v>98.97</c:v>
              </c:pt>
              <c:pt idx="2291">
                <c:v>98.97</c:v>
              </c:pt>
              <c:pt idx="2292">
                <c:v>98.96</c:v>
              </c:pt>
              <c:pt idx="2293">
                <c:v>98.96</c:v>
              </c:pt>
              <c:pt idx="2294">
                <c:v>98.95</c:v>
              </c:pt>
              <c:pt idx="2295">
                <c:v>98.93</c:v>
              </c:pt>
              <c:pt idx="2296">
                <c:v>98.92</c:v>
              </c:pt>
              <c:pt idx="2297">
                <c:v>98.9</c:v>
              </c:pt>
              <c:pt idx="2298">
                <c:v>98.9</c:v>
              </c:pt>
              <c:pt idx="2299">
                <c:v>98.9</c:v>
              </c:pt>
              <c:pt idx="2300">
                <c:v>98.89</c:v>
              </c:pt>
              <c:pt idx="2301">
                <c:v>98.89</c:v>
              </c:pt>
              <c:pt idx="2302">
                <c:v>98.89</c:v>
              </c:pt>
              <c:pt idx="2303">
                <c:v>98.9</c:v>
              </c:pt>
              <c:pt idx="2304">
                <c:v>98.9</c:v>
              </c:pt>
              <c:pt idx="2305">
                <c:v>98.88</c:v>
              </c:pt>
              <c:pt idx="2306">
                <c:v>98.88</c:v>
              </c:pt>
              <c:pt idx="2307">
                <c:v>98.88</c:v>
              </c:pt>
              <c:pt idx="2308">
                <c:v>98.87</c:v>
              </c:pt>
              <c:pt idx="2309">
                <c:v>98.86</c:v>
              </c:pt>
              <c:pt idx="2310">
                <c:v>98.85</c:v>
              </c:pt>
              <c:pt idx="2311">
                <c:v>98.84</c:v>
              </c:pt>
              <c:pt idx="2312">
                <c:v>98.82</c:v>
              </c:pt>
              <c:pt idx="2313">
                <c:v>98.82</c:v>
              </c:pt>
              <c:pt idx="2314">
                <c:v>98.81</c:v>
              </c:pt>
              <c:pt idx="2315">
                <c:v>98.81</c:v>
              </c:pt>
              <c:pt idx="2316">
                <c:v>98.8</c:v>
              </c:pt>
              <c:pt idx="2317">
                <c:v>98.79</c:v>
              </c:pt>
              <c:pt idx="2318">
                <c:v>98.79</c:v>
              </c:pt>
              <c:pt idx="2319">
                <c:v>98.79</c:v>
              </c:pt>
              <c:pt idx="2320">
                <c:v>98.78</c:v>
              </c:pt>
              <c:pt idx="2321">
                <c:v>98.76</c:v>
              </c:pt>
              <c:pt idx="2322">
                <c:v>98.75</c:v>
              </c:pt>
              <c:pt idx="2323">
                <c:v>98.74</c:v>
              </c:pt>
              <c:pt idx="2324">
                <c:v>98.73</c:v>
              </c:pt>
              <c:pt idx="2325">
                <c:v>98.72</c:v>
              </c:pt>
              <c:pt idx="2326">
                <c:v>98.71</c:v>
              </c:pt>
              <c:pt idx="2327">
                <c:v>98.7</c:v>
              </c:pt>
              <c:pt idx="2328">
                <c:v>98.7</c:v>
              </c:pt>
              <c:pt idx="2329">
                <c:v>98.69</c:v>
              </c:pt>
              <c:pt idx="2330">
                <c:v>98.7</c:v>
              </c:pt>
              <c:pt idx="2331">
                <c:v>98.7</c:v>
              </c:pt>
              <c:pt idx="2332">
                <c:v>98.69</c:v>
              </c:pt>
              <c:pt idx="2333">
                <c:v>98.68</c:v>
              </c:pt>
              <c:pt idx="2334">
                <c:v>98.67</c:v>
              </c:pt>
              <c:pt idx="2335">
                <c:v>98.66</c:v>
              </c:pt>
              <c:pt idx="2336">
                <c:v>98.64</c:v>
              </c:pt>
              <c:pt idx="2337">
                <c:v>98.63</c:v>
              </c:pt>
              <c:pt idx="2338">
                <c:v>98.62</c:v>
              </c:pt>
              <c:pt idx="2339">
                <c:v>98.62</c:v>
              </c:pt>
              <c:pt idx="2340">
                <c:v>98.62</c:v>
              </c:pt>
              <c:pt idx="2341">
                <c:v>98.61</c:v>
              </c:pt>
              <c:pt idx="2342">
                <c:v>98.59</c:v>
              </c:pt>
              <c:pt idx="2343">
                <c:v>98.57</c:v>
              </c:pt>
              <c:pt idx="2344">
                <c:v>98.55</c:v>
              </c:pt>
              <c:pt idx="2345">
                <c:v>98.53</c:v>
              </c:pt>
              <c:pt idx="2346">
                <c:v>98.53</c:v>
              </c:pt>
              <c:pt idx="2347">
                <c:v>98.55</c:v>
              </c:pt>
              <c:pt idx="2348">
                <c:v>98.54</c:v>
              </c:pt>
              <c:pt idx="2349">
                <c:v>98.54</c:v>
              </c:pt>
              <c:pt idx="2350">
                <c:v>98.54</c:v>
              </c:pt>
              <c:pt idx="2351">
                <c:v>98.53</c:v>
              </c:pt>
              <c:pt idx="2352">
                <c:v>98.53</c:v>
              </c:pt>
              <c:pt idx="2353">
                <c:v>98.53</c:v>
              </c:pt>
              <c:pt idx="2354">
                <c:v>98.53</c:v>
              </c:pt>
              <c:pt idx="2355">
                <c:v>98.53</c:v>
              </c:pt>
              <c:pt idx="2356">
                <c:v>98.52</c:v>
              </c:pt>
              <c:pt idx="2357">
                <c:v>98.52</c:v>
              </c:pt>
              <c:pt idx="2358">
                <c:v>98.51</c:v>
              </c:pt>
              <c:pt idx="2359">
                <c:v>98.49</c:v>
              </c:pt>
              <c:pt idx="2360">
                <c:v>98.48</c:v>
              </c:pt>
              <c:pt idx="2361">
                <c:v>98.46</c:v>
              </c:pt>
              <c:pt idx="2362">
                <c:v>98.45</c:v>
              </c:pt>
              <c:pt idx="2363">
                <c:v>98.45</c:v>
              </c:pt>
              <c:pt idx="2364">
                <c:v>98.46</c:v>
              </c:pt>
              <c:pt idx="2365">
                <c:v>98.47</c:v>
              </c:pt>
              <c:pt idx="2366">
                <c:v>98.48</c:v>
              </c:pt>
              <c:pt idx="2367">
                <c:v>98.48</c:v>
              </c:pt>
              <c:pt idx="2368">
                <c:v>98.48</c:v>
              </c:pt>
              <c:pt idx="2369">
                <c:v>98.47</c:v>
              </c:pt>
              <c:pt idx="2370">
                <c:v>98.47</c:v>
              </c:pt>
              <c:pt idx="2371">
                <c:v>98.46</c:v>
              </c:pt>
              <c:pt idx="2372">
                <c:v>98.46</c:v>
              </c:pt>
              <c:pt idx="2373">
                <c:v>98.46</c:v>
              </c:pt>
              <c:pt idx="2374">
                <c:v>98.46</c:v>
              </c:pt>
              <c:pt idx="2375">
                <c:v>98.46</c:v>
              </c:pt>
              <c:pt idx="2376">
                <c:v>98.46</c:v>
              </c:pt>
              <c:pt idx="2377">
                <c:v>98.46</c:v>
              </c:pt>
              <c:pt idx="2378">
                <c:v>98.47</c:v>
              </c:pt>
              <c:pt idx="2379">
                <c:v>98.47</c:v>
              </c:pt>
              <c:pt idx="2380">
                <c:v>98.46</c:v>
              </c:pt>
              <c:pt idx="2381">
                <c:v>98.46</c:v>
              </c:pt>
              <c:pt idx="2382">
                <c:v>98.46</c:v>
              </c:pt>
              <c:pt idx="2383">
                <c:v>98.47</c:v>
              </c:pt>
              <c:pt idx="2384">
                <c:v>98.47</c:v>
              </c:pt>
              <c:pt idx="2385">
                <c:v>98.48</c:v>
              </c:pt>
              <c:pt idx="2386">
                <c:v>98.49</c:v>
              </c:pt>
              <c:pt idx="2387">
                <c:v>98.5</c:v>
              </c:pt>
              <c:pt idx="2388">
                <c:v>98.5</c:v>
              </c:pt>
              <c:pt idx="2389">
                <c:v>98.5</c:v>
              </c:pt>
              <c:pt idx="2390">
                <c:v>98.5</c:v>
              </c:pt>
              <c:pt idx="2391">
                <c:v>98.51</c:v>
              </c:pt>
              <c:pt idx="2392">
                <c:v>98.51</c:v>
              </c:pt>
              <c:pt idx="2393">
                <c:v>98.52</c:v>
              </c:pt>
              <c:pt idx="2394">
                <c:v>98.52</c:v>
              </c:pt>
              <c:pt idx="2395">
                <c:v>98.52</c:v>
              </c:pt>
              <c:pt idx="2396">
                <c:v>98.51</c:v>
              </c:pt>
              <c:pt idx="2397">
                <c:v>98.5</c:v>
              </c:pt>
              <c:pt idx="2398">
                <c:v>98.51</c:v>
              </c:pt>
              <c:pt idx="2399">
                <c:v>98.51</c:v>
              </c:pt>
              <c:pt idx="2400">
                <c:v>98.5</c:v>
              </c:pt>
              <c:pt idx="2401">
                <c:v>98.5</c:v>
              </c:pt>
              <c:pt idx="2402">
                <c:v>98.49</c:v>
              </c:pt>
              <c:pt idx="2403">
                <c:v>98.47</c:v>
              </c:pt>
              <c:pt idx="2404">
                <c:v>98.46</c:v>
              </c:pt>
              <c:pt idx="2405">
                <c:v>98.45</c:v>
              </c:pt>
              <c:pt idx="2406">
                <c:v>98.44</c:v>
              </c:pt>
              <c:pt idx="2407">
                <c:v>98.43</c:v>
              </c:pt>
              <c:pt idx="2408">
                <c:v>98.42</c:v>
              </c:pt>
              <c:pt idx="2409">
                <c:v>98.41</c:v>
              </c:pt>
              <c:pt idx="2410">
                <c:v>98.4</c:v>
              </c:pt>
              <c:pt idx="2411">
                <c:v>98.38</c:v>
              </c:pt>
              <c:pt idx="2412">
                <c:v>98.36</c:v>
              </c:pt>
              <c:pt idx="2413">
                <c:v>98.35</c:v>
              </c:pt>
              <c:pt idx="2414">
                <c:v>98.33</c:v>
              </c:pt>
              <c:pt idx="2415">
                <c:v>98.3</c:v>
              </c:pt>
              <c:pt idx="2416">
                <c:v>98.28</c:v>
              </c:pt>
              <c:pt idx="2417">
                <c:v>98.26</c:v>
              </c:pt>
              <c:pt idx="2418">
                <c:v>98.23</c:v>
              </c:pt>
              <c:pt idx="2419">
                <c:v>98.21</c:v>
              </c:pt>
              <c:pt idx="2420">
                <c:v>98.17</c:v>
              </c:pt>
              <c:pt idx="2421">
                <c:v>98.14</c:v>
              </c:pt>
              <c:pt idx="2422">
                <c:v>98.11</c:v>
              </c:pt>
              <c:pt idx="2423">
                <c:v>98.1</c:v>
              </c:pt>
              <c:pt idx="2424">
                <c:v>98.08</c:v>
              </c:pt>
              <c:pt idx="2425">
                <c:v>98.06</c:v>
              </c:pt>
              <c:pt idx="2426">
                <c:v>98.03</c:v>
              </c:pt>
              <c:pt idx="2427">
                <c:v>97.99</c:v>
              </c:pt>
              <c:pt idx="2428">
                <c:v>97.94</c:v>
              </c:pt>
              <c:pt idx="2429">
                <c:v>97.89</c:v>
              </c:pt>
              <c:pt idx="2430">
                <c:v>97.86</c:v>
              </c:pt>
              <c:pt idx="2431">
                <c:v>97.82</c:v>
              </c:pt>
              <c:pt idx="2432">
                <c:v>97.77</c:v>
              </c:pt>
              <c:pt idx="2433">
                <c:v>97.73</c:v>
              </c:pt>
              <c:pt idx="2434">
                <c:v>97.68</c:v>
              </c:pt>
              <c:pt idx="2435">
                <c:v>97.61</c:v>
              </c:pt>
              <c:pt idx="2436">
                <c:v>97.54</c:v>
              </c:pt>
              <c:pt idx="2437">
                <c:v>97.46</c:v>
              </c:pt>
              <c:pt idx="2438">
                <c:v>97.38</c:v>
              </c:pt>
              <c:pt idx="2439">
                <c:v>97.29</c:v>
              </c:pt>
              <c:pt idx="2440">
                <c:v>97.22</c:v>
              </c:pt>
              <c:pt idx="2441">
                <c:v>97.22</c:v>
              </c:pt>
              <c:pt idx="2442">
                <c:v>97.21</c:v>
              </c:pt>
              <c:pt idx="2443">
                <c:v>97.14</c:v>
              </c:pt>
              <c:pt idx="2444">
                <c:v>97.06</c:v>
              </c:pt>
              <c:pt idx="2445">
                <c:v>96.97</c:v>
              </c:pt>
              <c:pt idx="2446">
                <c:v>96.88</c:v>
              </c:pt>
              <c:pt idx="2447">
                <c:v>96.78</c:v>
              </c:pt>
              <c:pt idx="2448">
                <c:v>96.67</c:v>
              </c:pt>
              <c:pt idx="2449">
                <c:v>96.57</c:v>
              </c:pt>
              <c:pt idx="2450">
                <c:v>96.48</c:v>
              </c:pt>
              <c:pt idx="2451">
                <c:v>96.37</c:v>
              </c:pt>
              <c:pt idx="2452">
                <c:v>96.25</c:v>
              </c:pt>
              <c:pt idx="2453">
                <c:v>96.13</c:v>
              </c:pt>
              <c:pt idx="2454">
                <c:v>96</c:v>
              </c:pt>
              <c:pt idx="2455">
                <c:v>95.87</c:v>
              </c:pt>
              <c:pt idx="2456">
                <c:v>95.74</c:v>
              </c:pt>
              <c:pt idx="2457">
                <c:v>95.62</c:v>
              </c:pt>
              <c:pt idx="2458">
                <c:v>95.51</c:v>
              </c:pt>
              <c:pt idx="2459">
                <c:v>95.42</c:v>
              </c:pt>
              <c:pt idx="2460">
                <c:v>95.36</c:v>
              </c:pt>
              <c:pt idx="2461">
                <c:v>95.29</c:v>
              </c:pt>
              <c:pt idx="2462">
                <c:v>95.18</c:v>
              </c:pt>
              <c:pt idx="2463">
                <c:v>95.02</c:v>
              </c:pt>
              <c:pt idx="2464">
                <c:v>94.85</c:v>
              </c:pt>
              <c:pt idx="2465">
                <c:v>94.7</c:v>
              </c:pt>
              <c:pt idx="2466">
                <c:v>94.6</c:v>
              </c:pt>
              <c:pt idx="2467">
                <c:v>94.51</c:v>
              </c:pt>
              <c:pt idx="2468">
                <c:v>94.4</c:v>
              </c:pt>
              <c:pt idx="2469">
                <c:v>94.27</c:v>
              </c:pt>
              <c:pt idx="2470">
                <c:v>94.13</c:v>
              </c:pt>
              <c:pt idx="2471">
                <c:v>93.98</c:v>
              </c:pt>
              <c:pt idx="2472">
                <c:v>93.85</c:v>
              </c:pt>
              <c:pt idx="2473">
                <c:v>93.73</c:v>
              </c:pt>
              <c:pt idx="2474">
                <c:v>93.62</c:v>
              </c:pt>
              <c:pt idx="2475">
                <c:v>93.5</c:v>
              </c:pt>
              <c:pt idx="2476">
                <c:v>93.36</c:v>
              </c:pt>
              <c:pt idx="2477">
                <c:v>93.23</c:v>
              </c:pt>
              <c:pt idx="2478">
                <c:v>93.15</c:v>
              </c:pt>
              <c:pt idx="2479">
                <c:v>93.1</c:v>
              </c:pt>
              <c:pt idx="2480">
                <c:v>93.02</c:v>
              </c:pt>
              <c:pt idx="2481">
                <c:v>92.89</c:v>
              </c:pt>
              <c:pt idx="2482">
                <c:v>92.76</c:v>
              </c:pt>
              <c:pt idx="2483">
                <c:v>92.65</c:v>
              </c:pt>
              <c:pt idx="2484">
                <c:v>92.56</c:v>
              </c:pt>
              <c:pt idx="2485">
                <c:v>92.45</c:v>
              </c:pt>
              <c:pt idx="2486">
                <c:v>92.32</c:v>
              </c:pt>
              <c:pt idx="2487">
                <c:v>92.18</c:v>
              </c:pt>
              <c:pt idx="2488">
                <c:v>92.05</c:v>
              </c:pt>
              <c:pt idx="2489">
                <c:v>91.9</c:v>
              </c:pt>
              <c:pt idx="2490">
                <c:v>91.73</c:v>
              </c:pt>
              <c:pt idx="2491">
                <c:v>91.56</c:v>
              </c:pt>
              <c:pt idx="2492">
                <c:v>91.46</c:v>
              </c:pt>
              <c:pt idx="2493">
                <c:v>91.51</c:v>
              </c:pt>
              <c:pt idx="2494">
                <c:v>91.59</c:v>
              </c:pt>
              <c:pt idx="2495">
                <c:v>91.55</c:v>
              </c:pt>
              <c:pt idx="2496">
                <c:v>91.4</c:v>
              </c:pt>
              <c:pt idx="2497">
                <c:v>91.21</c:v>
              </c:pt>
              <c:pt idx="2498">
                <c:v>91.02</c:v>
              </c:pt>
              <c:pt idx="2499">
                <c:v>90.85</c:v>
              </c:pt>
              <c:pt idx="2500">
                <c:v>90.71</c:v>
              </c:pt>
              <c:pt idx="2501">
                <c:v>90.6</c:v>
              </c:pt>
              <c:pt idx="2502">
                <c:v>90.52</c:v>
              </c:pt>
              <c:pt idx="2503">
                <c:v>90.49</c:v>
              </c:pt>
              <c:pt idx="2504">
                <c:v>90.46</c:v>
              </c:pt>
              <c:pt idx="2505">
                <c:v>90.39</c:v>
              </c:pt>
              <c:pt idx="2506">
                <c:v>90.26</c:v>
              </c:pt>
              <c:pt idx="2507">
                <c:v>90.08</c:v>
              </c:pt>
              <c:pt idx="2508">
                <c:v>89.92</c:v>
              </c:pt>
              <c:pt idx="2509">
                <c:v>89.82</c:v>
              </c:pt>
              <c:pt idx="2510">
                <c:v>89.8</c:v>
              </c:pt>
              <c:pt idx="2511">
                <c:v>89.79</c:v>
              </c:pt>
              <c:pt idx="2512">
                <c:v>89.75</c:v>
              </c:pt>
              <c:pt idx="2513">
                <c:v>89.67</c:v>
              </c:pt>
              <c:pt idx="2514">
                <c:v>89.58</c:v>
              </c:pt>
              <c:pt idx="2515">
                <c:v>89.47</c:v>
              </c:pt>
              <c:pt idx="2516">
                <c:v>89.34</c:v>
              </c:pt>
              <c:pt idx="2517">
                <c:v>89.23</c:v>
              </c:pt>
              <c:pt idx="2518">
                <c:v>89.14</c:v>
              </c:pt>
              <c:pt idx="2519">
                <c:v>89.07</c:v>
              </c:pt>
              <c:pt idx="2520">
                <c:v>88.97</c:v>
              </c:pt>
              <c:pt idx="2521">
                <c:v>88.85</c:v>
              </c:pt>
              <c:pt idx="2522">
                <c:v>88.72</c:v>
              </c:pt>
              <c:pt idx="2523">
                <c:v>88.61</c:v>
              </c:pt>
              <c:pt idx="2524">
                <c:v>88.52</c:v>
              </c:pt>
              <c:pt idx="2525">
                <c:v>88.43</c:v>
              </c:pt>
              <c:pt idx="2526">
                <c:v>88.37</c:v>
              </c:pt>
              <c:pt idx="2527">
                <c:v>88.4</c:v>
              </c:pt>
              <c:pt idx="2528">
                <c:v>88.47</c:v>
              </c:pt>
              <c:pt idx="2529">
                <c:v>88.46</c:v>
              </c:pt>
              <c:pt idx="2530">
                <c:v>88.36</c:v>
              </c:pt>
              <c:pt idx="2531">
                <c:v>88.2</c:v>
              </c:pt>
              <c:pt idx="2532">
                <c:v>88.03</c:v>
              </c:pt>
              <c:pt idx="2533">
                <c:v>87.89</c:v>
              </c:pt>
              <c:pt idx="2534">
                <c:v>87.83</c:v>
              </c:pt>
              <c:pt idx="2535">
                <c:v>87.83</c:v>
              </c:pt>
              <c:pt idx="2536">
                <c:v>87.85</c:v>
              </c:pt>
              <c:pt idx="2537">
                <c:v>87.79</c:v>
              </c:pt>
              <c:pt idx="2538">
                <c:v>87.66</c:v>
              </c:pt>
              <c:pt idx="2539">
                <c:v>87.46</c:v>
              </c:pt>
              <c:pt idx="2540">
                <c:v>87.26</c:v>
              </c:pt>
              <c:pt idx="2541">
                <c:v>87.13</c:v>
              </c:pt>
              <c:pt idx="2542">
                <c:v>87.16</c:v>
              </c:pt>
              <c:pt idx="2543">
                <c:v>87.36</c:v>
              </c:pt>
              <c:pt idx="2544">
                <c:v>87.52</c:v>
              </c:pt>
              <c:pt idx="2545">
                <c:v>87.5</c:v>
              </c:pt>
              <c:pt idx="2546">
                <c:v>87.37</c:v>
              </c:pt>
              <c:pt idx="2547">
                <c:v>87.22</c:v>
              </c:pt>
              <c:pt idx="2548">
                <c:v>87.1</c:v>
              </c:pt>
              <c:pt idx="2549">
                <c:v>87.01</c:v>
              </c:pt>
              <c:pt idx="2550">
                <c:v>86.92</c:v>
              </c:pt>
              <c:pt idx="2551">
                <c:v>86.86</c:v>
              </c:pt>
              <c:pt idx="2552">
                <c:v>86.84</c:v>
              </c:pt>
              <c:pt idx="2553">
                <c:v>86.85</c:v>
              </c:pt>
              <c:pt idx="2554">
                <c:v>86.82</c:v>
              </c:pt>
              <c:pt idx="2555">
                <c:v>86.75</c:v>
              </c:pt>
              <c:pt idx="2556">
                <c:v>86.67</c:v>
              </c:pt>
              <c:pt idx="2557">
                <c:v>86.61</c:v>
              </c:pt>
              <c:pt idx="2558">
                <c:v>86.55</c:v>
              </c:pt>
              <c:pt idx="2559">
                <c:v>86.47</c:v>
              </c:pt>
              <c:pt idx="2560">
                <c:v>86.35</c:v>
              </c:pt>
              <c:pt idx="2561">
                <c:v>86.23</c:v>
              </c:pt>
              <c:pt idx="2562">
                <c:v>86.17</c:v>
              </c:pt>
              <c:pt idx="2563">
                <c:v>86.25</c:v>
              </c:pt>
              <c:pt idx="2564">
                <c:v>86.39</c:v>
              </c:pt>
              <c:pt idx="2565">
                <c:v>86.44</c:v>
              </c:pt>
              <c:pt idx="2566">
                <c:v>86.34</c:v>
              </c:pt>
              <c:pt idx="2567">
                <c:v>86.18</c:v>
              </c:pt>
              <c:pt idx="2568">
                <c:v>86.06</c:v>
              </c:pt>
              <c:pt idx="2569">
                <c:v>86.01</c:v>
              </c:pt>
              <c:pt idx="2570">
                <c:v>86</c:v>
              </c:pt>
              <c:pt idx="2571">
                <c:v>85.98</c:v>
              </c:pt>
              <c:pt idx="2572">
                <c:v>85.93</c:v>
              </c:pt>
              <c:pt idx="2573">
                <c:v>85.84</c:v>
              </c:pt>
              <c:pt idx="2574">
                <c:v>85.73</c:v>
              </c:pt>
              <c:pt idx="2575">
                <c:v>85.66</c:v>
              </c:pt>
              <c:pt idx="2576">
                <c:v>85.64</c:v>
              </c:pt>
              <c:pt idx="2577">
                <c:v>85.58</c:v>
              </c:pt>
              <c:pt idx="2578">
                <c:v>85.45</c:v>
              </c:pt>
              <c:pt idx="2579">
                <c:v>85.29</c:v>
              </c:pt>
              <c:pt idx="2580">
                <c:v>85.25</c:v>
              </c:pt>
              <c:pt idx="2581">
                <c:v>85.36</c:v>
              </c:pt>
              <c:pt idx="2582">
                <c:v>85.48</c:v>
              </c:pt>
              <c:pt idx="2583">
                <c:v>85.47</c:v>
              </c:pt>
              <c:pt idx="2584">
                <c:v>85.37</c:v>
              </c:pt>
              <c:pt idx="2585">
                <c:v>85.26</c:v>
              </c:pt>
              <c:pt idx="2586">
                <c:v>85.15</c:v>
              </c:pt>
              <c:pt idx="2587">
                <c:v>85.06</c:v>
              </c:pt>
              <c:pt idx="2588">
                <c:v>85.01</c:v>
              </c:pt>
              <c:pt idx="2589">
                <c:v>84.99</c:v>
              </c:pt>
              <c:pt idx="2590">
                <c:v>84.99</c:v>
              </c:pt>
              <c:pt idx="2591">
                <c:v>84.98</c:v>
              </c:pt>
              <c:pt idx="2592">
                <c:v>84.96</c:v>
              </c:pt>
              <c:pt idx="2593">
                <c:v>84.99</c:v>
              </c:pt>
              <c:pt idx="2594">
                <c:v>85.08</c:v>
              </c:pt>
              <c:pt idx="2595">
                <c:v>85.24</c:v>
              </c:pt>
              <c:pt idx="2596">
                <c:v>85.42</c:v>
              </c:pt>
              <c:pt idx="2597">
                <c:v>85.54</c:v>
              </c:pt>
              <c:pt idx="2598">
                <c:v>85.59</c:v>
              </c:pt>
              <c:pt idx="2599">
                <c:v>85.62</c:v>
              </c:pt>
              <c:pt idx="2600">
                <c:v>85.74</c:v>
              </c:pt>
              <c:pt idx="2601">
                <c:v>85.95</c:v>
              </c:pt>
              <c:pt idx="2602">
                <c:v>86.14</c:v>
              </c:pt>
              <c:pt idx="2603">
                <c:v>86.27</c:v>
              </c:pt>
              <c:pt idx="2604">
                <c:v>86.43</c:v>
              </c:pt>
              <c:pt idx="2605">
                <c:v>86.69</c:v>
              </c:pt>
              <c:pt idx="2606">
                <c:v>86.99</c:v>
              </c:pt>
              <c:pt idx="2607">
                <c:v>87.23</c:v>
              </c:pt>
              <c:pt idx="2608">
                <c:v>87.38</c:v>
              </c:pt>
              <c:pt idx="2609">
                <c:v>87.49</c:v>
              </c:pt>
              <c:pt idx="2610">
                <c:v>87.61</c:v>
              </c:pt>
              <c:pt idx="2611">
                <c:v>87.78</c:v>
              </c:pt>
              <c:pt idx="2612">
                <c:v>88.06</c:v>
              </c:pt>
              <c:pt idx="2613">
                <c:v>88.4</c:v>
              </c:pt>
              <c:pt idx="2614">
                <c:v>88.71</c:v>
              </c:pt>
              <c:pt idx="2615">
                <c:v>88.94</c:v>
              </c:pt>
              <c:pt idx="2616">
                <c:v>89.12</c:v>
              </c:pt>
              <c:pt idx="2617">
                <c:v>89.31</c:v>
              </c:pt>
              <c:pt idx="2618">
                <c:v>89.51</c:v>
              </c:pt>
              <c:pt idx="2619">
                <c:v>89.71</c:v>
              </c:pt>
              <c:pt idx="2620">
                <c:v>89.92</c:v>
              </c:pt>
              <c:pt idx="2621">
                <c:v>90.12</c:v>
              </c:pt>
              <c:pt idx="2622">
                <c:v>90.32</c:v>
              </c:pt>
              <c:pt idx="2623">
                <c:v>90.49</c:v>
              </c:pt>
              <c:pt idx="2624">
                <c:v>90.67</c:v>
              </c:pt>
              <c:pt idx="2625">
                <c:v>90.89</c:v>
              </c:pt>
              <c:pt idx="2626">
                <c:v>91.15</c:v>
              </c:pt>
              <c:pt idx="2627">
                <c:v>91.38</c:v>
              </c:pt>
              <c:pt idx="2628">
                <c:v>91.57</c:v>
              </c:pt>
              <c:pt idx="2629">
                <c:v>91.71</c:v>
              </c:pt>
              <c:pt idx="2630">
                <c:v>91.86</c:v>
              </c:pt>
              <c:pt idx="2631">
                <c:v>92.02</c:v>
              </c:pt>
              <c:pt idx="2632">
                <c:v>92.2</c:v>
              </c:pt>
              <c:pt idx="2633">
                <c:v>92.37</c:v>
              </c:pt>
              <c:pt idx="2634">
                <c:v>92.5</c:v>
              </c:pt>
              <c:pt idx="2635">
                <c:v>92.61</c:v>
              </c:pt>
              <c:pt idx="2636">
                <c:v>92.75</c:v>
              </c:pt>
              <c:pt idx="2637">
                <c:v>92.94</c:v>
              </c:pt>
              <c:pt idx="2638">
                <c:v>93.15</c:v>
              </c:pt>
              <c:pt idx="2639">
                <c:v>93.32</c:v>
              </c:pt>
              <c:pt idx="2640">
                <c:v>93.46</c:v>
              </c:pt>
              <c:pt idx="2641">
                <c:v>93.58</c:v>
              </c:pt>
              <c:pt idx="2642">
                <c:v>93.69</c:v>
              </c:pt>
              <c:pt idx="2643">
                <c:v>93.8</c:v>
              </c:pt>
              <c:pt idx="2644">
                <c:v>93.91</c:v>
              </c:pt>
              <c:pt idx="2645">
                <c:v>94.03</c:v>
              </c:pt>
              <c:pt idx="2646">
                <c:v>94.15</c:v>
              </c:pt>
              <c:pt idx="2647">
                <c:v>94.26</c:v>
              </c:pt>
              <c:pt idx="2648">
                <c:v>94.36</c:v>
              </c:pt>
              <c:pt idx="2649">
                <c:v>94.46</c:v>
              </c:pt>
              <c:pt idx="2650">
                <c:v>94.56</c:v>
              </c:pt>
              <c:pt idx="2651">
                <c:v>94.66</c:v>
              </c:pt>
              <c:pt idx="2652">
                <c:v>94.75</c:v>
              </c:pt>
              <c:pt idx="2653">
                <c:v>94.84</c:v>
              </c:pt>
              <c:pt idx="2654">
                <c:v>94.92</c:v>
              </c:pt>
              <c:pt idx="2655">
                <c:v>95</c:v>
              </c:pt>
              <c:pt idx="2656">
                <c:v>95.08</c:v>
              </c:pt>
              <c:pt idx="2657">
                <c:v>95.15</c:v>
              </c:pt>
              <c:pt idx="2658">
                <c:v>95.22</c:v>
              </c:pt>
              <c:pt idx="2659">
                <c:v>95.29</c:v>
              </c:pt>
              <c:pt idx="2660">
                <c:v>95.37</c:v>
              </c:pt>
              <c:pt idx="2661">
                <c:v>95.47</c:v>
              </c:pt>
              <c:pt idx="2662">
                <c:v>95.55</c:v>
              </c:pt>
              <c:pt idx="2663">
                <c:v>95.62</c:v>
              </c:pt>
              <c:pt idx="2664">
                <c:v>95.68</c:v>
              </c:pt>
              <c:pt idx="2665">
                <c:v>95.74</c:v>
              </c:pt>
              <c:pt idx="2666">
                <c:v>95.79</c:v>
              </c:pt>
              <c:pt idx="2667">
                <c:v>95.84</c:v>
              </c:pt>
              <c:pt idx="2668">
                <c:v>95.89</c:v>
              </c:pt>
              <c:pt idx="2669">
                <c:v>95.95</c:v>
              </c:pt>
              <c:pt idx="2670">
                <c:v>96</c:v>
              </c:pt>
              <c:pt idx="2671">
                <c:v>96.04</c:v>
              </c:pt>
              <c:pt idx="2672">
                <c:v>96.08</c:v>
              </c:pt>
              <c:pt idx="2673">
                <c:v>96.12</c:v>
              </c:pt>
              <c:pt idx="2674">
                <c:v>96.17</c:v>
              </c:pt>
              <c:pt idx="2675">
                <c:v>96.21</c:v>
              </c:pt>
              <c:pt idx="2676">
                <c:v>96.26</c:v>
              </c:pt>
              <c:pt idx="2677">
                <c:v>96.31</c:v>
              </c:pt>
              <c:pt idx="2678">
                <c:v>96.35</c:v>
              </c:pt>
              <c:pt idx="2679">
                <c:v>96.38</c:v>
              </c:pt>
              <c:pt idx="2680">
                <c:v>96.42</c:v>
              </c:pt>
              <c:pt idx="2681">
                <c:v>96.46</c:v>
              </c:pt>
              <c:pt idx="2682">
                <c:v>96.5</c:v>
              </c:pt>
              <c:pt idx="2683">
                <c:v>96.53</c:v>
              </c:pt>
              <c:pt idx="2684">
                <c:v>96.57</c:v>
              </c:pt>
              <c:pt idx="2685">
                <c:v>96.61</c:v>
              </c:pt>
              <c:pt idx="2686">
                <c:v>96.64</c:v>
              </c:pt>
              <c:pt idx="2687">
                <c:v>96.67</c:v>
              </c:pt>
              <c:pt idx="2688">
                <c:v>96.7</c:v>
              </c:pt>
              <c:pt idx="2689">
                <c:v>96.73</c:v>
              </c:pt>
              <c:pt idx="2690">
                <c:v>96.76</c:v>
              </c:pt>
              <c:pt idx="2691">
                <c:v>96.79</c:v>
              </c:pt>
              <c:pt idx="2692">
                <c:v>96.83</c:v>
              </c:pt>
              <c:pt idx="2693">
                <c:v>96.86</c:v>
              </c:pt>
              <c:pt idx="2694">
                <c:v>96.88</c:v>
              </c:pt>
              <c:pt idx="2695">
                <c:v>96.91</c:v>
              </c:pt>
              <c:pt idx="2696">
                <c:v>96.94</c:v>
              </c:pt>
              <c:pt idx="2697">
                <c:v>96.96</c:v>
              </c:pt>
              <c:pt idx="2698">
                <c:v>96.98</c:v>
              </c:pt>
              <c:pt idx="2699">
                <c:v>97</c:v>
              </c:pt>
              <c:pt idx="2700">
                <c:v>97.02</c:v>
              </c:pt>
              <c:pt idx="2701">
                <c:v>97.04</c:v>
              </c:pt>
              <c:pt idx="2702">
                <c:v>97.07</c:v>
              </c:pt>
              <c:pt idx="2703">
                <c:v>97.09</c:v>
              </c:pt>
              <c:pt idx="2704">
                <c:v>97.11</c:v>
              </c:pt>
              <c:pt idx="2705">
                <c:v>97.12</c:v>
              </c:pt>
              <c:pt idx="2706">
                <c:v>97.14</c:v>
              </c:pt>
              <c:pt idx="2707">
                <c:v>97.16</c:v>
              </c:pt>
              <c:pt idx="2708">
                <c:v>97.18</c:v>
              </c:pt>
              <c:pt idx="2709">
                <c:v>97.2</c:v>
              </c:pt>
              <c:pt idx="2710">
                <c:v>97.21</c:v>
              </c:pt>
              <c:pt idx="2711">
                <c:v>97.22</c:v>
              </c:pt>
              <c:pt idx="2712">
                <c:v>97.23</c:v>
              </c:pt>
              <c:pt idx="2713">
                <c:v>97.24</c:v>
              </c:pt>
              <c:pt idx="2714">
                <c:v>97.26</c:v>
              </c:pt>
              <c:pt idx="2715">
                <c:v>97.28</c:v>
              </c:pt>
              <c:pt idx="2716">
                <c:v>97.29</c:v>
              </c:pt>
              <c:pt idx="2717">
                <c:v>97.31</c:v>
              </c:pt>
              <c:pt idx="2718">
                <c:v>97.31</c:v>
              </c:pt>
              <c:pt idx="2719">
                <c:v>97.32</c:v>
              </c:pt>
              <c:pt idx="2720">
                <c:v>97.32</c:v>
              </c:pt>
              <c:pt idx="2721">
                <c:v>97.33</c:v>
              </c:pt>
              <c:pt idx="2722">
                <c:v>97.34</c:v>
              </c:pt>
              <c:pt idx="2723">
                <c:v>97.35</c:v>
              </c:pt>
              <c:pt idx="2724">
                <c:v>97.37</c:v>
              </c:pt>
              <c:pt idx="2725">
                <c:v>97.38</c:v>
              </c:pt>
              <c:pt idx="2726">
                <c:v>97.39</c:v>
              </c:pt>
              <c:pt idx="2727">
                <c:v>97.4</c:v>
              </c:pt>
              <c:pt idx="2728">
                <c:v>97.41</c:v>
              </c:pt>
              <c:pt idx="2729">
                <c:v>97.42</c:v>
              </c:pt>
              <c:pt idx="2730">
                <c:v>97.42</c:v>
              </c:pt>
              <c:pt idx="2731">
                <c:v>97.44</c:v>
              </c:pt>
              <c:pt idx="2732">
                <c:v>97.45</c:v>
              </c:pt>
              <c:pt idx="2733">
                <c:v>97.46</c:v>
              </c:pt>
              <c:pt idx="2734">
                <c:v>97.47</c:v>
              </c:pt>
              <c:pt idx="2735">
                <c:v>97.47</c:v>
              </c:pt>
              <c:pt idx="2736">
                <c:v>97.47</c:v>
              </c:pt>
              <c:pt idx="2737">
                <c:v>97.47</c:v>
              </c:pt>
              <c:pt idx="2738">
                <c:v>97.48</c:v>
              </c:pt>
              <c:pt idx="2739">
                <c:v>97.48</c:v>
              </c:pt>
              <c:pt idx="2740">
                <c:v>97.49</c:v>
              </c:pt>
              <c:pt idx="2741">
                <c:v>97.49</c:v>
              </c:pt>
              <c:pt idx="2742">
                <c:v>97.49</c:v>
              </c:pt>
              <c:pt idx="2743">
                <c:v>97.5</c:v>
              </c:pt>
              <c:pt idx="2744">
                <c:v>97.5</c:v>
              </c:pt>
              <c:pt idx="2745">
                <c:v>97.51</c:v>
              </c:pt>
              <c:pt idx="2746">
                <c:v>97.52</c:v>
              </c:pt>
              <c:pt idx="2747">
                <c:v>97.52</c:v>
              </c:pt>
              <c:pt idx="2748">
                <c:v>97.52</c:v>
              </c:pt>
              <c:pt idx="2749">
                <c:v>97.51</c:v>
              </c:pt>
              <c:pt idx="2750">
                <c:v>97.51</c:v>
              </c:pt>
              <c:pt idx="2751">
                <c:v>97.51</c:v>
              </c:pt>
              <c:pt idx="2752">
                <c:v>97.51</c:v>
              </c:pt>
              <c:pt idx="2753">
                <c:v>97.51</c:v>
              </c:pt>
              <c:pt idx="2754">
                <c:v>97.51</c:v>
              </c:pt>
              <c:pt idx="2755">
                <c:v>97.51</c:v>
              </c:pt>
              <c:pt idx="2756">
                <c:v>97.51</c:v>
              </c:pt>
              <c:pt idx="2757">
                <c:v>97.51</c:v>
              </c:pt>
              <c:pt idx="2758">
                <c:v>97.5</c:v>
              </c:pt>
              <c:pt idx="2759">
                <c:v>97.49</c:v>
              </c:pt>
              <c:pt idx="2760">
                <c:v>97.48</c:v>
              </c:pt>
              <c:pt idx="2761">
                <c:v>97.48</c:v>
              </c:pt>
              <c:pt idx="2762">
                <c:v>97.47</c:v>
              </c:pt>
              <c:pt idx="2763">
                <c:v>97.46</c:v>
              </c:pt>
              <c:pt idx="2764">
                <c:v>97.45</c:v>
              </c:pt>
              <c:pt idx="2765">
                <c:v>97.45</c:v>
              </c:pt>
              <c:pt idx="2766">
                <c:v>97.44</c:v>
              </c:pt>
              <c:pt idx="2767">
                <c:v>97.42</c:v>
              </c:pt>
              <c:pt idx="2768">
                <c:v>97.4</c:v>
              </c:pt>
              <c:pt idx="2769">
                <c:v>97.37</c:v>
              </c:pt>
              <c:pt idx="2770">
                <c:v>97.35</c:v>
              </c:pt>
              <c:pt idx="2771">
                <c:v>97.33</c:v>
              </c:pt>
              <c:pt idx="2772">
                <c:v>97.31</c:v>
              </c:pt>
              <c:pt idx="2773">
                <c:v>97.29</c:v>
              </c:pt>
              <c:pt idx="2774">
                <c:v>97.27</c:v>
              </c:pt>
              <c:pt idx="2775">
                <c:v>97.25</c:v>
              </c:pt>
              <c:pt idx="2776">
                <c:v>97.22</c:v>
              </c:pt>
              <c:pt idx="2777">
                <c:v>97.18</c:v>
              </c:pt>
              <c:pt idx="2778">
                <c:v>97.15</c:v>
              </c:pt>
              <c:pt idx="2779">
                <c:v>97.11</c:v>
              </c:pt>
              <c:pt idx="2780">
                <c:v>97.07</c:v>
              </c:pt>
              <c:pt idx="2781">
                <c:v>97.03</c:v>
              </c:pt>
              <c:pt idx="2782">
                <c:v>97</c:v>
              </c:pt>
              <c:pt idx="2783">
                <c:v>96.96</c:v>
              </c:pt>
              <c:pt idx="2784">
                <c:v>96.93</c:v>
              </c:pt>
              <c:pt idx="2785">
                <c:v>96.88</c:v>
              </c:pt>
              <c:pt idx="2786">
                <c:v>96.84</c:v>
              </c:pt>
              <c:pt idx="2787">
                <c:v>96.79</c:v>
              </c:pt>
              <c:pt idx="2788">
                <c:v>96.73</c:v>
              </c:pt>
              <c:pt idx="2789">
                <c:v>96.67</c:v>
              </c:pt>
              <c:pt idx="2790">
                <c:v>96.59</c:v>
              </c:pt>
              <c:pt idx="2791">
                <c:v>96.51</c:v>
              </c:pt>
              <c:pt idx="2792">
                <c:v>96.44</c:v>
              </c:pt>
              <c:pt idx="2793">
                <c:v>96.36</c:v>
              </c:pt>
              <c:pt idx="2794">
                <c:v>96.29</c:v>
              </c:pt>
              <c:pt idx="2795">
                <c:v>96.21</c:v>
              </c:pt>
              <c:pt idx="2796">
                <c:v>96.13</c:v>
              </c:pt>
              <c:pt idx="2797">
                <c:v>96.05</c:v>
              </c:pt>
              <c:pt idx="2798">
                <c:v>95.97</c:v>
              </c:pt>
              <c:pt idx="2799">
                <c:v>95.89</c:v>
              </c:pt>
              <c:pt idx="2800">
                <c:v>95.8</c:v>
              </c:pt>
              <c:pt idx="2801">
                <c:v>95.73</c:v>
              </c:pt>
              <c:pt idx="2802">
                <c:v>95.66</c:v>
              </c:pt>
              <c:pt idx="2803">
                <c:v>95.58</c:v>
              </c:pt>
              <c:pt idx="2804">
                <c:v>95.51</c:v>
              </c:pt>
              <c:pt idx="2805">
                <c:v>95.43</c:v>
              </c:pt>
              <c:pt idx="2806">
                <c:v>95.34</c:v>
              </c:pt>
              <c:pt idx="2807">
                <c:v>95.26</c:v>
              </c:pt>
              <c:pt idx="2808">
                <c:v>95.19</c:v>
              </c:pt>
              <c:pt idx="2809">
                <c:v>95.12</c:v>
              </c:pt>
              <c:pt idx="2810">
                <c:v>95.05</c:v>
              </c:pt>
              <c:pt idx="2811">
                <c:v>94.98</c:v>
              </c:pt>
              <c:pt idx="2812">
                <c:v>94.91</c:v>
              </c:pt>
              <c:pt idx="2813">
                <c:v>94.84</c:v>
              </c:pt>
              <c:pt idx="2814">
                <c:v>94.77</c:v>
              </c:pt>
              <c:pt idx="2815">
                <c:v>94.69</c:v>
              </c:pt>
              <c:pt idx="2816">
                <c:v>94.61</c:v>
              </c:pt>
              <c:pt idx="2817">
                <c:v>94.53</c:v>
              </c:pt>
              <c:pt idx="2818">
                <c:v>94.46</c:v>
              </c:pt>
              <c:pt idx="2819">
                <c:v>94.38</c:v>
              </c:pt>
              <c:pt idx="2820">
                <c:v>94.31</c:v>
              </c:pt>
              <c:pt idx="2821">
                <c:v>94.23</c:v>
              </c:pt>
              <c:pt idx="2822">
                <c:v>94.15</c:v>
              </c:pt>
              <c:pt idx="2823">
                <c:v>94.08</c:v>
              </c:pt>
              <c:pt idx="2824">
                <c:v>94</c:v>
              </c:pt>
              <c:pt idx="2825">
                <c:v>93.93</c:v>
              </c:pt>
              <c:pt idx="2826">
                <c:v>93.85</c:v>
              </c:pt>
              <c:pt idx="2827">
                <c:v>93.78</c:v>
              </c:pt>
              <c:pt idx="2828">
                <c:v>93.71</c:v>
              </c:pt>
              <c:pt idx="2829">
                <c:v>93.63</c:v>
              </c:pt>
              <c:pt idx="2830">
                <c:v>93.56</c:v>
              </c:pt>
              <c:pt idx="2831">
                <c:v>93.48</c:v>
              </c:pt>
              <c:pt idx="2832">
                <c:v>93.41</c:v>
              </c:pt>
              <c:pt idx="2833">
                <c:v>93.34</c:v>
              </c:pt>
              <c:pt idx="2834">
                <c:v>93.26</c:v>
              </c:pt>
              <c:pt idx="2835">
                <c:v>93.19</c:v>
              </c:pt>
              <c:pt idx="2836">
                <c:v>93.12</c:v>
              </c:pt>
              <c:pt idx="2837">
                <c:v>93.05</c:v>
              </c:pt>
              <c:pt idx="2838">
                <c:v>92.99</c:v>
              </c:pt>
              <c:pt idx="2839">
                <c:v>92.93</c:v>
              </c:pt>
              <c:pt idx="2840">
                <c:v>92.87</c:v>
              </c:pt>
              <c:pt idx="2841">
                <c:v>92.81</c:v>
              </c:pt>
              <c:pt idx="2842">
                <c:v>92.76</c:v>
              </c:pt>
              <c:pt idx="2843">
                <c:v>92.7</c:v>
              </c:pt>
              <c:pt idx="2844">
                <c:v>92.65</c:v>
              </c:pt>
              <c:pt idx="2845">
                <c:v>92.6</c:v>
              </c:pt>
              <c:pt idx="2846">
                <c:v>92.55</c:v>
              </c:pt>
              <c:pt idx="2847">
                <c:v>92.5</c:v>
              </c:pt>
              <c:pt idx="2848">
                <c:v>92.45</c:v>
              </c:pt>
              <c:pt idx="2849">
                <c:v>92.41</c:v>
              </c:pt>
              <c:pt idx="2850">
                <c:v>92.38</c:v>
              </c:pt>
              <c:pt idx="2851">
                <c:v>92.35</c:v>
              </c:pt>
              <c:pt idx="2852">
                <c:v>92.32</c:v>
              </c:pt>
              <c:pt idx="2853">
                <c:v>92.29</c:v>
              </c:pt>
              <c:pt idx="2854">
                <c:v>92.25</c:v>
              </c:pt>
              <c:pt idx="2855">
                <c:v>92.2</c:v>
              </c:pt>
              <c:pt idx="2856">
                <c:v>92.16</c:v>
              </c:pt>
              <c:pt idx="2857">
                <c:v>92.12</c:v>
              </c:pt>
              <c:pt idx="2858">
                <c:v>92.09</c:v>
              </c:pt>
              <c:pt idx="2859">
                <c:v>92.06</c:v>
              </c:pt>
              <c:pt idx="2860">
                <c:v>92.02</c:v>
              </c:pt>
              <c:pt idx="2861">
                <c:v>91.98</c:v>
              </c:pt>
              <c:pt idx="2862">
                <c:v>91.95</c:v>
              </c:pt>
              <c:pt idx="2863">
                <c:v>91.92</c:v>
              </c:pt>
              <c:pt idx="2864">
                <c:v>91.89</c:v>
              </c:pt>
              <c:pt idx="2865">
                <c:v>91.86</c:v>
              </c:pt>
              <c:pt idx="2866">
                <c:v>91.83</c:v>
              </c:pt>
              <c:pt idx="2867">
                <c:v>91.8</c:v>
              </c:pt>
              <c:pt idx="2868">
                <c:v>91.78</c:v>
              </c:pt>
              <c:pt idx="2869">
                <c:v>91.75</c:v>
              </c:pt>
              <c:pt idx="2870">
                <c:v>91.72</c:v>
              </c:pt>
              <c:pt idx="2871">
                <c:v>91.67</c:v>
              </c:pt>
              <c:pt idx="2872">
                <c:v>91.62</c:v>
              </c:pt>
              <c:pt idx="2873">
                <c:v>91.56</c:v>
              </c:pt>
              <c:pt idx="2874">
                <c:v>91.51</c:v>
              </c:pt>
              <c:pt idx="2875">
                <c:v>91.46</c:v>
              </c:pt>
              <c:pt idx="2876">
                <c:v>91.42</c:v>
              </c:pt>
              <c:pt idx="2877">
                <c:v>91.39</c:v>
              </c:pt>
              <c:pt idx="2878">
                <c:v>91.37</c:v>
              </c:pt>
              <c:pt idx="2879">
                <c:v>91.34</c:v>
              </c:pt>
              <c:pt idx="2880">
                <c:v>91.31</c:v>
              </c:pt>
              <c:pt idx="2881">
                <c:v>91.3</c:v>
              </c:pt>
              <c:pt idx="2882">
                <c:v>91.28</c:v>
              </c:pt>
              <c:pt idx="2883">
                <c:v>91.26</c:v>
              </c:pt>
              <c:pt idx="2884">
                <c:v>91.24</c:v>
              </c:pt>
              <c:pt idx="2885">
                <c:v>91.21</c:v>
              </c:pt>
              <c:pt idx="2886">
                <c:v>91.18</c:v>
              </c:pt>
              <c:pt idx="2887">
                <c:v>91.15</c:v>
              </c:pt>
              <c:pt idx="2888">
                <c:v>91.12</c:v>
              </c:pt>
              <c:pt idx="2889">
                <c:v>91.1</c:v>
              </c:pt>
              <c:pt idx="2890">
                <c:v>91.08</c:v>
              </c:pt>
              <c:pt idx="2891">
                <c:v>91.06</c:v>
              </c:pt>
              <c:pt idx="2892">
                <c:v>91.03</c:v>
              </c:pt>
              <c:pt idx="2893">
                <c:v>90.99</c:v>
              </c:pt>
              <c:pt idx="2894">
                <c:v>90.95</c:v>
              </c:pt>
              <c:pt idx="2895">
                <c:v>90.91</c:v>
              </c:pt>
              <c:pt idx="2896">
                <c:v>90.88</c:v>
              </c:pt>
              <c:pt idx="2897">
                <c:v>90.84</c:v>
              </c:pt>
              <c:pt idx="2898">
                <c:v>90.81</c:v>
              </c:pt>
              <c:pt idx="2899">
                <c:v>90.77</c:v>
              </c:pt>
              <c:pt idx="2900">
                <c:v>90.73</c:v>
              </c:pt>
              <c:pt idx="2901">
                <c:v>90.71</c:v>
              </c:pt>
              <c:pt idx="2902">
                <c:v>90.68</c:v>
              </c:pt>
              <c:pt idx="2903">
                <c:v>90.64</c:v>
              </c:pt>
              <c:pt idx="2904">
                <c:v>90.6</c:v>
              </c:pt>
              <c:pt idx="2905">
                <c:v>90.55</c:v>
              </c:pt>
              <c:pt idx="2906">
                <c:v>90.5</c:v>
              </c:pt>
              <c:pt idx="2907">
                <c:v>90.45</c:v>
              </c:pt>
              <c:pt idx="2908">
                <c:v>90.39</c:v>
              </c:pt>
              <c:pt idx="2909">
                <c:v>90.34</c:v>
              </c:pt>
              <c:pt idx="2910">
                <c:v>90.28</c:v>
              </c:pt>
              <c:pt idx="2911">
                <c:v>90.23</c:v>
              </c:pt>
              <c:pt idx="2912">
                <c:v>90.17</c:v>
              </c:pt>
              <c:pt idx="2913">
                <c:v>90.13</c:v>
              </c:pt>
              <c:pt idx="2914">
                <c:v>90.09</c:v>
              </c:pt>
              <c:pt idx="2915">
                <c:v>90.06</c:v>
              </c:pt>
              <c:pt idx="2916">
                <c:v>90.03</c:v>
              </c:pt>
              <c:pt idx="2917">
                <c:v>90</c:v>
              </c:pt>
              <c:pt idx="2918">
                <c:v>89.97</c:v>
              </c:pt>
              <c:pt idx="2919">
                <c:v>89.94</c:v>
              </c:pt>
              <c:pt idx="2920">
                <c:v>89.92</c:v>
              </c:pt>
              <c:pt idx="2921">
                <c:v>89.89</c:v>
              </c:pt>
              <c:pt idx="2922">
                <c:v>89.86</c:v>
              </c:pt>
              <c:pt idx="2923">
                <c:v>89.83</c:v>
              </c:pt>
              <c:pt idx="2924">
                <c:v>89.79</c:v>
              </c:pt>
              <c:pt idx="2925">
                <c:v>89.75</c:v>
              </c:pt>
              <c:pt idx="2926">
                <c:v>89.7</c:v>
              </c:pt>
              <c:pt idx="2927">
                <c:v>89.63</c:v>
              </c:pt>
              <c:pt idx="2928">
                <c:v>89.57</c:v>
              </c:pt>
              <c:pt idx="2929">
                <c:v>89.51</c:v>
              </c:pt>
              <c:pt idx="2930">
                <c:v>89.46</c:v>
              </c:pt>
              <c:pt idx="2931">
                <c:v>89.41</c:v>
              </c:pt>
              <c:pt idx="2932">
                <c:v>89.37</c:v>
              </c:pt>
              <c:pt idx="2933">
                <c:v>89.33</c:v>
              </c:pt>
              <c:pt idx="2934">
                <c:v>89.28</c:v>
              </c:pt>
              <c:pt idx="2935">
                <c:v>89.22</c:v>
              </c:pt>
              <c:pt idx="2936">
                <c:v>89.15</c:v>
              </c:pt>
              <c:pt idx="2937">
                <c:v>89.08</c:v>
              </c:pt>
              <c:pt idx="2938">
                <c:v>89.02</c:v>
              </c:pt>
              <c:pt idx="2939">
                <c:v>88.96</c:v>
              </c:pt>
              <c:pt idx="2940">
                <c:v>88.9</c:v>
              </c:pt>
              <c:pt idx="2941">
                <c:v>88.84</c:v>
              </c:pt>
              <c:pt idx="2942">
                <c:v>88.77</c:v>
              </c:pt>
              <c:pt idx="2943">
                <c:v>88.7</c:v>
              </c:pt>
              <c:pt idx="2944">
                <c:v>88.62</c:v>
              </c:pt>
              <c:pt idx="2945">
                <c:v>88.56</c:v>
              </c:pt>
              <c:pt idx="2946">
                <c:v>88.51</c:v>
              </c:pt>
              <c:pt idx="2947">
                <c:v>88.46</c:v>
              </c:pt>
              <c:pt idx="2948">
                <c:v>88.43</c:v>
              </c:pt>
              <c:pt idx="2949">
                <c:v>88.42</c:v>
              </c:pt>
              <c:pt idx="2950">
                <c:v>88.4</c:v>
              </c:pt>
              <c:pt idx="2951">
                <c:v>88.38</c:v>
              </c:pt>
              <c:pt idx="2952">
                <c:v>88.35</c:v>
              </c:pt>
              <c:pt idx="2953">
                <c:v>88.33</c:v>
              </c:pt>
              <c:pt idx="2954">
                <c:v>88.31</c:v>
              </c:pt>
              <c:pt idx="2955">
                <c:v>88.29</c:v>
              </c:pt>
              <c:pt idx="2956">
                <c:v>88.27</c:v>
              </c:pt>
              <c:pt idx="2957">
                <c:v>88.25</c:v>
              </c:pt>
              <c:pt idx="2958">
                <c:v>88.23</c:v>
              </c:pt>
              <c:pt idx="2959">
                <c:v>88.2</c:v>
              </c:pt>
              <c:pt idx="2960">
                <c:v>88.18</c:v>
              </c:pt>
              <c:pt idx="2961">
                <c:v>88.15</c:v>
              </c:pt>
              <c:pt idx="2962">
                <c:v>88.13</c:v>
              </c:pt>
              <c:pt idx="2963">
                <c:v>88.1</c:v>
              </c:pt>
              <c:pt idx="2964">
                <c:v>88.08</c:v>
              </c:pt>
              <c:pt idx="2965">
                <c:v>88.06</c:v>
              </c:pt>
              <c:pt idx="2966">
                <c:v>88.04</c:v>
              </c:pt>
              <c:pt idx="2967">
                <c:v>88.02</c:v>
              </c:pt>
              <c:pt idx="2968">
                <c:v>88</c:v>
              </c:pt>
              <c:pt idx="2969">
                <c:v>87.98</c:v>
              </c:pt>
              <c:pt idx="2970">
                <c:v>87.97</c:v>
              </c:pt>
              <c:pt idx="2971">
                <c:v>87.96</c:v>
              </c:pt>
              <c:pt idx="2972">
                <c:v>87.96</c:v>
              </c:pt>
              <c:pt idx="2973">
                <c:v>87.96</c:v>
              </c:pt>
              <c:pt idx="2974">
                <c:v>87.96</c:v>
              </c:pt>
              <c:pt idx="2975">
                <c:v>87.96</c:v>
              </c:pt>
              <c:pt idx="2976">
                <c:v>87.95</c:v>
              </c:pt>
              <c:pt idx="2977">
                <c:v>87.94</c:v>
              </c:pt>
              <c:pt idx="2978">
                <c:v>87.93</c:v>
              </c:pt>
              <c:pt idx="2979">
                <c:v>87.92</c:v>
              </c:pt>
              <c:pt idx="2980">
                <c:v>87.92</c:v>
              </c:pt>
              <c:pt idx="2981">
                <c:v>87.92</c:v>
              </c:pt>
              <c:pt idx="2982">
                <c:v>87.92</c:v>
              </c:pt>
              <c:pt idx="2983">
                <c:v>87.92</c:v>
              </c:pt>
              <c:pt idx="2984">
                <c:v>87.92</c:v>
              </c:pt>
              <c:pt idx="2985">
                <c:v>87.92</c:v>
              </c:pt>
              <c:pt idx="2986">
                <c:v>87.93</c:v>
              </c:pt>
              <c:pt idx="2987">
                <c:v>87.93</c:v>
              </c:pt>
              <c:pt idx="2988">
                <c:v>87.95</c:v>
              </c:pt>
              <c:pt idx="2989">
                <c:v>87.98</c:v>
              </c:pt>
              <c:pt idx="2990">
                <c:v>88.01</c:v>
              </c:pt>
              <c:pt idx="2991">
                <c:v>88.04</c:v>
              </c:pt>
              <c:pt idx="2992">
                <c:v>88.07</c:v>
              </c:pt>
              <c:pt idx="2993">
                <c:v>88.1</c:v>
              </c:pt>
              <c:pt idx="2994">
                <c:v>88.14</c:v>
              </c:pt>
              <c:pt idx="2995">
                <c:v>88.19</c:v>
              </c:pt>
              <c:pt idx="2996">
                <c:v>88.24</c:v>
              </c:pt>
              <c:pt idx="2997">
                <c:v>88.29</c:v>
              </c:pt>
              <c:pt idx="2998">
                <c:v>88.35</c:v>
              </c:pt>
              <c:pt idx="2999">
                <c:v>88.4</c:v>
              </c:pt>
              <c:pt idx="3000">
                <c:v>88.44</c:v>
              </c:pt>
              <c:pt idx="3001">
                <c:v>88.48</c:v>
              </c:pt>
              <c:pt idx="3002">
                <c:v>88.53</c:v>
              </c:pt>
              <c:pt idx="3003">
                <c:v>88.58</c:v>
              </c:pt>
              <c:pt idx="3004">
                <c:v>88.62</c:v>
              </c:pt>
              <c:pt idx="3005">
                <c:v>88.66</c:v>
              </c:pt>
              <c:pt idx="3006">
                <c:v>88.71</c:v>
              </c:pt>
              <c:pt idx="3007">
                <c:v>88.75</c:v>
              </c:pt>
              <c:pt idx="3008">
                <c:v>88.79</c:v>
              </c:pt>
              <c:pt idx="3009">
                <c:v>88.83</c:v>
              </c:pt>
              <c:pt idx="3010">
                <c:v>88.87</c:v>
              </c:pt>
              <c:pt idx="3011">
                <c:v>88.91</c:v>
              </c:pt>
              <c:pt idx="3012">
                <c:v>88.94</c:v>
              </c:pt>
              <c:pt idx="3013">
                <c:v>88.98</c:v>
              </c:pt>
              <c:pt idx="3014">
                <c:v>89.02</c:v>
              </c:pt>
              <c:pt idx="3015">
                <c:v>89.05</c:v>
              </c:pt>
              <c:pt idx="3016">
                <c:v>89.09</c:v>
              </c:pt>
              <c:pt idx="3017">
                <c:v>89.13</c:v>
              </c:pt>
              <c:pt idx="3018">
                <c:v>89.16</c:v>
              </c:pt>
              <c:pt idx="3019">
                <c:v>89.19</c:v>
              </c:pt>
              <c:pt idx="3020">
                <c:v>89.22</c:v>
              </c:pt>
              <c:pt idx="3021">
                <c:v>89.25</c:v>
              </c:pt>
              <c:pt idx="3022">
                <c:v>89.28</c:v>
              </c:pt>
              <c:pt idx="3023">
                <c:v>89.32</c:v>
              </c:pt>
              <c:pt idx="3024">
                <c:v>89.36</c:v>
              </c:pt>
              <c:pt idx="3025">
                <c:v>89.4</c:v>
              </c:pt>
              <c:pt idx="3026">
                <c:v>89.43</c:v>
              </c:pt>
              <c:pt idx="3027">
                <c:v>89.47</c:v>
              </c:pt>
              <c:pt idx="3028">
                <c:v>89.5</c:v>
              </c:pt>
              <c:pt idx="3029">
                <c:v>89.53</c:v>
              </c:pt>
              <c:pt idx="3030">
                <c:v>89.56</c:v>
              </c:pt>
              <c:pt idx="3031">
                <c:v>89.6</c:v>
              </c:pt>
              <c:pt idx="3032">
                <c:v>89.63</c:v>
              </c:pt>
              <c:pt idx="3033">
                <c:v>89.67</c:v>
              </c:pt>
              <c:pt idx="3034">
                <c:v>89.7</c:v>
              </c:pt>
              <c:pt idx="3035">
                <c:v>89.74</c:v>
              </c:pt>
              <c:pt idx="3036">
                <c:v>89.77</c:v>
              </c:pt>
              <c:pt idx="3037">
                <c:v>89.81</c:v>
              </c:pt>
              <c:pt idx="3038">
                <c:v>89.85</c:v>
              </c:pt>
              <c:pt idx="3039">
                <c:v>89.89</c:v>
              </c:pt>
              <c:pt idx="3040">
                <c:v>89.94</c:v>
              </c:pt>
              <c:pt idx="3041">
                <c:v>89.99</c:v>
              </c:pt>
              <c:pt idx="3042">
                <c:v>90.04</c:v>
              </c:pt>
              <c:pt idx="3043">
                <c:v>90.09</c:v>
              </c:pt>
              <c:pt idx="3044">
                <c:v>90.13</c:v>
              </c:pt>
              <c:pt idx="3045">
                <c:v>90.17</c:v>
              </c:pt>
              <c:pt idx="3046">
                <c:v>90.2</c:v>
              </c:pt>
              <c:pt idx="3047">
                <c:v>90.23</c:v>
              </c:pt>
              <c:pt idx="3048">
                <c:v>90.27</c:v>
              </c:pt>
              <c:pt idx="3049">
                <c:v>90.31</c:v>
              </c:pt>
              <c:pt idx="3050">
                <c:v>90.34</c:v>
              </c:pt>
              <c:pt idx="3051">
                <c:v>90.35</c:v>
              </c:pt>
              <c:pt idx="3052">
                <c:v>90.35</c:v>
              </c:pt>
              <c:pt idx="3053">
                <c:v>90.36</c:v>
              </c:pt>
              <c:pt idx="3054">
                <c:v>90.38</c:v>
              </c:pt>
              <c:pt idx="3055">
                <c:v>90.41</c:v>
              </c:pt>
              <c:pt idx="3056">
                <c:v>90.45</c:v>
              </c:pt>
              <c:pt idx="3057">
                <c:v>90.49</c:v>
              </c:pt>
              <c:pt idx="3058">
                <c:v>90.53</c:v>
              </c:pt>
              <c:pt idx="3059">
                <c:v>90.56</c:v>
              </c:pt>
              <c:pt idx="3060">
                <c:v>90.59</c:v>
              </c:pt>
              <c:pt idx="3061">
                <c:v>90.62</c:v>
              </c:pt>
              <c:pt idx="3062">
                <c:v>90.66</c:v>
              </c:pt>
              <c:pt idx="3063">
                <c:v>90.69</c:v>
              </c:pt>
              <c:pt idx="3064">
                <c:v>90.74</c:v>
              </c:pt>
              <c:pt idx="3065">
                <c:v>90.79</c:v>
              </c:pt>
              <c:pt idx="3066">
                <c:v>90.85</c:v>
              </c:pt>
              <c:pt idx="3067">
                <c:v>90.9</c:v>
              </c:pt>
              <c:pt idx="3068">
                <c:v>90.94</c:v>
              </c:pt>
              <c:pt idx="3069">
                <c:v>90.98</c:v>
              </c:pt>
              <c:pt idx="3070">
                <c:v>91.02</c:v>
              </c:pt>
              <c:pt idx="3071">
                <c:v>91.06</c:v>
              </c:pt>
              <c:pt idx="3072">
                <c:v>91.1</c:v>
              </c:pt>
              <c:pt idx="3073">
                <c:v>91.15</c:v>
              </c:pt>
              <c:pt idx="3074">
                <c:v>91.19</c:v>
              </c:pt>
              <c:pt idx="3075">
                <c:v>91.23</c:v>
              </c:pt>
              <c:pt idx="3076">
                <c:v>91.27</c:v>
              </c:pt>
              <c:pt idx="3077">
                <c:v>91.3</c:v>
              </c:pt>
              <c:pt idx="3078">
                <c:v>91.33</c:v>
              </c:pt>
              <c:pt idx="3079">
                <c:v>91.36</c:v>
              </c:pt>
              <c:pt idx="3080">
                <c:v>91.4</c:v>
              </c:pt>
              <c:pt idx="3081">
                <c:v>91.44</c:v>
              </c:pt>
              <c:pt idx="3082">
                <c:v>91.46</c:v>
              </c:pt>
              <c:pt idx="3083">
                <c:v>91.47</c:v>
              </c:pt>
              <c:pt idx="3084">
                <c:v>91.48</c:v>
              </c:pt>
              <c:pt idx="3085">
                <c:v>91.5</c:v>
              </c:pt>
              <c:pt idx="3086">
                <c:v>91.52</c:v>
              </c:pt>
              <c:pt idx="3087">
                <c:v>91.53</c:v>
              </c:pt>
              <c:pt idx="3088">
                <c:v>91.54</c:v>
              </c:pt>
              <c:pt idx="3089">
                <c:v>91.56</c:v>
              </c:pt>
              <c:pt idx="3090">
                <c:v>91.59</c:v>
              </c:pt>
              <c:pt idx="3091">
                <c:v>91.61</c:v>
              </c:pt>
              <c:pt idx="3092">
                <c:v>91.62</c:v>
              </c:pt>
              <c:pt idx="3093">
                <c:v>91.63</c:v>
              </c:pt>
              <c:pt idx="3094">
                <c:v>91.64</c:v>
              </c:pt>
              <c:pt idx="3095">
                <c:v>91.65</c:v>
              </c:pt>
              <c:pt idx="3096">
                <c:v>91.68</c:v>
              </c:pt>
              <c:pt idx="3097">
                <c:v>91.71</c:v>
              </c:pt>
              <c:pt idx="3098">
                <c:v>91.74</c:v>
              </c:pt>
              <c:pt idx="3099">
                <c:v>91.78</c:v>
              </c:pt>
              <c:pt idx="3100">
                <c:v>91.82</c:v>
              </c:pt>
              <c:pt idx="3101">
                <c:v>91.87</c:v>
              </c:pt>
              <c:pt idx="3102">
                <c:v>91.93</c:v>
              </c:pt>
              <c:pt idx="3103">
                <c:v>91.99</c:v>
              </c:pt>
              <c:pt idx="3104">
                <c:v>92.06</c:v>
              </c:pt>
              <c:pt idx="3105">
                <c:v>92.13</c:v>
              </c:pt>
              <c:pt idx="3106">
                <c:v>92.19</c:v>
              </c:pt>
              <c:pt idx="3107">
                <c:v>92.26</c:v>
              </c:pt>
              <c:pt idx="3108">
                <c:v>92.31</c:v>
              </c:pt>
              <c:pt idx="3109">
                <c:v>92.36</c:v>
              </c:pt>
              <c:pt idx="3110">
                <c:v>92.4</c:v>
              </c:pt>
              <c:pt idx="3111">
                <c:v>92.42</c:v>
              </c:pt>
              <c:pt idx="3112">
                <c:v>92.39</c:v>
              </c:pt>
              <c:pt idx="3113">
                <c:v>92.28</c:v>
              </c:pt>
              <c:pt idx="3114">
                <c:v>92.06</c:v>
              </c:pt>
              <c:pt idx="3115">
                <c:v>91.69</c:v>
              </c:pt>
              <c:pt idx="3116">
                <c:v>91.17</c:v>
              </c:pt>
              <c:pt idx="3117">
                <c:v>90.49</c:v>
              </c:pt>
              <c:pt idx="3118">
                <c:v>89.7</c:v>
              </c:pt>
              <c:pt idx="3119">
                <c:v>88.81</c:v>
              </c:pt>
              <c:pt idx="3120">
                <c:v>87.89</c:v>
              </c:pt>
              <c:pt idx="3121">
                <c:v>86.97</c:v>
              </c:pt>
              <c:pt idx="3122">
                <c:v>86.12</c:v>
              </c:pt>
              <c:pt idx="3123">
                <c:v>85.38</c:v>
              </c:pt>
              <c:pt idx="3124">
                <c:v>84.77</c:v>
              </c:pt>
              <c:pt idx="3125">
                <c:v>84.32</c:v>
              </c:pt>
              <c:pt idx="3126">
                <c:v>84.05</c:v>
              </c:pt>
              <c:pt idx="3127">
                <c:v>84.04</c:v>
              </c:pt>
              <c:pt idx="3128">
                <c:v>84.33</c:v>
              </c:pt>
              <c:pt idx="3129">
                <c:v>84.94</c:v>
              </c:pt>
              <c:pt idx="3130">
                <c:v>85.78</c:v>
              </c:pt>
              <c:pt idx="3131">
                <c:v>86.71</c:v>
              </c:pt>
              <c:pt idx="3132">
                <c:v>87.6</c:v>
              </c:pt>
              <c:pt idx="3133">
                <c:v>88.37</c:v>
              </c:pt>
              <c:pt idx="3134">
                <c:v>88.98</c:v>
              </c:pt>
              <c:pt idx="3135">
                <c:v>89.45</c:v>
              </c:pt>
              <c:pt idx="3136">
                <c:v>89.8</c:v>
              </c:pt>
              <c:pt idx="3137">
                <c:v>90.05</c:v>
              </c:pt>
              <c:pt idx="3138">
                <c:v>90.21</c:v>
              </c:pt>
              <c:pt idx="3139">
                <c:v>90.31</c:v>
              </c:pt>
              <c:pt idx="3140">
                <c:v>90.36</c:v>
              </c:pt>
              <c:pt idx="3141">
                <c:v>90.37</c:v>
              </c:pt>
              <c:pt idx="3142">
                <c:v>90.38</c:v>
              </c:pt>
              <c:pt idx="3143">
                <c:v>90.41</c:v>
              </c:pt>
              <c:pt idx="3144">
                <c:v>90.5</c:v>
              </c:pt>
              <c:pt idx="3145">
                <c:v>90.69</c:v>
              </c:pt>
              <c:pt idx="3146">
                <c:v>90.97</c:v>
              </c:pt>
              <c:pt idx="3147">
                <c:v>91.32</c:v>
              </c:pt>
              <c:pt idx="3148">
                <c:v>91.69</c:v>
              </c:pt>
              <c:pt idx="3149">
                <c:v>92.02</c:v>
              </c:pt>
              <c:pt idx="3150">
                <c:v>92.28</c:v>
              </c:pt>
              <c:pt idx="3151">
                <c:v>92.49</c:v>
              </c:pt>
              <c:pt idx="3152">
                <c:v>92.67</c:v>
              </c:pt>
              <c:pt idx="3153">
                <c:v>92.86</c:v>
              </c:pt>
              <c:pt idx="3154">
                <c:v>93.04</c:v>
              </c:pt>
              <c:pt idx="3155">
                <c:v>93.21</c:v>
              </c:pt>
              <c:pt idx="3156">
                <c:v>93.38</c:v>
              </c:pt>
              <c:pt idx="3157">
                <c:v>93.55</c:v>
              </c:pt>
              <c:pt idx="3158">
                <c:v>93.72</c:v>
              </c:pt>
              <c:pt idx="3159">
                <c:v>93.87</c:v>
              </c:pt>
              <c:pt idx="3160">
                <c:v>94</c:v>
              </c:pt>
              <c:pt idx="3161">
                <c:v>94.11</c:v>
              </c:pt>
              <c:pt idx="3162">
                <c:v>94.22</c:v>
              </c:pt>
              <c:pt idx="3163">
                <c:v>94.3</c:v>
              </c:pt>
              <c:pt idx="3164">
                <c:v>94.36</c:v>
              </c:pt>
              <c:pt idx="3165">
                <c:v>94.41</c:v>
              </c:pt>
              <c:pt idx="3166">
                <c:v>94.45</c:v>
              </c:pt>
              <c:pt idx="3167">
                <c:v>94.49</c:v>
              </c:pt>
              <c:pt idx="3168">
                <c:v>94.54</c:v>
              </c:pt>
              <c:pt idx="3169">
                <c:v>94.58</c:v>
              </c:pt>
              <c:pt idx="3170">
                <c:v>94.62</c:v>
              </c:pt>
              <c:pt idx="3171">
                <c:v>94.67</c:v>
              </c:pt>
              <c:pt idx="3172">
                <c:v>94.71</c:v>
              </c:pt>
              <c:pt idx="3173">
                <c:v>94.75</c:v>
              </c:pt>
              <c:pt idx="3174">
                <c:v>94.8</c:v>
              </c:pt>
              <c:pt idx="3175">
                <c:v>94.86</c:v>
              </c:pt>
              <c:pt idx="3176">
                <c:v>94.91</c:v>
              </c:pt>
              <c:pt idx="3177">
                <c:v>94.97</c:v>
              </c:pt>
              <c:pt idx="3178">
                <c:v>95.02</c:v>
              </c:pt>
              <c:pt idx="3179">
                <c:v>95.06</c:v>
              </c:pt>
              <c:pt idx="3180">
                <c:v>95.1</c:v>
              </c:pt>
              <c:pt idx="3181">
                <c:v>95.12</c:v>
              </c:pt>
              <c:pt idx="3182">
                <c:v>95.15</c:v>
              </c:pt>
              <c:pt idx="3183">
                <c:v>95.18</c:v>
              </c:pt>
              <c:pt idx="3184">
                <c:v>95.21</c:v>
              </c:pt>
              <c:pt idx="3185">
                <c:v>95.23</c:v>
              </c:pt>
              <c:pt idx="3186">
                <c:v>95.25</c:v>
              </c:pt>
              <c:pt idx="3187">
                <c:v>95.27</c:v>
              </c:pt>
              <c:pt idx="3188">
                <c:v>95.28</c:v>
              </c:pt>
              <c:pt idx="3189">
                <c:v>95.28</c:v>
              </c:pt>
              <c:pt idx="3190">
                <c:v>95.28</c:v>
              </c:pt>
              <c:pt idx="3191">
                <c:v>95.27</c:v>
              </c:pt>
              <c:pt idx="3192">
                <c:v>95.26</c:v>
              </c:pt>
              <c:pt idx="3193">
                <c:v>95.24</c:v>
              </c:pt>
              <c:pt idx="3194">
                <c:v>95.23</c:v>
              </c:pt>
              <c:pt idx="3195">
                <c:v>95.22</c:v>
              </c:pt>
              <c:pt idx="3196">
                <c:v>95.21</c:v>
              </c:pt>
              <c:pt idx="3197">
                <c:v>95.19</c:v>
              </c:pt>
              <c:pt idx="3198">
                <c:v>95.18</c:v>
              </c:pt>
              <c:pt idx="3199">
                <c:v>95.16</c:v>
              </c:pt>
              <c:pt idx="3200">
                <c:v>95.14</c:v>
              </c:pt>
              <c:pt idx="3201">
                <c:v>95.13</c:v>
              </c:pt>
              <c:pt idx="3202">
                <c:v>95.11</c:v>
              </c:pt>
              <c:pt idx="3203">
                <c:v>95.1</c:v>
              </c:pt>
              <c:pt idx="3204">
                <c:v>95.1</c:v>
              </c:pt>
              <c:pt idx="3205">
                <c:v>95.1</c:v>
              </c:pt>
              <c:pt idx="3206">
                <c:v>95.1</c:v>
              </c:pt>
              <c:pt idx="3207">
                <c:v>95.08</c:v>
              </c:pt>
              <c:pt idx="3208">
                <c:v>95.06</c:v>
              </c:pt>
              <c:pt idx="3209">
                <c:v>95.04</c:v>
              </c:pt>
              <c:pt idx="3210">
                <c:v>95.03</c:v>
              </c:pt>
              <c:pt idx="3211">
                <c:v>95.03</c:v>
              </c:pt>
              <c:pt idx="3212">
                <c:v>95.02</c:v>
              </c:pt>
              <c:pt idx="3213">
                <c:v>95.01</c:v>
              </c:pt>
              <c:pt idx="3214">
                <c:v>94.99</c:v>
              </c:pt>
              <c:pt idx="3215">
                <c:v>94.96</c:v>
              </c:pt>
              <c:pt idx="3216">
                <c:v>94.92</c:v>
              </c:pt>
              <c:pt idx="3217">
                <c:v>94.89</c:v>
              </c:pt>
              <c:pt idx="3218">
                <c:v>94.85</c:v>
              </c:pt>
              <c:pt idx="3219">
                <c:v>94.81</c:v>
              </c:pt>
              <c:pt idx="3220">
                <c:v>94.77</c:v>
              </c:pt>
              <c:pt idx="3221">
                <c:v>94.73</c:v>
              </c:pt>
              <c:pt idx="3222">
                <c:v>94.7</c:v>
              </c:pt>
              <c:pt idx="3223">
                <c:v>94.67</c:v>
              </c:pt>
              <c:pt idx="3224">
                <c:v>94.64</c:v>
              </c:pt>
              <c:pt idx="3225">
                <c:v>94.62</c:v>
              </c:pt>
              <c:pt idx="3226">
                <c:v>94.6</c:v>
              </c:pt>
              <c:pt idx="3227">
                <c:v>94.58</c:v>
              </c:pt>
              <c:pt idx="3228">
                <c:v>94.57</c:v>
              </c:pt>
              <c:pt idx="3229">
                <c:v>94.57</c:v>
              </c:pt>
              <c:pt idx="3230">
                <c:v>94.57</c:v>
              </c:pt>
              <c:pt idx="3231">
                <c:v>94.57</c:v>
              </c:pt>
              <c:pt idx="3232">
                <c:v>94.58</c:v>
              </c:pt>
              <c:pt idx="3233">
                <c:v>94.59</c:v>
              </c:pt>
              <c:pt idx="3234">
                <c:v>94.6</c:v>
              </c:pt>
              <c:pt idx="3235">
                <c:v>94.6</c:v>
              </c:pt>
              <c:pt idx="3236">
                <c:v>94.6</c:v>
              </c:pt>
              <c:pt idx="3237">
                <c:v>94.6</c:v>
              </c:pt>
              <c:pt idx="3238">
                <c:v>94.61</c:v>
              </c:pt>
              <c:pt idx="3239">
                <c:v>94.63</c:v>
              </c:pt>
              <c:pt idx="3240">
                <c:v>94.65</c:v>
              </c:pt>
              <c:pt idx="3241">
                <c:v>94.67</c:v>
              </c:pt>
              <c:pt idx="3242">
                <c:v>94.68</c:v>
              </c:pt>
              <c:pt idx="3243">
                <c:v>94.68</c:v>
              </c:pt>
              <c:pt idx="3244">
                <c:v>94.69</c:v>
              </c:pt>
              <c:pt idx="3245">
                <c:v>94.7</c:v>
              </c:pt>
              <c:pt idx="3246">
                <c:v>94.72</c:v>
              </c:pt>
              <c:pt idx="3247">
                <c:v>94.73</c:v>
              </c:pt>
              <c:pt idx="3248">
                <c:v>94.72</c:v>
              </c:pt>
              <c:pt idx="3249">
                <c:v>94.69</c:v>
              </c:pt>
              <c:pt idx="3250">
                <c:v>94.66</c:v>
              </c:pt>
              <c:pt idx="3251">
                <c:v>94.64</c:v>
              </c:pt>
              <c:pt idx="3252">
                <c:v>94.63</c:v>
              </c:pt>
              <c:pt idx="3253">
                <c:v>94.63</c:v>
              </c:pt>
              <c:pt idx="3254">
                <c:v>94.62</c:v>
              </c:pt>
              <c:pt idx="3255">
                <c:v>94.6</c:v>
              </c:pt>
              <c:pt idx="3256">
                <c:v>94.58</c:v>
              </c:pt>
              <c:pt idx="3257">
                <c:v>94.56</c:v>
              </c:pt>
              <c:pt idx="3258">
                <c:v>94.56</c:v>
              </c:pt>
              <c:pt idx="3259">
                <c:v>94.56</c:v>
              </c:pt>
              <c:pt idx="3260">
                <c:v>94.55</c:v>
              </c:pt>
              <c:pt idx="3261">
                <c:v>94.52</c:v>
              </c:pt>
              <c:pt idx="3262">
                <c:v>94.49</c:v>
              </c:pt>
              <c:pt idx="3263">
                <c:v>94.44</c:v>
              </c:pt>
              <c:pt idx="3264">
                <c:v>94.39</c:v>
              </c:pt>
              <c:pt idx="3265">
                <c:v>94.33</c:v>
              </c:pt>
              <c:pt idx="3266">
                <c:v>94.28</c:v>
              </c:pt>
              <c:pt idx="3267">
                <c:v>94.24</c:v>
              </c:pt>
              <c:pt idx="3268">
                <c:v>94.21</c:v>
              </c:pt>
              <c:pt idx="3269">
                <c:v>94.18</c:v>
              </c:pt>
              <c:pt idx="3270">
                <c:v>94.14</c:v>
              </c:pt>
              <c:pt idx="3271">
                <c:v>94.1</c:v>
              </c:pt>
              <c:pt idx="3272">
                <c:v>94.07</c:v>
              </c:pt>
              <c:pt idx="3273">
                <c:v>94.04</c:v>
              </c:pt>
              <c:pt idx="3274">
                <c:v>94.01</c:v>
              </c:pt>
              <c:pt idx="3275">
                <c:v>93.99</c:v>
              </c:pt>
              <c:pt idx="3276">
                <c:v>93.97</c:v>
              </c:pt>
              <c:pt idx="3277">
                <c:v>93.94</c:v>
              </c:pt>
              <c:pt idx="3278">
                <c:v>93.9</c:v>
              </c:pt>
              <c:pt idx="3279">
                <c:v>93.85</c:v>
              </c:pt>
              <c:pt idx="3280">
                <c:v>93.79</c:v>
              </c:pt>
              <c:pt idx="3281">
                <c:v>93.7</c:v>
              </c:pt>
              <c:pt idx="3282">
                <c:v>93.57</c:v>
              </c:pt>
              <c:pt idx="3283">
                <c:v>93.37</c:v>
              </c:pt>
              <c:pt idx="3284">
                <c:v>93.13</c:v>
              </c:pt>
              <c:pt idx="3285">
                <c:v>92.84</c:v>
              </c:pt>
              <c:pt idx="3286">
                <c:v>92.56</c:v>
              </c:pt>
              <c:pt idx="3287">
                <c:v>92.39</c:v>
              </c:pt>
              <c:pt idx="3288">
                <c:v>92.38</c:v>
              </c:pt>
              <c:pt idx="3289">
                <c:v>92.53</c:v>
              </c:pt>
              <c:pt idx="3290">
                <c:v>92.75</c:v>
              </c:pt>
              <c:pt idx="3291">
                <c:v>92.98</c:v>
              </c:pt>
              <c:pt idx="3292">
                <c:v>93.17</c:v>
              </c:pt>
              <c:pt idx="3293">
                <c:v>93.33</c:v>
              </c:pt>
              <c:pt idx="3294">
                <c:v>93.45</c:v>
              </c:pt>
              <c:pt idx="3295">
                <c:v>93.54</c:v>
              </c:pt>
              <c:pt idx="3296">
                <c:v>93.6</c:v>
              </c:pt>
              <c:pt idx="3297">
                <c:v>93.62</c:v>
              </c:pt>
              <c:pt idx="3298">
                <c:v>93.63</c:v>
              </c:pt>
              <c:pt idx="3299">
                <c:v>93.63</c:v>
              </c:pt>
              <c:pt idx="3300">
                <c:v>93.64</c:v>
              </c:pt>
              <c:pt idx="3301">
                <c:v>93.66</c:v>
              </c:pt>
              <c:pt idx="3302">
                <c:v>93.7</c:v>
              </c:pt>
              <c:pt idx="3303">
                <c:v>93.72</c:v>
              </c:pt>
              <c:pt idx="3304">
                <c:v>93.72</c:v>
              </c:pt>
              <c:pt idx="3305">
                <c:v>93.72</c:v>
              </c:pt>
              <c:pt idx="3306">
                <c:v>93.71</c:v>
              </c:pt>
              <c:pt idx="3307">
                <c:v>93.72</c:v>
              </c:pt>
              <c:pt idx="3308">
                <c:v>93.72</c:v>
              </c:pt>
              <c:pt idx="3309">
                <c:v>93.71</c:v>
              </c:pt>
              <c:pt idx="3310">
                <c:v>93.68</c:v>
              </c:pt>
              <c:pt idx="3311">
                <c:v>93.63</c:v>
              </c:pt>
              <c:pt idx="3312">
                <c:v>93.56</c:v>
              </c:pt>
              <c:pt idx="3313">
                <c:v>93.47</c:v>
              </c:pt>
              <c:pt idx="3314">
                <c:v>93.37</c:v>
              </c:pt>
              <c:pt idx="3315">
                <c:v>93.25</c:v>
              </c:pt>
              <c:pt idx="3316">
                <c:v>93.14</c:v>
              </c:pt>
              <c:pt idx="3317">
                <c:v>93.02</c:v>
              </c:pt>
              <c:pt idx="3318">
                <c:v>92.93</c:v>
              </c:pt>
              <c:pt idx="3319">
                <c:v>92.86</c:v>
              </c:pt>
              <c:pt idx="3320">
                <c:v>92.82</c:v>
              </c:pt>
              <c:pt idx="3321">
                <c:v>92.82</c:v>
              </c:pt>
              <c:pt idx="3322">
                <c:v>92.84</c:v>
              </c:pt>
              <c:pt idx="3323">
                <c:v>92.87</c:v>
              </c:pt>
              <c:pt idx="3324">
                <c:v>92.92</c:v>
              </c:pt>
              <c:pt idx="3325">
                <c:v>92.99</c:v>
              </c:pt>
              <c:pt idx="3326">
                <c:v>93.06</c:v>
              </c:pt>
              <c:pt idx="3327">
                <c:v>93.14</c:v>
              </c:pt>
              <c:pt idx="3328">
                <c:v>93.19</c:v>
              </c:pt>
              <c:pt idx="3329">
                <c:v>93.22</c:v>
              </c:pt>
              <c:pt idx="3330">
                <c:v>93.24</c:v>
              </c:pt>
              <c:pt idx="3331">
                <c:v>93.31</c:v>
              </c:pt>
              <c:pt idx="3332">
                <c:v>93.45</c:v>
              </c:pt>
              <c:pt idx="3333">
                <c:v>93.55</c:v>
              </c:pt>
              <c:pt idx="3334">
                <c:v>93.55</c:v>
              </c:pt>
              <c:pt idx="3335">
                <c:v>93.49</c:v>
              </c:pt>
              <c:pt idx="3336">
                <c:v>93.42</c:v>
              </c:pt>
              <c:pt idx="3337">
                <c:v>93.36</c:v>
              </c:pt>
              <c:pt idx="3338">
                <c:v>93.3</c:v>
              </c:pt>
              <c:pt idx="3339">
                <c:v>93.24</c:v>
              </c:pt>
              <c:pt idx="3340">
                <c:v>93.2</c:v>
              </c:pt>
              <c:pt idx="3341">
                <c:v>93.17</c:v>
              </c:pt>
              <c:pt idx="3342">
                <c:v>93.14</c:v>
              </c:pt>
              <c:pt idx="3343">
                <c:v>93.12</c:v>
              </c:pt>
              <c:pt idx="3344">
                <c:v>93.09</c:v>
              </c:pt>
              <c:pt idx="3345">
                <c:v>93.05</c:v>
              </c:pt>
              <c:pt idx="3346">
                <c:v>93.02</c:v>
              </c:pt>
              <c:pt idx="3347">
                <c:v>92.99</c:v>
              </c:pt>
              <c:pt idx="3348">
                <c:v>92.95</c:v>
              </c:pt>
              <c:pt idx="3349">
                <c:v>92.93</c:v>
              </c:pt>
              <c:pt idx="3350">
                <c:v>92.89</c:v>
              </c:pt>
              <c:pt idx="3351">
                <c:v>92.85</c:v>
              </c:pt>
              <c:pt idx="3352">
                <c:v>92.79</c:v>
              </c:pt>
              <c:pt idx="3353">
                <c:v>92.73</c:v>
              </c:pt>
              <c:pt idx="3354">
                <c:v>92.68</c:v>
              </c:pt>
              <c:pt idx="3355">
                <c:v>92.65</c:v>
              </c:pt>
              <c:pt idx="3356">
                <c:v>92.63</c:v>
              </c:pt>
              <c:pt idx="3357">
                <c:v>92.63</c:v>
              </c:pt>
              <c:pt idx="3358">
                <c:v>92.66</c:v>
              </c:pt>
              <c:pt idx="3359">
                <c:v>92.69</c:v>
              </c:pt>
              <c:pt idx="3360">
                <c:v>92.71</c:v>
              </c:pt>
              <c:pt idx="3361">
                <c:v>92.72</c:v>
              </c:pt>
              <c:pt idx="3362">
                <c:v>92.72</c:v>
              </c:pt>
              <c:pt idx="3363">
                <c:v>92.71</c:v>
              </c:pt>
              <c:pt idx="3364">
                <c:v>92.7</c:v>
              </c:pt>
              <c:pt idx="3365">
                <c:v>92.68</c:v>
              </c:pt>
              <c:pt idx="3366">
                <c:v>92.65</c:v>
              </c:pt>
              <c:pt idx="3367">
                <c:v>92.61</c:v>
              </c:pt>
              <c:pt idx="3368">
                <c:v>92.58</c:v>
              </c:pt>
              <c:pt idx="3369">
                <c:v>92.57</c:v>
              </c:pt>
              <c:pt idx="3370">
                <c:v>92.58</c:v>
              </c:pt>
              <c:pt idx="3371">
                <c:v>92.59</c:v>
              </c:pt>
              <c:pt idx="3372">
                <c:v>92.6</c:v>
              </c:pt>
              <c:pt idx="3373">
                <c:v>92.61</c:v>
              </c:pt>
              <c:pt idx="3374">
                <c:v>92.62</c:v>
              </c:pt>
              <c:pt idx="3375">
                <c:v>92.61</c:v>
              </c:pt>
              <c:pt idx="3376">
                <c:v>92.57</c:v>
              </c:pt>
              <c:pt idx="3377">
                <c:v>92.5</c:v>
              </c:pt>
              <c:pt idx="3378">
                <c:v>92.41</c:v>
              </c:pt>
              <c:pt idx="3379">
                <c:v>92.3</c:v>
              </c:pt>
              <c:pt idx="3380">
                <c:v>92.19</c:v>
              </c:pt>
              <c:pt idx="3381">
                <c:v>92.06</c:v>
              </c:pt>
              <c:pt idx="3382">
                <c:v>91.92</c:v>
              </c:pt>
              <c:pt idx="3383">
                <c:v>91.76</c:v>
              </c:pt>
              <c:pt idx="3384">
                <c:v>91.6</c:v>
              </c:pt>
              <c:pt idx="3385">
                <c:v>91.45</c:v>
              </c:pt>
              <c:pt idx="3386">
                <c:v>91.33</c:v>
              </c:pt>
              <c:pt idx="3387">
                <c:v>91.23</c:v>
              </c:pt>
              <c:pt idx="3388">
                <c:v>91.15</c:v>
              </c:pt>
              <c:pt idx="3389">
                <c:v>91.08</c:v>
              </c:pt>
              <c:pt idx="3390">
                <c:v>91.03</c:v>
              </c:pt>
              <c:pt idx="3391">
                <c:v>90.98</c:v>
              </c:pt>
              <c:pt idx="3392">
                <c:v>90.94</c:v>
              </c:pt>
              <c:pt idx="3393">
                <c:v>90.89</c:v>
              </c:pt>
              <c:pt idx="3394">
                <c:v>90.82</c:v>
              </c:pt>
              <c:pt idx="3395">
                <c:v>90.75</c:v>
              </c:pt>
              <c:pt idx="3396">
                <c:v>90.67</c:v>
              </c:pt>
              <c:pt idx="3397">
                <c:v>90.6</c:v>
              </c:pt>
              <c:pt idx="3398">
                <c:v>90.54</c:v>
              </c:pt>
              <c:pt idx="3399">
                <c:v>90.48</c:v>
              </c:pt>
              <c:pt idx="3400">
                <c:v>90.41</c:v>
              </c:pt>
              <c:pt idx="3401">
                <c:v>90.32</c:v>
              </c:pt>
              <c:pt idx="3402">
                <c:v>90.21</c:v>
              </c:pt>
              <c:pt idx="3403">
                <c:v>90.1</c:v>
              </c:pt>
              <c:pt idx="3404">
                <c:v>90.03</c:v>
              </c:pt>
              <c:pt idx="3405">
                <c:v>90.02</c:v>
              </c:pt>
              <c:pt idx="3406">
                <c:v>90.08</c:v>
              </c:pt>
              <c:pt idx="3407">
                <c:v>90.19</c:v>
              </c:pt>
              <c:pt idx="3408">
                <c:v>90.33</c:v>
              </c:pt>
              <c:pt idx="3409">
                <c:v>90.47</c:v>
              </c:pt>
              <c:pt idx="3410">
                <c:v>90.57</c:v>
              </c:pt>
              <c:pt idx="3411">
                <c:v>90.62</c:v>
              </c:pt>
              <c:pt idx="3412">
                <c:v>90.63</c:v>
              </c:pt>
              <c:pt idx="3413">
                <c:v>90.62</c:v>
              </c:pt>
              <c:pt idx="3414">
                <c:v>90.62</c:v>
              </c:pt>
              <c:pt idx="3415">
                <c:v>90.63</c:v>
              </c:pt>
              <c:pt idx="3416">
                <c:v>90.62</c:v>
              </c:pt>
              <c:pt idx="3417">
                <c:v>90.62</c:v>
              </c:pt>
              <c:pt idx="3418">
                <c:v>90.61</c:v>
              </c:pt>
              <c:pt idx="3419">
                <c:v>90.6</c:v>
              </c:pt>
              <c:pt idx="3420">
                <c:v>90.58</c:v>
              </c:pt>
              <c:pt idx="3421">
                <c:v>90.55</c:v>
              </c:pt>
              <c:pt idx="3422">
                <c:v>90.53</c:v>
              </c:pt>
              <c:pt idx="3423">
                <c:v>90.52</c:v>
              </c:pt>
              <c:pt idx="3424">
                <c:v>90.51</c:v>
              </c:pt>
              <c:pt idx="3425">
                <c:v>90.48</c:v>
              </c:pt>
              <c:pt idx="3426">
                <c:v>90.45</c:v>
              </c:pt>
              <c:pt idx="3427">
                <c:v>90.41</c:v>
              </c:pt>
              <c:pt idx="3428">
                <c:v>90.4</c:v>
              </c:pt>
              <c:pt idx="3429">
                <c:v>90.41</c:v>
              </c:pt>
              <c:pt idx="3430">
                <c:v>90.44</c:v>
              </c:pt>
              <c:pt idx="3431">
                <c:v>90.46</c:v>
              </c:pt>
              <c:pt idx="3432">
                <c:v>90.47</c:v>
              </c:pt>
              <c:pt idx="3433">
                <c:v>90.46</c:v>
              </c:pt>
              <c:pt idx="3434">
                <c:v>90.44</c:v>
              </c:pt>
              <c:pt idx="3435">
                <c:v>90.44</c:v>
              </c:pt>
              <c:pt idx="3436">
                <c:v>90.47</c:v>
              </c:pt>
              <c:pt idx="3437">
                <c:v>90.52</c:v>
              </c:pt>
              <c:pt idx="3438">
                <c:v>90.59</c:v>
              </c:pt>
              <c:pt idx="3439">
                <c:v>90.66</c:v>
              </c:pt>
              <c:pt idx="3440">
                <c:v>90.72</c:v>
              </c:pt>
              <c:pt idx="3441">
                <c:v>90.77</c:v>
              </c:pt>
              <c:pt idx="3442">
                <c:v>90.79</c:v>
              </c:pt>
              <c:pt idx="3443">
                <c:v>90.82</c:v>
              </c:pt>
              <c:pt idx="3444">
                <c:v>90.86</c:v>
              </c:pt>
              <c:pt idx="3445">
                <c:v>90.91</c:v>
              </c:pt>
              <c:pt idx="3446">
                <c:v>90.93</c:v>
              </c:pt>
              <c:pt idx="3447">
                <c:v>90.91</c:v>
              </c:pt>
              <c:pt idx="3448">
                <c:v>90.88</c:v>
              </c:pt>
              <c:pt idx="3449">
                <c:v>90.85</c:v>
              </c:pt>
              <c:pt idx="3450">
                <c:v>90.85</c:v>
              </c:pt>
              <c:pt idx="3451">
                <c:v>90.84</c:v>
              </c:pt>
              <c:pt idx="3452">
                <c:v>90.81</c:v>
              </c:pt>
              <c:pt idx="3453">
                <c:v>90.77</c:v>
              </c:pt>
              <c:pt idx="3454">
                <c:v>90.73</c:v>
              </c:pt>
              <c:pt idx="3455">
                <c:v>90.71</c:v>
              </c:pt>
              <c:pt idx="3456">
                <c:v>90.68</c:v>
              </c:pt>
              <c:pt idx="3457">
                <c:v>90.66</c:v>
              </c:pt>
              <c:pt idx="3458">
                <c:v>90.62</c:v>
              </c:pt>
              <c:pt idx="3459">
                <c:v>90.59</c:v>
              </c:pt>
              <c:pt idx="3460">
                <c:v>90.57</c:v>
              </c:pt>
              <c:pt idx="3461">
                <c:v>90.56</c:v>
              </c:pt>
              <c:pt idx="3462">
                <c:v>90.55</c:v>
              </c:pt>
              <c:pt idx="3463">
                <c:v>90.51</c:v>
              </c:pt>
              <c:pt idx="3464">
                <c:v>90.43</c:v>
              </c:pt>
              <c:pt idx="3465">
                <c:v>90.35</c:v>
              </c:pt>
              <c:pt idx="3466">
                <c:v>90.27</c:v>
              </c:pt>
              <c:pt idx="3467">
                <c:v>90.19</c:v>
              </c:pt>
              <c:pt idx="3468">
                <c:v>90.14</c:v>
              </c:pt>
              <c:pt idx="3469">
                <c:v>90.14</c:v>
              </c:pt>
              <c:pt idx="3470">
                <c:v>90.17</c:v>
              </c:pt>
              <c:pt idx="3471">
                <c:v>90.2</c:v>
              </c:pt>
              <c:pt idx="3472">
                <c:v>90.21</c:v>
              </c:pt>
              <c:pt idx="3473">
                <c:v>90.22</c:v>
              </c:pt>
              <c:pt idx="3474">
                <c:v>90.22</c:v>
              </c:pt>
              <c:pt idx="3475">
                <c:v>90.2</c:v>
              </c:pt>
              <c:pt idx="3476">
                <c:v>90.13</c:v>
              </c:pt>
              <c:pt idx="3477">
                <c:v>90.05</c:v>
              </c:pt>
              <c:pt idx="3478">
                <c:v>89.98</c:v>
              </c:pt>
              <c:pt idx="3479">
                <c:v>89.94</c:v>
              </c:pt>
              <c:pt idx="3480">
                <c:v>89.94</c:v>
              </c:pt>
              <c:pt idx="3481">
                <c:v>89.94</c:v>
              </c:pt>
              <c:pt idx="3482">
                <c:v>89.91</c:v>
              </c:pt>
              <c:pt idx="3483">
                <c:v>89.86</c:v>
              </c:pt>
              <c:pt idx="3484">
                <c:v>89.8</c:v>
              </c:pt>
              <c:pt idx="3485">
                <c:v>89.74</c:v>
              </c:pt>
              <c:pt idx="3486">
                <c:v>89.69</c:v>
              </c:pt>
              <c:pt idx="3487">
                <c:v>89.66</c:v>
              </c:pt>
              <c:pt idx="3488">
                <c:v>89.65</c:v>
              </c:pt>
              <c:pt idx="3489">
                <c:v>89.65</c:v>
              </c:pt>
              <c:pt idx="3490">
                <c:v>89.65</c:v>
              </c:pt>
              <c:pt idx="3491">
                <c:v>89.62</c:v>
              </c:pt>
              <c:pt idx="3492">
                <c:v>89.58</c:v>
              </c:pt>
              <c:pt idx="3493">
                <c:v>89.56</c:v>
              </c:pt>
              <c:pt idx="3494">
                <c:v>89.56</c:v>
              </c:pt>
              <c:pt idx="3495">
                <c:v>89.54</c:v>
              </c:pt>
              <c:pt idx="3496">
                <c:v>89.49</c:v>
              </c:pt>
              <c:pt idx="3497">
                <c:v>89.45</c:v>
              </c:pt>
              <c:pt idx="3498">
                <c:v>89.42</c:v>
              </c:pt>
              <c:pt idx="3499">
                <c:v>89.39</c:v>
              </c:pt>
              <c:pt idx="3500">
                <c:v>89.35</c:v>
              </c:pt>
              <c:pt idx="3501">
                <c:v>89.3</c:v>
              </c:pt>
              <c:pt idx="3502">
                <c:v>89.25</c:v>
              </c:pt>
              <c:pt idx="3503">
                <c:v>89.2</c:v>
              </c:pt>
              <c:pt idx="3504">
                <c:v>89.13</c:v>
              </c:pt>
              <c:pt idx="3505">
                <c:v>89.04</c:v>
              </c:pt>
              <c:pt idx="3506">
                <c:v>88.94</c:v>
              </c:pt>
              <c:pt idx="3507">
                <c:v>88.82</c:v>
              </c:pt>
              <c:pt idx="3508">
                <c:v>88.71</c:v>
              </c:pt>
              <c:pt idx="3509">
                <c:v>88.62</c:v>
              </c:pt>
              <c:pt idx="3510">
                <c:v>88.57</c:v>
              </c:pt>
              <c:pt idx="3511">
                <c:v>88.5</c:v>
              </c:pt>
              <c:pt idx="3512">
                <c:v>88.38</c:v>
              </c:pt>
              <c:pt idx="3513">
                <c:v>88.21</c:v>
              </c:pt>
              <c:pt idx="3514">
                <c:v>88.01</c:v>
              </c:pt>
              <c:pt idx="3515">
                <c:v>87.81</c:v>
              </c:pt>
              <c:pt idx="3516">
                <c:v>87.66</c:v>
              </c:pt>
              <c:pt idx="3517">
                <c:v>87.56</c:v>
              </c:pt>
              <c:pt idx="3518">
                <c:v>87.52</c:v>
              </c:pt>
              <c:pt idx="3519">
                <c:v>87.49</c:v>
              </c:pt>
              <c:pt idx="3520">
                <c:v>87.43</c:v>
              </c:pt>
              <c:pt idx="3521">
                <c:v>87.37</c:v>
              </c:pt>
              <c:pt idx="3522">
                <c:v>87.29</c:v>
              </c:pt>
              <c:pt idx="3523">
                <c:v>87.18</c:v>
              </c:pt>
              <c:pt idx="3524">
                <c:v>87.02</c:v>
              </c:pt>
              <c:pt idx="3525">
                <c:v>86.84</c:v>
              </c:pt>
              <c:pt idx="3526">
                <c:v>86.71</c:v>
              </c:pt>
              <c:pt idx="3527">
                <c:v>86.64</c:v>
              </c:pt>
              <c:pt idx="3528">
                <c:v>86.62</c:v>
              </c:pt>
              <c:pt idx="3529">
                <c:v>86.6</c:v>
              </c:pt>
              <c:pt idx="3530">
                <c:v>86.56</c:v>
              </c:pt>
              <c:pt idx="3531">
                <c:v>86.51</c:v>
              </c:pt>
              <c:pt idx="3532">
                <c:v>86.44</c:v>
              </c:pt>
              <c:pt idx="3533">
                <c:v>86.39</c:v>
              </c:pt>
              <c:pt idx="3534">
                <c:v>86.34</c:v>
              </c:pt>
              <c:pt idx="3535">
                <c:v>86.29</c:v>
              </c:pt>
              <c:pt idx="3536">
                <c:v>86.23</c:v>
              </c:pt>
              <c:pt idx="3537">
                <c:v>86.18</c:v>
              </c:pt>
              <c:pt idx="3538">
                <c:v>86.16</c:v>
              </c:pt>
              <c:pt idx="3539">
                <c:v>86.14</c:v>
              </c:pt>
              <c:pt idx="3540">
                <c:v>86.12</c:v>
              </c:pt>
              <c:pt idx="3541">
                <c:v>86.09</c:v>
              </c:pt>
              <c:pt idx="3542">
                <c:v>86.04</c:v>
              </c:pt>
              <c:pt idx="3543">
                <c:v>85.97</c:v>
              </c:pt>
              <c:pt idx="3544">
                <c:v>85.94</c:v>
              </c:pt>
              <c:pt idx="3545">
                <c:v>85.97</c:v>
              </c:pt>
              <c:pt idx="3546">
                <c:v>86.01</c:v>
              </c:pt>
              <c:pt idx="3547">
                <c:v>85.99</c:v>
              </c:pt>
              <c:pt idx="3548">
                <c:v>85.91</c:v>
              </c:pt>
              <c:pt idx="3549">
                <c:v>85.82</c:v>
              </c:pt>
              <c:pt idx="3550">
                <c:v>85.76</c:v>
              </c:pt>
              <c:pt idx="3551">
                <c:v>85.7</c:v>
              </c:pt>
              <c:pt idx="3552">
                <c:v>85.63</c:v>
              </c:pt>
              <c:pt idx="3553">
                <c:v>85.61</c:v>
              </c:pt>
              <c:pt idx="3554">
                <c:v>85.67</c:v>
              </c:pt>
              <c:pt idx="3555">
                <c:v>85.75</c:v>
              </c:pt>
              <c:pt idx="3556">
                <c:v>85.8</c:v>
              </c:pt>
              <c:pt idx="3557">
                <c:v>85.83</c:v>
              </c:pt>
              <c:pt idx="3558">
                <c:v>85.84</c:v>
              </c:pt>
              <c:pt idx="3559">
                <c:v>85.85</c:v>
              </c:pt>
              <c:pt idx="3560">
                <c:v>85.85</c:v>
              </c:pt>
              <c:pt idx="3561">
                <c:v>85.87</c:v>
              </c:pt>
              <c:pt idx="3562">
                <c:v>85.87</c:v>
              </c:pt>
              <c:pt idx="3563">
                <c:v>85.8</c:v>
              </c:pt>
              <c:pt idx="3564">
                <c:v>85.66</c:v>
              </c:pt>
              <c:pt idx="3565">
                <c:v>85.51</c:v>
              </c:pt>
              <c:pt idx="3566">
                <c:v>85.45</c:v>
              </c:pt>
              <c:pt idx="3567">
                <c:v>85.47</c:v>
              </c:pt>
              <c:pt idx="3568">
                <c:v>85.54</c:v>
              </c:pt>
              <c:pt idx="3569">
                <c:v>85.63</c:v>
              </c:pt>
              <c:pt idx="3570">
                <c:v>85.74</c:v>
              </c:pt>
              <c:pt idx="3571">
                <c:v>85.84</c:v>
              </c:pt>
              <c:pt idx="3572">
                <c:v>85.88</c:v>
              </c:pt>
              <c:pt idx="3573">
                <c:v>85.85</c:v>
              </c:pt>
              <c:pt idx="3574">
                <c:v>85.76</c:v>
              </c:pt>
              <c:pt idx="3575">
                <c:v>85.63</c:v>
              </c:pt>
              <c:pt idx="3576">
                <c:v>85.53</c:v>
              </c:pt>
              <c:pt idx="3577">
                <c:v>85.5</c:v>
              </c:pt>
              <c:pt idx="3578">
                <c:v>85.53</c:v>
              </c:pt>
              <c:pt idx="3579">
                <c:v>85.58</c:v>
              </c:pt>
              <c:pt idx="3580">
                <c:v>85.63</c:v>
              </c:pt>
              <c:pt idx="3581">
                <c:v>85.75</c:v>
              </c:pt>
              <c:pt idx="3582">
                <c:v>85.89</c:v>
              </c:pt>
              <c:pt idx="3583">
                <c:v>85.9</c:v>
              </c:pt>
              <c:pt idx="3584">
                <c:v>85.77</c:v>
              </c:pt>
              <c:pt idx="3585">
                <c:v>85.6</c:v>
              </c:pt>
              <c:pt idx="3586">
                <c:v>85.45</c:v>
              </c:pt>
              <c:pt idx="3587">
                <c:v>85.29</c:v>
              </c:pt>
              <c:pt idx="3588">
                <c:v>85.13</c:v>
              </c:pt>
              <c:pt idx="3589">
                <c:v>85.05</c:v>
              </c:pt>
              <c:pt idx="3590">
                <c:v>85.14</c:v>
              </c:pt>
              <c:pt idx="3591">
                <c:v>85.3</c:v>
              </c:pt>
              <c:pt idx="3592">
                <c:v>85.41</c:v>
              </c:pt>
              <c:pt idx="3593">
                <c:v>85.43</c:v>
              </c:pt>
              <c:pt idx="3594">
                <c:v>85.46</c:v>
              </c:pt>
              <c:pt idx="3595">
                <c:v>85.61</c:v>
              </c:pt>
              <c:pt idx="3596">
                <c:v>85.84</c:v>
              </c:pt>
              <c:pt idx="3597">
                <c:v>86.03</c:v>
              </c:pt>
              <c:pt idx="3598">
                <c:v>86.03</c:v>
              </c:pt>
              <c:pt idx="3599">
                <c:v>85.84</c:v>
              </c:pt>
              <c:pt idx="3600">
                <c:v>85.57</c:v>
              </c:pt>
              <c:pt idx="3601">
                <c:v>85.41</c:v>
              </c:pt>
              <c:pt idx="3602">
                <c:v>85.36</c:v>
              </c:pt>
              <c:pt idx="3603">
                <c:v>85.25</c:v>
              </c:pt>
              <c:pt idx="3604">
                <c:v>85.04</c:v>
              </c:pt>
              <c:pt idx="3605">
                <c:v>84.84</c:v>
              </c:pt>
              <c:pt idx="3606">
                <c:v>84.65</c:v>
              </c:pt>
              <c:pt idx="3607">
                <c:v>84.34</c:v>
              </c:pt>
              <c:pt idx="3608">
                <c:v>83.98</c:v>
              </c:pt>
              <c:pt idx="3609">
                <c:v>83.78</c:v>
              </c:pt>
              <c:pt idx="3610">
                <c:v>83.81</c:v>
              </c:pt>
              <c:pt idx="3611">
                <c:v>83.98</c:v>
              </c:pt>
              <c:pt idx="3612">
                <c:v>84.23</c:v>
              </c:pt>
              <c:pt idx="3613">
                <c:v>84.58</c:v>
              </c:pt>
              <c:pt idx="3614">
                <c:v>84.91</c:v>
              </c:pt>
              <c:pt idx="3615">
                <c:v>84.89</c:v>
              </c:pt>
              <c:pt idx="3616">
                <c:v>84.46</c:v>
              </c:pt>
              <c:pt idx="3617">
                <c:v>84.05</c:v>
              </c:pt>
              <c:pt idx="3618">
                <c:v>84</c:v>
              </c:pt>
              <c:pt idx="3619">
                <c:v>84.03</c:v>
              </c:pt>
              <c:pt idx="3620">
                <c:v>83.86</c:v>
              </c:pt>
              <c:pt idx="3621">
                <c:v>83.68</c:v>
              </c:pt>
              <c:pt idx="3622">
                <c:v>83.88</c:v>
              </c:pt>
              <c:pt idx="3623">
                <c:v>84.45</c:v>
              </c:pt>
              <c:pt idx="3624">
                <c:v>84.91</c:v>
              </c:pt>
              <c:pt idx="3625">
                <c:v>84.67</c:v>
              </c:pt>
              <c:pt idx="3626">
                <c:v>83.59</c:v>
              </c:pt>
              <c:pt idx="3627">
                <c:v>82.23</c:v>
              </c:pt>
              <c:pt idx="3628">
                <c:v>80.88</c:v>
              </c:pt>
              <c:pt idx="3629">
                <c:v>80.06</c:v>
              </c:pt>
              <c:pt idx="3630">
                <c:v>80.28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36768"/>
        <c:axId val="216609856"/>
      </c:lineChart>
      <c:catAx>
        <c:axId val="21673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609856"/>
        <c:crosses val="autoZero"/>
        <c:auto val="1"/>
        <c:lblAlgn val="ctr"/>
        <c:lblOffset val="100"/>
        <c:tickLblSkip val="500"/>
        <c:noMultiLvlLbl val="0"/>
      </c:catAx>
      <c:valAx>
        <c:axId val="216609856"/>
        <c:scaling>
          <c:orientation val="minMax"/>
          <c:max val="100"/>
          <c:min val="75"/>
        </c:scaling>
        <c:delete val="0"/>
        <c:axPos val="l"/>
        <c:numFmt formatCode="0" sourceLinked="0"/>
        <c:majorTickMark val="none"/>
        <c:minorTickMark val="none"/>
        <c:tickLblPos val="nextTo"/>
        <c:crossAx val="216736768"/>
        <c:crosses val="autoZero"/>
        <c:crossBetween val="between"/>
        <c:majorUnit val="5"/>
        <c:minorUnit val="2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A</a:t>
            </a:r>
            <a:r>
              <a:rPr lang="sl-SI"/>
              <a:t>2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A2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31"/>
              <c:pt idx="0">
                <c:v>98.7</c:v>
              </c:pt>
              <c:pt idx="1">
                <c:v>98.7</c:v>
              </c:pt>
              <c:pt idx="2">
                <c:v>98.7</c:v>
              </c:pt>
              <c:pt idx="3">
                <c:v>98.7</c:v>
              </c:pt>
              <c:pt idx="4">
                <c:v>98.7</c:v>
              </c:pt>
              <c:pt idx="5">
                <c:v>98.7</c:v>
              </c:pt>
              <c:pt idx="6">
                <c:v>98.7</c:v>
              </c:pt>
              <c:pt idx="7">
                <c:v>98.7</c:v>
              </c:pt>
              <c:pt idx="8">
                <c:v>98.7</c:v>
              </c:pt>
              <c:pt idx="9">
                <c:v>98.7</c:v>
              </c:pt>
              <c:pt idx="10">
                <c:v>98.7</c:v>
              </c:pt>
              <c:pt idx="11">
                <c:v>98.69</c:v>
              </c:pt>
              <c:pt idx="12">
                <c:v>98.69</c:v>
              </c:pt>
              <c:pt idx="13">
                <c:v>98.69</c:v>
              </c:pt>
              <c:pt idx="14">
                <c:v>98.69</c:v>
              </c:pt>
              <c:pt idx="15">
                <c:v>98.7</c:v>
              </c:pt>
              <c:pt idx="16">
                <c:v>98.7</c:v>
              </c:pt>
              <c:pt idx="17">
                <c:v>98.7</c:v>
              </c:pt>
              <c:pt idx="18">
                <c:v>98.7</c:v>
              </c:pt>
              <c:pt idx="19">
                <c:v>98.7</c:v>
              </c:pt>
              <c:pt idx="20">
                <c:v>98.7</c:v>
              </c:pt>
              <c:pt idx="21">
                <c:v>98.7</c:v>
              </c:pt>
              <c:pt idx="22">
                <c:v>98.7</c:v>
              </c:pt>
              <c:pt idx="23">
                <c:v>98.7</c:v>
              </c:pt>
              <c:pt idx="24">
                <c:v>98.7</c:v>
              </c:pt>
              <c:pt idx="25">
                <c:v>98.7</c:v>
              </c:pt>
              <c:pt idx="26">
                <c:v>98.69</c:v>
              </c:pt>
              <c:pt idx="27">
                <c:v>98.69</c:v>
              </c:pt>
              <c:pt idx="28">
                <c:v>98.7</c:v>
              </c:pt>
              <c:pt idx="29">
                <c:v>98.7</c:v>
              </c:pt>
              <c:pt idx="30">
                <c:v>98.7</c:v>
              </c:pt>
              <c:pt idx="31">
                <c:v>98.7</c:v>
              </c:pt>
              <c:pt idx="32">
                <c:v>98.7</c:v>
              </c:pt>
              <c:pt idx="33">
                <c:v>98.69</c:v>
              </c:pt>
              <c:pt idx="34">
                <c:v>98.69</c:v>
              </c:pt>
              <c:pt idx="35">
                <c:v>98.69</c:v>
              </c:pt>
              <c:pt idx="36">
                <c:v>98.69</c:v>
              </c:pt>
              <c:pt idx="37">
                <c:v>98.69</c:v>
              </c:pt>
              <c:pt idx="38">
                <c:v>98.69</c:v>
              </c:pt>
              <c:pt idx="39">
                <c:v>98.69</c:v>
              </c:pt>
              <c:pt idx="40">
                <c:v>98.69</c:v>
              </c:pt>
              <c:pt idx="41">
                <c:v>98.69</c:v>
              </c:pt>
              <c:pt idx="42">
                <c:v>98.69</c:v>
              </c:pt>
              <c:pt idx="43">
                <c:v>98.69</c:v>
              </c:pt>
              <c:pt idx="44">
                <c:v>98.69</c:v>
              </c:pt>
              <c:pt idx="45">
                <c:v>98.69</c:v>
              </c:pt>
              <c:pt idx="46">
                <c:v>98.69</c:v>
              </c:pt>
              <c:pt idx="47">
                <c:v>98.68</c:v>
              </c:pt>
              <c:pt idx="48">
                <c:v>98.67</c:v>
              </c:pt>
              <c:pt idx="49">
                <c:v>98.67</c:v>
              </c:pt>
              <c:pt idx="50">
                <c:v>98.67</c:v>
              </c:pt>
              <c:pt idx="51">
                <c:v>98.67</c:v>
              </c:pt>
              <c:pt idx="52">
                <c:v>98.67</c:v>
              </c:pt>
              <c:pt idx="53">
                <c:v>98.66</c:v>
              </c:pt>
              <c:pt idx="54">
                <c:v>98.66</c:v>
              </c:pt>
              <c:pt idx="55">
                <c:v>98.66</c:v>
              </c:pt>
              <c:pt idx="56">
                <c:v>98.67</c:v>
              </c:pt>
              <c:pt idx="57">
                <c:v>98.68</c:v>
              </c:pt>
              <c:pt idx="58">
                <c:v>98.68</c:v>
              </c:pt>
              <c:pt idx="59">
                <c:v>98.68</c:v>
              </c:pt>
              <c:pt idx="60">
                <c:v>98.68</c:v>
              </c:pt>
              <c:pt idx="61">
                <c:v>98.69</c:v>
              </c:pt>
              <c:pt idx="62">
                <c:v>98.69</c:v>
              </c:pt>
              <c:pt idx="63">
                <c:v>98.69</c:v>
              </c:pt>
              <c:pt idx="64">
                <c:v>98.69</c:v>
              </c:pt>
              <c:pt idx="65">
                <c:v>98.68</c:v>
              </c:pt>
              <c:pt idx="66">
                <c:v>98.68</c:v>
              </c:pt>
              <c:pt idx="67">
                <c:v>98.68</c:v>
              </c:pt>
              <c:pt idx="68">
                <c:v>98.67</c:v>
              </c:pt>
              <c:pt idx="69">
                <c:v>98.67</c:v>
              </c:pt>
              <c:pt idx="70">
                <c:v>98.67</c:v>
              </c:pt>
              <c:pt idx="71">
                <c:v>98.67</c:v>
              </c:pt>
              <c:pt idx="72">
                <c:v>98.67</c:v>
              </c:pt>
              <c:pt idx="73">
                <c:v>98.66</c:v>
              </c:pt>
              <c:pt idx="74">
                <c:v>98.66</c:v>
              </c:pt>
              <c:pt idx="75">
                <c:v>98.66</c:v>
              </c:pt>
              <c:pt idx="76">
                <c:v>98.66</c:v>
              </c:pt>
              <c:pt idx="77">
                <c:v>98.65</c:v>
              </c:pt>
              <c:pt idx="78">
                <c:v>98.65</c:v>
              </c:pt>
              <c:pt idx="79">
                <c:v>98.65</c:v>
              </c:pt>
              <c:pt idx="80">
                <c:v>98.65</c:v>
              </c:pt>
              <c:pt idx="81">
                <c:v>98.66</c:v>
              </c:pt>
              <c:pt idx="82">
                <c:v>98.66</c:v>
              </c:pt>
              <c:pt idx="83">
                <c:v>98.67</c:v>
              </c:pt>
              <c:pt idx="84">
                <c:v>98.67</c:v>
              </c:pt>
              <c:pt idx="85">
                <c:v>98.67</c:v>
              </c:pt>
              <c:pt idx="86">
                <c:v>98.68</c:v>
              </c:pt>
              <c:pt idx="87">
                <c:v>98.68</c:v>
              </c:pt>
              <c:pt idx="88">
                <c:v>98.68</c:v>
              </c:pt>
              <c:pt idx="89">
                <c:v>98.68</c:v>
              </c:pt>
              <c:pt idx="90">
                <c:v>98.68</c:v>
              </c:pt>
              <c:pt idx="91">
                <c:v>98.67</c:v>
              </c:pt>
              <c:pt idx="92">
                <c:v>98.66</c:v>
              </c:pt>
              <c:pt idx="93">
                <c:v>98.65</c:v>
              </c:pt>
              <c:pt idx="94">
                <c:v>98.65</c:v>
              </c:pt>
              <c:pt idx="95">
                <c:v>98.64</c:v>
              </c:pt>
              <c:pt idx="96">
                <c:v>98.63</c:v>
              </c:pt>
              <c:pt idx="97">
                <c:v>98.62</c:v>
              </c:pt>
              <c:pt idx="98">
                <c:v>98.62</c:v>
              </c:pt>
              <c:pt idx="99">
                <c:v>98.62</c:v>
              </c:pt>
              <c:pt idx="100">
                <c:v>98.64</c:v>
              </c:pt>
              <c:pt idx="101">
                <c:v>98.64</c:v>
              </c:pt>
              <c:pt idx="102">
                <c:v>98.64</c:v>
              </c:pt>
              <c:pt idx="103">
                <c:v>98.65</c:v>
              </c:pt>
              <c:pt idx="104">
                <c:v>98.65</c:v>
              </c:pt>
              <c:pt idx="105">
                <c:v>98.65</c:v>
              </c:pt>
              <c:pt idx="106">
                <c:v>98.66</c:v>
              </c:pt>
              <c:pt idx="107">
                <c:v>98.66</c:v>
              </c:pt>
              <c:pt idx="108">
                <c:v>98.67</c:v>
              </c:pt>
              <c:pt idx="109">
                <c:v>98.66</c:v>
              </c:pt>
              <c:pt idx="110">
                <c:v>98.65</c:v>
              </c:pt>
              <c:pt idx="111">
                <c:v>98.64</c:v>
              </c:pt>
              <c:pt idx="112">
                <c:v>98.64</c:v>
              </c:pt>
              <c:pt idx="113">
                <c:v>98.65</c:v>
              </c:pt>
              <c:pt idx="114">
                <c:v>98.65</c:v>
              </c:pt>
              <c:pt idx="115">
                <c:v>98.64</c:v>
              </c:pt>
              <c:pt idx="116">
                <c:v>98.63</c:v>
              </c:pt>
              <c:pt idx="117">
                <c:v>98.62</c:v>
              </c:pt>
              <c:pt idx="118">
                <c:v>98.63</c:v>
              </c:pt>
              <c:pt idx="119">
                <c:v>98.64</c:v>
              </c:pt>
              <c:pt idx="120">
                <c:v>98.64</c:v>
              </c:pt>
              <c:pt idx="121">
                <c:v>98.64</c:v>
              </c:pt>
              <c:pt idx="122">
                <c:v>98.64</c:v>
              </c:pt>
              <c:pt idx="123">
                <c:v>98.65</c:v>
              </c:pt>
              <c:pt idx="124">
                <c:v>98.66</c:v>
              </c:pt>
              <c:pt idx="125">
                <c:v>98.66</c:v>
              </c:pt>
              <c:pt idx="126">
                <c:v>98.64</c:v>
              </c:pt>
              <c:pt idx="127">
                <c:v>98.62</c:v>
              </c:pt>
              <c:pt idx="128">
                <c:v>98.62</c:v>
              </c:pt>
              <c:pt idx="129">
                <c:v>98.62</c:v>
              </c:pt>
              <c:pt idx="130">
                <c:v>98.62</c:v>
              </c:pt>
              <c:pt idx="131">
                <c:v>98.61</c:v>
              </c:pt>
              <c:pt idx="132">
                <c:v>98.6</c:v>
              </c:pt>
              <c:pt idx="133">
                <c:v>98.6</c:v>
              </c:pt>
              <c:pt idx="134">
                <c:v>98.62</c:v>
              </c:pt>
              <c:pt idx="135">
                <c:v>98.63</c:v>
              </c:pt>
              <c:pt idx="136">
                <c:v>98.64</c:v>
              </c:pt>
              <c:pt idx="137">
                <c:v>98.64</c:v>
              </c:pt>
              <c:pt idx="138">
                <c:v>98.64</c:v>
              </c:pt>
              <c:pt idx="139">
                <c:v>98.64</c:v>
              </c:pt>
              <c:pt idx="140">
                <c:v>98.64</c:v>
              </c:pt>
              <c:pt idx="141">
                <c:v>98.64</c:v>
              </c:pt>
              <c:pt idx="142">
                <c:v>98.62</c:v>
              </c:pt>
              <c:pt idx="143">
                <c:v>98.61</c:v>
              </c:pt>
              <c:pt idx="144">
                <c:v>98.59</c:v>
              </c:pt>
              <c:pt idx="145">
                <c:v>98.59</c:v>
              </c:pt>
              <c:pt idx="146">
                <c:v>98.61</c:v>
              </c:pt>
              <c:pt idx="147">
                <c:v>98.61</c:v>
              </c:pt>
              <c:pt idx="148">
                <c:v>98.59</c:v>
              </c:pt>
              <c:pt idx="149">
                <c:v>98.59</c:v>
              </c:pt>
              <c:pt idx="150">
                <c:v>98.61</c:v>
              </c:pt>
              <c:pt idx="151">
                <c:v>98.63</c:v>
              </c:pt>
              <c:pt idx="152">
                <c:v>98.64</c:v>
              </c:pt>
              <c:pt idx="153">
                <c:v>98.65</c:v>
              </c:pt>
              <c:pt idx="154">
                <c:v>98.64</c:v>
              </c:pt>
              <c:pt idx="155">
                <c:v>98.65</c:v>
              </c:pt>
              <c:pt idx="156">
                <c:v>98.65</c:v>
              </c:pt>
              <c:pt idx="157">
                <c:v>98.64</c:v>
              </c:pt>
              <c:pt idx="158">
                <c:v>98.64</c:v>
              </c:pt>
              <c:pt idx="159">
                <c:v>98.63</c:v>
              </c:pt>
              <c:pt idx="160">
                <c:v>98.63</c:v>
              </c:pt>
              <c:pt idx="161">
                <c:v>98.63</c:v>
              </c:pt>
              <c:pt idx="162">
                <c:v>98.62</c:v>
              </c:pt>
              <c:pt idx="163">
                <c:v>98.61</c:v>
              </c:pt>
              <c:pt idx="164">
                <c:v>98.6</c:v>
              </c:pt>
              <c:pt idx="165">
                <c:v>98.61</c:v>
              </c:pt>
              <c:pt idx="166">
                <c:v>98.62</c:v>
              </c:pt>
              <c:pt idx="167">
                <c:v>98.64</c:v>
              </c:pt>
              <c:pt idx="168">
                <c:v>98.65</c:v>
              </c:pt>
              <c:pt idx="169">
                <c:v>98.65</c:v>
              </c:pt>
              <c:pt idx="170">
                <c:v>98.65</c:v>
              </c:pt>
              <c:pt idx="171">
                <c:v>98.66</c:v>
              </c:pt>
              <c:pt idx="172">
                <c:v>98.66</c:v>
              </c:pt>
              <c:pt idx="173">
                <c:v>98.66</c:v>
              </c:pt>
              <c:pt idx="174">
                <c:v>98.64</c:v>
              </c:pt>
              <c:pt idx="175">
                <c:v>98.62</c:v>
              </c:pt>
              <c:pt idx="176">
                <c:v>98.61</c:v>
              </c:pt>
              <c:pt idx="177">
                <c:v>98.61</c:v>
              </c:pt>
              <c:pt idx="178">
                <c:v>98.61</c:v>
              </c:pt>
              <c:pt idx="179">
                <c:v>98.61</c:v>
              </c:pt>
              <c:pt idx="180">
                <c:v>98.58</c:v>
              </c:pt>
              <c:pt idx="181">
                <c:v>98.57</c:v>
              </c:pt>
              <c:pt idx="182">
                <c:v>98.59</c:v>
              </c:pt>
              <c:pt idx="183">
                <c:v>98.62</c:v>
              </c:pt>
              <c:pt idx="184">
                <c:v>98.64</c:v>
              </c:pt>
              <c:pt idx="185">
                <c:v>98.63</c:v>
              </c:pt>
              <c:pt idx="186">
                <c:v>98.62</c:v>
              </c:pt>
              <c:pt idx="187">
                <c:v>98.63</c:v>
              </c:pt>
              <c:pt idx="188">
                <c:v>98.64</c:v>
              </c:pt>
              <c:pt idx="189">
                <c:v>98.64</c:v>
              </c:pt>
              <c:pt idx="190">
                <c:v>98.64</c:v>
              </c:pt>
              <c:pt idx="191">
                <c:v>98.64</c:v>
              </c:pt>
              <c:pt idx="192">
                <c:v>98.65</c:v>
              </c:pt>
              <c:pt idx="193">
                <c:v>98.65</c:v>
              </c:pt>
              <c:pt idx="194">
                <c:v>98.63</c:v>
              </c:pt>
              <c:pt idx="195">
                <c:v>98.61</c:v>
              </c:pt>
              <c:pt idx="196">
                <c:v>98.61</c:v>
              </c:pt>
              <c:pt idx="197">
                <c:v>98.63</c:v>
              </c:pt>
              <c:pt idx="198">
                <c:v>98.64</c:v>
              </c:pt>
              <c:pt idx="199">
                <c:v>98.64</c:v>
              </c:pt>
              <c:pt idx="200">
                <c:v>98.62</c:v>
              </c:pt>
              <c:pt idx="201">
                <c:v>98.62</c:v>
              </c:pt>
              <c:pt idx="202">
                <c:v>98.64</c:v>
              </c:pt>
              <c:pt idx="203">
                <c:v>98.65</c:v>
              </c:pt>
              <c:pt idx="204">
                <c:v>98.66</c:v>
              </c:pt>
              <c:pt idx="205">
                <c:v>98.65</c:v>
              </c:pt>
              <c:pt idx="206">
                <c:v>98.65</c:v>
              </c:pt>
              <c:pt idx="207">
                <c:v>98.65</c:v>
              </c:pt>
              <c:pt idx="208">
                <c:v>98.66</c:v>
              </c:pt>
              <c:pt idx="209">
                <c:v>98.66</c:v>
              </c:pt>
              <c:pt idx="210">
                <c:v>98.66</c:v>
              </c:pt>
              <c:pt idx="211">
                <c:v>98.66</c:v>
              </c:pt>
              <c:pt idx="212">
                <c:v>98.65</c:v>
              </c:pt>
              <c:pt idx="213">
                <c:v>98.65</c:v>
              </c:pt>
              <c:pt idx="214">
                <c:v>98.65</c:v>
              </c:pt>
              <c:pt idx="215">
                <c:v>98.65</c:v>
              </c:pt>
              <c:pt idx="216">
                <c:v>98.64</c:v>
              </c:pt>
              <c:pt idx="217">
                <c:v>98.64</c:v>
              </c:pt>
              <c:pt idx="218">
                <c:v>98.63</c:v>
              </c:pt>
              <c:pt idx="219">
                <c:v>98.63</c:v>
              </c:pt>
              <c:pt idx="220">
                <c:v>98.63</c:v>
              </c:pt>
              <c:pt idx="221">
                <c:v>98.63</c:v>
              </c:pt>
              <c:pt idx="222">
                <c:v>98.63</c:v>
              </c:pt>
              <c:pt idx="223">
                <c:v>98.63</c:v>
              </c:pt>
              <c:pt idx="224">
                <c:v>98.63</c:v>
              </c:pt>
              <c:pt idx="225">
                <c:v>98.63</c:v>
              </c:pt>
              <c:pt idx="226">
                <c:v>98.63</c:v>
              </c:pt>
              <c:pt idx="227">
                <c:v>98.62</c:v>
              </c:pt>
              <c:pt idx="228">
                <c:v>98.63</c:v>
              </c:pt>
              <c:pt idx="229">
                <c:v>98.63</c:v>
              </c:pt>
              <c:pt idx="230">
                <c:v>98.63</c:v>
              </c:pt>
              <c:pt idx="231">
                <c:v>98.62</c:v>
              </c:pt>
              <c:pt idx="232">
                <c:v>98.61</c:v>
              </c:pt>
              <c:pt idx="233">
                <c:v>98.61</c:v>
              </c:pt>
              <c:pt idx="234">
                <c:v>98.62</c:v>
              </c:pt>
              <c:pt idx="235">
                <c:v>98.62</c:v>
              </c:pt>
              <c:pt idx="236">
                <c:v>98.62</c:v>
              </c:pt>
              <c:pt idx="237">
                <c:v>98.62</c:v>
              </c:pt>
              <c:pt idx="238">
                <c:v>98.62</c:v>
              </c:pt>
              <c:pt idx="239">
                <c:v>98.62</c:v>
              </c:pt>
              <c:pt idx="240">
                <c:v>98.62</c:v>
              </c:pt>
              <c:pt idx="241">
                <c:v>98.61</c:v>
              </c:pt>
              <c:pt idx="242">
                <c:v>98.6</c:v>
              </c:pt>
              <c:pt idx="243">
                <c:v>98.59</c:v>
              </c:pt>
              <c:pt idx="244">
                <c:v>98.58</c:v>
              </c:pt>
              <c:pt idx="245">
                <c:v>98.57</c:v>
              </c:pt>
              <c:pt idx="246">
                <c:v>98.57</c:v>
              </c:pt>
              <c:pt idx="247">
                <c:v>98.56</c:v>
              </c:pt>
              <c:pt idx="248">
                <c:v>98.56</c:v>
              </c:pt>
              <c:pt idx="249">
                <c:v>98.56</c:v>
              </c:pt>
              <c:pt idx="250">
                <c:v>98.55</c:v>
              </c:pt>
              <c:pt idx="251">
                <c:v>98.53</c:v>
              </c:pt>
              <c:pt idx="252">
                <c:v>98.52</c:v>
              </c:pt>
              <c:pt idx="253">
                <c:v>98.53</c:v>
              </c:pt>
              <c:pt idx="254">
                <c:v>98.56</c:v>
              </c:pt>
              <c:pt idx="255">
                <c:v>98.59</c:v>
              </c:pt>
              <c:pt idx="256">
                <c:v>98.6</c:v>
              </c:pt>
              <c:pt idx="257">
                <c:v>98.59</c:v>
              </c:pt>
              <c:pt idx="258">
                <c:v>98.59</c:v>
              </c:pt>
              <c:pt idx="259">
                <c:v>98.6</c:v>
              </c:pt>
              <c:pt idx="260">
                <c:v>98.61</c:v>
              </c:pt>
              <c:pt idx="261">
                <c:v>98.6</c:v>
              </c:pt>
              <c:pt idx="262">
                <c:v>98.59</c:v>
              </c:pt>
              <c:pt idx="263">
                <c:v>98.58</c:v>
              </c:pt>
              <c:pt idx="264">
                <c:v>98.58</c:v>
              </c:pt>
              <c:pt idx="265">
                <c:v>98.59</c:v>
              </c:pt>
              <c:pt idx="266">
                <c:v>98.59</c:v>
              </c:pt>
              <c:pt idx="267">
                <c:v>98.61</c:v>
              </c:pt>
              <c:pt idx="268">
                <c:v>98.61</c:v>
              </c:pt>
              <c:pt idx="269">
                <c:v>98.62</c:v>
              </c:pt>
              <c:pt idx="270">
                <c:v>98.61</c:v>
              </c:pt>
              <c:pt idx="271">
                <c:v>98.62</c:v>
              </c:pt>
              <c:pt idx="272">
                <c:v>98.62</c:v>
              </c:pt>
              <c:pt idx="273">
                <c:v>98.62</c:v>
              </c:pt>
              <c:pt idx="274">
                <c:v>98.61</c:v>
              </c:pt>
              <c:pt idx="275">
                <c:v>98.6</c:v>
              </c:pt>
              <c:pt idx="276">
                <c:v>98.6</c:v>
              </c:pt>
              <c:pt idx="277">
                <c:v>98.61</c:v>
              </c:pt>
              <c:pt idx="278">
                <c:v>98.62</c:v>
              </c:pt>
              <c:pt idx="279">
                <c:v>98.63</c:v>
              </c:pt>
              <c:pt idx="280">
                <c:v>98.63</c:v>
              </c:pt>
              <c:pt idx="281">
                <c:v>98.63</c:v>
              </c:pt>
              <c:pt idx="282">
                <c:v>98.63</c:v>
              </c:pt>
              <c:pt idx="283">
                <c:v>98.63</c:v>
              </c:pt>
              <c:pt idx="284">
                <c:v>98.62</c:v>
              </c:pt>
              <c:pt idx="285">
                <c:v>98.61</c:v>
              </c:pt>
              <c:pt idx="286">
                <c:v>98.6</c:v>
              </c:pt>
              <c:pt idx="287">
                <c:v>98.6</c:v>
              </c:pt>
              <c:pt idx="288">
                <c:v>98.6</c:v>
              </c:pt>
              <c:pt idx="289">
                <c:v>98.6</c:v>
              </c:pt>
              <c:pt idx="290">
                <c:v>98.6</c:v>
              </c:pt>
              <c:pt idx="291">
                <c:v>98.61</c:v>
              </c:pt>
              <c:pt idx="292">
                <c:v>98.61</c:v>
              </c:pt>
              <c:pt idx="293">
                <c:v>98.61</c:v>
              </c:pt>
              <c:pt idx="294">
                <c:v>98.61</c:v>
              </c:pt>
              <c:pt idx="295">
                <c:v>98.61</c:v>
              </c:pt>
              <c:pt idx="296">
                <c:v>98.61</c:v>
              </c:pt>
              <c:pt idx="297">
                <c:v>98.62</c:v>
              </c:pt>
              <c:pt idx="298">
                <c:v>98.62</c:v>
              </c:pt>
              <c:pt idx="299">
                <c:v>98.62</c:v>
              </c:pt>
              <c:pt idx="300">
                <c:v>98.62</c:v>
              </c:pt>
              <c:pt idx="301">
                <c:v>98.62</c:v>
              </c:pt>
              <c:pt idx="302">
                <c:v>98.62</c:v>
              </c:pt>
              <c:pt idx="303">
                <c:v>98.62</c:v>
              </c:pt>
              <c:pt idx="304">
                <c:v>98.61</c:v>
              </c:pt>
              <c:pt idx="305">
                <c:v>98.6</c:v>
              </c:pt>
              <c:pt idx="306">
                <c:v>98.58</c:v>
              </c:pt>
              <c:pt idx="307">
                <c:v>98.57</c:v>
              </c:pt>
              <c:pt idx="308">
                <c:v>98.56</c:v>
              </c:pt>
              <c:pt idx="309">
                <c:v>98.56</c:v>
              </c:pt>
              <c:pt idx="310">
                <c:v>98.56</c:v>
              </c:pt>
              <c:pt idx="311">
                <c:v>98.57</c:v>
              </c:pt>
              <c:pt idx="312">
                <c:v>98.57</c:v>
              </c:pt>
              <c:pt idx="313">
                <c:v>98.57</c:v>
              </c:pt>
              <c:pt idx="314">
                <c:v>98.59</c:v>
              </c:pt>
              <c:pt idx="315">
                <c:v>98.6</c:v>
              </c:pt>
              <c:pt idx="316">
                <c:v>98.61</c:v>
              </c:pt>
              <c:pt idx="317">
                <c:v>98.61</c:v>
              </c:pt>
              <c:pt idx="318">
                <c:v>98.6</c:v>
              </c:pt>
              <c:pt idx="319">
                <c:v>98.59</c:v>
              </c:pt>
              <c:pt idx="320">
                <c:v>98.57</c:v>
              </c:pt>
              <c:pt idx="321">
                <c:v>98.55</c:v>
              </c:pt>
              <c:pt idx="322">
                <c:v>98.54</c:v>
              </c:pt>
              <c:pt idx="323">
                <c:v>98.55</c:v>
              </c:pt>
              <c:pt idx="324">
                <c:v>98.56</c:v>
              </c:pt>
              <c:pt idx="325">
                <c:v>98.55</c:v>
              </c:pt>
              <c:pt idx="326">
                <c:v>98.53</c:v>
              </c:pt>
              <c:pt idx="327">
                <c:v>98.52</c:v>
              </c:pt>
              <c:pt idx="328">
                <c:v>98.53</c:v>
              </c:pt>
              <c:pt idx="329">
                <c:v>98.54</c:v>
              </c:pt>
              <c:pt idx="330">
                <c:v>98.56</c:v>
              </c:pt>
              <c:pt idx="331">
                <c:v>98.56</c:v>
              </c:pt>
              <c:pt idx="332">
                <c:v>98.56</c:v>
              </c:pt>
              <c:pt idx="333">
                <c:v>98.57</c:v>
              </c:pt>
              <c:pt idx="334">
                <c:v>98.59</c:v>
              </c:pt>
              <c:pt idx="335">
                <c:v>98.59</c:v>
              </c:pt>
              <c:pt idx="336">
                <c:v>98.59</c:v>
              </c:pt>
              <c:pt idx="337">
                <c:v>98.59</c:v>
              </c:pt>
              <c:pt idx="338">
                <c:v>98.58</c:v>
              </c:pt>
              <c:pt idx="339">
                <c:v>98.57</c:v>
              </c:pt>
              <c:pt idx="340">
                <c:v>98.56</c:v>
              </c:pt>
              <c:pt idx="341">
                <c:v>98.55</c:v>
              </c:pt>
              <c:pt idx="342">
                <c:v>98.55</c:v>
              </c:pt>
              <c:pt idx="343">
                <c:v>98.56</c:v>
              </c:pt>
              <c:pt idx="344">
                <c:v>98.56</c:v>
              </c:pt>
              <c:pt idx="345">
                <c:v>98.55</c:v>
              </c:pt>
              <c:pt idx="346">
                <c:v>98.53</c:v>
              </c:pt>
              <c:pt idx="347">
                <c:v>98.51</c:v>
              </c:pt>
              <c:pt idx="348">
                <c:v>98.5</c:v>
              </c:pt>
              <c:pt idx="349">
                <c:v>98.48</c:v>
              </c:pt>
              <c:pt idx="350">
                <c:v>98.48</c:v>
              </c:pt>
              <c:pt idx="351">
                <c:v>98.47</c:v>
              </c:pt>
              <c:pt idx="352">
                <c:v>98.47</c:v>
              </c:pt>
              <c:pt idx="353">
                <c:v>98.48</c:v>
              </c:pt>
              <c:pt idx="354">
                <c:v>98.49</c:v>
              </c:pt>
              <c:pt idx="355">
                <c:v>98.5</c:v>
              </c:pt>
              <c:pt idx="356">
                <c:v>98.51</c:v>
              </c:pt>
              <c:pt idx="357">
                <c:v>98.51</c:v>
              </c:pt>
              <c:pt idx="358">
                <c:v>98.51</c:v>
              </c:pt>
              <c:pt idx="359">
                <c:v>98.51</c:v>
              </c:pt>
              <c:pt idx="360">
                <c:v>98.51</c:v>
              </c:pt>
              <c:pt idx="361">
                <c:v>98.51</c:v>
              </c:pt>
              <c:pt idx="362">
                <c:v>98.51</c:v>
              </c:pt>
              <c:pt idx="363">
                <c:v>98.51</c:v>
              </c:pt>
              <c:pt idx="364">
                <c:v>98.51</c:v>
              </c:pt>
              <c:pt idx="365">
                <c:v>98.5</c:v>
              </c:pt>
              <c:pt idx="366">
                <c:v>98.49</c:v>
              </c:pt>
              <c:pt idx="367">
                <c:v>98.47</c:v>
              </c:pt>
              <c:pt idx="368">
                <c:v>98.45</c:v>
              </c:pt>
              <c:pt idx="369">
                <c:v>98.44</c:v>
              </c:pt>
              <c:pt idx="370">
                <c:v>98.45</c:v>
              </c:pt>
              <c:pt idx="371">
                <c:v>98.47</c:v>
              </c:pt>
              <c:pt idx="372">
                <c:v>98.47</c:v>
              </c:pt>
              <c:pt idx="373">
                <c:v>98.47</c:v>
              </c:pt>
              <c:pt idx="374">
                <c:v>98.48</c:v>
              </c:pt>
              <c:pt idx="375">
                <c:v>98.49</c:v>
              </c:pt>
              <c:pt idx="376">
                <c:v>98.49</c:v>
              </c:pt>
              <c:pt idx="377">
                <c:v>98.48</c:v>
              </c:pt>
              <c:pt idx="378">
                <c:v>98.48</c:v>
              </c:pt>
              <c:pt idx="379">
                <c:v>98.47</c:v>
              </c:pt>
              <c:pt idx="380">
                <c:v>98.47</c:v>
              </c:pt>
              <c:pt idx="381">
                <c:v>98.48</c:v>
              </c:pt>
              <c:pt idx="382">
                <c:v>98.47</c:v>
              </c:pt>
              <c:pt idx="383">
                <c:v>98.46</c:v>
              </c:pt>
              <c:pt idx="384">
                <c:v>98.46</c:v>
              </c:pt>
              <c:pt idx="385">
                <c:v>98.46</c:v>
              </c:pt>
              <c:pt idx="386">
                <c:v>98.46</c:v>
              </c:pt>
              <c:pt idx="387">
                <c:v>98.45</c:v>
              </c:pt>
              <c:pt idx="388">
                <c:v>98.44</c:v>
              </c:pt>
              <c:pt idx="389">
                <c:v>98.43</c:v>
              </c:pt>
              <c:pt idx="390">
                <c:v>98.43</c:v>
              </c:pt>
              <c:pt idx="391">
                <c:v>98.44</c:v>
              </c:pt>
              <c:pt idx="392">
                <c:v>98.44</c:v>
              </c:pt>
              <c:pt idx="393">
                <c:v>98.45</c:v>
              </c:pt>
              <c:pt idx="394">
                <c:v>98.45</c:v>
              </c:pt>
              <c:pt idx="395">
                <c:v>98.45</c:v>
              </c:pt>
              <c:pt idx="396">
                <c:v>98.45</c:v>
              </c:pt>
              <c:pt idx="397">
                <c:v>98.45</c:v>
              </c:pt>
              <c:pt idx="398">
                <c:v>98.46</c:v>
              </c:pt>
              <c:pt idx="399">
                <c:v>98.46</c:v>
              </c:pt>
              <c:pt idx="400">
                <c:v>98.45</c:v>
              </c:pt>
              <c:pt idx="401">
                <c:v>98.44</c:v>
              </c:pt>
              <c:pt idx="402">
                <c:v>98.44</c:v>
              </c:pt>
              <c:pt idx="403">
                <c:v>98.43</c:v>
              </c:pt>
              <c:pt idx="404">
                <c:v>98.43</c:v>
              </c:pt>
              <c:pt idx="405">
                <c:v>98.43</c:v>
              </c:pt>
              <c:pt idx="406">
                <c:v>98.43</c:v>
              </c:pt>
              <c:pt idx="407">
                <c:v>98.43</c:v>
              </c:pt>
              <c:pt idx="408">
                <c:v>98.41</c:v>
              </c:pt>
              <c:pt idx="409">
                <c:v>98.4</c:v>
              </c:pt>
              <c:pt idx="410">
                <c:v>98.39</c:v>
              </c:pt>
              <c:pt idx="411">
                <c:v>98.39</c:v>
              </c:pt>
              <c:pt idx="412">
                <c:v>98.4</c:v>
              </c:pt>
              <c:pt idx="413">
                <c:v>98.41</c:v>
              </c:pt>
              <c:pt idx="414">
                <c:v>98.42</c:v>
              </c:pt>
              <c:pt idx="415">
                <c:v>98.43</c:v>
              </c:pt>
              <c:pt idx="416">
                <c:v>98.44</c:v>
              </c:pt>
              <c:pt idx="417">
                <c:v>98.44</c:v>
              </c:pt>
              <c:pt idx="418">
                <c:v>98.44</c:v>
              </c:pt>
              <c:pt idx="419">
                <c:v>98.44</c:v>
              </c:pt>
              <c:pt idx="420">
                <c:v>98.44</c:v>
              </c:pt>
              <c:pt idx="421">
                <c:v>98.44</c:v>
              </c:pt>
              <c:pt idx="422">
                <c:v>98.43</c:v>
              </c:pt>
              <c:pt idx="423">
                <c:v>98.43</c:v>
              </c:pt>
              <c:pt idx="424">
                <c:v>98.42</c:v>
              </c:pt>
              <c:pt idx="425">
                <c:v>98.42</c:v>
              </c:pt>
              <c:pt idx="426">
                <c:v>98.42</c:v>
              </c:pt>
              <c:pt idx="427">
                <c:v>98.41</c:v>
              </c:pt>
              <c:pt idx="428">
                <c:v>98.39</c:v>
              </c:pt>
              <c:pt idx="429">
                <c:v>98.37</c:v>
              </c:pt>
              <c:pt idx="430">
                <c:v>98.36</c:v>
              </c:pt>
              <c:pt idx="431">
                <c:v>98.34</c:v>
              </c:pt>
              <c:pt idx="432">
                <c:v>98.34</c:v>
              </c:pt>
              <c:pt idx="433">
                <c:v>98.35</c:v>
              </c:pt>
              <c:pt idx="434">
                <c:v>98.36</c:v>
              </c:pt>
              <c:pt idx="435">
                <c:v>98.36</c:v>
              </c:pt>
              <c:pt idx="436">
                <c:v>98.37</c:v>
              </c:pt>
              <c:pt idx="437">
                <c:v>98.38</c:v>
              </c:pt>
              <c:pt idx="438">
                <c:v>98.38</c:v>
              </c:pt>
              <c:pt idx="439">
                <c:v>98.39</c:v>
              </c:pt>
              <c:pt idx="440">
                <c:v>98.38</c:v>
              </c:pt>
              <c:pt idx="441">
                <c:v>98.38</c:v>
              </c:pt>
              <c:pt idx="442">
                <c:v>98.38</c:v>
              </c:pt>
              <c:pt idx="443">
                <c:v>98.38</c:v>
              </c:pt>
              <c:pt idx="444">
                <c:v>98.38</c:v>
              </c:pt>
              <c:pt idx="445">
                <c:v>98.37</c:v>
              </c:pt>
              <c:pt idx="446">
                <c:v>98.37</c:v>
              </c:pt>
              <c:pt idx="447">
                <c:v>98.37</c:v>
              </c:pt>
              <c:pt idx="448">
                <c:v>98.37</c:v>
              </c:pt>
              <c:pt idx="449">
                <c:v>98.36</c:v>
              </c:pt>
              <c:pt idx="450">
                <c:v>98.35</c:v>
              </c:pt>
              <c:pt idx="451">
                <c:v>98.34</c:v>
              </c:pt>
              <c:pt idx="452">
                <c:v>98.34</c:v>
              </c:pt>
              <c:pt idx="453">
                <c:v>98.34</c:v>
              </c:pt>
              <c:pt idx="454">
                <c:v>98.34</c:v>
              </c:pt>
              <c:pt idx="455">
                <c:v>98.34</c:v>
              </c:pt>
              <c:pt idx="456">
                <c:v>98.34</c:v>
              </c:pt>
              <c:pt idx="457">
                <c:v>98.34</c:v>
              </c:pt>
              <c:pt idx="458">
                <c:v>98.34</c:v>
              </c:pt>
              <c:pt idx="459">
                <c:v>98.33</c:v>
              </c:pt>
              <c:pt idx="460">
                <c:v>98.33</c:v>
              </c:pt>
              <c:pt idx="461">
                <c:v>98.33</c:v>
              </c:pt>
              <c:pt idx="462">
                <c:v>98.33</c:v>
              </c:pt>
              <c:pt idx="463">
                <c:v>98.33</c:v>
              </c:pt>
              <c:pt idx="464">
                <c:v>98.34</c:v>
              </c:pt>
              <c:pt idx="465">
                <c:v>98.34</c:v>
              </c:pt>
              <c:pt idx="466">
                <c:v>98.34</c:v>
              </c:pt>
              <c:pt idx="467">
                <c:v>98.34</c:v>
              </c:pt>
              <c:pt idx="468">
                <c:v>98.34</c:v>
              </c:pt>
              <c:pt idx="469">
                <c:v>98.33</c:v>
              </c:pt>
              <c:pt idx="470">
                <c:v>98.33</c:v>
              </c:pt>
              <c:pt idx="471">
                <c:v>98.32</c:v>
              </c:pt>
              <c:pt idx="472">
                <c:v>98.31</c:v>
              </c:pt>
              <c:pt idx="473">
                <c:v>98.3</c:v>
              </c:pt>
              <c:pt idx="474">
                <c:v>98.29</c:v>
              </c:pt>
              <c:pt idx="475">
                <c:v>98.29</c:v>
              </c:pt>
              <c:pt idx="476">
                <c:v>98.29</c:v>
              </c:pt>
              <c:pt idx="477">
                <c:v>98.3</c:v>
              </c:pt>
              <c:pt idx="478">
                <c:v>98.31</c:v>
              </c:pt>
              <c:pt idx="479">
                <c:v>98.32</c:v>
              </c:pt>
              <c:pt idx="480">
                <c:v>98.32</c:v>
              </c:pt>
              <c:pt idx="481">
                <c:v>98.33</c:v>
              </c:pt>
              <c:pt idx="482">
                <c:v>98.33</c:v>
              </c:pt>
              <c:pt idx="483">
                <c:v>98.33</c:v>
              </c:pt>
              <c:pt idx="484">
                <c:v>98.32</c:v>
              </c:pt>
              <c:pt idx="485">
                <c:v>98.31</c:v>
              </c:pt>
              <c:pt idx="486">
                <c:v>98.3</c:v>
              </c:pt>
              <c:pt idx="487">
                <c:v>98.3</c:v>
              </c:pt>
              <c:pt idx="488">
                <c:v>98.29</c:v>
              </c:pt>
              <c:pt idx="489">
                <c:v>98.29</c:v>
              </c:pt>
              <c:pt idx="490">
                <c:v>98.29</c:v>
              </c:pt>
              <c:pt idx="491">
                <c:v>98.29</c:v>
              </c:pt>
              <c:pt idx="492">
                <c:v>98.28</c:v>
              </c:pt>
              <c:pt idx="493">
                <c:v>98.28</c:v>
              </c:pt>
              <c:pt idx="494">
                <c:v>98.28</c:v>
              </c:pt>
              <c:pt idx="495">
                <c:v>98.28</c:v>
              </c:pt>
              <c:pt idx="496">
                <c:v>98.28</c:v>
              </c:pt>
              <c:pt idx="497">
                <c:v>98.28</c:v>
              </c:pt>
              <c:pt idx="498">
                <c:v>98.28</c:v>
              </c:pt>
              <c:pt idx="499">
                <c:v>98.28</c:v>
              </c:pt>
              <c:pt idx="500">
                <c:v>98.28</c:v>
              </c:pt>
              <c:pt idx="501">
                <c:v>98.27</c:v>
              </c:pt>
              <c:pt idx="502">
                <c:v>98.27</c:v>
              </c:pt>
              <c:pt idx="503">
                <c:v>98.27</c:v>
              </c:pt>
              <c:pt idx="504">
                <c:v>98.27</c:v>
              </c:pt>
              <c:pt idx="505">
                <c:v>98.27</c:v>
              </c:pt>
              <c:pt idx="506">
                <c:v>98.27</c:v>
              </c:pt>
              <c:pt idx="507">
                <c:v>98.27</c:v>
              </c:pt>
              <c:pt idx="508">
                <c:v>98.27</c:v>
              </c:pt>
              <c:pt idx="509">
                <c:v>98.27</c:v>
              </c:pt>
              <c:pt idx="510">
                <c:v>98.27</c:v>
              </c:pt>
              <c:pt idx="511">
                <c:v>98.27</c:v>
              </c:pt>
              <c:pt idx="512">
                <c:v>98.27</c:v>
              </c:pt>
              <c:pt idx="513">
                <c:v>98.27</c:v>
              </c:pt>
              <c:pt idx="514">
                <c:v>98.27</c:v>
              </c:pt>
              <c:pt idx="515">
                <c:v>98.26</c:v>
              </c:pt>
              <c:pt idx="516">
                <c:v>98.26</c:v>
              </c:pt>
              <c:pt idx="517">
                <c:v>98.26</c:v>
              </c:pt>
              <c:pt idx="518">
                <c:v>98.26</c:v>
              </c:pt>
              <c:pt idx="519">
                <c:v>98.26</c:v>
              </c:pt>
              <c:pt idx="520">
                <c:v>98.26</c:v>
              </c:pt>
              <c:pt idx="521">
                <c:v>98.26</c:v>
              </c:pt>
              <c:pt idx="522">
                <c:v>98.26</c:v>
              </c:pt>
              <c:pt idx="523">
                <c:v>98.25</c:v>
              </c:pt>
              <c:pt idx="524">
                <c:v>98.25</c:v>
              </c:pt>
              <c:pt idx="525">
                <c:v>98.24</c:v>
              </c:pt>
              <c:pt idx="526">
                <c:v>98.24</c:v>
              </c:pt>
              <c:pt idx="527">
                <c:v>98.24</c:v>
              </c:pt>
              <c:pt idx="528">
                <c:v>98.24</c:v>
              </c:pt>
              <c:pt idx="529">
                <c:v>98.24</c:v>
              </c:pt>
              <c:pt idx="530">
                <c:v>98.24</c:v>
              </c:pt>
              <c:pt idx="531">
                <c:v>98.24</c:v>
              </c:pt>
              <c:pt idx="532">
                <c:v>98.24</c:v>
              </c:pt>
              <c:pt idx="533">
                <c:v>98.24</c:v>
              </c:pt>
              <c:pt idx="534">
                <c:v>98.23</c:v>
              </c:pt>
              <c:pt idx="535">
                <c:v>98.23</c:v>
              </c:pt>
              <c:pt idx="536">
                <c:v>98.22</c:v>
              </c:pt>
              <c:pt idx="537">
                <c:v>98.22</c:v>
              </c:pt>
              <c:pt idx="538">
                <c:v>98.22</c:v>
              </c:pt>
              <c:pt idx="539">
                <c:v>98.22</c:v>
              </c:pt>
              <c:pt idx="540">
                <c:v>98.22</c:v>
              </c:pt>
              <c:pt idx="541">
                <c:v>98.22</c:v>
              </c:pt>
              <c:pt idx="542">
                <c:v>98.23</c:v>
              </c:pt>
              <c:pt idx="543">
                <c:v>98.23</c:v>
              </c:pt>
              <c:pt idx="544">
                <c:v>98.23</c:v>
              </c:pt>
              <c:pt idx="545">
                <c:v>98.23</c:v>
              </c:pt>
              <c:pt idx="546">
                <c:v>98.23</c:v>
              </c:pt>
              <c:pt idx="547">
                <c:v>98.23</c:v>
              </c:pt>
              <c:pt idx="548">
                <c:v>98.23</c:v>
              </c:pt>
              <c:pt idx="549">
                <c:v>98.22</c:v>
              </c:pt>
              <c:pt idx="550">
                <c:v>98.22</c:v>
              </c:pt>
              <c:pt idx="551">
                <c:v>98.21</c:v>
              </c:pt>
              <c:pt idx="552">
                <c:v>98.21</c:v>
              </c:pt>
              <c:pt idx="553">
                <c:v>98.21</c:v>
              </c:pt>
              <c:pt idx="554">
                <c:v>98.21</c:v>
              </c:pt>
              <c:pt idx="555">
                <c:v>98.21</c:v>
              </c:pt>
              <c:pt idx="556">
                <c:v>98.21</c:v>
              </c:pt>
              <c:pt idx="557">
                <c:v>98.21</c:v>
              </c:pt>
              <c:pt idx="558">
                <c:v>98.21</c:v>
              </c:pt>
              <c:pt idx="559">
                <c:v>98.21</c:v>
              </c:pt>
              <c:pt idx="560">
                <c:v>98.21</c:v>
              </c:pt>
              <c:pt idx="561">
                <c:v>98.2</c:v>
              </c:pt>
              <c:pt idx="562">
                <c:v>98.2</c:v>
              </c:pt>
              <c:pt idx="563">
                <c:v>98.2</c:v>
              </c:pt>
              <c:pt idx="564">
                <c:v>98.21</c:v>
              </c:pt>
              <c:pt idx="565">
                <c:v>98.21</c:v>
              </c:pt>
              <c:pt idx="566">
                <c:v>98.21</c:v>
              </c:pt>
              <c:pt idx="567">
                <c:v>98.2</c:v>
              </c:pt>
              <c:pt idx="568">
                <c:v>98.2</c:v>
              </c:pt>
              <c:pt idx="569">
                <c:v>98.2</c:v>
              </c:pt>
              <c:pt idx="570">
                <c:v>98.19</c:v>
              </c:pt>
              <c:pt idx="571">
                <c:v>98.19</c:v>
              </c:pt>
              <c:pt idx="572">
                <c:v>98.19</c:v>
              </c:pt>
              <c:pt idx="573">
                <c:v>98.19</c:v>
              </c:pt>
              <c:pt idx="574">
                <c:v>98.19</c:v>
              </c:pt>
              <c:pt idx="575">
                <c:v>98.19</c:v>
              </c:pt>
              <c:pt idx="576">
                <c:v>98.19</c:v>
              </c:pt>
              <c:pt idx="577">
                <c:v>98.19</c:v>
              </c:pt>
              <c:pt idx="578">
                <c:v>98.18</c:v>
              </c:pt>
              <c:pt idx="579">
                <c:v>98.18</c:v>
              </c:pt>
              <c:pt idx="580">
                <c:v>98.18</c:v>
              </c:pt>
              <c:pt idx="581">
                <c:v>98.18</c:v>
              </c:pt>
              <c:pt idx="582">
                <c:v>98.18</c:v>
              </c:pt>
              <c:pt idx="583">
                <c:v>98.18</c:v>
              </c:pt>
              <c:pt idx="584">
                <c:v>98.18</c:v>
              </c:pt>
              <c:pt idx="585">
                <c:v>98.18</c:v>
              </c:pt>
              <c:pt idx="586">
                <c:v>98.18</c:v>
              </c:pt>
              <c:pt idx="587">
                <c:v>98.19</c:v>
              </c:pt>
              <c:pt idx="588">
                <c:v>98.19</c:v>
              </c:pt>
              <c:pt idx="589">
                <c:v>98.19</c:v>
              </c:pt>
              <c:pt idx="590">
                <c:v>98.19</c:v>
              </c:pt>
              <c:pt idx="591">
                <c:v>98.19</c:v>
              </c:pt>
              <c:pt idx="592">
                <c:v>98.19</c:v>
              </c:pt>
              <c:pt idx="593">
                <c:v>98.19</c:v>
              </c:pt>
              <c:pt idx="594">
                <c:v>98.19</c:v>
              </c:pt>
              <c:pt idx="595">
                <c:v>98.19</c:v>
              </c:pt>
              <c:pt idx="596">
                <c:v>98.19</c:v>
              </c:pt>
              <c:pt idx="597">
                <c:v>98.18</c:v>
              </c:pt>
              <c:pt idx="598">
                <c:v>98.18</c:v>
              </c:pt>
              <c:pt idx="599">
                <c:v>98.18</c:v>
              </c:pt>
              <c:pt idx="600">
                <c:v>98.17</c:v>
              </c:pt>
              <c:pt idx="601">
                <c:v>98.17</c:v>
              </c:pt>
              <c:pt idx="602">
                <c:v>98.17</c:v>
              </c:pt>
              <c:pt idx="603">
                <c:v>98.17</c:v>
              </c:pt>
              <c:pt idx="604">
                <c:v>98.17</c:v>
              </c:pt>
              <c:pt idx="605">
                <c:v>98.17</c:v>
              </c:pt>
              <c:pt idx="606">
                <c:v>98.17</c:v>
              </c:pt>
              <c:pt idx="607">
                <c:v>98.17</c:v>
              </c:pt>
              <c:pt idx="608">
                <c:v>98.16</c:v>
              </c:pt>
              <c:pt idx="609">
                <c:v>98.16</c:v>
              </c:pt>
              <c:pt idx="610">
                <c:v>98.16</c:v>
              </c:pt>
              <c:pt idx="611">
                <c:v>98.16</c:v>
              </c:pt>
              <c:pt idx="612">
                <c:v>98.17</c:v>
              </c:pt>
              <c:pt idx="613">
                <c:v>98.17</c:v>
              </c:pt>
              <c:pt idx="614">
                <c:v>98.17</c:v>
              </c:pt>
              <c:pt idx="615">
                <c:v>98.17</c:v>
              </c:pt>
              <c:pt idx="616">
                <c:v>98.16</c:v>
              </c:pt>
              <c:pt idx="617">
                <c:v>98.16</c:v>
              </c:pt>
              <c:pt idx="618">
                <c:v>98.16</c:v>
              </c:pt>
              <c:pt idx="619">
                <c:v>98.16</c:v>
              </c:pt>
              <c:pt idx="620">
                <c:v>98.16</c:v>
              </c:pt>
              <c:pt idx="621">
                <c:v>98.16</c:v>
              </c:pt>
              <c:pt idx="622">
                <c:v>98.16</c:v>
              </c:pt>
              <c:pt idx="623">
                <c:v>98.16</c:v>
              </c:pt>
              <c:pt idx="624">
                <c:v>98.16</c:v>
              </c:pt>
              <c:pt idx="625">
                <c:v>98.16</c:v>
              </c:pt>
              <c:pt idx="626">
                <c:v>98.16</c:v>
              </c:pt>
              <c:pt idx="627">
                <c:v>98.16</c:v>
              </c:pt>
              <c:pt idx="628">
                <c:v>98.16</c:v>
              </c:pt>
              <c:pt idx="629">
                <c:v>98.16</c:v>
              </c:pt>
              <c:pt idx="630">
                <c:v>98.15</c:v>
              </c:pt>
              <c:pt idx="631">
                <c:v>98.15</c:v>
              </c:pt>
              <c:pt idx="632">
                <c:v>98.14</c:v>
              </c:pt>
              <c:pt idx="633">
                <c:v>98.14</c:v>
              </c:pt>
              <c:pt idx="634">
                <c:v>98.14</c:v>
              </c:pt>
              <c:pt idx="635">
                <c:v>98.14</c:v>
              </c:pt>
              <c:pt idx="636">
                <c:v>98.14</c:v>
              </c:pt>
              <c:pt idx="637">
                <c:v>98.14</c:v>
              </c:pt>
              <c:pt idx="638">
                <c:v>98.14</c:v>
              </c:pt>
              <c:pt idx="639">
                <c:v>98.14</c:v>
              </c:pt>
              <c:pt idx="640">
                <c:v>98.14</c:v>
              </c:pt>
              <c:pt idx="641">
                <c:v>98.14</c:v>
              </c:pt>
              <c:pt idx="642">
                <c:v>98.14</c:v>
              </c:pt>
              <c:pt idx="643">
                <c:v>98.14</c:v>
              </c:pt>
              <c:pt idx="644">
                <c:v>98.15</c:v>
              </c:pt>
              <c:pt idx="645">
                <c:v>98.15</c:v>
              </c:pt>
              <c:pt idx="646">
                <c:v>98.15</c:v>
              </c:pt>
              <c:pt idx="647">
                <c:v>98.15</c:v>
              </c:pt>
              <c:pt idx="648">
                <c:v>98.15</c:v>
              </c:pt>
              <c:pt idx="649">
                <c:v>98.14</c:v>
              </c:pt>
              <c:pt idx="650">
                <c:v>98.14</c:v>
              </c:pt>
              <c:pt idx="651">
                <c:v>98.13</c:v>
              </c:pt>
              <c:pt idx="652">
                <c:v>98.13</c:v>
              </c:pt>
              <c:pt idx="653">
                <c:v>98.13</c:v>
              </c:pt>
              <c:pt idx="654">
                <c:v>98.13</c:v>
              </c:pt>
              <c:pt idx="655">
                <c:v>98.13</c:v>
              </c:pt>
              <c:pt idx="656">
                <c:v>98.13</c:v>
              </c:pt>
              <c:pt idx="657">
                <c:v>98.12</c:v>
              </c:pt>
              <c:pt idx="658">
                <c:v>98.12</c:v>
              </c:pt>
              <c:pt idx="659">
                <c:v>98.12</c:v>
              </c:pt>
              <c:pt idx="660">
                <c:v>98.12</c:v>
              </c:pt>
              <c:pt idx="661">
                <c:v>98.12</c:v>
              </c:pt>
              <c:pt idx="662">
                <c:v>98.12</c:v>
              </c:pt>
              <c:pt idx="663">
                <c:v>98.12</c:v>
              </c:pt>
              <c:pt idx="664">
                <c:v>98.12</c:v>
              </c:pt>
              <c:pt idx="665">
                <c:v>98.12</c:v>
              </c:pt>
              <c:pt idx="666">
                <c:v>98.12</c:v>
              </c:pt>
              <c:pt idx="667">
                <c:v>98.12</c:v>
              </c:pt>
              <c:pt idx="668">
                <c:v>98.12</c:v>
              </c:pt>
              <c:pt idx="669">
                <c:v>98.11</c:v>
              </c:pt>
              <c:pt idx="670">
                <c:v>98.11</c:v>
              </c:pt>
              <c:pt idx="671">
                <c:v>98.11</c:v>
              </c:pt>
              <c:pt idx="672">
                <c:v>98.11</c:v>
              </c:pt>
              <c:pt idx="673">
                <c:v>98.11</c:v>
              </c:pt>
              <c:pt idx="674">
                <c:v>98.11</c:v>
              </c:pt>
              <c:pt idx="675">
                <c:v>98.11</c:v>
              </c:pt>
              <c:pt idx="676">
                <c:v>98.11</c:v>
              </c:pt>
              <c:pt idx="677">
                <c:v>98.11</c:v>
              </c:pt>
              <c:pt idx="678">
                <c:v>98.11</c:v>
              </c:pt>
              <c:pt idx="679">
                <c:v>98.1</c:v>
              </c:pt>
              <c:pt idx="680">
                <c:v>98.09</c:v>
              </c:pt>
              <c:pt idx="681">
                <c:v>98.09</c:v>
              </c:pt>
              <c:pt idx="682">
                <c:v>98.09</c:v>
              </c:pt>
              <c:pt idx="683">
                <c:v>98.09</c:v>
              </c:pt>
              <c:pt idx="684">
                <c:v>98.09</c:v>
              </c:pt>
              <c:pt idx="685">
                <c:v>98.09</c:v>
              </c:pt>
              <c:pt idx="686">
                <c:v>98.09</c:v>
              </c:pt>
              <c:pt idx="687">
                <c:v>98.09</c:v>
              </c:pt>
              <c:pt idx="688">
                <c:v>98.09</c:v>
              </c:pt>
              <c:pt idx="689">
                <c:v>98.09</c:v>
              </c:pt>
              <c:pt idx="690">
                <c:v>98.09</c:v>
              </c:pt>
              <c:pt idx="691">
                <c:v>98.09</c:v>
              </c:pt>
              <c:pt idx="692">
                <c:v>98.09</c:v>
              </c:pt>
              <c:pt idx="693">
                <c:v>98.09</c:v>
              </c:pt>
              <c:pt idx="694">
                <c:v>98.09</c:v>
              </c:pt>
              <c:pt idx="695">
                <c:v>98.08</c:v>
              </c:pt>
              <c:pt idx="696">
                <c:v>98.08</c:v>
              </c:pt>
              <c:pt idx="697">
                <c:v>98.09</c:v>
              </c:pt>
              <c:pt idx="698">
                <c:v>98.09</c:v>
              </c:pt>
              <c:pt idx="699">
                <c:v>98.09</c:v>
              </c:pt>
              <c:pt idx="700">
                <c:v>98.08</c:v>
              </c:pt>
              <c:pt idx="701">
                <c:v>98.07</c:v>
              </c:pt>
              <c:pt idx="702">
                <c:v>98.07</c:v>
              </c:pt>
              <c:pt idx="703">
                <c:v>98.06</c:v>
              </c:pt>
              <c:pt idx="704">
                <c:v>98.06</c:v>
              </c:pt>
              <c:pt idx="705">
                <c:v>98.06</c:v>
              </c:pt>
              <c:pt idx="706">
                <c:v>98.07</c:v>
              </c:pt>
              <c:pt idx="707">
                <c:v>98.07</c:v>
              </c:pt>
              <c:pt idx="708">
                <c:v>98.08</c:v>
              </c:pt>
              <c:pt idx="709">
                <c:v>98.08</c:v>
              </c:pt>
              <c:pt idx="710">
                <c:v>98.08</c:v>
              </c:pt>
              <c:pt idx="711">
                <c:v>98.08</c:v>
              </c:pt>
              <c:pt idx="712">
                <c:v>98.07</c:v>
              </c:pt>
              <c:pt idx="713">
                <c:v>98.07</c:v>
              </c:pt>
              <c:pt idx="714">
                <c:v>98.07</c:v>
              </c:pt>
              <c:pt idx="715">
                <c:v>98.07</c:v>
              </c:pt>
              <c:pt idx="716">
                <c:v>98.07</c:v>
              </c:pt>
              <c:pt idx="717">
                <c:v>98.07</c:v>
              </c:pt>
              <c:pt idx="718">
                <c:v>98.06</c:v>
              </c:pt>
              <c:pt idx="719">
                <c:v>98.06</c:v>
              </c:pt>
              <c:pt idx="720">
                <c:v>98.05</c:v>
              </c:pt>
              <c:pt idx="721">
                <c:v>98.05</c:v>
              </c:pt>
              <c:pt idx="722">
                <c:v>98.05</c:v>
              </c:pt>
              <c:pt idx="723">
                <c:v>98.05</c:v>
              </c:pt>
              <c:pt idx="724">
                <c:v>98.04</c:v>
              </c:pt>
              <c:pt idx="725">
                <c:v>98.03</c:v>
              </c:pt>
              <c:pt idx="726">
                <c:v>98.03</c:v>
              </c:pt>
              <c:pt idx="727">
                <c:v>98.03</c:v>
              </c:pt>
              <c:pt idx="728">
                <c:v>98.03</c:v>
              </c:pt>
              <c:pt idx="729">
                <c:v>98.03</c:v>
              </c:pt>
              <c:pt idx="730">
                <c:v>98.03</c:v>
              </c:pt>
              <c:pt idx="731">
                <c:v>98.03</c:v>
              </c:pt>
              <c:pt idx="732">
                <c:v>98.03</c:v>
              </c:pt>
              <c:pt idx="733">
                <c:v>98.03</c:v>
              </c:pt>
              <c:pt idx="734">
                <c:v>98.03</c:v>
              </c:pt>
              <c:pt idx="735">
                <c:v>98.03</c:v>
              </c:pt>
              <c:pt idx="736">
                <c:v>98.03</c:v>
              </c:pt>
              <c:pt idx="737">
                <c:v>98.03</c:v>
              </c:pt>
              <c:pt idx="738">
                <c:v>98.02</c:v>
              </c:pt>
              <c:pt idx="739">
                <c:v>98.02</c:v>
              </c:pt>
              <c:pt idx="740">
                <c:v>98.01</c:v>
              </c:pt>
              <c:pt idx="741">
                <c:v>98.01</c:v>
              </c:pt>
              <c:pt idx="742">
                <c:v>98.01</c:v>
              </c:pt>
              <c:pt idx="743">
                <c:v>98.01</c:v>
              </c:pt>
              <c:pt idx="744">
                <c:v>98.01</c:v>
              </c:pt>
              <c:pt idx="745">
                <c:v>98.01</c:v>
              </c:pt>
              <c:pt idx="746">
                <c:v>98.01</c:v>
              </c:pt>
              <c:pt idx="747">
                <c:v>98.01</c:v>
              </c:pt>
              <c:pt idx="748">
                <c:v>98.01</c:v>
              </c:pt>
              <c:pt idx="749">
                <c:v>98</c:v>
              </c:pt>
              <c:pt idx="750">
                <c:v>98</c:v>
              </c:pt>
              <c:pt idx="751">
                <c:v>98</c:v>
              </c:pt>
              <c:pt idx="752">
                <c:v>98</c:v>
              </c:pt>
              <c:pt idx="753">
                <c:v>98</c:v>
              </c:pt>
              <c:pt idx="754">
                <c:v>98</c:v>
              </c:pt>
              <c:pt idx="755">
                <c:v>98</c:v>
              </c:pt>
              <c:pt idx="756">
                <c:v>98</c:v>
              </c:pt>
              <c:pt idx="757">
                <c:v>97.99</c:v>
              </c:pt>
              <c:pt idx="758">
                <c:v>97.99</c:v>
              </c:pt>
              <c:pt idx="759">
                <c:v>97.99</c:v>
              </c:pt>
              <c:pt idx="760">
                <c:v>97.99</c:v>
              </c:pt>
              <c:pt idx="761">
                <c:v>97.99</c:v>
              </c:pt>
              <c:pt idx="762">
                <c:v>97.98</c:v>
              </c:pt>
              <c:pt idx="763">
                <c:v>97.98</c:v>
              </c:pt>
              <c:pt idx="764">
                <c:v>97.98</c:v>
              </c:pt>
              <c:pt idx="765">
                <c:v>97.98</c:v>
              </c:pt>
              <c:pt idx="766">
                <c:v>97.98</c:v>
              </c:pt>
              <c:pt idx="767">
                <c:v>97.98</c:v>
              </c:pt>
              <c:pt idx="768">
                <c:v>97.98</c:v>
              </c:pt>
              <c:pt idx="769">
                <c:v>97.98</c:v>
              </c:pt>
              <c:pt idx="770">
                <c:v>97.97</c:v>
              </c:pt>
              <c:pt idx="771">
                <c:v>97.97</c:v>
              </c:pt>
              <c:pt idx="772">
                <c:v>97.97</c:v>
              </c:pt>
              <c:pt idx="773">
                <c:v>97.97</c:v>
              </c:pt>
              <c:pt idx="774">
                <c:v>97.97</c:v>
              </c:pt>
              <c:pt idx="775">
                <c:v>97.97</c:v>
              </c:pt>
              <c:pt idx="776">
                <c:v>97.96</c:v>
              </c:pt>
              <c:pt idx="777">
                <c:v>97.96</c:v>
              </c:pt>
              <c:pt idx="778">
                <c:v>97.95</c:v>
              </c:pt>
              <c:pt idx="779">
                <c:v>97.95</c:v>
              </c:pt>
              <c:pt idx="780">
                <c:v>97.95</c:v>
              </c:pt>
              <c:pt idx="781">
                <c:v>97.94</c:v>
              </c:pt>
              <c:pt idx="782">
                <c:v>97.94</c:v>
              </c:pt>
              <c:pt idx="783">
                <c:v>97.94</c:v>
              </c:pt>
              <c:pt idx="784">
                <c:v>97.94</c:v>
              </c:pt>
              <c:pt idx="785">
                <c:v>97.94</c:v>
              </c:pt>
              <c:pt idx="786">
                <c:v>97.94</c:v>
              </c:pt>
              <c:pt idx="787">
                <c:v>97.94</c:v>
              </c:pt>
              <c:pt idx="788">
                <c:v>97.94</c:v>
              </c:pt>
              <c:pt idx="789">
                <c:v>97.94</c:v>
              </c:pt>
              <c:pt idx="790">
                <c:v>97.94</c:v>
              </c:pt>
              <c:pt idx="791">
                <c:v>97.94</c:v>
              </c:pt>
              <c:pt idx="792">
                <c:v>97.94</c:v>
              </c:pt>
              <c:pt idx="793">
                <c:v>97.94</c:v>
              </c:pt>
              <c:pt idx="794">
                <c:v>97.94</c:v>
              </c:pt>
              <c:pt idx="795">
                <c:v>97.93</c:v>
              </c:pt>
              <c:pt idx="796">
                <c:v>97.93</c:v>
              </c:pt>
              <c:pt idx="797">
                <c:v>97.93</c:v>
              </c:pt>
              <c:pt idx="798">
                <c:v>97.93</c:v>
              </c:pt>
              <c:pt idx="799">
                <c:v>97.93</c:v>
              </c:pt>
              <c:pt idx="800">
                <c:v>97.93</c:v>
              </c:pt>
              <c:pt idx="801">
                <c:v>97.93</c:v>
              </c:pt>
              <c:pt idx="802">
                <c:v>97.93</c:v>
              </c:pt>
              <c:pt idx="803">
                <c:v>97.93</c:v>
              </c:pt>
              <c:pt idx="804">
                <c:v>97.93</c:v>
              </c:pt>
              <c:pt idx="805">
                <c:v>97.92</c:v>
              </c:pt>
              <c:pt idx="806">
                <c:v>97.92</c:v>
              </c:pt>
              <c:pt idx="807">
                <c:v>97.92</c:v>
              </c:pt>
              <c:pt idx="808">
                <c:v>97.92</c:v>
              </c:pt>
              <c:pt idx="809">
                <c:v>97.93</c:v>
              </c:pt>
              <c:pt idx="810">
                <c:v>97.93</c:v>
              </c:pt>
              <c:pt idx="811">
                <c:v>97.92</c:v>
              </c:pt>
              <c:pt idx="812">
                <c:v>97.92</c:v>
              </c:pt>
              <c:pt idx="813">
                <c:v>97.92</c:v>
              </c:pt>
              <c:pt idx="814">
                <c:v>97.92</c:v>
              </c:pt>
              <c:pt idx="815">
                <c:v>97.92</c:v>
              </c:pt>
              <c:pt idx="816">
                <c:v>97.91</c:v>
              </c:pt>
              <c:pt idx="817">
                <c:v>97.91</c:v>
              </c:pt>
              <c:pt idx="818">
                <c:v>97.91</c:v>
              </c:pt>
              <c:pt idx="819">
                <c:v>97.9</c:v>
              </c:pt>
              <c:pt idx="820">
                <c:v>97.9</c:v>
              </c:pt>
              <c:pt idx="821">
                <c:v>97.89</c:v>
              </c:pt>
              <c:pt idx="822">
                <c:v>97.9</c:v>
              </c:pt>
              <c:pt idx="823">
                <c:v>97.9</c:v>
              </c:pt>
              <c:pt idx="824">
                <c:v>97.9</c:v>
              </c:pt>
              <c:pt idx="825">
                <c:v>97.9</c:v>
              </c:pt>
              <c:pt idx="826">
                <c:v>97.89</c:v>
              </c:pt>
              <c:pt idx="827">
                <c:v>97.89</c:v>
              </c:pt>
              <c:pt idx="828">
                <c:v>97.89</c:v>
              </c:pt>
              <c:pt idx="829">
                <c:v>97.88</c:v>
              </c:pt>
              <c:pt idx="830">
                <c:v>97.88</c:v>
              </c:pt>
              <c:pt idx="831">
                <c:v>97.88</c:v>
              </c:pt>
              <c:pt idx="832">
                <c:v>97.88</c:v>
              </c:pt>
              <c:pt idx="833">
                <c:v>97.88</c:v>
              </c:pt>
              <c:pt idx="834">
                <c:v>97.88</c:v>
              </c:pt>
              <c:pt idx="835">
                <c:v>97.87</c:v>
              </c:pt>
              <c:pt idx="836">
                <c:v>97.87</c:v>
              </c:pt>
              <c:pt idx="837">
                <c:v>97.86</c:v>
              </c:pt>
              <c:pt idx="838">
                <c:v>97.86</c:v>
              </c:pt>
              <c:pt idx="839">
                <c:v>97.87</c:v>
              </c:pt>
              <c:pt idx="840">
                <c:v>97.88</c:v>
              </c:pt>
              <c:pt idx="841">
                <c:v>97.88</c:v>
              </c:pt>
              <c:pt idx="842">
                <c:v>97.88</c:v>
              </c:pt>
              <c:pt idx="843">
                <c:v>97.88</c:v>
              </c:pt>
              <c:pt idx="844">
                <c:v>97.87</c:v>
              </c:pt>
              <c:pt idx="845">
                <c:v>97.87</c:v>
              </c:pt>
              <c:pt idx="846">
                <c:v>97.87</c:v>
              </c:pt>
              <c:pt idx="847">
                <c:v>97.87</c:v>
              </c:pt>
              <c:pt idx="848">
                <c:v>97.87</c:v>
              </c:pt>
              <c:pt idx="849">
                <c:v>97.86</c:v>
              </c:pt>
              <c:pt idx="850">
                <c:v>97.86</c:v>
              </c:pt>
              <c:pt idx="851">
                <c:v>97.86</c:v>
              </c:pt>
              <c:pt idx="852">
                <c:v>97.86</c:v>
              </c:pt>
              <c:pt idx="853">
                <c:v>97.86</c:v>
              </c:pt>
              <c:pt idx="854">
                <c:v>97.85</c:v>
              </c:pt>
              <c:pt idx="855">
                <c:v>97.85</c:v>
              </c:pt>
              <c:pt idx="856">
                <c:v>97.85</c:v>
              </c:pt>
              <c:pt idx="857">
                <c:v>97.84</c:v>
              </c:pt>
              <c:pt idx="858">
                <c:v>97.84</c:v>
              </c:pt>
              <c:pt idx="859">
                <c:v>97.84</c:v>
              </c:pt>
              <c:pt idx="860">
                <c:v>97.84</c:v>
              </c:pt>
              <c:pt idx="861">
                <c:v>97.84</c:v>
              </c:pt>
              <c:pt idx="862">
                <c:v>97.85</c:v>
              </c:pt>
              <c:pt idx="863">
                <c:v>97.84</c:v>
              </c:pt>
              <c:pt idx="864">
                <c:v>97.84</c:v>
              </c:pt>
              <c:pt idx="865">
                <c:v>97.84</c:v>
              </c:pt>
              <c:pt idx="866">
                <c:v>97.83</c:v>
              </c:pt>
              <c:pt idx="867">
                <c:v>97.83</c:v>
              </c:pt>
              <c:pt idx="868">
                <c:v>97.83</c:v>
              </c:pt>
              <c:pt idx="869">
                <c:v>97.83</c:v>
              </c:pt>
              <c:pt idx="870">
                <c:v>97.83</c:v>
              </c:pt>
              <c:pt idx="871">
                <c:v>97.83</c:v>
              </c:pt>
              <c:pt idx="872">
                <c:v>97.83</c:v>
              </c:pt>
              <c:pt idx="873">
                <c:v>97.83</c:v>
              </c:pt>
              <c:pt idx="874">
                <c:v>97.83</c:v>
              </c:pt>
              <c:pt idx="875">
                <c:v>97.83</c:v>
              </c:pt>
              <c:pt idx="876">
                <c:v>97.83</c:v>
              </c:pt>
              <c:pt idx="877">
                <c:v>97.83</c:v>
              </c:pt>
              <c:pt idx="878">
                <c:v>97.82</c:v>
              </c:pt>
              <c:pt idx="879">
                <c:v>97.82</c:v>
              </c:pt>
              <c:pt idx="880">
                <c:v>97.82</c:v>
              </c:pt>
              <c:pt idx="881">
                <c:v>97.82</c:v>
              </c:pt>
              <c:pt idx="882">
                <c:v>97.82</c:v>
              </c:pt>
              <c:pt idx="883">
                <c:v>97.82</c:v>
              </c:pt>
              <c:pt idx="884">
                <c:v>97.83</c:v>
              </c:pt>
              <c:pt idx="885">
                <c:v>97.83</c:v>
              </c:pt>
              <c:pt idx="886">
                <c:v>97.83</c:v>
              </c:pt>
              <c:pt idx="887">
                <c:v>97.83</c:v>
              </c:pt>
              <c:pt idx="888">
                <c:v>97.82</c:v>
              </c:pt>
              <c:pt idx="889">
                <c:v>97.82</c:v>
              </c:pt>
              <c:pt idx="890">
                <c:v>97.82</c:v>
              </c:pt>
              <c:pt idx="891">
                <c:v>97.82</c:v>
              </c:pt>
              <c:pt idx="892">
                <c:v>97.82</c:v>
              </c:pt>
              <c:pt idx="893">
                <c:v>97.82</c:v>
              </c:pt>
              <c:pt idx="894">
                <c:v>97.82</c:v>
              </c:pt>
              <c:pt idx="895">
                <c:v>97.82</c:v>
              </c:pt>
              <c:pt idx="896">
                <c:v>97.82</c:v>
              </c:pt>
              <c:pt idx="897">
                <c:v>97.83</c:v>
              </c:pt>
              <c:pt idx="898">
                <c:v>97.83</c:v>
              </c:pt>
              <c:pt idx="899">
                <c:v>97.82</c:v>
              </c:pt>
              <c:pt idx="900">
                <c:v>97.82</c:v>
              </c:pt>
              <c:pt idx="901">
                <c:v>97.81</c:v>
              </c:pt>
              <c:pt idx="902">
                <c:v>97.81</c:v>
              </c:pt>
              <c:pt idx="903">
                <c:v>97.81</c:v>
              </c:pt>
              <c:pt idx="904">
                <c:v>97.81</c:v>
              </c:pt>
              <c:pt idx="905">
                <c:v>97.81</c:v>
              </c:pt>
              <c:pt idx="906">
                <c:v>97.82</c:v>
              </c:pt>
              <c:pt idx="907">
                <c:v>97.82</c:v>
              </c:pt>
              <c:pt idx="908">
                <c:v>97.82</c:v>
              </c:pt>
              <c:pt idx="909">
                <c:v>97.82</c:v>
              </c:pt>
              <c:pt idx="910">
                <c:v>97.81</c:v>
              </c:pt>
              <c:pt idx="911">
                <c:v>97.81</c:v>
              </c:pt>
              <c:pt idx="912">
                <c:v>97.81</c:v>
              </c:pt>
              <c:pt idx="913">
                <c:v>97.8</c:v>
              </c:pt>
              <c:pt idx="914">
                <c:v>97.8</c:v>
              </c:pt>
              <c:pt idx="915">
                <c:v>97.8</c:v>
              </c:pt>
              <c:pt idx="916">
                <c:v>97.8</c:v>
              </c:pt>
              <c:pt idx="917">
                <c:v>97.8</c:v>
              </c:pt>
              <c:pt idx="918">
                <c:v>97.79</c:v>
              </c:pt>
              <c:pt idx="919">
                <c:v>97.79</c:v>
              </c:pt>
              <c:pt idx="920">
                <c:v>97.79</c:v>
              </c:pt>
              <c:pt idx="921">
                <c:v>97.79</c:v>
              </c:pt>
              <c:pt idx="922">
                <c:v>97.8</c:v>
              </c:pt>
              <c:pt idx="923">
                <c:v>97.8</c:v>
              </c:pt>
              <c:pt idx="924">
                <c:v>97.81</c:v>
              </c:pt>
              <c:pt idx="925">
                <c:v>97.81</c:v>
              </c:pt>
              <c:pt idx="926">
                <c:v>97.81</c:v>
              </c:pt>
              <c:pt idx="927">
                <c:v>97.81</c:v>
              </c:pt>
              <c:pt idx="928">
                <c:v>97.81</c:v>
              </c:pt>
              <c:pt idx="929">
                <c:v>97.8</c:v>
              </c:pt>
              <c:pt idx="930">
                <c:v>97.79</c:v>
              </c:pt>
              <c:pt idx="931">
                <c:v>97.78</c:v>
              </c:pt>
              <c:pt idx="932">
                <c:v>97.78</c:v>
              </c:pt>
              <c:pt idx="933">
                <c:v>97.78</c:v>
              </c:pt>
              <c:pt idx="934">
                <c:v>97.79</c:v>
              </c:pt>
              <c:pt idx="935">
                <c:v>97.79</c:v>
              </c:pt>
              <c:pt idx="936">
                <c:v>97.79</c:v>
              </c:pt>
              <c:pt idx="937">
                <c:v>97.79</c:v>
              </c:pt>
              <c:pt idx="938">
                <c:v>97.79</c:v>
              </c:pt>
              <c:pt idx="939">
                <c:v>97.79</c:v>
              </c:pt>
              <c:pt idx="940">
                <c:v>97.79</c:v>
              </c:pt>
              <c:pt idx="941">
                <c:v>97.79</c:v>
              </c:pt>
              <c:pt idx="942">
                <c:v>97.79</c:v>
              </c:pt>
              <c:pt idx="943">
                <c:v>97.79</c:v>
              </c:pt>
              <c:pt idx="944">
                <c:v>97.79</c:v>
              </c:pt>
              <c:pt idx="945">
                <c:v>97.8</c:v>
              </c:pt>
              <c:pt idx="946">
                <c:v>97.8</c:v>
              </c:pt>
              <c:pt idx="947">
                <c:v>97.8</c:v>
              </c:pt>
              <c:pt idx="948">
                <c:v>97.79</c:v>
              </c:pt>
              <c:pt idx="949">
                <c:v>97.79</c:v>
              </c:pt>
              <c:pt idx="950">
                <c:v>97.79</c:v>
              </c:pt>
              <c:pt idx="951">
                <c:v>97.79</c:v>
              </c:pt>
              <c:pt idx="952">
                <c:v>97.79</c:v>
              </c:pt>
              <c:pt idx="953">
                <c:v>97.78</c:v>
              </c:pt>
              <c:pt idx="954">
                <c:v>97.78</c:v>
              </c:pt>
              <c:pt idx="955">
                <c:v>97.79</c:v>
              </c:pt>
              <c:pt idx="956">
                <c:v>97.79</c:v>
              </c:pt>
              <c:pt idx="957">
                <c:v>97.79</c:v>
              </c:pt>
              <c:pt idx="958">
                <c:v>97.79</c:v>
              </c:pt>
              <c:pt idx="959">
                <c:v>97.78</c:v>
              </c:pt>
              <c:pt idx="960">
                <c:v>97.78</c:v>
              </c:pt>
              <c:pt idx="961">
                <c:v>97.78</c:v>
              </c:pt>
              <c:pt idx="962">
                <c:v>97.79</c:v>
              </c:pt>
              <c:pt idx="963">
                <c:v>97.79</c:v>
              </c:pt>
              <c:pt idx="964">
                <c:v>97.79</c:v>
              </c:pt>
              <c:pt idx="965">
                <c:v>97.78</c:v>
              </c:pt>
              <c:pt idx="966">
                <c:v>97.78</c:v>
              </c:pt>
              <c:pt idx="967">
                <c:v>97.77</c:v>
              </c:pt>
              <c:pt idx="968">
                <c:v>97.77</c:v>
              </c:pt>
              <c:pt idx="969">
                <c:v>97.77</c:v>
              </c:pt>
              <c:pt idx="970">
                <c:v>97.77</c:v>
              </c:pt>
              <c:pt idx="971">
                <c:v>97.77</c:v>
              </c:pt>
              <c:pt idx="972">
                <c:v>97.77</c:v>
              </c:pt>
              <c:pt idx="973">
                <c:v>97.77</c:v>
              </c:pt>
              <c:pt idx="974">
                <c:v>97.77</c:v>
              </c:pt>
              <c:pt idx="975">
                <c:v>97.77</c:v>
              </c:pt>
              <c:pt idx="976">
                <c:v>97.77</c:v>
              </c:pt>
              <c:pt idx="977">
                <c:v>97.77</c:v>
              </c:pt>
              <c:pt idx="978">
                <c:v>97.77</c:v>
              </c:pt>
              <c:pt idx="979">
                <c:v>97.77</c:v>
              </c:pt>
              <c:pt idx="980">
                <c:v>97.77</c:v>
              </c:pt>
              <c:pt idx="981">
                <c:v>97.77</c:v>
              </c:pt>
              <c:pt idx="982">
                <c:v>97.76</c:v>
              </c:pt>
              <c:pt idx="983">
                <c:v>97.76</c:v>
              </c:pt>
              <c:pt idx="984">
                <c:v>97.76</c:v>
              </c:pt>
              <c:pt idx="985">
                <c:v>97.76</c:v>
              </c:pt>
              <c:pt idx="986">
                <c:v>97.76</c:v>
              </c:pt>
              <c:pt idx="987">
                <c:v>97.76</c:v>
              </c:pt>
              <c:pt idx="988">
                <c:v>97.76</c:v>
              </c:pt>
              <c:pt idx="989">
                <c:v>97.76</c:v>
              </c:pt>
              <c:pt idx="990">
                <c:v>97.76</c:v>
              </c:pt>
              <c:pt idx="991">
                <c:v>97.77</c:v>
              </c:pt>
              <c:pt idx="992">
                <c:v>97.76</c:v>
              </c:pt>
              <c:pt idx="993">
                <c:v>97.76</c:v>
              </c:pt>
              <c:pt idx="994">
                <c:v>97.75</c:v>
              </c:pt>
              <c:pt idx="995">
                <c:v>97.74</c:v>
              </c:pt>
              <c:pt idx="996">
                <c:v>97.73</c:v>
              </c:pt>
              <c:pt idx="997">
                <c:v>97.72</c:v>
              </c:pt>
              <c:pt idx="998">
                <c:v>97.71</c:v>
              </c:pt>
              <c:pt idx="999">
                <c:v>97.71</c:v>
              </c:pt>
              <c:pt idx="1000">
                <c:v>97.71</c:v>
              </c:pt>
              <c:pt idx="1001">
                <c:v>97.71</c:v>
              </c:pt>
              <c:pt idx="1002">
                <c:v>97.71</c:v>
              </c:pt>
              <c:pt idx="1003">
                <c:v>97.71</c:v>
              </c:pt>
              <c:pt idx="1004">
                <c:v>97.71</c:v>
              </c:pt>
              <c:pt idx="1005">
                <c:v>97.7</c:v>
              </c:pt>
              <c:pt idx="1006">
                <c:v>97.7</c:v>
              </c:pt>
              <c:pt idx="1007">
                <c:v>97.69</c:v>
              </c:pt>
              <c:pt idx="1008">
                <c:v>97.69</c:v>
              </c:pt>
              <c:pt idx="1009">
                <c:v>97.68</c:v>
              </c:pt>
              <c:pt idx="1010">
                <c:v>97.68</c:v>
              </c:pt>
              <c:pt idx="1011">
                <c:v>97.68</c:v>
              </c:pt>
              <c:pt idx="1012">
                <c:v>97.68</c:v>
              </c:pt>
              <c:pt idx="1013">
                <c:v>97.68</c:v>
              </c:pt>
              <c:pt idx="1014">
                <c:v>97.67</c:v>
              </c:pt>
              <c:pt idx="1015">
                <c:v>97.66</c:v>
              </c:pt>
              <c:pt idx="1016">
                <c:v>97.65</c:v>
              </c:pt>
              <c:pt idx="1017">
                <c:v>97.64</c:v>
              </c:pt>
              <c:pt idx="1018">
                <c:v>97.64</c:v>
              </c:pt>
              <c:pt idx="1019">
                <c:v>97.64</c:v>
              </c:pt>
              <c:pt idx="1020">
                <c:v>97.64</c:v>
              </c:pt>
              <c:pt idx="1021">
                <c:v>97.64</c:v>
              </c:pt>
              <c:pt idx="1022">
                <c:v>97.65</c:v>
              </c:pt>
              <c:pt idx="1023">
                <c:v>97.65</c:v>
              </c:pt>
              <c:pt idx="1024">
                <c:v>97.66</c:v>
              </c:pt>
              <c:pt idx="1025">
                <c:v>97.66</c:v>
              </c:pt>
              <c:pt idx="1026">
                <c:v>97.66</c:v>
              </c:pt>
              <c:pt idx="1027">
                <c:v>97.66</c:v>
              </c:pt>
              <c:pt idx="1028">
                <c:v>97.66</c:v>
              </c:pt>
              <c:pt idx="1029">
                <c:v>97.66</c:v>
              </c:pt>
              <c:pt idx="1030">
                <c:v>97.67</c:v>
              </c:pt>
              <c:pt idx="1031">
                <c:v>97.68</c:v>
              </c:pt>
              <c:pt idx="1032">
                <c:v>97.68</c:v>
              </c:pt>
              <c:pt idx="1033">
                <c:v>97.69</c:v>
              </c:pt>
              <c:pt idx="1034">
                <c:v>97.7</c:v>
              </c:pt>
              <c:pt idx="1035">
                <c:v>97.7</c:v>
              </c:pt>
              <c:pt idx="1036">
                <c:v>97.71</c:v>
              </c:pt>
              <c:pt idx="1037">
                <c:v>97.71</c:v>
              </c:pt>
              <c:pt idx="1038">
                <c:v>97.71</c:v>
              </c:pt>
              <c:pt idx="1039">
                <c:v>97.72</c:v>
              </c:pt>
              <c:pt idx="1040">
                <c:v>97.71</c:v>
              </c:pt>
              <c:pt idx="1041">
                <c:v>97.71</c:v>
              </c:pt>
              <c:pt idx="1042">
                <c:v>97.71</c:v>
              </c:pt>
              <c:pt idx="1043">
                <c:v>97.7</c:v>
              </c:pt>
              <c:pt idx="1044">
                <c:v>97.7</c:v>
              </c:pt>
              <c:pt idx="1045">
                <c:v>97.71</c:v>
              </c:pt>
              <c:pt idx="1046">
                <c:v>97.71</c:v>
              </c:pt>
              <c:pt idx="1047">
                <c:v>97.71</c:v>
              </c:pt>
              <c:pt idx="1048">
                <c:v>97.72</c:v>
              </c:pt>
              <c:pt idx="1049">
                <c:v>97.72</c:v>
              </c:pt>
              <c:pt idx="1050">
                <c:v>97.72</c:v>
              </c:pt>
              <c:pt idx="1051">
                <c:v>97.72</c:v>
              </c:pt>
              <c:pt idx="1052">
                <c:v>97.72</c:v>
              </c:pt>
              <c:pt idx="1053">
                <c:v>97.73</c:v>
              </c:pt>
              <c:pt idx="1054">
                <c:v>97.73</c:v>
              </c:pt>
              <c:pt idx="1055">
                <c:v>97.74</c:v>
              </c:pt>
              <c:pt idx="1056">
                <c:v>97.74</c:v>
              </c:pt>
              <c:pt idx="1057">
                <c:v>97.74</c:v>
              </c:pt>
              <c:pt idx="1058">
                <c:v>97.74</c:v>
              </c:pt>
              <c:pt idx="1059">
                <c:v>97.73</c:v>
              </c:pt>
              <c:pt idx="1060">
                <c:v>97.73</c:v>
              </c:pt>
              <c:pt idx="1061">
                <c:v>97.74</c:v>
              </c:pt>
              <c:pt idx="1062">
                <c:v>97.74</c:v>
              </c:pt>
              <c:pt idx="1063">
                <c:v>97.75</c:v>
              </c:pt>
              <c:pt idx="1064">
                <c:v>97.75</c:v>
              </c:pt>
              <c:pt idx="1065">
                <c:v>97.75</c:v>
              </c:pt>
              <c:pt idx="1066">
                <c:v>97.75</c:v>
              </c:pt>
              <c:pt idx="1067">
                <c:v>97.75</c:v>
              </c:pt>
              <c:pt idx="1068">
                <c:v>97.75</c:v>
              </c:pt>
              <c:pt idx="1069">
                <c:v>97.75</c:v>
              </c:pt>
              <c:pt idx="1070">
                <c:v>97.75</c:v>
              </c:pt>
              <c:pt idx="1071">
                <c:v>97.75</c:v>
              </c:pt>
              <c:pt idx="1072">
                <c:v>97.75</c:v>
              </c:pt>
              <c:pt idx="1073">
                <c:v>97.75</c:v>
              </c:pt>
              <c:pt idx="1074">
                <c:v>97.75</c:v>
              </c:pt>
              <c:pt idx="1075">
                <c:v>97.76</c:v>
              </c:pt>
              <c:pt idx="1076">
                <c:v>97.76</c:v>
              </c:pt>
              <c:pt idx="1077">
                <c:v>97.76</c:v>
              </c:pt>
              <c:pt idx="1078">
                <c:v>97.76</c:v>
              </c:pt>
              <c:pt idx="1079">
                <c:v>97.76</c:v>
              </c:pt>
              <c:pt idx="1080">
                <c:v>97.76</c:v>
              </c:pt>
              <c:pt idx="1081">
                <c:v>97.76</c:v>
              </c:pt>
              <c:pt idx="1082">
                <c:v>97.76</c:v>
              </c:pt>
              <c:pt idx="1083">
                <c:v>97.76</c:v>
              </c:pt>
              <c:pt idx="1084">
                <c:v>97.76</c:v>
              </c:pt>
              <c:pt idx="1085">
                <c:v>97.76</c:v>
              </c:pt>
              <c:pt idx="1086">
                <c:v>97.76</c:v>
              </c:pt>
              <c:pt idx="1087">
                <c:v>97.76</c:v>
              </c:pt>
              <c:pt idx="1088">
                <c:v>97.75</c:v>
              </c:pt>
              <c:pt idx="1089">
                <c:v>97.75</c:v>
              </c:pt>
              <c:pt idx="1090">
                <c:v>97.74</c:v>
              </c:pt>
              <c:pt idx="1091">
                <c:v>97.74</c:v>
              </c:pt>
              <c:pt idx="1092">
                <c:v>97.74</c:v>
              </c:pt>
              <c:pt idx="1093">
                <c:v>97.73</c:v>
              </c:pt>
              <c:pt idx="1094">
                <c:v>97.73</c:v>
              </c:pt>
              <c:pt idx="1095">
                <c:v>97.73</c:v>
              </c:pt>
              <c:pt idx="1096">
                <c:v>97.73</c:v>
              </c:pt>
              <c:pt idx="1097">
                <c:v>97.74</c:v>
              </c:pt>
              <c:pt idx="1098">
                <c:v>97.74</c:v>
              </c:pt>
              <c:pt idx="1099">
                <c:v>97.74</c:v>
              </c:pt>
              <c:pt idx="1100">
                <c:v>97.74</c:v>
              </c:pt>
              <c:pt idx="1101">
                <c:v>97.74</c:v>
              </c:pt>
              <c:pt idx="1102">
                <c:v>97.74</c:v>
              </c:pt>
              <c:pt idx="1103">
                <c:v>97.74</c:v>
              </c:pt>
              <c:pt idx="1104">
                <c:v>97.74</c:v>
              </c:pt>
              <c:pt idx="1105">
                <c:v>97.74</c:v>
              </c:pt>
              <c:pt idx="1106">
                <c:v>97.73</c:v>
              </c:pt>
              <c:pt idx="1107">
                <c:v>97.73</c:v>
              </c:pt>
              <c:pt idx="1108">
                <c:v>97.73</c:v>
              </c:pt>
              <c:pt idx="1109">
                <c:v>97.73</c:v>
              </c:pt>
              <c:pt idx="1110">
                <c:v>97.73</c:v>
              </c:pt>
              <c:pt idx="1111">
                <c:v>97.73</c:v>
              </c:pt>
              <c:pt idx="1112">
                <c:v>97.73</c:v>
              </c:pt>
              <c:pt idx="1113">
                <c:v>97.73</c:v>
              </c:pt>
              <c:pt idx="1114">
                <c:v>97.73</c:v>
              </c:pt>
              <c:pt idx="1115">
                <c:v>97.74</c:v>
              </c:pt>
              <c:pt idx="1116">
                <c:v>97.74</c:v>
              </c:pt>
              <c:pt idx="1117">
                <c:v>97.74</c:v>
              </c:pt>
              <c:pt idx="1118">
                <c:v>97.74</c:v>
              </c:pt>
              <c:pt idx="1119">
                <c:v>97.75</c:v>
              </c:pt>
              <c:pt idx="1120">
                <c:v>97.75</c:v>
              </c:pt>
              <c:pt idx="1121">
                <c:v>97.75</c:v>
              </c:pt>
              <c:pt idx="1122">
                <c:v>97.75</c:v>
              </c:pt>
              <c:pt idx="1123">
                <c:v>97.75</c:v>
              </c:pt>
              <c:pt idx="1124">
                <c:v>97.75</c:v>
              </c:pt>
              <c:pt idx="1125">
                <c:v>97.75</c:v>
              </c:pt>
              <c:pt idx="1126">
                <c:v>97.76</c:v>
              </c:pt>
              <c:pt idx="1127">
                <c:v>97.76</c:v>
              </c:pt>
              <c:pt idx="1128">
                <c:v>97.76</c:v>
              </c:pt>
              <c:pt idx="1129">
                <c:v>97.76</c:v>
              </c:pt>
              <c:pt idx="1130">
                <c:v>97.77</c:v>
              </c:pt>
              <c:pt idx="1131">
                <c:v>97.77</c:v>
              </c:pt>
              <c:pt idx="1132">
                <c:v>97.77</c:v>
              </c:pt>
              <c:pt idx="1133">
                <c:v>97.77</c:v>
              </c:pt>
              <c:pt idx="1134">
                <c:v>97.78</c:v>
              </c:pt>
              <c:pt idx="1135">
                <c:v>97.79</c:v>
              </c:pt>
              <c:pt idx="1136">
                <c:v>97.8</c:v>
              </c:pt>
              <c:pt idx="1137">
                <c:v>97.81</c:v>
              </c:pt>
              <c:pt idx="1138">
                <c:v>97.82</c:v>
              </c:pt>
              <c:pt idx="1139">
                <c:v>97.82</c:v>
              </c:pt>
              <c:pt idx="1140">
                <c:v>97.82</c:v>
              </c:pt>
              <c:pt idx="1141">
                <c:v>97.82</c:v>
              </c:pt>
              <c:pt idx="1142">
                <c:v>97.82</c:v>
              </c:pt>
              <c:pt idx="1143">
                <c:v>97.82</c:v>
              </c:pt>
              <c:pt idx="1144">
                <c:v>97.83</c:v>
              </c:pt>
              <c:pt idx="1145">
                <c:v>97.83</c:v>
              </c:pt>
              <c:pt idx="1146">
                <c:v>97.84</c:v>
              </c:pt>
              <c:pt idx="1147">
                <c:v>97.84</c:v>
              </c:pt>
              <c:pt idx="1148">
                <c:v>97.84</c:v>
              </c:pt>
              <c:pt idx="1149">
                <c:v>97.84</c:v>
              </c:pt>
              <c:pt idx="1150">
                <c:v>97.84</c:v>
              </c:pt>
              <c:pt idx="1151">
                <c:v>97.84</c:v>
              </c:pt>
              <c:pt idx="1152">
                <c:v>97.84</c:v>
              </c:pt>
              <c:pt idx="1153">
                <c:v>97.84</c:v>
              </c:pt>
              <c:pt idx="1154">
                <c:v>97.84</c:v>
              </c:pt>
              <c:pt idx="1155">
                <c:v>97.84</c:v>
              </c:pt>
              <c:pt idx="1156">
                <c:v>97.84</c:v>
              </c:pt>
              <c:pt idx="1157">
                <c:v>97.85</c:v>
              </c:pt>
              <c:pt idx="1158">
                <c:v>97.85</c:v>
              </c:pt>
              <c:pt idx="1159">
                <c:v>97.85</c:v>
              </c:pt>
              <c:pt idx="1160">
                <c:v>97.85</c:v>
              </c:pt>
              <c:pt idx="1161">
                <c:v>97.86</c:v>
              </c:pt>
              <c:pt idx="1162">
                <c:v>97.86</c:v>
              </c:pt>
              <c:pt idx="1163">
                <c:v>97.86</c:v>
              </c:pt>
              <c:pt idx="1164">
                <c:v>97.86</c:v>
              </c:pt>
              <c:pt idx="1165">
                <c:v>97.86</c:v>
              </c:pt>
              <c:pt idx="1166">
                <c:v>97.86</c:v>
              </c:pt>
              <c:pt idx="1167">
                <c:v>97.86</c:v>
              </c:pt>
              <c:pt idx="1168">
                <c:v>97.87</c:v>
              </c:pt>
              <c:pt idx="1169">
                <c:v>97.87</c:v>
              </c:pt>
              <c:pt idx="1170">
                <c:v>97.88</c:v>
              </c:pt>
              <c:pt idx="1171">
                <c:v>97.88</c:v>
              </c:pt>
              <c:pt idx="1172">
                <c:v>97.88</c:v>
              </c:pt>
              <c:pt idx="1173">
                <c:v>97.88</c:v>
              </c:pt>
              <c:pt idx="1174">
                <c:v>97.89</c:v>
              </c:pt>
              <c:pt idx="1175">
                <c:v>97.89</c:v>
              </c:pt>
              <c:pt idx="1176">
                <c:v>97.89</c:v>
              </c:pt>
              <c:pt idx="1177">
                <c:v>97.89</c:v>
              </c:pt>
              <c:pt idx="1178">
                <c:v>97.9</c:v>
              </c:pt>
              <c:pt idx="1179">
                <c:v>97.9</c:v>
              </c:pt>
              <c:pt idx="1180">
                <c:v>97.9</c:v>
              </c:pt>
              <c:pt idx="1181">
                <c:v>97.9</c:v>
              </c:pt>
              <c:pt idx="1182">
                <c:v>97.9</c:v>
              </c:pt>
              <c:pt idx="1183">
                <c:v>97.9</c:v>
              </c:pt>
              <c:pt idx="1184">
                <c:v>97.9</c:v>
              </c:pt>
              <c:pt idx="1185">
                <c:v>97.9</c:v>
              </c:pt>
              <c:pt idx="1186">
                <c:v>97.9</c:v>
              </c:pt>
              <c:pt idx="1187">
                <c:v>97.9</c:v>
              </c:pt>
              <c:pt idx="1188">
                <c:v>97.91</c:v>
              </c:pt>
              <c:pt idx="1189">
                <c:v>97.91</c:v>
              </c:pt>
              <c:pt idx="1190">
                <c:v>97.92</c:v>
              </c:pt>
              <c:pt idx="1191">
                <c:v>97.92</c:v>
              </c:pt>
              <c:pt idx="1192">
                <c:v>97.92</c:v>
              </c:pt>
              <c:pt idx="1193">
                <c:v>97.92</c:v>
              </c:pt>
              <c:pt idx="1194">
                <c:v>97.93</c:v>
              </c:pt>
              <c:pt idx="1195">
                <c:v>97.93</c:v>
              </c:pt>
              <c:pt idx="1196">
                <c:v>97.93</c:v>
              </c:pt>
              <c:pt idx="1197">
                <c:v>97.94</c:v>
              </c:pt>
              <c:pt idx="1198">
                <c:v>97.94</c:v>
              </c:pt>
              <c:pt idx="1199">
                <c:v>97.94</c:v>
              </c:pt>
              <c:pt idx="1200">
                <c:v>97.95</c:v>
              </c:pt>
              <c:pt idx="1201">
                <c:v>97.95</c:v>
              </c:pt>
              <c:pt idx="1202">
                <c:v>97.96</c:v>
              </c:pt>
              <c:pt idx="1203">
                <c:v>97.96</c:v>
              </c:pt>
              <c:pt idx="1204">
                <c:v>97.97</c:v>
              </c:pt>
              <c:pt idx="1205">
                <c:v>97.97</c:v>
              </c:pt>
              <c:pt idx="1206">
                <c:v>97.97</c:v>
              </c:pt>
              <c:pt idx="1207">
                <c:v>97.97</c:v>
              </c:pt>
              <c:pt idx="1208">
                <c:v>97.98</c:v>
              </c:pt>
              <c:pt idx="1209">
                <c:v>97.98</c:v>
              </c:pt>
              <c:pt idx="1210">
                <c:v>97.98</c:v>
              </c:pt>
              <c:pt idx="1211">
                <c:v>97.98</c:v>
              </c:pt>
              <c:pt idx="1212">
                <c:v>97.98</c:v>
              </c:pt>
              <c:pt idx="1213">
                <c:v>97.98</c:v>
              </c:pt>
              <c:pt idx="1214">
                <c:v>97.98</c:v>
              </c:pt>
              <c:pt idx="1215">
                <c:v>97.99</c:v>
              </c:pt>
              <c:pt idx="1216">
                <c:v>97.99</c:v>
              </c:pt>
              <c:pt idx="1217">
                <c:v>97.99</c:v>
              </c:pt>
              <c:pt idx="1218">
                <c:v>97.99</c:v>
              </c:pt>
              <c:pt idx="1219">
                <c:v>97.99</c:v>
              </c:pt>
              <c:pt idx="1220">
                <c:v>97.99</c:v>
              </c:pt>
              <c:pt idx="1221">
                <c:v>97.99</c:v>
              </c:pt>
              <c:pt idx="1222">
                <c:v>97.99</c:v>
              </c:pt>
              <c:pt idx="1223">
                <c:v>98</c:v>
              </c:pt>
              <c:pt idx="1224">
                <c:v>98.01</c:v>
              </c:pt>
              <c:pt idx="1225">
                <c:v>98.01</c:v>
              </c:pt>
              <c:pt idx="1226">
                <c:v>98.02</c:v>
              </c:pt>
              <c:pt idx="1227">
                <c:v>98.02</c:v>
              </c:pt>
              <c:pt idx="1228">
                <c:v>98.03</c:v>
              </c:pt>
              <c:pt idx="1229">
                <c:v>98.03</c:v>
              </c:pt>
              <c:pt idx="1230">
                <c:v>98.03</c:v>
              </c:pt>
              <c:pt idx="1231">
                <c:v>98.03</c:v>
              </c:pt>
              <c:pt idx="1232">
                <c:v>98.03</c:v>
              </c:pt>
              <c:pt idx="1233">
                <c:v>98.03</c:v>
              </c:pt>
              <c:pt idx="1234">
                <c:v>98.04</c:v>
              </c:pt>
              <c:pt idx="1235">
                <c:v>98.04</c:v>
              </c:pt>
              <c:pt idx="1236">
                <c:v>98.04</c:v>
              </c:pt>
              <c:pt idx="1237">
                <c:v>98.04</c:v>
              </c:pt>
              <c:pt idx="1238">
                <c:v>98.04</c:v>
              </c:pt>
              <c:pt idx="1239">
                <c:v>98.05</c:v>
              </c:pt>
              <c:pt idx="1240">
                <c:v>98.05</c:v>
              </c:pt>
              <c:pt idx="1241">
                <c:v>98.06</c:v>
              </c:pt>
              <c:pt idx="1242">
                <c:v>98.06</c:v>
              </c:pt>
              <c:pt idx="1243">
                <c:v>98.06</c:v>
              </c:pt>
              <c:pt idx="1244">
                <c:v>98.07</c:v>
              </c:pt>
              <c:pt idx="1245">
                <c:v>98.07</c:v>
              </c:pt>
              <c:pt idx="1246">
                <c:v>98.07</c:v>
              </c:pt>
              <c:pt idx="1247">
                <c:v>98.08</c:v>
              </c:pt>
              <c:pt idx="1248">
                <c:v>98.08</c:v>
              </c:pt>
              <c:pt idx="1249">
                <c:v>98.08</c:v>
              </c:pt>
              <c:pt idx="1250">
                <c:v>98.08</c:v>
              </c:pt>
              <c:pt idx="1251">
                <c:v>98.08</c:v>
              </c:pt>
              <c:pt idx="1252">
                <c:v>98.08</c:v>
              </c:pt>
              <c:pt idx="1253">
                <c:v>98.08</c:v>
              </c:pt>
              <c:pt idx="1254">
                <c:v>98.09</c:v>
              </c:pt>
              <c:pt idx="1255">
                <c:v>98.09</c:v>
              </c:pt>
              <c:pt idx="1256">
                <c:v>98.09</c:v>
              </c:pt>
              <c:pt idx="1257">
                <c:v>98.1</c:v>
              </c:pt>
              <c:pt idx="1258">
                <c:v>98.1</c:v>
              </c:pt>
              <c:pt idx="1259">
                <c:v>98.1</c:v>
              </c:pt>
              <c:pt idx="1260">
                <c:v>98.11</c:v>
              </c:pt>
              <c:pt idx="1261">
                <c:v>98.11</c:v>
              </c:pt>
              <c:pt idx="1262">
                <c:v>98.11</c:v>
              </c:pt>
              <c:pt idx="1263">
                <c:v>98.12</c:v>
              </c:pt>
              <c:pt idx="1264">
                <c:v>98.12</c:v>
              </c:pt>
              <c:pt idx="1265">
                <c:v>98.13</c:v>
              </c:pt>
              <c:pt idx="1266">
                <c:v>98.13</c:v>
              </c:pt>
              <c:pt idx="1267">
                <c:v>98.13</c:v>
              </c:pt>
              <c:pt idx="1268">
                <c:v>98.13</c:v>
              </c:pt>
              <c:pt idx="1269">
                <c:v>98.13</c:v>
              </c:pt>
              <c:pt idx="1270">
                <c:v>98.13</c:v>
              </c:pt>
              <c:pt idx="1271">
                <c:v>98.13</c:v>
              </c:pt>
              <c:pt idx="1272">
                <c:v>98.14</c:v>
              </c:pt>
              <c:pt idx="1273">
                <c:v>98.14</c:v>
              </c:pt>
              <c:pt idx="1274">
                <c:v>98.14</c:v>
              </c:pt>
              <c:pt idx="1275">
                <c:v>98.14</c:v>
              </c:pt>
              <c:pt idx="1276">
                <c:v>98.14</c:v>
              </c:pt>
              <c:pt idx="1277">
                <c:v>98.14</c:v>
              </c:pt>
              <c:pt idx="1278">
                <c:v>98.15</c:v>
              </c:pt>
              <c:pt idx="1279">
                <c:v>98.15</c:v>
              </c:pt>
              <c:pt idx="1280">
                <c:v>98.15</c:v>
              </c:pt>
              <c:pt idx="1281">
                <c:v>98.16</c:v>
              </c:pt>
              <c:pt idx="1282">
                <c:v>98.16</c:v>
              </c:pt>
              <c:pt idx="1283">
                <c:v>98.16</c:v>
              </c:pt>
              <c:pt idx="1284">
                <c:v>98.16</c:v>
              </c:pt>
              <c:pt idx="1285">
                <c:v>98.16</c:v>
              </c:pt>
              <c:pt idx="1286">
                <c:v>98.17</c:v>
              </c:pt>
              <c:pt idx="1287">
                <c:v>98.17</c:v>
              </c:pt>
              <c:pt idx="1288">
                <c:v>98.17</c:v>
              </c:pt>
              <c:pt idx="1289">
                <c:v>98.18</c:v>
              </c:pt>
              <c:pt idx="1290">
                <c:v>98.18</c:v>
              </c:pt>
              <c:pt idx="1291">
                <c:v>98.18</c:v>
              </c:pt>
              <c:pt idx="1292">
                <c:v>98.18</c:v>
              </c:pt>
              <c:pt idx="1293">
                <c:v>98.18</c:v>
              </c:pt>
              <c:pt idx="1294">
                <c:v>98.18</c:v>
              </c:pt>
              <c:pt idx="1295">
                <c:v>98.19</c:v>
              </c:pt>
              <c:pt idx="1296">
                <c:v>98.19</c:v>
              </c:pt>
              <c:pt idx="1297">
                <c:v>98.18</c:v>
              </c:pt>
              <c:pt idx="1298">
                <c:v>98.18</c:v>
              </c:pt>
              <c:pt idx="1299">
                <c:v>98.19</c:v>
              </c:pt>
              <c:pt idx="1300">
                <c:v>98.19</c:v>
              </c:pt>
              <c:pt idx="1301">
                <c:v>98.2</c:v>
              </c:pt>
              <c:pt idx="1302">
                <c:v>98.21</c:v>
              </c:pt>
              <c:pt idx="1303">
                <c:v>98.21</c:v>
              </c:pt>
              <c:pt idx="1304">
                <c:v>98.21</c:v>
              </c:pt>
              <c:pt idx="1305">
                <c:v>98.21</c:v>
              </c:pt>
              <c:pt idx="1306">
                <c:v>98.21</c:v>
              </c:pt>
              <c:pt idx="1307">
                <c:v>98.21</c:v>
              </c:pt>
              <c:pt idx="1308">
                <c:v>98.21</c:v>
              </c:pt>
              <c:pt idx="1309">
                <c:v>98.21</c:v>
              </c:pt>
              <c:pt idx="1310">
                <c:v>98.21</c:v>
              </c:pt>
              <c:pt idx="1311">
                <c:v>98.21</c:v>
              </c:pt>
              <c:pt idx="1312">
                <c:v>98.21</c:v>
              </c:pt>
              <c:pt idx="1313">
                <c:v>98.22</c:v>
              </c:pt>
              <c:pt idx="1314">
                <c:v>98.22</c:v>
              </c:pt>
              <c:pt idx="1315">
                <c:v>98.22</c:v>
              </c:pt>
              <c:pt idx="1316">
                <c:v>98.22</c:v>
              </c:pt>
              <c:pt idx="1317">
                <c:v>98.22</c:v>
              </c:pt>
              <c:pt idx="1318">
                <c:v>98.23</c:v>
              </c:pt>
              <c:pt idx="1319">
                <c:v>98.23</c:v>
              </c:pt>
              <c:pt idx="1320">
                <c:v>98.23</c:v>
              </c:pt>
              <c:pt idx="1321">
                <c:v>98.24</c:v>
              </c:pt>
              <c:pt idx="1322">
                <c:v>98.24</c:v>
              </c:pt>
              <c:pt idx="1323">
                <c:v>98.23</c:v>
              </c:pt>
              <c:pt idx="1324">
                <c:v>98.23</c:v>
              </c:pt>
              <c:pt idx="1325">
                <c:v>98.23</c:v>
              </c:pt>
              <c:pt idx="1326">
                <c:v>98.23</c:v>
              </c:pt>
              <c:pt idx="1327">
                <c:v>98.24</c:v>
              </c:pt>
              <c:pt idx="1328">
                <c:v>98.24</c:v>
              </c:pt>
              <c:pt idx="1329">
                <c:v>98.24</c:v>
              </c:pt>
              <c:pt idx="1330">
                <c:v>98.24</c:v>
              </c:pt>
              <c:pt idx="1331">
                <c:v>98.23</c:v>
              </c:pt>
              <c:pt idx="1332">
                <c:v>98.23</c:v>
              </c:pt>
              <c:pt idx="1333">
                <c:v>98.22</c:v>
              </c:pt>
              <c:pt idx="1334">
                <c:v>98.22</c:v>
              </c:pt>
              <c:pt idx="1335">
                <c:v>98.22</c:v>
              </c:pt>
              <c:pt idx="1336">
                <c:v>98.21</c:v>
              </c:pt>
              <c:pt idx="1337">
                <c:v>98.19</c:v>
              </c:pt>
              <c:pt idx="1338">
                <c:v>98.18</c:v>
              </c:pt>
              <c:pt idx="1339">
                <c:v>98.17</c:v>
              </c:pt>
              <c:pt idx="1340">
                <c:v>98.16</c:v>
              </c:pt>
              <c:pt idx="1341">
                <c:v>98.15</c:v>
              </c:pt>
              <c:pt idx="1342">
                <c:v>98.15</c:v>
              </c:pt>
              <c:pt idx="1343">
                <c:v>98.15</c:v>
              </c:pt>
              <c:pt idx="1344">
                <c:v>98.15</c:v>
              </c:pt>
              <c:pt idx="1345">
                <c:v>98.14</c:v>
              </c:pt>
              <c:pt idx="1346">
                <c:v>98.14</c:v>
              </c:pt>
              <c:pt idx="1347">
                <c:v>98.14</c:v>
              </c:pt>
              <c:pt idx="1348">
                <c:v>98.14</c:v>
              </c:pt>
              <c:pt idx="1349">
                <c:v>98.13</c:v>
              </c:pt>
              <c:pt idx="1350">
                <c:v>98.13</c:v>
              </c:pt>
              <c:pt idx="1351">
                <c:v>98.13</c:v>
              </c:pt>
              <c:pt idx="1352">
                <c:v>98.12</c:v>
              </c:pt>
              <c:pt idx="1353">
                <c:v>98.12</c:v>
              </c:pt>
              <c:pt idx="1354">
                <c:v>98.13</c:v>
              </c:pt>
              <c:pt idx="1355">
                <c:v>98.13</c:v>
              </c:pt>
              <c:pt idx="1356">
                <c:v>98.13</c:v>
              </c:pt>
              <c:pt idx="1357">
                <c:v>98.13</c:v>
              </c:pt>
              <c:pt idx="1358">
                <c:v>98.13</c:v>
              </c:pt>
              <c:pt idx="1359">
                <c:v>98.13</c:v>
              </c:pt>
              <c:pt idx="1360">
                <c:v>98.13</c:v>
              </c:pt>
              <c:pt idx="1361">
                <c:v>98.13</c:v>
              </c:pt>
              <c:pt idx="1362">
                <c:v>98.13</c:v>
              </c:pt>
              <c:pt idx="1363">
                <c:v>98.13</c:v>
              </c:pt>
              <c:pt idx="1364">
                <c:v>98.13</c:v>
              </c:pt>
              <c:pt idx="1365">
                <c:v>98.14</c:v>
              </c:pt>
              <c:pt idx="1366">
                <c:v>98.14</c:v>
              </c:pt>
              <c:pt idx="1367">
                <c:v>98.15</c:v>
              </c:pt>
              <c:pt idx="1368">
                <c:v>98.15</c:v>
              </c:pt>
              <c:pt idx="1369">
                <c:v>98.16</c:v>
              </c:pt>
              <c:pt idx="1370">
                <c:v>98.16</c:v>
              </c:pt>
              <c:pt idx="1371">
                <c:v>98.16</c:v>
              </c:pt>
              <c:pt idx="1372">
                <c:v>98.16</c:v>
              </c:pt>
              <c:pt idx="1373">
                <c:v>98.16</c:v>
              </c:pt>
              <c:pt idx="1374">
                <c:v>98.16</c:v>
              </c:pt>
              <c:pt idx="1375">
                <c:v>98.16</c:v>
              </c:pt>
              <c:pt idx="1376">
                <c:v>98.17</c:v>
              </c:pt>
              <c:pt idx="1377">
                <c:v>98.17</c:v>
              </c:pt>
              <c:pt idx="1378">
                <c:v>98.17</c:v>
              </c:pt>
              <c:pt idx="1379">
                <c:v>98.17</c:v>
              </c:pt>
              <c:pt idx="1380">
                <c:v>98.17</c:v>
              </c:pt>
              <c:pt idx="1381">
                <c:v>98.18</c:v>
              </c:pt>
              <c:pt idx="1382">
                <c:v>98.18</c:v>
              </c:pt>
              <c:pt idx="1383">
                <c:v>98.18</c:v>
              </c:pt>
              <c:pt idx="1384">
                <c:v>98.18</c:v>
              </c:pt>
              <c:pt idx="1385">
                <c:v>98.17</c:v>
              </c:pt>
              <c:pt idx="1386">
                <c:v>98.18</c:v>
              </c:pt>
              <c:pt idx="1387">
                <c:v>98.18</c:v>
              </c:pt>
              <c:pt idx="1388">
                <c:v>98.19</c:v>
              </c:pt>
              <c:pt idx="1389">
                <c:v>98.19</c:v>
              </c:pt>
              <c:pt idx="1390">
                <c:v>98.19</c:v>
              </c:pt>
              <c:pt idx="1391">
                <c:v>98.19</c:v>
              </c:pt>
              <c:pt idx="1392">
                <c:v>98.19</c:v>
              </c:pt>
              <c:pt idx="1393">
                <c:v>98.18</c:v>
              </c:pt>
              <c:pt idx="1394">
                <c:v>98.19</c:v>
              </c:pt>
              <c:pt idx="1395">
                <c:v>98.2</c:v>
              </c:pt>
              <c:pt idx="1396">
                <c:v>98.21</c:v>
              </c:pt>
              <c:pt idx="1397">
                <c:v>98.22</c:v>
              </c:pt>
              <c:pt idx="1398">
                <c:v>98.22</c:v>
              </c:pt>
              <c:pt idx="1399">
                <c:v>98.22</c:v>
              </c:pt>
              <c:pt idx="1400">
                <c:v>98.21</c:v>
              </c:pt>
              <c:pt idx="1401">
                <c:v>98.21</c:v>
              </c:pt>
              <c:pt idx="1402">
                <c:v>98.21</c:v>
              </c:pt>
              <c:pt idx="1403">
                <c:v>98.21</c:v>
              </c:pt>
              <c:pt idx="1404">
                <c:v>98.21</c:v>
              </c:pt>
              <c:pt idx="1405">
                <c:v>98.21</c:v>
              </c:pt>
              <c:pt idx="1406">
                <c:v>98.22</c:v>
              </c:pt>
              <c:pt idx="1407">
                <c:v>98.22</c:v>
              </c:pt>
              <c:pt idx="1408">
                <c:v>98.23</c:v>
              </c:pt>
              <c:pt idx="1409">
                <c:v>98.23</c:v>
              </c:pt>
              <c:pt idx="1410">
                <c:v>98.23</c:v>
              </c:pt>
              <c:pt idx="1411">
                <c:v>98.23</c:v>
              </c:pt>
              <c:pt idx="1412">
                <c:v>98.23</c:v>
              </c:pt>
              <c:pt idx="1413">
                <c:v>98.23</c:v>
              </c:pt>
              <c:pt idx="1414">
                <c:v>98.23</c:v>
              </c:pt>
              <c:pt idx="1415">
                <c:v>98.23</c:v>
              </c:pt>
              <c:pt idx="1416">
                <c:v>98.24</c:v>
              </c:pt>
              <c:pt idx="1417">
                <c:v>98.24</c:v>
              </c:pt>
              <c:pt idx="1418">
                <c:v>98.24</c:v>
              </c:pt>
              <c:pt idx="1419">
                <c:v>98.24</c:v>
              </c:pt>
              <c:pt idx="1420">
                <c:v>98.25</c:v>
              </c:pt>
              <c:pt idx="1421">
                <c:v>98.25</c:v>
              </c:pt>
              <c:pt idx="1422">
                <c:v>98.25</c:v>
              </c:pt>
              <c:pt idx="1423">
                <c:v>98.26</c:v>
              </c:pt>
              <c:pt idx="1424">
                <c:v>98.26</c:v>
              </c:pt>
              <c:pt idx="1425">
                <c:v>98.26</c:v>
              </c:pt>
              <c:pt idx="1426">
                <c:v>98.25</c:v>
              </c:pt>
              <c:pt idx="1427">
                <c:v>98.24</c:v>
              </c:pt>
              <c:pt idx="1428">
                <c:v>98.24</c:v>
              </c:pt>
              <c:pt idx="1429">
                <c:v>98.24</c:v>
              </c:pt>
              <c:pt idx="1430">
                <c:v>98.24</c:v>
              </c:pt>
              <c:pt idx="1431">
                <c:v>98.25</c:v>
              </c:pt>
              <c:pt idx="1432">
                <c:v>98.25</c:v>
              </c:pt>
              <c:pt idx="1433">
                <c:v>98.25</c:v>
              </c:pt>
              <c:pt idx="1434">
                <c:v>98.25</c:v>
              </c:pt>
              <c:pt idx="1435">
                <c:v>98.25</c:v>
              </c:pt>
              <c:pt idx="1436">
                <c:v>98.25</c:v>
              </c:pt>
              <c:pt idx="1437">
                <c:v>98.27</c:v>
              </c:pt>
              <c:pt idx="1438">
                <c:v>98.28</c:v>
              </c:pt>
              <c:pt idx="1439">
                <c:v>98.29</c:v>
              </c:pt>
              <c:pt idx="1440">
                <c:v>98.3</c:v>
              </c:pt>
              <c:pt idx="1441">
                <c:v>98.31</c:v>
              </c:pt>
              <c:pt idx="1442">
                <c:v>98.3</c:v>
              </c:pt>
              <c:pt idx="1443">
                <c:v>98.29</c:v>
              </c:pt>
              <c:pt idx="1444">
                <c:v>98.28</c:v>
              </c:pt>
              <c:pt idx="1445">
                <c:v>98.28</c:v>
              </c:pt>
              <c:pt idx="1446">
                <c:v>98.28</c:v>
              </c:pt>
              <c:pt idx="1447">
                <c:v>98.28</c:v>
              </c:pt>
              <c:pt idx="1448">
                <c:v>98.27</c:v>
              </c:pt>
              <c:pt idx="1449">
                <c:v>98.27</c:v>
              </c:pt>
              <c:pt idx="1450">
                <c:v>98.27</c:v>
              </c:pt>
              <c:pt idx="1451">
                <c:v>98.27</c:v>
              </c:pt>
              <c:pt idx="1452">
                <c:v>98.27</c:v>
              </c:pt>
              <c:pt idx="1453">
                <c:v>98.27</c:v>
              </c:pt>
              <c:pt idx="1454">
                <c:v>98.27</c:v>
              </c:pt>
              <c:pt idx="1455">
                <c:v>98.27</c:v>
              </c:pt>
              <c:pt idx="1456">
                <c:v>98.27</c:v>
              </c:pt>
              <c:pt idx="1457">
                <c:v>98.28</c:v>
              </c:pt>
              <c:pt idx="1458">
                <c:v>98.28</c:v>
              </c:pt>
              <c:pt idx="1459">
                <c:v>98.28</c:v>
              </c:pt>
              <c:pt idx="1460">
                <c:v>98.28</c:v>
              </c:pt>
              <c:pt idx="1461">
                <c:v>98.28</c:v>
              </c:pt>
              <c:pt idx="1462">
                <c:v>98.28</c:v>
              </c:pt>
              <c:pt idx="1463">
                <c:v>98.28</c:v>
              </c:pt>
              <c:pt idx="1464">
                <c:v>98.28</c:v>
              </c:pt>
              <c:pt idx="1465">
                <c:v>98.28</c:v>
              </c:pt>
              <c:pt idx="1466">
                <c:v>98.28</c:v>
              </c:pt>
              <c:pt idx="1467">
                <c:v>98.29</c:v>
              </c:pt>
              <c:pt idx="1468">
                <c:v>98.29</c:v>
              </c:pt>
              <c:pt idx="1469">
                <c:v>98.3</c:v>
              </c:pt>
              <c:pt idx="1470">
                <c:v>98.3</c:v>
              </c:pt>
              <c:pt idx="1471">
                <c:v>98.29</c:v>
              </c:pt>
              <c:pt idx="1472">
                <c:v>98.28</c:v>
              </c:pt>
              <c:pt idx="1473">
                <c:v>98.26</c:v>
              </c:pt>
              <c:pt idx="1474">
                <c:v>98.25</c:v>
              </c:pt>
              <c:pt idx="1475">
                <c:v>98.24</c:v>
              </c:pt>
              <c:pt idx="1476">
                <c:v>98.24</c:v>
              </c:pt>
              <c:pt idx="1477">
                <c:v>98.24</c:v>
              </c:pt>
              <c:pt idx="1478">
                <c:v>98.25</c:v>
              </c:pt>
              <c:pt idx="1479">
                <c:v>98.24</c:v>
              </c:pt>
              <c:pt idx="1480">
                <c:v>98.24</c:v>
              </c:pt>
              <c:pt idx="1481">
                <c:v>98.23</c:v>
              </c:pt>
              <c:pt idx="1482">
                <c:v>98.23</c:v>
              </c:pt>
              <c:pt idx="1483">
                <c:v>98.23</c:v>
              </c:pt>
              <c:pt idx="1484">
                <c:v>98.23</c:v>
              </c:pt>
              <c:pt idx="1485">
                <c:v>98.23</c:v>
              </c:pt>
              <c:pt idx="1486">
                <c:v>98.23</c:v>
              </c:pt>
              <c:pt idx="1487">
                <c:v>98.24</c:v>
              </c:pt>
              <c:pt idx="1488">
                <c:v>98.24</c:v>
              </c:pt>
              <c:pt idx="1489">
                <c:v>98.24</c:v>
              </c:pt>
              <c:pt idx="1490">
                <c:v>98.24</c:v>
              </c:pt>
              <c:pt idx="1491">
                <c:v>98.24</c:v>
              </c:pt>
              <c:pt idx="1492">
                <c:v>98.24</c:v>
              </c:pt>
              <c:pt idx="1493">
                <c:v>98.24</c:v>
              </c:pt>
              <c:pt idx="1494">
                <c:v>98.24</c:v>
              </c:pt>
              <c:pt idx="1495">
                <c:v>98.24</c:v>
              </c:pt>
              <c:pt idx="1496">
                <c:v>98.24</c:v>
              </c:pt>
              <c:pt idx="1497">
                <c:v>98.24</c:v>
              </c:pt>
              <c:pt idx="1498">
                <c:v>98.25</c:v>
              </c:pt>
              <c:pt idx="1499">
                <c:v>98.25</c:v>
              </c:pt>
              <c:pt idx="1500">
                <c:v>98.26</c:v>
              </c:pt>
              <c:pt idx="1501">
                <c:v>98.27</c:v>
              </c:pt>
              <c:pt idx="1502">
                <c:v>98.28</c:v>
              </c:pt>
              <c:pt idx="1503">
                <c:v>98.29</c:v>
              </c:pt>
              <c:pt idx="1504">
                <c:v>98.29</c:v>
              </c:pt>
              <c:pt idx="1505">
                <c:v>98.29</c:v>
              </c:pt>
              <c:pt idx="1506">
                <c:v>98.29</c:v>
              </c:pt>
              <c:pt idx="1507">
                <c:v>98.3</c:v>
              </c:pt>
              <c:pt idx="1508">
                <c:v>98.29</c:v>
              </c:pt>
              <c:pt idx="1509">
                <c:v>98.29</c:v>
              </c:pt>
              <c:pt idx="1510">
                <c:v>98.3</c:v>
              </c:pt>
              <c:pt idx="1511">
                <c:v>98.3</c:v>
              </c:pt>
              <c:pt idx="1512">
                <c:v>98.31</c:v>
              </c:pt>
              <c:pt idx="1513">
                <c:v>98.32</c:v>
              </c:pt>
              <c:pt idx="1514">
                <c:v>98.33</c:v>
              </c:pt>
              <c:pt idx="1515">
                <c:v>98.33</c:v>
              </c:pt>
              <c:pt idx="1516">
                <c:v>98.32</c:v>
              </c:pt>
              <c:pt idx="1517">
                <c:v>98.32</c:v>
              </c:pt>
              <c:pt idx="1518">
                <c:v>98.32</c:v>
              </c:pt>
              <c:pt idx="1519">
                <c:v>98.33</c:v>
              </c:pt>
              <c:pt idx="1520">
                <c:v>98.33</c:v>
              </c:pt>
              <c:pt idx="1521">
                <c:v>98.33</c:v>
              </c:pt>
              <c:pt idx="1522">
                <c:v>98.34</c:v>
              </c:pt>
              <c:pt idx="1523">
                <c:v>98.35</c:v>
              </c:pt>
              <c:pt idx="1524">
                <c:v>98.35</c:v>
              </c:pt>
              <c:pt idx="1525">
                <c:v>98.36</c:v>
              </c:pt>
              <c:pt idx="1526">
                <c:v>98.35</c:v>
              </c:pt>
              <c:pt idx="1527">
                <c:v>98.35</c:v>
              </c:pt>
              <c:pt idx="1528">
                <c:v>98.35</c:v>
              </c:pt>
              <c:pt idx="1529">
                <c:v>98.35</c:v>
              </c:pt>
              <c:pt idx="1530">
                <c:v>98.35</c:v>
              </c:pt>
              <c:pt idx="1531">
                <c:v>98.35</c:v>
              </c:pt>
              <c:pt idx="1532">
                <c:v>98.34</c:v>
              </c:pt>
              <c:pt idx="1533">
                <c:v>98.34</c:v>
              </c:pt>
              <c:pt idx="1534">
                <c:v>98.34</c:v>
              </c:pt>
              <c:pt idx="1535">
                <c:v>98.35</c:v>
              </c:pt>
              <c:pt idx="1536">
                <c:v>98.35</c:v>
              </c:pt>
              <c:pt idx="1537">
                <c:v>98.35</c:v>
              </c:pt>
              <c:pt idx="1538">
                <c:v>98.35</c:v>
              </c:pt>
              <c:pt idx="1539">
                <c:v>98.34</c:v>
              </c:pt>
              <c:pt idx="1540">
                <c:v>98.33</c:v>
              </c:pt>
              <c:pt idx="1541">
                <c:v>98.32</c:v>
              </c:pt>
              <c:pt idx="1542">
                <c:v>98.32</c:v>
              </c:pt>
              <c:pt idx="1543">
                <c:v>98.32</c:v>
              </c:pt>
              <c:pt idx="1544">
                <c:v>98.32</c:v>
              </c:pt>
              <c:pt idx="1545">
                <c:v>98.32</c:v>
              </c:pt>
              <c:pt idx="1546">
                <c:v>98.32</c:v>
              </c:pt>
              <c:pt idx="1547">
                <c:v>98.33</c:v>
              </c:pt>
              <c:pt idx="1548">
                <c:v>98.33</c:v>
              </c:pt>
              <c:pt idx="1549">
                <c:v>98.34</c:v>
              </c:pt>
              <c:pt idx="1550">
                <c:v>98.35</c:v>
              </c:pt>
              <c:pt idx="1551">
                <c:v>98.35</c:v>
              </c:pt>
              <c:pt idx="1552">
                <c:v>98.35</c:v>
              </c:pt>
              <c:pt idx="1553">
                <c:v>98.35</c:v>
              </c:pt>
              <c:pt idx="1554">
                <c:v>98.35</c:v>
              </c:pt>
              <c:pt idx="1555">
                <c:v>98.35</c:v>
              </c:pt>
              <c:pt idx="1556">
                <c:v>98.35</c:v>
              </c:pt>
              <c:pt idx="1557">
                <c:v>98.36</c:v>
              </c:pt>
              <c:pt idx="1558">
                <c:v>98.36</c:v>
              </c:pt>
              <c:pt idx="1559">
                <c:v>98.36</c:v>
              </c:pt>
              <c:pt idx="1560">
                <c:v>98.36</c:v>
              </c:pt>
              <c:pt idx="1561">
                <c:v>98.36</c:v>
              </c:pt>
              <c:pt idx="1562">
                <c:v>98.37</c:v>
              </c:pt>
              <c:pt idx="1563">
                <c:v>98.37</c:v>
              </c:pt>
              <c:pt idx="1564">
                <c:v>98.38</c:v>
              </c:pt>
              <c:pt idx="1565">
                <c:v>98.38</c:v>
              </c:pt>
              <c:pt idx="1566">
                <c:v>98.38</c:v>
              </c:pt>
              <c:pt idx="1567">
                <c:v>98.38</c:v>
              </c:pt>
              <c:pt idx="1568">
                <c:v>98.37</c:v>
              </c:pt>
              <c:pt idx="1569">
                <c:v>98.37</c:v>
              </c:pt>
              <c:pt idx="1570">
                <c:v>98.38</c:v>
              </c:pt>
              <c:pt idx="1571">
                <c:v>98.39</c:v>
              </c:pt>
              <c:pt idx="1572">
                <c:v>98.4</c:v>
              </c:pt>
              <c:pt idx="1573">
                <c:v>98.4</c:v>
              </c:pt>
              <c:pt idx="1574">
                <c:v>98.4</c:v>
              </c:pt>
              <c:pt idx="1575">
                <c:v>98.41</c:v>
              </c:pt>
              <c:pt idx="1576">
                <c:v>98.41</c:v>
              </c:pt>
              <c:pt idx="1577">
                <c:v>98.41</c:v>
              </c:pt>
              <c:pt idx="1578">
                <c:v>98.42</c:v>
              </c:pt>
              <c:pt idx="1579">
                <c:v>98.42</c:v>
              </c:pt>
              <c:pt idx="1580">
                <c:v>98.42</c:v>
              </c:pt>
              <c:pt idx="1581">
                <c:v>98.42</c:v>
              </c:pt>
              <c:pt idx="1582">
                <c:v>98.41</c:v>
              </c:pt>
              <c:pt idx="1583">
                <c:v>98.41</c:v>
              </c:pt>
              <c:pt idx="1584">
                <c:v>98.41</c:v>
              </c:pt>
              <c:pt idx="1585">
                <c:v>98.41</c:v>
              </c:pt>
              <c:pt idx="1586">
                <c:v>98.41</c:v>
              </c:pt>
              <c:pt idx="1587">
                <c:v>98.42</c:v>
              </c:pt>
              <c:pt idx="1588">
                <c:v>98.42</c:v>
              </c:pt>
              <c:pt idx="1589">
                <c:v>98.43</c:v>
              </c:pt>
              <c:pt idx="1590">
                <c:v>98.43</c:v>
              </c:pt>
              <c:pt idx="1591">
                <c:v>98.44</c:v>
              </c:pt>
              <c:pt idx="1592">
                <c:v>98.44</c:v>
              </c:pt>
              <c:pt idx="1593">
                <c:v>98.45</c:v>
              </c:pt>
              <c:pt idx="1594">
                <c:v>98.46</c:v>
              </c:pt>
              <c:pt idx="1595">
                <c:v>98.46</c:v>
              </c:pt>
              <c:pt idx="1596">
                <c:v>98.46</c:v>
              </c:pt>
              <c:pt idx="1597">
                <c:v>98.46</c:v>
              </c:pt>
              <c:pt idx="1598">
                <c:v>98.47</c:v>
              </c:pt>
              <c:pt idx="1599">
                <c:v>98.47</c:v>
              </c:pt>
              <c:pt idx="1600">
                <c:v>98.46</c:v>
              </c:pt>
              <c:pt idx="1601">
                <c:v>98.46</c:v>
              </c:pt>
              <c:pt idx="1602">
                <c:v>98.46</c:v>
              </c:pt>
              <c:pt idx="1603">
                <c:v>98.45</c:v>
              </c:pt>
              <c:pt idx="1604">
                <c:v>98.45</c:v>
              </c:pt>
              <c:pt idx="1605">
                <c:v>98.44</c:v>
              </c:pt>
              <c:pt idx="1606">
                <c:v>98.44</c:v>
              </c:pt>
              <c:pt idx="1607">
                <c:v>98.45</c:v>
              </c:pt>
              <c:pt idx="1608">
                <c:v>98.46</c:v>
              </c:pt>
              <c:pt idx="1609">
                <c:v>98.47</c:v>
              </c:pt>
              <c:pt idx="1610">
                <c:v>98.47</c:v>
              </c:pt>
              <c:pt idx="1611">
                <c:v>98.47</c:v>
              </c:pt>
              <c:pt idx="1612">
                <c:v>98.47</c:v>
              </c:pt>
              <c:pt idx="1613">
                <c:v>98.48</c:v>
              </c:pt>
              <c:pt idx="1614">
                <c:v>98.48</c:v>
              </c:pt>
              <c:pt idx="1615">
                <c:v>98.49</c:v>
              </c:pt>
              <c:pt idx="1616">
                <c:v>98.5</c:v>
              </c:pt>
              <c:pt idx="1617">
                <c:v>98.51</c:v>
              </c:pt>
              <c:pt idx="1618">
                <c:v>98.52</c:v>
              </c:pt>
              <c:pt idx="1619">
                <c:v>98.53</c:v>
              </c:pt>
              <c:pt idx="1620">
                <c:v>98.53</c:v>
              </c:pt>
              <c:pt idx="1621">
                <c:v>98.52</c:v>
              </c:pt>
              <c:pt idx="1622">
                <c:v>98.51</c:v>
              </c:pt>
              <c:pt idx="1623">
                <c:v>98.51</c:v>
              </c:pt>
              <c:pt idx="1624">
                <c:v>98.5</c:v>
              </c:pt>
              <c:pt idx="1625">
                <c:v>98.5</c:v>
              </c:pt>
              <c:pt idx="1626">
                <c:v>98.5</c:v>
              </c:pt>
              <c:pt idx="1627">
                <c:v>98.5</c:v>
              </c:pt>
              <c:pt idx="1628">
                <c:v>98.5</c:v>
              </c:pt>
              <c:pt idx="1629">
                <c:v>98.51</c:v>
              </c:pt>
              <c:pt idx="1630">
                <c:v>98.52</c:v>
              </c:pt>
              <c:pt idx="1631">
                <c:v>98.53</c:v>
              </c:pt>
              <c:pt idx="1632">
                <c:v>98.53</c:v>
              </c:pt>
              <c:pt idx="1633">
                <c:v>98.52</c:v>
              </c:pt>
              <c:pt idx="1634">
                <c:v>98.52</c:v>
              </c:pt>
              <c:pt idx="1635">
                <c:v>98.51</c:v>
              </c:pt>
              <c:pt idx="1636">
                <c:v>98.5</c:v>
              </c:pt>
              <c:pt idx="1637">
                <c:v>98.49</c:v>
              </c:pt>
              <c:pt idx="1638">
                <c:v>98.48</c:v>
              </c:pt>
              <c:pt idx="1639">
                <c:v>98.47</c:v>
              </c:pt>
              <c:pt idx="1640">
                <c:v>98.47</c:v>
              </c:pt>
              <c:pt idx="1641">
                <c:v>98.47</c:v>
              </c:pt>
              <c:pt idx="1642">
                <c:v>98.47</c:v>
              </c:pt>
              <c:pt idx="1643">
                <c:v>98.48</c:v>
              </c:pt>
              <c:pt idx="1644">
                <c:v>98.48</c:v>
              </c:pt>
              <c:pt idx="1645">
                <c:v>98.47</c:v>
              </c:pt>
              <c:pt idx="1646">
                <c:v>98.47</c:v>
              </c:pt>
              <c:pt idx="1647">
                <c:v>98.47</c:v>
              </c:pt>
              <c:pt idx="1648">
                <c:v>98.46</c:v>
              </c:pt>
              <c:pt idx="1649">
                <c:v>98.45</c:v>
              </c:pt>
              <c:pt idx="1650">
                <c:v>98.45</c:v>
              </c:pt>
              <c:pt idx="1651">
                <c:v>98.45</c:v>
              </c:pt>
              <c:pt idx="1652">
                <c:v>98.44</c:v>
              </c:pt>
              <c:pt idx="1653">
                <c:v>98.41</c:v>
              </c:pt>
              <c:pt idx="1654">
                <c:v>98.34</c:v>
              </c:pt>
              <c:pt idx="1655">
                <c:v>98.29</c:v>
              </c:pt>
              <c:pt idx="1656">
                <c:v>98.27</c:v>
              </c:pt>
              <c:pt idx="1657">
                <c:v>98.3</c:v>
              </c:pt>
              <c:pt idx="1658">
                <c:v>98.35</c:v>
              </c:pt>
              <c:pt idx="1659">
                <c:v>98.37</c:v>
              </c:pt>
              <c:pt idx="1660">
                <c:v>98.37</c:v>
              </c:pt>
              <c:pt idx="1661">
                <c:v>98.36</c:v>
              </c:pt>
              <c:pt idx="1662">
                <c:v>98.36</c:v>
              </c:pt>
              <c:pt idx="1663">
                <c:v>98.36</c:v>
              </c:pt>
              <c:pt idx="1664">
                <c:v>98.36</c:v>
              </c:pt>
              <c:pt idx="1665">
                <c:v>98.36</c:v>
              </c:pt>
              <c:pt idx="1666">
                <c:v>98.36</c:v>
              </c:pt>
              <c:pt idx="1667">
                <c:v>98.36</c:v>
              </c:pt>
              <c:pt idx="1668">
                <c:v>98.36</c:v>
              </c:pt>
              <c:pt idx="1669">
                <c:v>98.36</c:v>
              </c:pt>
              <c:pt idx="1670">
                <c:v>98.36</c:v>
              </c:pt>
              <c:pt idx="1671">
                <c:v>98.35</c:v>
              </c:pt>
              <c:pt idx="1672">
                <c:v>98.32</c:v>
              </c:pt>
              <c:pt idx="1673">
                <c:v>98.26</c:v>
              </c:pt>
              <c:pt idx="1674">
                <c:v>98.18</c:v>
              </c:pt>
              <c:pt idx="1675">
                <c:v>98.11</c:v>
              </c:pt>
              <c:pt idx="1676">
                <c:v>98.07</c:v>
              </c:pt>
              <c:pt idx="1677">
                <c:v>98.08</c:v>
              </c:pt>
              <c:pt idx="1678">
                <c:v>98.11</c:v>
              </c:pt>
              <c:pt idx="1679">
                <c:v>98.15</c:v>
              </c:pt>
              <c:pt idx="1680">
                <c:v>98.18</c:v>
              </c:pt>
              <c:pt idx="1681">
                <c:v>98.21</c:v>
              </c:pt>
              <c:pt idx="1682">
                <c:v>98.23</c:v>
              </c:pt>
              <c:pt idx="1683">
                <c:v>98.26</c:v>
              </c:pt>
              <c:pt idx="1684">
                <c:v>98.28</c:v>
              </c:pt>
              <c:pt idx="1685">
                <c:v>98.29</c:v>
              </c:pt>
              <c:pt idx="1686">
                <c:v>98.29</c:v>
              </c:pt>
              <c:pt idx="1687">
                <c:v>98.28</c:v>
              </c:pt>
              <c:pt idx="1688">
                <c:v>98.29</c:v>
              </c:pt>
              <c:pt idx="1689">
                <c:v>98.3</c:v>
              </c:pt>
              <c:pt idx="1690">
                <c:v>98.32</c:v>
              </c:pt>
              <c:pt idx="1691">
                <c:v>98.34</c:v>
              </c:pt>
              <c:pt idx="1692">
                <c:v>98.34</c:v>
              </c:pt>
              <c:pt idx="1693">
                <c:v>98.34</c:v>
              </c:pt>
              <c:pt idx="1694">
                <c:v>98.32</c:v>
              </c:pt>
              <c:pt idx="1695">
                <c:v>98.31</c:v>
              </c:pt>
              <c:pt idx="1696">
                <c:v>98.29</c:v>
              </c:pt>
              <c:pt idx="1697">
                <c:v>98.27</c:v>
              </c:pt>
              <c:pt idx="1698">
                <c:v>98.27</c:v>
              </c:pt>
              <c:pt idx="1699">
                <c:v>98.27</c:v>
              </c:pt>
              <c:pt idx="1700">
                <c:v>98.27</c:v>
              </c:pt>
              <c:pt idx="1701">
                <c:v>98.27</c:v>
              </c:pt>
              <c:pt idx="1702">
                <c:v>98.27</c:v>
              </c:pt>
              <c:pt idx="1703">
                <c:v>98.26</c:v>
              </c:pt>
              <c:pt idx="1704">
                <c:v>98.24</c:v>
              </c:pt>
              <c:pt idx="1705">
                <c:v>98.22</c:v>
              </c:pt>
              <c:pt idx="1706">
                <c:v>98.2</c:v>
              </c:pt>
              <c:pt idx="1707">
                <c:v>98.17</c:v>
              </c:pt>
              <c:pt idx="1708">
                <c:v>98.14</c:v>
              </c:pt>
              <c:pt idx="1709">
                <c:v>98.11</c:v>
              </c:pt>
              <c:pt idx="1710">
                <c:v>98.09</c:v>
              </c:pt>
              <c:pt idx="1711">
                <c:v>98.07</c:v>
              </c:pt>
              <c:pt idx="1712">
                <c:v>98.06</c:v>
              </c:pt>
              <c:pt idx="1713">
                <c:v>98.05</c:v>
              </c:pt>
              <c:pt idx="1714">
                <c:v>98.05</c:v>
              </c:pt>
              <c:pt idx="1715">
                <c:v>98.06</c:v>
              </c:pt>
              <c:pt idx="1716">
                <c:v>98.07</c:v>
              </c:pt>
              <c:pt idx="1717">
                <c:v>98.09</c:v>
              </c:pt>
              <c:pt idx="1718">
                <c:v>98.11</c:v>
              </c:pt>
              <c:pt idx="1719">
                <c:v>98.12</c:v>
              </c:pt>
              <c:pt idx="1720">
                <c:v>98.13</c:v>
              </c:pt>
              <c:pt idx="1721">
                <c:v>98.14</c:v>
              </c:pt>
              <c:pt idx="1722">
                <c:v>98.14</c:v>
              </c:pt>
              <c:pt idx="1723">
                <c:v>98.14</c:v>
              </c:pt>
              <c:pt idx="1724">
                <c:v>98.14</c:v>
              </c:pt>
              <c:pt idx="1725">
                <c:v>98.14</c:v>
              </c:pt>
              <c:pt idx="1726">
                <c:v>98.15</c:v>
              </c:pt>
              <c:pt idx="1727">
                <c:v>98.17</c:v>
              </c:pt>
              <c:pt idx="1728">
                <c:v>98.19</c:v>
              </c:pt>
              <c:pt idx="1729">
                <c:v>98.21</c:v>
              </c:pt>
              <c:pt idx="1730">
                <c:v>98.22</c:v>
              </c:pt>
              <c:pt idx="1731">
                <c:v>98.22</c:v>
              </c:pt>
              <c:pt idx="1732">
                <c:v>98.22</c:v>
              </c:pt>
              <c:pt idx="1733">
                <c:v>98.22</c:v>
              </c:pt>
              <c:pt idx="1734">
                <c:v>98.22</c:v>
              </c:pt>
              <c:pt idx="1735">
                <c:v>98.23</c:v>
              </c:pt>
              <c:pt idx="1736">
                <c:v>98.24</c:v>
              </c:pt>
              <c:pt idx="1737">
                <c:v>98.25</c:v>
              </c:pt>
              <c:pt idx="1738">
                <c:v>98.25</c:v>
              </c:pt>
              <c:pt idx="1739">
                <c:v>98.24</c:v>
              </c:pt>
              <c:pt idx="1740">
                <c:v>98.24</c:v>
              </c:pt>
              <c:pt idx="1741">
                <c:v>98.23</c:v>
              </c:pt>
              <c:pt idx="1742">
                <c:v>98.22</c:v>
              </c:pt>
              <c:pt idx="1743">
                <c:v>98.23</c:v>
              </c:pt>
              <c:pt idx="1744">
                <c:v>98.25</c:v>
              </c:pt>
              <c:pt idx="1745">
                <c:v>98.28</c:v>
              </c:pt>
              <c:pt idx="1746">
                <c:v>98.31</c:v>
              </c:pt>
              <c:pt idx="1747">
                <c:v>98.32</c:v>
              </c:pt>
              <c:pt idx="1748">
                <c:v>98.32</c:v>
              </c:pt>
              <c:pt idx="1749">
                <c:v>98.31</c:v>
              </c:pt>
              <c:pt idx="1750">
                <c:v>98.31</c:v>
              </c:pt>
              <c:pt idx="1751">
                <c:v>98.3</c:v>
              </c:pt>
              <c:pt idx="1752">
                <c:v>98.3</c:v>
              </c:pt>
              <c:pt idx="1753">
                <c:v>98.29</c:v>
              </c:pt>
              <c:pt idx="1754">
                <c:v>98.29</c:v>
              </c:pt>
              <c:pt idx="1755">
                <c:v>98.29</c:v>
              </c:pt>
              <c:pt idx="1756">
                <c:v>98.29</c:v>
              </c:pt>
              <c:pt idx="1757">
                <c:v>98.29</c:v>
              </c:pt>
              <c:pt idx="1758">
                <c:v>98.28</c:v>
              </c:pt>
              <c:pt idx="1759">
                <c:v>98.27</c:v>
              </c:pt>
              <c:pt idx="1760">
                <c:v>98.26</c:v>
              </c:pt>
              <c:pt idx="1761">
                <c:v>98.26</c:v>
              </c:pt>
              <c:pt idx="1762">
                <c:v>98.26</c:v>
              </c:pt>
              <c:pt idx="1763">
                <c:v>98.28</c:v>
              </c:pt>
              <c:pt idx="1764">
                <c:v>98.29</c:v>
              </c:pt>
              <c:pt idx="1765">
                <c:v>98.31</c:v>
              </c:pt>
              <c:pt idx="1766">
                <c:v>98.31</c:v>
              </c:pt>
              <c:pt idx="1767">
                <c:v>98.31</c:v>
              </c:pt>
              <c:pt idx="1768">
                <c:v>98.29</c:v>
              </c:pt>
              <c:pt idx="1769">
                <c:v>98.26</c:v>
              </c:pt>
              <c:pt idx="1770">
                <c:v>98.25</c:v>
              </c:pt>
              <c:pt idx="1771">
                <c:v>98.25</c:v>
              </c:pt>
              <c:pt idx="1772">
                <c:v>98.28</c:v>
              </c:pt>
              <c:pt idx="1773">
                <c:v>98.31</c:v>
              </c:pt>
              <c:pt idx="1774">
                <c:v>98.34</c:v>
              </c:pt>
              <c:pt idx="1775">
                <c:v>98.35</c:v>
              </c:pt>
              <c:pt idx="1776">
                <c:v>98.35</c:v>
              </c:pt>
              <c:pt idx="1777">
                <c:v>98.35</c:v>
              </c:pt>
              <c:pt idx="1778">
                <c:v>98.35</c:v>
              </c:pt>
              <c:pt idx="1779">
                <c:v>98.35</c:v>
              </c:pt>
              <c:pt idx="1780">
                <c:v>98.37</c:v>
              </c:pt>
              <c:pt idx="1781">
                <c:v>98.38</c:v>
              </c:pt>
              <c:pt idx="1782">
                <c:v>98.39</c:v>
              </c:pt>
              <c:pt idx="1783">
                <c:v>98.39</c:v>
              </c:pt>
              <c:pt idx="1784">
                <c:v>98.36</c:v>
              </c:pt>
              <c:pt idx="1785">
                <c:v>98.34</c:v>
              </c:pt>
              <c:pt idx="1786">
                <c:v>98.32</c:v>
              </c:pt>
              <c:pt idx="1787">
                <c:v>98.32</c:v>
              </c:pt>
              <c:pt idx="1788">
                <c:v>98.33</c:v>
              </c:pt>
              <c:pt idx="1789">
                <c:v>98.34</c:v>
              </c:pt>
              <c:pt idx="1790">
                <c:v>98.33</c:v>
              </c:pt>
              <c:pt idx="1791">
                <c:v>98.32</c:v>
              </c:pt>
              <c:pt idx="1792">
                <c:v>98.31</c:v>
              </c:pt>
              <c:pt idx="1793">
                <c:v>98.31</c:v>
              </c:pt>
              <c:pt idx="1794">
                <c:v>98.32</c:v>
              </c:pt>
              <c:pt idx="1795">
                <c:v>98.33</c:v>
              </c:pt>
              <c:pt idx="1796">
                <c:v>98.33</c:v>
              </c:pt>
              <c:pt idx="1797">
                <c:v>98.33</c:v>
              </c:pt>
              <c:pt idx="1798">
                <c:v>98.32</c:v>
              </c:pt>
              <c:pt idx="1799">
                <c:v>98.3</c:v>
              </c:pt>
              <c:pt idx="1800">
                <c:v>98.29</c:v>
              </c:pt>
              <c:pt idx="1801">
                <c:v>98.29</c:v>
              </c:pt>
              <c:pt idx="1802">
                <c:v>98.3</c:v>
              </c:pt>
              <c:pt idx="1803">
                <c:v>98.3</c:v>
              </c:pt>
              <c:pt idx="1804">
                <c:v>98.3</c:v>
              </c:pt>
              <c:pt idx="1805">
                <c:v>98.3</c:v>
              </c:pt>
              <c:pt idx="1806">
                <c:v>98.3</c:v>
              </c:pt>
              <c:pt idx="1807">
                <c:v>98.29</c:v>
              </c:pt>
              <c:pt idx="1808">
                <c:v>98.27</c:v>
              </c:pt>
              <c:pt idx="1809">
                <c:v>98.26</c:v>
              </c:pt>
              <c:pt idx="1810">
                <c:v>98.25</c:v>
              </c:pt>
              <c:pt idx="1811">
                <c:v>98.25</c:v>
              </c:pt>
              <c:pt idx="1812">
                <c:v>98.24</c:v>
              </c:pt>
              <c:pt idx="1813">
                <c:v>98.23</c:v>
              </c:pt>
              <c:pt idx="1814">
                <c:v>98.23</c:v>
              </c:pt>
              <c:pt idx="1815">
                <c:v>98.24</c:v>
              </c:pt>
              <c:pt idx="1816">
                <c:v>98.27</c:v>
              </c:pt>
              <c:pt idx="1817">
                <c:v>98.34</c:v>
              </c:pt>
              <c:pt idx="1818">
                <c:v>98.4</c:v>
              </c:pt>
              <c:pt idx="1819">
                <c:v>98.43</c:v>
              </c:pt>
              <c:pt idx="1820">
                <c:v>98.42</c:v>
              </c:pt>
              <c:pt idx="1821">
                <c:v>98.4</c:v>
              </c:pt>
              <c:pt idx="1822">
                <c:v>98.4</c:v>
              </c:pt>
              <c:pt idx="1823">
                <c:v>98.44</c:v>
              </c:pt>
              <c:pt idx="1824">
                <c:v>98.48</c:v>
              </c:pt>
              <c:pt idx="1825">
                <c:v>98.49</c:v>
              </c:pt>
              <c:pt idx="1826">
                <c:v>98.44</c:v>
              </c:pt>
              <c:pt idx="1827">
                <c:v>98.35</c:v>
              </c:pt>
              <c:pt idx="1828">
                <c:v>98.26</c:v>
              </c:pt>
              <c:pt idx="1829">
                <c:v>98.21</c:v>
              </c:pt>
              <c:pt idx="1830">
                <c:v>98.18</c:v>
              </c:pt>
              <c:pt idx="1831">
                <c:v>98.16</c:v>
              </c:pt>
              <c:pt idx="1832">
                <c:v>98.13</c:v>
              </c:pt>
              <c:pt idx="1833">
                <c:v>98.09</c:v>
              </c:pt>
              <c:pt idx="1834">
                <c:v>98.05</c:v>
              </c:pt>
              <c:pt idx="1835">
                <c:v>98</c:v>
              </c:pt>
              <c:pt idx="1836">
                <c:v>97.94</c:v>
              </c:pt>
              <c:pt idx="1837">
                <c:v>97.89</c:v>
              </c:pt>
              <c:pt idx="1838">
                <c:v>97.93</c:v>
              </c:pt>
              <c:pt idx="1839">
                <c:v>98.12</c:v>
              </c:pt>
              <c:pt idx="1840">
                <c:v>98.48</c:v>
              </c:pt>
              <c:pt idx="1841">
                <c:v>98.87</c:v>
              </c:pt>
              <c:pt idx="1842">
                <c:v>99.16</c:v>
              </c:pt>
              <c:pt idx="1843">
                <c:v>99.25</c:v>
              </c:pt>
              <c:pt idx="1844">
                <c:v>99.21</c:v>
              </c:pt>
              <c:pt idx="1845">
                <c:v>99.11</c:v>
              </c:pt>
              <c:pt idx="1846">
                <c:v>99.03</c:v>
              </c:pt>
              <c:pt idx="1847">
                <c:v>98.96</c:v>
              </c:pt>
              <c:pt idx="1848">
                <c:v>98.9</c:v>
              </c:pt>
              <c:pt idx="1849">
                <c:v>98.86</c:v>
              </c:pt>
              <c:pt idx="1850">
                <c:v>98.83</c:v>
              </c:pt>
              <c:pt idx="1851">
                <c:v>98.82</c:v>
              </c:pt>
              <c:pt idx="1852">
                <c:v>98.81</c:v>
              </c:pt>
              <c:pt idx="1853">
                <c:v>98.82</c:v>
              </c:pt>
              <c:pt idx="1854">
                <c:v>98.84</c:v>
              </c:pt>
              <c:pt idx="1855">
                <c:v>98.84</c:v>
              </c:pt>
              <c:pt idx="1856">
                <c:v>98.84</c:v>
              </c:pt>
              <c:pt idx="1857">
                <c:v>98.85</c:v>
              </c:pt>
              <c:pt idx="1858">
                <c:v>98.86</c:v>
              </c:pt>
              <c:pt idx="1859">
                <c:v>98.88</c:v>
              </c:pt>
              <c:pt idx="1860">
                <c:v>98.88</c:v>
              </c:pt>
              <c:pt idx="1861">
                <c:v>98.87</c:v>
              </c:pt>
              <c:pt idx="1862">
                <c:v>98.86</c:v>
              </c:pt>
              <c:pt idx="1863">
                <c:v>98.87</c:v>
              </c:pt>
              <c:pt idx="1864">
                <c:v>98.91</c:v>
              </c:pt>
              <c:pt idx="1865">
                <c:v>98.95</c:v>
              </c:pt>
              <c:pt idx="1866">
                <c:v>98.98</c:v>
              </c:pt>
              <c:pt idx="1867">
                <c:v>98.97</c:v>
              </c:pt>
              <c:pt idx="1868">
                <c:v>98.93</c:v>
              </c:pt>
              <c:pt idx="1869">
                <c:v>98.88</c:v>
              </c:pt>
              <c:pt idx="1870">
                <c:v>98.84</c:v>
              </c:pt>
              <c:pt idx="1871">
                <c:v>98.8</c:v>
              </c:pt>
              <c:pt idx="1872">
                <c:v>98.77</c:v>
              </c:pt>
              <c:pt idx="1873">
                <c:v>98.75</c:v>
              </c:pt>
              <c:pt idx="1874">
                <c:v>98.73</c:v>
              </c:pt>
              <c:pt idx="1875">
                <c:v>98.71</c:v>
              </c:pt>
              <c:pt idx="1876">
                <c:v>98.68</c:v>
              </c:pt>
              <c:pt idx="1877">
                <c:v>98.65</c:v>
              </c:pt>
              <c:pt idx="1878">
                <c:v>98.61</c:v>
              </c:pt>
              <c:pt idx="1879">
                <c:v>98.59</c:v>
              </c:pt>
              <c:pt idx="1880">
                <c:v>98.57</c:v>
              </c:pt>
              <c:pt idx="1881">
                <c:v>98.55</c:v>
              </c:pt>
              <c:pt idx="1882">
                <c:v>98.52</c:v>
              </c:pt>
              <c:pt idx="1883">
                <c:v>98.49</c:v>
              </c:pt>
              <c:pt idx="1884">
                <c:v>98.44</c:v>
              </c:pt>
              <c:pt idx="1885">
                <c:v>98.41</c:v>
              </c:pt>
              <c:pt idx="1886">
                <c:v>98.37</c:v>
              </c:pt>
              <c:pt idx="1887">
                <c:v>98.35</c:v>
              </c:pt>
              <c:pt idx="1888">
                <c:v>98.34</c:v>
              </c:pt>
              <c:pt idx="1889">
                <c:v>98.35</c:v>
              </c:pt>
              <c:pt idx="1890">
                <c:v>98.36</c:v>
              </c:pt>
              <c:pt idx="1891">
                <c:v>98.38</c:v>
              </c:pt>
              <c:pt idx="1892">
                <c:v>98.41</c:v>
              </c:pt>
              <c:pt idx="1893">
                <c:v>98.43</c:v>
              </c:pt>
              <c:pt idx="1894">
                <c:v>98.44</c:v>
              </c:pt>
              <c:pt idx="1895">
                <c:v>98.45</c:v>
              </c:pt>
              <c:pt idx="1896">
                <c:v>98.45</c:v>
              </c:pt>
              <c:pt idx="1897">
                <c:v>98.44</c:v>
              </c:pt>
              <c:pt idx="1898">
                <c:v>98.44</c:v>
              </c:pt>
              <c:pt idx="1899">
                <c:v>98.43</c:v>
              </c:pt>
              <c:pt idx="1900">
                <c:v>98.42</c:v>
              </c:pt>
              <c:pt idx="1901">
                <c:v>98.41</c:v>
              </c:pt>
              <c:pt idx="1902">
                <c:v>98.43</c:v>
              </c:pt>
              <c:pt idx="1903">
                <c:v>98.47</c:v>
              </c:pt>
              <c:pt idx="1904">
                <c:v>98.52</c:v>
              </c:pt>
              <c:pt idx="1905">
                <c:v>98.57</c:v>
              </c:pt>
              <c:pt idx="1906">
                <c:v>98.6</c:v>
              </c:pt>
              <c:pt idx="1907">
                <c:v>98.61</c:v>
              </c:pt>
              <c:pt idx="1908">
                <c:v>98.59</c:v>
              </c:pt>
              <c:pt idx="1909">
                <c:v>98.56</c:v>
              </c:pt>
              <c:pt idx="1910">
                <c:v>98.53</c:v>
              </c:pt>
              <c:pt idx="1911">
                <c:v>98.5</c:v>
              </c:pt>
              <c:pt idx="1912">
                <c:v>98.48</c:v>
              </c:pt>
              <c:pt idx="1913">
                <c:v>98.46</c:v>
              </c:pt>
              <c:pt idx="1914">
                <c:v>98.43</c:v>
              </c:pt>
              <c:pt idx="1915">
                <c:v>98.41</c:v>
              </c:pt>
              <c:pt idx="1916">
                <c:v>98.4</c:v>
              </c:pt>
              <c:pt idx="1917">
                <c:v>98.39</c:v>
              </c:pt>
              <c:pt idx="1918">
                <c:v>98.39</c:v>
              </c:pt>
              <c:pt idx="1919">
                <c:v>98.39</c:v>
              </c:pt>
              <c:pt idx="1920">
                <c:v>98.39</c:v>
              </c:pt>
              <c:pt idx="1921">
                <c:v>98.39</c:v>
              </c:pt>
              <c:pt idx="1922">
                <c:v>98.38</c:v>
              </c:pt>
              <c:pt idx="1923">
                <c:v>98.38</c:v>
              </c:pt>
              <c:pt idx="1924">
                <c:v>98.37</c:v>
              </c:pt>
              <c:pt idx="1925">
                <c:v>98.36</c:v>
              </c:pt>
              <c:pt idx="1926">
                <c:v>98.36</c:v>
              </c:pt>
              <c:pt idx="1927">
                <c:v>98.35</c:v>
              </c:pt>
              <c:pt idx="1928">
                <c:v>98.35</c:v>
              </c:pt>
              <c:pt idx="1929">
                <c:v>98.35</c:v>
              </c:pt>
              <c:pt idx="1930">
                <c:v>98.37</c:v>
              </c:pt>
              <c:pt idx="1931">
                <c:v>98.39</c:v>
              </c:pt>
              <c:pt idx="1932">
                <c:v>98.39</c:v>
              </c:pt>
              <c:pt idx="1933">
                <c:v>98.4</c:v>
              </c:pt>
              <c:pt idx="1934">
                <c:v>98.41</c:v>
              </c:pt>
              <c:pt idx="1935">
                <c:v>98.42</c:v>
              </c:pt>
              <c:pt idx="1936">
                <c:v>98.43</c:v>
              </c:pt>
              <c:pt idx="1937">
                <c:v>98.43</c:v>
              </c:pt>
              <c:pt idx="1938">
                <c:v>98.43</c:v>
              </c:pt>
              <c:pt idx="1939">
                <c:v>98.42</c:v>
              </c:pt>
              <c:pt idx="1940">
                <c:v>98.41</c:v>
              </c:pt>
              <c:pt idx="1941">
                <c:v>98.4</c:v>
              </c:pt>
              <c:pt idx="1942">
                <c:v>98.4</c:v>
              </c:pt>
              <c:pt idx="1943">
                <c:v>98.4</c:v>
              </c:pt>
              <c:pt idx="1944">
                <c:v>98.4</c:v>
              </c:pt>
              <c:pt idx="1945">
                <c:v>98.4</c:v>
              </c:pt>
              <c:pt idx="1946">
                <c:v>98.36</c:v>
              </c:pt>
              <c:pt idx="1947">
                <c:v>98.29</c:v>
              </c:pt>
              <c:pt idx="1948">
                <c:v>98.21</c:v>
              </c:pt>
              <c:pt idx="1949">
                <c:v>98.17</c:v>
              </c:pt>
              <c:pt idx="1950">
                <c:v>98.2</c:v>
              </c:pt>
              <c:pt idx="1951">
                <c:v>98.27</c:v>
              </c:pt>
              <c:pt idx="1952">
                <c:v>98.33</c:v>
              </c:pt>
              <c:pt idx="1953">
                <c:v>98.36</c:v>
              </c:pt>
              <c:pt idx="1954">
                <c:v>98.37</c:v>
              </c:pt>
              <c:pt idx="1955">
                <c:v>98.38</c:v>
              </c:pt>
              <c:pt idx="1956">
                <c:v>98.39</c:v>
              </c:pt>
              <c:pt idx="1957">
                <c:v>98.37</c:v>
              </c:pt>
              <c:pt idx="1958">
                <c:v>98.34</c:v>
              </c:pt>
              <c:pt idx="1959">
                <c:v>98.31</c:v>
              </c:pt>
              <c:pt idx="1960">
                <c:v>98.29</c:v>
              </c:pt>
              <c:pt idx="1961">
                <c:v>98.3</c:v>
              </c:pt>
              <c:pt idx="1962">
                <c:v>98.34</c:v>
              </c:pt>
              <c:pt idx="1963">
                <c:v>98.37</c:v>
              </c:pt>
              <c:pt idx="1964">
                <c:v>98.39</c:v>
              </c:pt>
              <c:pt idx="1965">
                <c:v>98.41</c:v>
              </c:pt>
              <c:pt idx="1966">
                <c:v>98.44</c:v>
              </c:pt>
              <c:pt idx="1967">
                <c:v>98.48</c:v>
              </c:pt>
              <c:pt idx="1968">
                <c:v>98.52</c:v>
              </c:pt>
              <c:pt idx="1969">
                <c:v>98.56</c:v>
              </c:pt>
              <c:pt idx="1970">
                <c:v>98.61</c:v>
              </c:pt>
              <c:pt idx="1971">
                <c:v>98.62</c:v>
              </c:pt>
              <c:pt idx="1972">
                <c:v>98.59</c:v>
              </c:pt>
              <c:pt idx="1973">
                <c:v>98.53</c:v>
              </c:pt>
              <c:pt idx="1974">
                <c:v>98.48</c:v>
              </c:pt>
              <c:pt idx="1975">
                <c:v>98.47</c:v>
              </c:pt>
              <c:pt idx="1976">
                <c:v>98.5</c:v>
              </c:pt>
              <c:pt idx="1977">
                <c:v>98.55</c:v>
              </c:pt>
              <c:pt idx="1978">
                <c:v>98.61</c:v>
              </c:pt>
              <c:pt idx="1979">
                <c:v>98.63</c:v>
              </c:pt>
              <c:pt idx="1980">
                <c:v>98.63</c:v>
              </c:pt>
              <c:pt idx="1981">
                <c:v>98.62</c:v>
              </c:pt>
              <c:pt idx="1982">
                <c:v>98.63</c:v>
              </c:pt>
              <c:pt idx="1983">
                <c:v>98.64</c:v>
              </c:pt>
              <c:pt idx="1984">
                <c:v>98.65</c:v>
              </c:pt>
              <c:pt idx="1985">
                <c:v>98.63</c:v>
              </c:pt>
              <c:pt idx="1986">
                <c:v>98.61</c:v>
              </c:pt>
              <c:pt idx="1987">
                <c:v>98.59</c:v>
              </c:pt>
              <c:pt idx="1988">
                <c:v>98.57</c:v>
              </c:pt>
              <c:pt idx="1989">
                <c:v>98.56</c:v>
              </c:pt>
              <c:pt idx="1990">
                <c:v>98.55</c:v>
              </c:pt>
              <c:pt idx="1991">
                <c:v>98.56</c:v>
              </c:pt>
              <c:pt idx="1992">
                <c:v>98.61</c:v>
              </c:pt>
              <c:pt idx="1993">
                <c:v>98.67</c:v>
              </c:pt>
              <c:pt idx="1994">
                <c:v>98.71</c:v>
              </c:pt>
              <c:pt idx="1995">
                <c:v>98.71</c:v>
              </c:pt>
              <c:pt idx="1996">
                <c:v>98.66</c:v>
              </c:pt>
              <c:pt idx="1997">
                <c:v>98.62</c:v>
              </c:pt>
              <c:pt idx="1998">
                <c:v>98.59</c:v>
              </c:pt>
              <c:pt idx="1999">
                <c:v>98.57</c:v>
              </c:pt>
              <c:pt idx="2000">
                <c:v>98.55</c:v>
              </c:pt>
              <c:pt idx="2001">
                <c:v>98.5</c:v>
              </c:pt>
              <c:pt idx="2002">
                <c:v>98.46</c:v>
              </c:pt>
              <c:pt idx="2003">
                <c:v>98.44</c:v>
              </c:pt>
              <c:pt idx="2004">
                <c:v>98.44</c:v>
              </c:pt>
              <c:pt idx="2005">
                <c:v>98.47</c:v>
              </c:pt>
              <c:pt idx="2006">
                <c:v>98.51</c:v>
              </c:pt>
              <c:pt idx="2007">
                <c:v>98.54</c:v>
              </c:pt>
              <c:pt idx="2008">
                <c:v>98.54</c:v>
              </c:pt>
              <c:pt idx="2009">
                <c:v>98.51</c:v>
              </c:pt>
              <c:pt idx="2010">
                <c:v>98.47</c:v>
              </c:pt>
              <c:pt idx="2011">
                <c:v>98.43</c:v>
              </c:pt>
              <c:pt idx="2012">
                <c:v>98.37</c:v>
              </c:pt>
              <c:pt idx="2013">
                <c:v>98.33</c:v>
              </c:pt>
              <c:pt idx="2014">
                <c:v>98.3</c:v>
              </c:pt>
              <c:pt idx="2015">
                <c:v>98.28</c:v>
              </c:pt>
              <c:pt idx="2016">
                <c:v>98.25</c:v>
              </c:pt>
              <c:pt idx="2017">
                <c:v>98.19</c:v>
              </c:pt>
              <c:pt idx="2018">
                <c:v>98.11</c:v>
              </c:pt>
              <c:pt idx="2019">
                <c:v>98.06</c:v>
              </c:pt>
              <c:pt idx="2020">
                <c:v>98.08</c:v>
              </c:pt>
              <c:pt idx="2021">
                <c:v>98.21</c:v>
              </c:pt>
              <c:pt idx="2022">
                <c:v>98.4</c:v>
              </c:pt>
              <c:pt idx="2023">
                <c:v>98.57</c:v>
              </c:pt>
              <c:pt idx="2024">
                <c:v>98.67</c:v>
              </c:pt>
              <c:pt idx="2025">
                <c:v>98.71</c:v>
              </c:pt>
              <c:pt idx="2026">
                <c:v>98.71</c:v>
              </c:pt>
              <c:pt idx="2027">
                <c:v>98.67</c:v>
              </c:pt>
              <c:pt idx="2028">
                <c:v>98.61</c:v>
              </c:pt>
              <c:pt idx="2029">
                <c:v>98.59</c:v>
              </c:pt>
              <c:pt idx="2030">
                <c:v>98.6</c:v>
              </c:pt>
              <c:pt idx="2031">
                <c:v>98.63</c:v>
              </c:pt>
              <c:pt idx="2032">
                <c:v>98.65</c:v>
              </c:pt>
              <c:pt idx="2033">
                <c:v>98.65</c:v>
              </c:pt>
              <c:pt idx="2034">
                <c:v>98.65</c:v>
              </c:pt>
              <c:pt idx="2035">
                <c:v>98.66</c:v>
              </c:pt>
              <c:pt idx="2036">
                <c:v>98.66</c:v>
              </c:pt>
              <c:pt idx="2037">
                <c:v>98.67</c:v>
              </c:pt>
              <c:pt idx="2038">
                <c:v>98.67</c:v>
              </c:pt>
              <c:pt idx="2039">
                <c:v>98.67</c:v>
              </c:pt>
              <c:pt idx="2040">
                <c:v>98.68</c:v>
              </c:pt>
              <c:pt idx="2041">
                <c:v>98.7</c:v>
              </c:pt>
              <c:pt idx="2042">
                <c:v>98.7</c:v>
              </c:pt>
              <c:pt idx="2043">
                <c:v>98.69</c:v>
              </c:pt>
              <c:pt idx="2044">
                <c:v>98.66</c:v>
              </c:pt>
              <c:pt idx="2045">
                <c:v>98.63</c:v>
              </c:pt>
              <c:pt idx="2046">
                <c:v>98.64</c:v>
              </c:pt>
              <c:pt idx="2047">
                <c:v>98.65</c:v>
              </c:pt>
              <c:pt idx="2048">
                <c:v>98.66</c:v>
              </c:pt>
              <c:pt idx="2049">
                <c:v>98.66</c:v>
              </c:pt>
              <c:pt idx="2050">
                <c:v>98.65</c:v>
              </c:pt>
              <c:pt idx="2051">
                <c:v>98.65</c:v>
              </c:pt>
              <c:pt idx="2052">
                <c:v>98.66</c:v>
              </c:pt>
              <c:pt idx="2053">
                <c:v>98.67</c:v>
              </c:pt>
              <c:pt idx="2054">
                <c:v>98.68</c:v>
              </c:pt>
              <c:pt idx="2055">
                <c:v>98.68</c:v>
              </c:pt>
              <c:pt idx="2056">
                <c:v>98.67</c:v>
              </c:pt>
              <c:pt idx="2057">
                <c:v>98.66</c:v>
              </c:pt>
              <c:pt idx="2058">
                <c:v>98.66</c:v>
              </c:pt>
              <c:pt idx="2059">
                <c:v>98.65</c:v>
              </c:pt>
              <c:pt idx="2060">
                <c:v>98.65</c:v>
              </c:pt>
              <c:pt idx="2061">
                <c:v>98.65</c:v>
              </c:pt>
              <c:pt idx="2062">
                <c:v>98.65</c:v>
              </c:pt>
              <c:pt idx="2063">
                <c:v>98.66</c:v>
              </c:pt>
              <c:pt idx="2064">
                <c:v>98.65</c:v>
              </c:pt>
              <c:pt idx="2065">
                <c:v>98.64</c:v>
              </c:pt>
              <c:pt idx="2066">
                <c:v>98.64</c:v>
              </c:pt>
              <c:pt idx="2067">
                <c:v>98.66</c:v>
              </c:pt>
              <c:pt idx="2068">
                <c:v>98.67</c:v>
              </c:pt>
              <c:pt idx="2069">
                <c:v>98.69</c:v>
              </c:pt>
              <c:pt idx="2070">
                <c:v>98.68</c:v>
              </c:pt>
              <c:pt idx="2071">
                <c:v>98.66</c:v>
              </c:pt>
              <c:pt idx="2072">
                <c:v>98.62</c:v>
              </c:pt>
              <c:pt idx="2073">
                <c:v>98.6</c:v>
              </c:pt>
              <c:pt idx="2074">
                <c:v>98.6</c:v>
              </c:pt>
              <c:pt idx="2075">
                <c:v>98.61</c:v>
              </c:pt>
              <c:pt idx="2076">
                <c:v>98.63</c:v>
              </c:pt>
              <c:pt idx="2077">
                <c:v>98.63</c:v>
              </c:pt>
              <c:pt idx="2078">
                <c:v>98.64</c:v>
              </c:pt>
              <c:pt idx="2079">
                <c:v>98.64</c:v>
              </c:pt>
              <c:pt idx="2080">
                <c:v>98.63</c:v>
              </c:pt>
              <c:pt idx="2081">
                <c:v>98.62</c:v>
              </c:pt>
              <c:pt idx="2082">
                <c:v>98.59</c:v>
              </c:pt>
              <c:pt idx="2083">
                <c:v>98.56</c:v>
              </c:pt>
              <c:pt idx="2084">
                <c:v>98.55</c:v>
              </c:pt>
              <c:pt idx="2085">
                <c:v>98.54</c:v>
              </c:pt>
              <c:pt idx="2086">
                <c:v>98.55</c:v>
              </c:pt>
              <c:pt idx="2087">
                <c:v>98.56</c:v>
              </c:pt>
              <c:pt idx="2088">
                <c:v>98.56</c:v>
              </c:pt>
              <c:pt idx="2089">
                <c:v>98.56</c:v>
              </c:pt>
              <c:pt idx="2090">
                <c:v>98.56</c:v>
              </c:pt>
              <c:pt idx="2091">
                <c:v>98.57</c:v>
              </c:pt>
              <c:pt idx="2092">
                <c:v>98.57</c:v>
              </c:pt>
              <c:pt idx="2093">
                <c:v>98.56</c:v>
              </c:pt>
              <c:pt idx="2094">
                <c:v>98.57</c:v>
              </c:pt>
              <c:pt idx="2095">
                <c:v>98.58</c:v>
              </c:pt>
              <c:pt idx="2096">
                <c:v>98.58</c:v>
              </c:pt>
              <c:pt idx="2097">
                <c:v>98.58</c:v>
              </c:pt>
              <c:pt idx="2098">
                <c:v>98.58</c:v>
              </c:pt>
              <c:pt idx="2099">
                <c:v>98.57</c:v>
              </c:pt>
              <c:pt idx="2100">
                <c:v>98.57</c:v>
              </c:pt>
              <c:pt idx="2101">
                <c:v>98.56</c:v>
              </c:pt>
              <c:pt idx="2102">
                <c:v>98.57</c:v>
              </c:pt>
              <c:pt idx="2103">
                <c:v>98.57</c:v>
              </c:pt>
              <c:pt idx="2104">
                <c:v>98.57</c:v>
              </c:pt>
              <c:pt idx="2105">
                <c:v>98.57</c:v>
              </c:pt>
              <c:pt idx="2106">
                <c:v>98.56</c:v>
              </c:pt>
              <c:pt idx="2107">
                <c:v>98.55</c:v>
              </c:pt>
              <c:pt idx="2108">
                <c:v>98.54</c:v>
              </c:pt>
              <c:pt idx="2109">
                <c:v>98.53</c:v>
              </c:pt>
              <c:pt idx="2110">
                <c:v>98.52</c:v>
              </c:pt>
              <c:pt idx="2111">
                <c:v>98.52</c:v>
              </c:pt>
              <c:pt idx="2112">
                <c:v>98.53</c:v>
              </c:pt>
              <c:pt idx="2113">
                <c:v>98.55</c:v>
              </c:pt>
              <c:pt idx="2114">
                <c:v>98.57</c:v>
              </c:pt>
              <c:pt idx="2115">
                <c:v>98.58</c:v>
              </c:pt>
              <c:pt idx="2116">
                <c:v>98.57</c:v>
              </c:pt>
              <c:pt idx="2117">
                <c:v>98.56</c:v>
              </c:pt>
              <c:pt idx="2118">
                <c:v>98.55</c:v>
              </c:pt>
              <c:pt idx="2119">
                <c:v>98.54</c:v>
              </c:pt>
              <c:pt idx="2120">
                <c:v>98.54</c:v>
              </c:pt>
              <c:pt idx="2121">
                <c:v>98.53</c:v>
              </c:pt>
              <c:pt idx="2122">
                <c:v>98.54</c:v>
              </c:pt>
              <c:pt idx="2123">
                <c:v>98.54</c:v>
              </c:pt>
              <c:pt idx="2124">
                <c:v>98.53</c:v>
              </c:pt>
              <c:pt idx="2125">
                <c:v>98.53</c:v>
              </c:pt>
              <c:pt idx="2126">
                <c:v>98.54</c:v>
              </c:pt>
              <c:pt idx="2127">
                <c:v>98.54</c:v>
              </c:pt>
              <c:pt idx="2128">
                <c:v>98.55</c:v>
              </c:pt>
              <c:pt idx="2129">
                <c:v>98.55</c:v>
              </c:pt>
              <c:pt idx="2130">
                <c:v>98.55</c:v>
              </c:pt>
              <c:pt idx="2131">
                <c:v>98.54</c:v>
              </c:pt>
              <c:pt idx="2132">
                <c:v>98.53</c:v>
              </c:pt>
              <c:pt idx="2133">
                <c:v>98.52</c:v>
              </c:pt>
              <c:pt idx="2134">
                <c:v>98.52</c:v>
              </c:pt>
              <c:pt idx="2135">
                <c:v>98.53</c:v>
              </c:pt>
              <c:pt idx="2136">
                <c:v>98.53</c:v>
              </c:pt>
              <c:pt idx="2137">
                <c:v>98.54</c:v>
              </c:pt>
              <c:pt idx="2138">
                <c:v>98.54</c:v>
              </c:pt>
              <c:pt idx="2139">
                <c:v>98.54</c:v>
              </c:pt>
              <c:pt idx="2140">
                <c:v>98.54</c:v>
              </c:pt>
              <c:pt idx="2141">
                <c:v>98.54</c:v>
              </c:pt>
              <c:pt idx="2142">
                <c:v>98.54</c:v>
              </c:pt>
              <c:pt idx="2143">
                <c:v>98.54</c:v>
              </c:pt>
              <c:pt idx="2144">
                <c:v>98.53</c:v>
              </c:pt>
              <c:pt idx="2145">
                <c:v>98.53</c:v>
              </c:pt>
              <c:pt idx="2146">
                <c:v>98.54</c:v>
              </c:pt>
              <c:pt idx="2147">
                <c:v>98.54</c:v>
              </c:pt>
              <c:pt idx="2148">
                <c:v>98.55</c:v>
              </c:pt>
              <c:pt idx="2149">
                <c:v>98.54</c:v>
              </c:pt>
              <c:pt idx="2150">
                <c:v>98.54</c:v>
              </c:pt>
              <c:pt idx="2151">
                <c:v>98.53</c:v>
              </c:pt>
              <c:pt idx="2152">
                <c:v>98.52</c:v>
              </c:pt>
              <c:pt idx="2153">
                <c:v>98.53</c:v>
              </c:pt>
              <c:pt idx="2154">
                <c:v>98.54</c:v>
              </c:pt>
              <c:pt idx="2155">
                <c:v>98.55</c:v>
              </c:pt>
              <c:pt idx="2156">
                <c:v>98.55</c:v>
              </c:pt>
              <c:pt idx="2157">
                <c:v>98.53</c:v>
              </c:pt>
              <c:pt idx="2158">
                <c:v>98.52</c:v>
              </c:pt>
              <c:pt idx="2159">
                <c:v>98.52</c:v>
              </c:pt>
              <c:pt idx="2160">
                <c:v>98.52</c:v>
              </c:pt>
              <c:pt idx="2161">
                <c:v>98.52</c:v>
              </c:pt>
              <c:pt idx="2162">
                <c:v>98.52</c:v>
              </c:pt>
              <c:pt idx="2163">
                <c:v>98.53</c:v>
              </c:pt>
              <c:pt idx="2164">
                <c:v>98.53</c:v>
              </c:pt>
              <c:pt idx="2165">
                <c:v>98.52</c:v>
              </c:pt>
              <c:pt idx="2166">
                <c:v>98.52</c:v>
              </c:pt>
              <c:pt idx="2167">
                <c:v>98.52</c:v>
              </c:pt>
              <c:pt idx="2168">
                <c:v>98.51</c:v>
              </c:pt>
              <c:pt idx="2169">
                <c:v>98.51</c:v>
              </c:pt>
              <c:pt idx="2170">
                <c:v>98.5</c:v>
              </c:pt>
              <c:pt idx="2171">
                <c:v>98.5</c:v>
              </c:pt>
              <c:pt idx="2172">
                <c:v>98.49</c:v>
              </c:pt>
              <c:pt idx="2173">
                <c:v>98.5</c:v>
              </c:pt>
              <c:pt idx="2174">
                <c:v>98.5</c:v>
              </c:pt>
              <c:pt idx="2175">
                <c:v>98.49</c:v>
              </c:pt>
              <c:pt idx="2176">
                <c:v>98.48</c:v>
              </c:pt>
              <c:pt idx="2177">
                <c:v>98.48</c:v>
              </c:pt>
              <c:pt idx="2178">
                <c:v>98.47</c:v>
              </c:pt>
              <c:pt idx="2179">
                <c:v>98.48</c:v>
              </c:pt>
              <c:pt idx="2180">
                <c:v>98.49</c:v>
              </c:pt>
              <c:pt idx="2181">
                <c:v>98.52</c:v>
              </c:pt>
              <c:pt idx="2182">
                <c:v>98.55</c:v>
              </c:pt>
              <c:pt idx="2183">
                <c:v>98.57</c:v>
              </c:pt>
              <c:pt idx="2184">
                <c:v>98.56</c:v>
              </c:pt>
              <c:pt idx="2185">
                <c:v>98.54</c:v>
              </c:pt>
              <c:pt idx="2186">
                <c:v>98.51</c:v>
              </c:pt>
              <c:pt idx="2187">
                <c:v>98.49</c:v>
              </c:pt>
              <c:pt idx="2188">
                <c:v>98.47</c:v>
              </c:pt>
              <c:pt idx="2189">
                <c:v>98.46</c:v>
              </c:pt>
              <c:pt idx="2190">
                <c:v>98.46</c:v>
              </c:pt>
              <c:pt idx="2191">
                <c:v>98.45</c:v>
              </c:pt>
              <c:pt idx="2192">
                <c:v>98.45</c:v>
              </c:pt>
              <c:pt idx="2193">
                <c:v>98.43</c:v>
              </c:pt>
              <c:pt idx="2194">
                <c:v>98.41</c:v>
              </c:pt>
              <c:pt idx="2195">
                <c:v>98.39</c:v>
              </c:pt>
              <c:pt idx="2196">
                <c:v>98.36</c:v>
              </c:pt>
              <c:pt idx="2197">
                <c:v>98.34</c:v>
              </c:pt>
              <c:pt idx="2198">
                <c:v>98.32</c:v>
              </c:pt>
              <c:pt idx="2199">
                <c:v>98.3</c:v>
              </c:pt>
              <c:pt idx="2200">
                <c:v>98.27</c:v>
              </c:pt>
              <c:pt idx="2201">
                <c:v>98.24</c:v>
              </c:pt>
              <c:pt idx="2202">
                <c:v>98.22</c:v>
              </c:pt>
              <c:pt idx="2203">
                <c:v>98.2</c:v>
              </c:pt>
              <c:pt idx="2204">
                <c:v>98.2</c:v>
              </c:pt>
              <c:pt idx="2205">
                <c:v>98.19</c:v>
              </c:pt>
              <c:pt idx="2206">
                <c:v>98.2</c:v>
              </c:pt>
              <c:pt idx="2207">
                <c:v>98.2</c:v>
              </c:pt>
              <c:pt idx="2208">
                <c:v>98.21</c:v>
              </c:pt>
              <c:pt idx="2209">
                <c:v>98.23</c:v>
              </c:pt>
              <c:pt idx="2210">
                <c:v>98.26</c:v>
              </c:pt>
              <c:pt idx="2211">
                <c:v>98.29</c:v>
              </c:pt>
              <c:pt idx="2212">
                <c:v>98.31</c:v>
              </c:pt>
              <c:pt idx="2213">
                <c:v>98.32</c:v>
              </c:pt>
              <c:pt idx="2214">
                <c:v>98.33</c:v>
              </c:pt>
              <c:pt idx="2215">
                <c:v>98.33</c:v>
              </c:pt>
              <c:pt idx="2216">
                <c:v>98.34</c:v>
              </c:pt>
              <c:pt idx="2217">
                <c:v>98.35</c:v>
              </c:pt>
              <c:pt idx="2218">
                <c:v>98.36</c:v>
              </c:pt>
              <c:pt idx="2219">
                <c:v>98.37</c:v>
              </c:pt>
              <c:pt idx="2220">
                <c:v>98.38</c:v>
              </c:pt>
              <c:pt idx="2221">
                <c:v>98.39</c:v>
              </c:pt>
              <c:pt idx="2222">
                <c:v>98.39</c:v>
              </c:pt>
              <c:pt idx="2223">
                <c:v>98.38</c:v>
              </c:pt>
              <c:pt idx="2224">
                <c:v>98.38</c:v>
              </c:pt>
              <c:pt idx="2225">
                <c:v>98.38</c:v>
              </c:pt>
              <c:pt idx="2226">
                <c:v>98.39</c:v>
              </c:pt>
              <c:pt idx="2227">
                <c:v>98.39</c:v>
              </c:pt>
              <c:pt idx="2228">
                <c:v>98.38</c:v>
              </c:pt>
              <c:pt idx="2229">
                <c:v>98.36</c:v>
              </c:pt>
              <c:pt idx="2230">
                <c:v>98.36</c:v>
              </c:pt>
              <c:pt idx="2231">
                <c:v>98.36</c:v>
              </c:pt>
              <c:pt idx="2232">
                <c:v>98.36</c:v>
              </c:pt>
              <c:pt idx="2233">
                <c:v>98.36</c:v>
              </c:pt>
              <c:pt idx="2234">
                <c:v>98.35</c:v>
              </c:pt>
              <c:pt idx="2235">
                <c:v>98.35</c:v>
              </c:pt>
              <c:pt idx="2236">
                <c:v>98.36</c:v>
              </c:pt>
              <c:pt idx="2237">
                <c:v>98.36</c:v>
              </c:pt>
              <c:pt idx="2238">
                <c:v>98.35</c:v>
              </c:pt>
              <c:pt idx="2239">
                <c:v>98.35</c:v>
              </c:pt>
              <c:pt idx="2240">
                <c:v>98.35</c:v>
              </c:pt>
              <c:pt idx="2241">
                <c:v>98.36</c:v>
              </c:pt>
              <c:pt idx="2242">
                <c:v>98.36</c:v>
              </c:pt>
              <c:pt idx="2243">
                <c:v>98.36</c:v>
              </c:pt>
              <c:pt idx="2244">
                <c:v>98.35</c:v>
              </c:pt>
              <c:pt idx="2245">
                <c:v>98.34</c:v>
              </c:pt>
              <c:pt idx="2246">
                <c:v>98.33</c:v>
              </c:pt>
              <c:pt idx="2247">
                <c:v>98.33</c:v>
              </c:pt>
              <c:pt idx="2248">
                <c:v>98.32</c:v>
              </c:pt>
              <c:pt idx="2249">
                <c:v>98.33</c:v>
              </c:pt>
              <c:pt idx="2250">
                <c:v>98.34</c:v>
              </c:pt>
              <c:pt idx="2251">
                <c:v>98.35</c:v>
              </c:pt>
              <c:pt idx="2252">
                <c:v>98.36</c:v>
              </c:pt>
              <c:pt idx="2253">
                <c:v>98.37</c:v>
              </c:pt>
              <c:pt idx="2254">
                <c:v>98.38</c:v>
              </c:pt>
              <c:pt idx="2255">
                <c:v>98.38</c:v>
              </c:pt>
              <c:pt idx="2256">
                <c:v>98.38</c:v>
              </c:pt>
              <c:pt idx="2257">
                <c:v>98.38</c:v>
              </c:pt>
              <c:pt idx="2258">
                <c:v>98.38</c:v>
              </c:pt>
              <c:pt idx="2259">
                <c:v>98.39</c:v>
              </c:pt>
              <c:pt idx="2260">
                <c:v>98.39</c:v>
              </c:pt>
              <c:pt idx="2261">
                <c:v>98.38</c:v>
              </c:pt>
              <c:pt idx="2262">
                <c:v>98.38</c:v>
              </c:pt>
              <c:pt idx="2263">
                <c:v>98.39</c:v>
              </c:pt>
              <c:pt idx="2264">
                <c:v>98.39</c:v>
              </c:pt>
              <c:pt idx="2265">
                <c:v>98.38</c:v>
              </c:pt>
              <c:pt idx="2266">
                <c:v>98.38</c:v>
              </c:pt>
              <c:pt idx="2267">
                <c:v>98.37</c:v>
              </c:pt>
              <c:pt idx="2268">
                <c:v>98.38</c:v>
              </c:pt>
              <c:pt idx="2269">
                <c:v>98.39</c:v>
              </c:pt>
              <c:pt idx="2270">
                <c:v>98.4</c:v>
              </c:pt>
              <c:pt idx="2271">
                <c:v>98.4</c:v>
              </c:pt>
              <c:pt idx="2272">
                <c:v>98.4</c:v>
              </c:pt>
              <c:pt idx="2273">
                <c:v>98.39</c:v>
              </c:pt>
              <c:pt idx="2274">
                <c:v>98.39</c:v>
              </c:pt>
              <c:pt idx="2275">
                <c:v>98.39</c:v>
              </c:pt>
              <c:pt idx="2276">
                <c:v>98.39</c:v>
              </c:pt>
              <c:pt idx="2277">
                <c:v>98.38</c:v>
              </c:pt>
              <c:pt idx="2278">
                <c:v>98.38</c:v>
              </c:pt>
              <c:pt idx="2279">
                <c:v>98.39</c:v>
              </c:pt>
              <c:pt idx="2280">
                <c:v>98.39</c:v>
              </c:pt>
              <c:pt idx="2281">
                <c:v>98.39</c:v>
              </c:pt>
              <c:pt idx="2282">
                <c:v>98.39</c:v>
              </c:pt>
              <c:pt idx="2283">
                <c:v>98.39</c:v>
              </c:pt>
              <c:pt idx="2284">
                <c:v>98.38</c:v>
              </c:pt>
              <c:pt idx="2285">
                <c:v>98.37</c:v>
              </c:pt>
              <c:pt idx="2286">
                <c:v>98.36</c:v>
              </c:pt>
              <c:pt idx="2287">
                <c:v>98.36</c:v>
              </c:pt>
              <c:pt idx="2288">
                <c:v>98.35</c:v>
              </c:pt>
              <c:pt idx="2289">
                <c:v>98.34</c:v>
              </c:pt>
              <c:pt idx="2290">
                <c:v>98.34</c:v>
              </c:pt>
              <c:pt idx="2291">
                <c:v>98.34</c:v>
              </c:pt>
              <c:pt idx="2292">
                <c:v>98.34</c:v>
              </c:pt>
              <c:pt idx="2293">
                <c:v>98.33</c:v>
              </c:pt>
              <c:pt idx="2294">
                <c:v>98.31</c:v>
              </c:pt>
              <c:pt idx="2295">
                <c:v>98.3</c:v>
              </c:pt>
              <c:pt idx="2296">
                <c:v>98.29</c:v>
              </c:pt>
              <c:pt idx="2297">
                <c:v>98.29</c:v>
              </c:pt>
              <c:pt idx="2298">
                <c:v>98.3</c:v>
              </c:pt>
              <c:pt idx="2299">
                <c:v>98.3</c:v>
              </c:pt>
              <c:pt idx="2300">
                <c:v>98.29</c:v>
              </c:pt>
              <c:pt idx="2301">
                <c:v>98.28</c:v>
              </c:pt>
              <c:pt idx="2302">
                <c:v>98.29</c:v>
              </c:pt>
              <c:pt idx="2303">
                <c:v>98.31</c:v>
              </c:pt>
              <c:pt idx="2304">
                <c:v>98.3</c:v>
              </c:pt>
              <c:pt idx="2305">
                <c:v>98.28</c:v>
              </c:pt>
              <c:pt idx="2306">
                <c:v>98.26</c:v>
              </c:pt>
              <c:pt idx="2307">
                <c:v>98.27</c:v>
              </c:pt>
              <c:pt idx="2308">
                <c:v>98.27</c:v>
              </c:pt>
              <c:pt idx="2309">
                <c:v>98.27</c:v>
              </c:pt>
              <c:pt idx="2310">
                <c:v>98.27</c:v>
              </c:pt>
              <c:pt idx="2311">
                <c:v>98.27</c:v>
              </c:pt>
              <c:pt idx="2312">
                <c:v>98.27</c:v>
              </c:pt>
              <c:pt idx="2313">
                <c:v>98.26</c:v>
              </c:pt>
              <c:pt idx="2314">
                <c:v>98.26</c:v>
              </c:pt>
              <c:pt idx="2315">
                <c:v>98.25</c:v>
              </c:pt>
              <c:pt idx="2316">
                <c:v>98.23</c:v>
              </c:pt>
              <c:pt idx="2317">
                <c:v>98.22</c:v>
              </c:pt>
              <c:pt idx="2318">
                <c:v>98.22</c:v>
              </c:pt>
              <c:pt idx="2319">
                <c:v>98.23</c:v>
              </c:pt>
              <c:pt idx="2320">
                <c:v>98.22</c:v>
              </c:pt>
              <c:pt idx="2321">
                <c:v>98.21</c:v>
              </c:pt>
              <c:pt idx="2322">
                <c:v>98.2</c:v>
              </c:pt>
              <c:pt idx="2323">
                <c:v>98.2</c:v>
              </c:pt>
              <c:pt idx="2324">
                <c:v>98.2</c:v>
              </c:pt>
              <c:pt idx="2325">
                <c:v>98.2</c:v>
              </c:pt>
              <c:pt idx="2326">
                <c:v>98.19</c:v>
              </c:pt>
              <c:pt idx="2327">
                <c:v>98.19</c:v>
              </c:pt>
              <c:pt idx="2328">
                <c:v>98.18</c:v>
              </c:pt>
              <c:pt idx="2329">
                <c:v>98.17</c:v>
              </c:pt>
              <c:pt idx="2330">
                <c:v>98.17</c:v>
              </c:pt>
              <c:pt idx="2331">
                <c:v>98.17</c:v>
              </c:pt>
              <c:pt idx="2332">
                <c:v>98.17</c:v>
              </c:pt>
              <c:pt idx="2333">
                <c:v>98.17</c:v>
              </c:pt>
              <c:pt idx="2334">
                <c:v>98.17</c:v>
              </c:pt>
              <c:pt idx="2335">
                <c:v>98.16</c:v>
              </c:pt>
              <c:pt idx="2336">
                <c:v>98.15</c:v>
              </c:pt>
              <c:pt idx="2337">
                <c:v>98.15</c:v>
              </c:pt>
              <c:pt idx="2338">
                <c:v>98.14</c:v>
              </c:pt>
              <c:pt idx="2339">
                <c:v>98.14</c:v>
              </c:pt>
              <c:pt idx="2340">
                <c:v>98.13</c:v>
              </c:pt>
              <c:pt idx="2341">
                <c:v>98.13</c:v>
              </c:pt>
              <c:pt idx="2342">
                <c:v>98.12</c:v>
              </c:pt>
              <c:pt idx="2343">
                <c:v>98.11</c:v>
              </c:pt>
              <c:pt idx="2344">
                <c:v>98.1</c:v>
              </c:pt>
              <c:pt idx="2345">
                <c:v>98.09</c:v>
              </c:pt>
              <c:pt idx="2346">
                <c:v>98.1</c:v>
              </c:pt>
              <c:pt idx="2347">
                <c:v>98.11</c:v>
              </c:pt>
              <c:pt idx="2348">
                <c:v>98.09</c:v>
              </c:pt>
              <c:pt idx="2349">
                <c:v>98.08</c:v>
              </c:pt>
              <c:pt idx="2350">
                <c:v>98.09</c:v>
              </c:pt>
              <c:pt idx="2351">
                <c:v>98.09</c:v>
              </c:pt>
              <c:pt idx="2352">
                <c:v>98.09</c:v>
              </c:pt>
              <c:pt idx="2353">
                <c:v>98.09</c:v>
              </c:pt>
              <c:pt idx="2354">
                <c:v>98.1</c:v>
              </c:pt>
              <c:pt idx="2355">
                <c:v>98.1</c:v>
              </c:pt>
              <c:pt idx="2356">
                <c:v>98.09</c:v>
              </c:pt>
              <c:pt idx="2357">
                <c:v>98.09</c:v>
              </c:pt>
              <c:pt idx="2358">
                <c:v>98.09</c:v>
              </c:pt>
              <c:pt idx="2359">
                <c:v>98.08</c:v>
              </c:pt>
              <c:pt idx="2360">
                <c:v>98.07</c:v>
              </c:pt>
              <c:pt idx="2361">
                <c:v>98.06</c:v>
              </c:pt>
              <c:pt idx="2362">
                <c:v>98.06</c:v>
              </c:pt>
              <c:pt idx="2363">
                <c:v>98.06</c:v>
              </c:pt>
              <c:pt idx="2364">
                <c:v>98.06</c:v>
              </c:pt>
              <c:pt idx="2365">
                <c:v>98.07</c:v>
              </c:pt>
              <c:pt idx="2366">
                <c:v>98.07</c:v>
              </c:pt>
              <c:pt idx="2367">
                <c:v>98.08</c:v>
              </c:pt>
              <c:pt idx="2368">
                <c:v>98.09</c:v>
              </c:pt>
              <c:pt idx="2369">
                <c:v>98.08</c:v>
              </c:pt>
              <c:pt idx="2370">
                <c:v>98.08</c:v>
              </c:pt>
              <c:pt idx="2371">
                <c:v>98.07</c:v>
              </c:pt>
              <c:pt idx="2372">
                <c:v>98.07</c:v>
              </c:pt>
              <c:pt idx="2373">
                <c:v>98.07</c:v>
              </c:pt>
              <c:pt idx="2374">
                <c:v>98.07</c:v>
              </c:pt>
              <c:pt idx="2375">
                <c:v>98.07</c:v>
              </c:pt>
              <c:pt idx="2376">
                <c:v>98.07</c:v>
              </c:pt>
              <c:pt idx="2377">
                <c:v>98.07</c:v>
              </c:pt>
              <c:pt idx="2378">
                <c:v>98.07</c:v>
              </c:pt>
              <c:pt idx="2379">
                <c:v>98.07</c:v>
              </c:pt>
              <c:pt idx="2380">
                <c:v>98.07</c:v>
              </c:pt>
              <c:pt idx="2381">
                <c:v>98.07</c:v>
              </c:pt>
              <c:pt idx="2382">
                <c:v>98.07</c:v>
              </c:pt>
              <c:pt idx="2383">
                <c:v>98.07</c:v>
              </c:pt>
              <c:pt idx="2384">
                <c:v>98.06</c:v>
              </c:pt>
              <c:pt idx="2385">
                <c:v>98.05</c:v>
              </c:pt>
              <c:pt idx="2386">
                <c:v>98.05</c:v>
              </c:pt>
              <c:pt idx="2387">
                <c:v>98.05</c:v>
              </c:pt>
              <c:pt idx="2388">
                <c:v>98.05</c:v>
              </c:pt>
              <c:pt idx="2389">
                <c:v>98.04</c:v>
              </c:pt>
              <c:pt idx="2390">
                <c:v>98.04</c:v>
              </c:pt>
              <c:pt idx="2391">
                <c:v>98.04</c:v>
              </c:pt>
              <c:pt idx="2392">
                <c:v>98.04</c:v>
              </c:pt>
              <c:pt idx="2393">
                <c:v>98.04</c:v>
              </c:pt>
              <c:pt idx="2394">
                <c:v>98.05</c:v>
              </c:pt>
              <c:pt idx="2395">
                <c:v>98.04</c:v>
              </c:pt>
              <c:pt idx="2396">
                <c:v>98.03</c:v>
              </c:pt>
              <c:pt idx="2397">
                <c:v>98.02</c:v>
              </c:pt>
              <c:pt idx="2398">
                <c:v>98.02</c:v>
              </c:pt>
              <c:pt idx="2399">
                <c:v>98.01</c:v>
              </c:pt>
              <c:pt idx="2400">
                <c:v>98.01</c:v>
              </c:pt>
              <c:pt idx="2401">
                <c:v>98</c:v>
              </c:pt>
              <c:pt idx="2402">
                <c:v>97.99</c:v>
              </c:pt>
              <c:pt idx="2403">
                <c:v>97.97</c:v>
              </c:pt>
              <c:pt idx="2404">
                <c:v>97.96</c:v>
              </c:pt>
              <c:pt idx="2405">
                <c:v>97.95</c:v>
              </c:pt>
              <c:pt idx="2406">
                <c:v>97.94</c:v>
              </c:pt>
              <c:pt idx="2407">
                <c:v>97.94</c:v>
              </c:pt>
              <c:pt idx="2408">
                <c:v>97.93</c:v>
              </c:pt>
              <c:pt idx="2409">
                <c:v>97.93</c:v>
              </c:pt>
              <c:pt idx="2410">
                <c:v>97.92</c:v>
              </c:pt>
              <c:pt idx="2411">
                <c:v>97.91</c:v>
              </c:pt>
              <c:pt idx="2412">
                <c:v>97.9</c:v>
              </c:pt>
              <c:pt idx="2413">
                <c:v>97.89</c:v>
              </c:pt>
              <c:pt idx="2414">
                <c:v>97.87</c:v>
              </c:pt>
              <c:pt idx="2415">
                <c:v>97.86</c:v>
              </c:pt>
              <c:pt idx="2416">
                <c:v>97.84</c:v>
              </c:pt>
              <c:pt idx="2417">
                <c:v>97.83</c:v>
              </c:pt>
              <c:pt idx="2418">
                <c:v>97.83</c:v>
              </c:pt>
              <c:pt idx="2419">
                <c:v>97.81</c:v>
              </c:pt>
              <c:pt idx="2420">
                <c:v>97.8</c:v>
              </c:pt>
              <c:pt idx="2421">
                <c:v>97.79</c:v>
              </c:pt>
              <c:pt idx="2422">
                <c:v>97.78</c:v>
              </c:pt>
              <c:pt idx="2423">
                <c:v>97.78</c:v>
              </c:pt>
              <c:pt idx="2424">
                <c:v>97.79</c:v>
              </c:pt>
              <c:pt idx="2425">
                <c:v>97.78</c:v>
              </c:pt>
              <c:pt idx="2426">
                <c:v>97.77</c:v>
              </c:pt>
              <c:pt idx="2427">
                <c:v>97.75</c:v>
              </c:pt>
              <c:pt idx="2428">
                <c:v>97.73</c:v>
              </c:pt>
              <c:pt idx="2429">
                <c:v>97.7</c:v>
              </c:pt>
              <c:pt idx="2430">
                <c:v>97.69</c:v>
              </c:pt>
              <c:pt idx="2431">
                <c:v>97.69</c:v>
              </c:pt>
              <c:pt idx="2432">
                <c:v>97.67</c:v>
              </c:pt>
              <c:pt idx="2433">
                <c:v>97.66</c:v>
              </c:pt>
              <c:pt idx="2434">
                <c:v>97.64</c:v>
              </c:pt>
              <c:pt idx="2435">
                <c:v>97.61</c:v>
              </c:pt>
              <c:pt idx="2436">
                <c:v>97.58</c:v>
              </c:pt>
              <c:pt idx="2437">
                <c:v>97.54</c:v>
              </c:pt>
              <c:pt idx="2438">
                <c:v>97.5</c:v>
              </c:pt>
              <c:pt idx="2439">
                <c:v>97.44</c:v>
              </c:pt>
              <c:pt idx="2440">
                <c:v>97.4</c:v>
              </c:pt>
              <c:pt idx="2441">
                <c:v>97.45</c:v>
              </c:pt>
              <c:pt idx="2442">
                <c:v>97.5</c:v>
              </c:pt>
              <c:pt idx="2443">
                <c:v>97.48</c:v>
              </c:pt>
              <c:pt idx="2444">
                <c:v>97.45</c:v>
              </c:pt>
              <c:pt idx="2445">
                <c:v>97.41</c:v>
              </c:pt>
              <c:pt idx="2446">
                <c:v>97.37</c:v>
              </c:pt>
              <c:pt idx="2447">
                <c:v>97.32</c:v>
              </c:pt>
              <c:pt idx="2448">
                <c:v>97.27</c:v>
              </c:pt>
              <c:pt idx="2449">
                <c:v>97.23</c:v>
              </c:pt>
              <c:pt idx="2450">
                <c:v>97.19</c:v>
              </c:pt>
              <c:pt idx="2451">
                <c:v>97.16</c:v>
              </c:pt>
              <c:pt idx="2452">
                <c:v>97.1</c:v>
              </c:pt>
              <c:pt idx="2453">
                <c:v>97.04</c:v>
              </c:pt>
              <c:pt idx="2454">
                <c:v>96.98</c:v>
              </c:pt>
              <c:pt idx="2455">
                <c:v>96.93</c:v>
              </c:pt>
              <c:pt idx="2456">
                <c:v>96.87</c:v>
              </c:pt>
              <c:pt idx="2457">
                <c:v>96.81</c:v>
              </c:pt>
              <c:pt idx="2458">
                <c:v>96.76</c:v>
              </c:pt>
              <c:pt idx="2459">
                <c:v>96.72</c:v>
              </c:pt>
              <c:pt idx="2460">
                <c:v>96.7</c:v>
              </c:pt>
              <c:pt idx="2461">
                <c:v>96.67</c:v>
              </c:pt>
              <c:pt idx="2462">
                <c:v>96.61</c:v>
              </c:pt>
              <c:pt idx="2463">
                <c:v>96.52</c:v>
              </c:pt>
              <c:pt idx="2464">
                <c:v>96.41</c:v>
              </c:pt>
              <c:pt idx="2465">
                <c:v>96.31</c:v>
              </c:pt>
              <c:pt idx="2466">
                <c:v>96.25</c:v>
              </c:pt>
              <c:pt idx="2467">
                <c:v>96.21</c:v>
              </c:pt>
              <c:pt idx="2468">
                <c:v>96.15</c:v>
              </c:pt>
              <c:pt idx="2469">
                <c:v>96.06</c:v>
              </c:pt>
              <c:pt idx="2470">
                <c:v>95.95</c:v>
              </c:pt>
              <c:pt idx="2471">
                <c:v>95.85</c:v>
              </c:pt>
              <c:pt idx="2472">
                <c:v>95.76</c:v>
              </c:pt>
              <c:pt idx="2473">
                <c:v>95.67</c:v>
              </c:pt>
              <c:pt idx="2474">
                <c:v>95.6</c:v>
              </c:pt>
              <c:pt idx="2475">
                <c:v>95.52</c:v>
              </c:pt>
              <c:pt idx="2476">
                <c:v>95.42</c:v>
              </c:pt>
              <c:pt idx="2477">
                <c:v>95.32</c:v>
              </c:pt>
              <c:pt idx="2478">
                <c:v>95.27</c:v>
              </c:pt>
              <c:pt idx="2479">
                <c:v>95.25</c:v>
              </c:pt>
              <c:pt idx="2480">
                <c:v>95.19</c:v>
              </c:pt>
              <c:pt idx="2481">
                <c:v>95.09</c:v>
              </c:pt>
              <c:pt idx="2482">
                <c:v>94.97</c:v>
              </c:pt>
              <c:pt idx="2483">
                <c:v>94.89</c:v>
              </c:pt>
              <c:pt idx="2484">
                <c:v>94.82</c:v>
              </c:pt>
              <c:pt idx="2485">
                <c:v>94.74</c:v>
              </c:pt>
              <c:pt idx="2486">
                <c:v>94.63</c:v>
              </c:pt>
              <c:pt idx="2487">
                <c:v>94.5</c:v>
              </c:pt>
              <c:pt idx="2488">
                <c:v>94.39</c:v>
              </c:pt>
              <c:pt idx="2489">
                <c:v>94.27</c:v>
              </c:pt>
              <c:pt idx="2490">
                <c:v>94.13</c:v>
              </c:pt>
              <c:pt idx="2491">
                <c:v>93.98</c:v>
              </c:pt>
              <c:pt idx="2492">
                <c:v>93.9</c:v>
              </c:pt>
              <c:pt idx="2493">
                <c:v>93.98</c:v>
              </c:pt>
              <c:pt idx="2494">
                <c:v>94.09</c:v>
              </c:pt>
              <c:pt idx="2495">
                <c:v>94.06</c:v>
              </c:pt>
              <c:pt idx="2496">
                <c:v>93.92</c:v>
              </c:pt>
              <c:pt idx="2497">
                <c:v>93.74</c:v>
              </c:pt>
              <c:pt idx="2498">
                <c:v>93.57</c:v>
              </c:pt>
              <c:pt idx="2499">
                <c:v>93.42</c:v>
              </c:pt>
              <c:pt idx="2500">
                <c:v>93.3</c:v>
              </c:pt>
              <c:pt idx="2501">
                <c:v>93.22</c:v>
              </c:pt>
              <c:pt idx="2502">
                <c:v>93.18</c:v>
              </c:pt>
              <c:pt idx="2503">
                <c:v>93.18</c:v>
              </c:pt>
              <c:pt idx="2504">
                <c:v>93.2</c:v>
              </c:pt>
              <c:pt idx="2505">
                <c:v>93.16</c:v>
              </c:pt>
              <c:pt idx="2506">
                <c:v>93.06</c:v>
              </c:pt>
              <c:pt idx="2507">
                <c:v>92.91</c:v>
              </c:pt>
              <c:pt idx="2508">
                <c:v>92.77</c:v>
              </c:pt>
              <c:pt idx="2509">
                <c:v>92.7</c:v>
              </c:pt>
              <c:pt idx="2510">
                <c:v>92.71</c:v>
              </c:pt>
              <c:pt idx="2511">
                <c:v>92.74</c:v>
              </c:pt>
              <c:pt idx="2512">
                <c:v>92.72</c:v>
              </c:pt>
              <c:pt idx="2513">
                <c:v>92.65</c:v>
              </c:pt>
              <c:pt idx="2514">
                <c:v>92.56</c:v>
              </c:pt>
              <c:pt idx="2515">
                <c:v>92.45</c:v>
              </c:pt>
              <c:pt idx="2516">
                <c:v>92.33</c:v>
              </c:pt>
              <c:pt idx="2517">
                <c:v>92.21</c:v>
              </c:pt>
              <c:pt idx="2518">
                <c:v>92.13</c:v>
              </c:pt>
              <c:pt idx="2519">
                <c:v>92.07</c:v>
              </c:pt>
              <c:pt idx="2520">
                <c:v>91.99</c:v>
              </c:pt>
              <c:pt idx="2521">
                <c:v>91.87</c:v>
              </c:pt>
              <c:pt idx="2522">
                <c:v>91.75</c:v>
              </c:pt>
              <c:pt idx="2523">
                <c:v>91.66</c:v>
              </c:pt>
              <c:pt idx="2524">
                <c:v>91.58</c:v>
              </c:pt>
              <c:pt idx="2525">
                <c:v>91.5</c:v>
              </c:pt>
              <c:pt idx="2526">
                <c:v>91.44</c:v>
              </c:pt>
              <c:pt idx="2527">
                <c:v>91.48</c:v>
              </c:pt>
              <c:pt idx="2528">
                <c:v>91.56</c:v>
              </c:pt>
              <c:pt idx="2529">
                <c:v>91.56</c:v>
              </c:pt>
              <c:pt idx="2530">
                <c:v>91.45</c:v>
              </c:pt>
              <c:pt idx="2531">
                <c:v>91.27</c:v>
              </c:pt>
              <c:pt idx="2532">
                <c:v>91.08</c:v>
              </c:pt>
              <c:pt idx="2533">
                <c:v>90.93</c:v>
              </c:pt>
              <c:pt idx="2534">
                <c:v>90.85</c:v>
              </c:pt>
              <c:pt idx="2535">
                <c:v>90.85</c:v>
              </c:pt>
              <c:pt idx="2536">
                <c:v>90.88</c:v>
              </c:pt>
              <c:pt idx="2537">
                <c:v>90.83</c:v>
              </c:pt>
              <c:pt idx="2538">
                <c:v>90.68</c:v>
              </c:pt>
              <c:pt idx="2539">
                <c:v>90.47</c:v>
              </c:pt>
              <c:pt idx="2540">
                <c:v>90.26</c:v>
              </c:pt>
              <c:pt idx="2541">
                <c:v>90.13</c:v>
              </c:pt>
              <c:pt idx="2542">
                <c:v>90.19</c:v>
              </c:pt>
              <c:pt idx="2543">
                <c:v>90.47</c:v>
              </c:pt>
              <c:pt idx="2544">
                <c:v>90.72</c:v>
              </c:pt>
              <c:pt idx="2545">
                <c:v>90.75</c:v>
              </c:pt>
              <c:pt idx="2546">
                <c:v>90.63</c:v>
              </c:pt>
              <c:pt idx="2547">
                <c:v>90.49</c:v>
              </c:pt>
              <c:pt idx="2548">
                <c:v>90.38</c:v>
              </c:pt>
              <c:pt idx="2549">
                <c:v>90.31</c:v>
              </c:pt>
              <c:pt idx="2550">
                <c:v>90.25</c:v>
              </c:pt>
              <c:pt idx="2551">
                <c:v>90.22</c:v>
              </c:pt>
              <c:pt idx="2552">
                <c:v>90.24</c:v>
              </c:pt>
              <c:pt idx="2553">
                <c:v>90.28</c:v>
              </c:pt>
              <c:pt idx="2554">
                <c:v>90.26</c:v>
              </c:pt>
              <c:pt idx="2555">
                <c:v>90.19</c:v>
              </c:pt>
              <c:pt idx="2556">
                <c:v>90.1</c:v>
              </c:pt>
              <c:pt idx="2557">
                <c:v>90.03</c:v>
              </c:pt>
              <c:pt idx="2558">
                <c:v>89.97</c:v>
              </c:pt>
              <c:pt idx="2559">
                <c:v>89.88</c:v>
              </c:pt>
              <c:pt idx="2560">
                <c:v>89.76</c:v>
              </c:pt>
              <c:pt idx="2561">
                <c:v>89.62</c:v>
              </c:pt>
              <c:pt idx="2562">
                <c:v>89.55</c:v>
              </c:pt>
              <c:pt idx="2563">
                <c:v>89.63</c:v>
              </c:pt>
              <c:pt idx="2564">
                <c:v>89.79</c:v>
              </c:pt>
              <c:pt idx="2565">
                <c:v>89.84</c:v>
              </c:pt>
              <c:pt idx="2566">
                <c:v>89.72</c:v>
              </c:pt>
              <c:pt idx="2567">
                <c:v>89.54</c:v>
              </c:pt>
              <c:pt idx="2568">
                <c:v>89.39</c:v>
              </c:pt>
              <c:pt idx="2569">
                <c:v>89.32</c:v>
              </c:pt>
              <c:pt idx="2570">
                <c:v>89.3</c:v>
              </c:pt>
              <c:pt idx="2571">
                <c:v>89.29</c:v>
              </c:pt>
              <c:pt idx="2572">
                <c:v>89.24</c:v>
              </c:pt>
              <c:pt idx="2573">
                <c:v>89.14</c:v>
              </c:pt>
              <c:pt idx="2574">
                <c:v>89.02</c:v>
              </c:pt>
              <c:pt idx="2575">
                <c:v>88.94</c:v>
              </c:pt>
              <c:pt idx="2576">
                <c:v>88.92</c:v>
              </c:pt>
              <c:pt idx="2577">
                <c:v>88.87</c:v>
              </c:pt>
              <c:pt idx="2578">
                <c:v>88.74</c:v>
              </c:pt>
              <c:pt idx="2579">
                <c:v>88.57</c:v>
              </c:pt>
              <c:pt idx="2580">
                <c:v>88.51</c:v>
              </c:pt>
              <c:pt idx="2581">
                <c:v>88.63</c:v>
              </c:pt>
              <c:pt idx="2582">
                <c:v>88.76</c:v>
              </c:pt>
              <c:pt idx="2583">
                <c:v>88.76</c:v>
              </c:pt>
              <c:pt idx="2584">
                <c:v>88.65</c:v>
              </c:pt>
              <c:pt idx="2585">
                <c:v>88.51</c:v>
              </c:pt>
              <c:pt idx="2586">
                <c:v>88.38</c:v>
              </c:pt>
              <c:pt idx="2587">
                <c:v>88.27</c:v>
              </c:pt>
              <c:pt idx="2588">
                <c:v>88.19</c:v>
              </c:pt>
              <c:pt idx="2589">
                <c:v>88.14</c:v>
              </c:pt>
              <c:pt idx="2590">
                <c:v>88.09</c:v>
              </c:pt>
              <c:pt idx="2591">
                <c:v>88.01</c:v>
              </c:pt>
              <c:pt idx="2592">
                <c:v>87.92</c:v>
              </c:pt>
              <c:pt idx="2593">
                <c:v>87.86</c:v>
              </c:pt>
              <c:pt idx="2594">
                <c:v>87.84</c:v>
              </c:pt>
              <c:pt idx="2595">
                <c:v>87.89</c:v>
              </c:pt>
              <c:pt idx="2596">
                <c:v>87.95</c:v>
              </c:pt>
              <c:pt idx="2597">
                <c:v>87.96</c:v>
              </c:pt>
              <c:pt idx="2598">
                <c:v>87.88</c:v>
              </c:pt>
              <c:pt idx="2599">
                <c:v>87.77</c:v>
              </c:pt>
              <c:pt idx="2600">
                <c:v>87.75</c:v>
              </c:pt>
              <c:pt idx="2601">
                <c:v>87.81</c:v>
              </c:pt>
              <c:pt idx="2602">
                <c:v>87.86</c:v>
              </c:pt>
              <c:pt idx="2603">
                <c:v>87.85</c:v>
              </c:pt>
              <c:pt idx="2604">
                <c:v>87.85</c:v>
              </c:pt>
              <c:pt idx="2605">
                <c:v>87.94</c:v>
              </c:pt>
              <c:pt idx="2606">
                <c:v>88.07</c:v>
              </c:pt>
              <c:pt idx="2607">
                <c:v>88.13</c:v>
              </c:pt>
              <c:pt idx="2608">
                <c:v>88.1</c:v>
              </c:pt>
              <c:pt idx="2609">
                <c:v>88.04</c:v>
              </c:pt>
              <c:pt idx="2610">
                <c:v>87.98</c:v>
              </c:pt>
              <c:pt idx="2611">
                <c:v>87.98</c:v>
              </c:pt>
              <c:pt idx="2612">
                <c:v>88.07</c:v>
              </c:pt>
              <c:pt idx="2613">
                <c:v>88.24</c:v>
              </c:pt>
              <c:pt idx="2614">
                <c:v>88.38</c:v>
              </c:pt>
              <c:pt idx="2615">
                <c:v>88.43</c:v>
              </c:pt>
              <c:pt idx="2616">
                <c:v>88.42</c:v>
              </c:pt>
              <c:pt idx="2617">
                <c:v>88.42</c:v>
              </c:pt>
              <c:pt idx="2618">
                <c:v>88.46</c:v>
              </c:pt>
              <c:pt idx="2619">
                <c:v>88.5</c:v>
              </c:pt>
              <c:pt idx="2620">
                <c:v>88.56</c:v>
              </c:pt>
              <c:pt idx="2621">
                <c:v>88.63</c:v>
              </c:pt>
              <c:pt idx="2622">
                <c:v>88.7</c:v>
              </c:pt>
              <c:pt idx="2623">
                <c:v>88.75</c:v>
              </c:pt>
              <c:pt idx="2624">
                <c:v>88.81</c:v>
              </c:pt>
              <c:pt idx="2625">
                <c:v>88.95</c:v>
              </c:pt>
              <c:pt idx="2626">
                <c:v>89.15</c:v>
              </c:pt>
              <c:pt idx="2627">
                <c:v>89.34</c:v>
              </c:pt>
              <c:pt idx="2628">
                <c:v>89.46</c:v>
              </c:pt>
              <c:pt idx="2629">
                <c:v>89.53</c:v>
              </c:pt>
              <c:pt idx="2630">
                <c:v>89.6</c:v>
              </c:pt>
              <c:pt idx="2631">
                <c:v>89.71</c:v>
              </c:pt>
              <c:pt idx="2632">
                <c:v>89.84</c:v>
              </c:pt>
              <c:pt idx="2633">
                <c:v>89.96</c:v>
              </c:pt>
              <c:pt idx="2634">
                <c:v>90.04</c:v>
              </c:pt>
              <c:pt idx="2635">
                <c:v>90.1</c:v>
              </c:pt>
              <c:pt idx="2636">
                <c:v>90.2</c:v>
              </c:pt>
              <c:pt idx="2637">
                <c:v>90.38</c:v>
              </c:pt>
              <c:pt idx="2638">
                <c:v>90.59</c:v>
              </c:pt>
              <c:pt idx="2639">
                <c:v>90.76</c:v>
              </c:pt>
              <c:pt idx="2640">
                <c:v>90.86</c:v>
              </c:pt>
              <c:pt idx="2641">
                <c:v>90.93</c:v>
              </c:pt>
              <c:pt idx="2642">
                <c:v>90.99</c:v>
              </c:pt>
              <c:pt idx="2643">
                <c:v>91.07</c:v>
              </c:pt>
              <c:pt idx="2644">
                <c:v>91.16</c:v>
              </c:pt>
              <c:pt idx="2645">
                <c:v>91.26</c:v>
              </c:pt>
              <c:pt idx="2646">
                <c:v>91.37</c:v>
              </c:pt>
              <c:pt idx="2647">
                <c:v>91.47</c:v>
              </c:pt>
              <c:pt idx="2648">
                <c:v>91.56</c:v>
              </c:pt>
              <c:pt idx="2649">
                <c:v>91.64</c:v>
              </c:pt>
              <c:pt idx="2650">
                <c:v>91.74</c:v>
              </c:pt>
              <c:pt idx="2651">
                <c:v>91.85</c:v>
              </c:pt>
              <c:pt idx="2652">
                <c:v>91.95</c:v>
              </c:pt>
              <c:pt idx="2653">
                <c:v>92.05</c:v>
              </c:pt>
              <c:pt idx="2654">
                <c:v>92.15</c:v>
              </c:pt>
              <c:pt idx="2655">
                <c:v>92.25</c:v>
              </c:pt>
              <c:pt idx="2656">
                <c:v>92.33</c:v>
              </c:pt>
              <c:pt idx="2657">
                <c:v>92.41</c:v>
              </c:pt>
              <c:pt idx="2658">
                <c:v>92.47</c:v>
              </c:pt>
              <c:pt idx="2659">
                <c:v>92.56</c:v>
              </c:pt>
              <c:pt idx="2660">
                <c:v>92.67</c:v>
              </c:pt>
              <c:pt idx="2661">
                <c:v>92.81</c:v>
              </c:pt>
              <c:pt idx="2662">
                <c:v>92.94</c:v>
              </c:pt>
              <c:pt idx="2663">
                <c:v>93.04</c:v>
              </c:pt>
              <c:pt idx="2664">
                <c:v>93.11</c:v>
              </c:pt>
              <c:pt idx="2665">
                <c:v>93.18</c:v>
              </c:pt>
              <c:pt idx="2666">
                <c:v>93.25</c:v>
              </c:pt>
              <c:pt idx="2667">
                <c:v>93.31</c:v>
              </c:pt>
              <c:pt idx="2668">
                <c:v>93.38</c:v>
              </c:pt>
              <c:pt idx="2669">
                <c:v>93.46</c:v>
              </c:pt>
              <c:pt idx="2670">
                <c:v>93.54</c:v>
              </c:pt>
              <c:pt idx="2671">
                <c:v>93.6</c:v>
              </c:pt>
              <c:pt idx="2672">
                <c:v>93.67</c:v>
              </c:pt>
              <c:pt idx="2673">
                <c:v>93.73</c:v>
              </c:pt>
              <c:pt idx="2674">
                <c:v>93.8</c:v>
              </c:pt>
              <c:pt idx="2675">
                <c:v>93.87</c:v>
              </c:pt>
              <c:pt idx="2676">
                <c:v>93.94</c:v>
              </c:pt>
              <c:pt idx="2677">
                <c:v>94.01</c:v>
              </c:pt>
              <c:pt idx="2678">
                <c:v>94.06</c:v>
              </c:pt>
              <c:pt idx="2679">
                <c:v>94.12</c:v>
              </c:pt>
              <c:pt idx="2680">
                <c:v>94.18</c:v>
              </c:pt>
              <c:pt idx="2681">
                <c:v>94.25</c:v>
              </c:pt>
              <c:pt idx="2682">
                <c:v>94.32</c:v>
              </c:pt>
              <c:pt idx="2683">
                <c:v>94.39</c:v>
              </c:pt>
              <c:pt idx="2684">
                <c:v>94.44</c:v>
              </c:pt>
              <c:pt idx="2685">
                <c:v>94.49</c:v>
              </c:pt>
              <c:pt idx="2686">
                <c:v>94.55</c:v>
              </c:pt>
              <c:pt idx="2687">
                <c:v>94.61</c:v>
              </c:pt>
              <c:pt idx="2688">
                <c:v>94.66</c:v>
              </c:pt>
              <c:pt idx="2689">
                <c:v>94.7</c:v>
              </c:pt>
              <c:pt idx="2690">
                <c:v>94.74</c:v>
              </c:pt>
              <c:pt idx="2691">
                <c:v>94.78</c:v>
              </c:pt>
              <c:pt idx="2692">
                <c:v>94.83</c:v>
              </c:pt>
              <c:pt idx="2693">
                <c:v>94.88</c:v>
              </c:pt>
              <c:pt idx="2694">
                <c:v>94.93</c:v>
              </c:pt>
              <c:pt idx="2695">
                <c:v>94.97</c:v>
              </c:pt>
              <c:pt idx="2696">
                <c:v>95.01</c:v>
              </c:pt>
              <c:pt idx="2697">
                <c:v>95.06</c:v>
              </c:pt>
              <c:pt idx="2698">
                <c:v>95.1</c:v>
              </c:pt>
              <c:pt idx="2699">
                <c:v>95.13</c:v>
              </c:pt>
              <c:pt idx="2700">
                <c:v>95.16</c:v>
              </c:pt>
              <c:pt idx="2701">
                <c:v>95.2</c:v>
              </c:pt>
              <c:pt idx="2702">
                <c:v>95.23</c:v>
              </c:pt>
              <c:pt idx="2703">
                <c:v>95.27</c:v>
              </c:pt>
              <c:pt idx="2704">
                <c:v>95.3</c:v>
              </c:pt>
              <c:pt idx="2705">
                <c:v>95.33</c:v>
              </c:pt>
              <c:pt idx="2706">
                <c:v>95.36</c:v>
              </c:pt>
              <c:pt idx="2707">
                <c:v>95.38</c:v>
              </c:pt>
              <c:pt idx="2708">
                <c:v>95.4</c:v>
              </c:pt>
              <c:pt idx="2709">
                <c:v>95.42</c:v>
              </c:pt>
              <c:pt idx="2710">
                <c:v>95.44</c:v>
              </c:pt>
              <c:pt idx="2711">
                <c:v>95.45</c:v>
              </c:pt>
              <c:pt idx="2712">
                <c:v>95.47</c:v>
              </c:pt>
              <c:pt idx="2713">
                <c:v>95.48</c:v>
              </c:pt>
              <c:pt idx="2714">
                <c:v>95.49</c:v>
              </c:pt>
              <c:pt idx="2715">
                <c:v>95.49</c:v>
              </c:pt>
              <c:pt idx="2716">
                <c:v>95.49</c:v>
              </c:pt>
              <c:pt idx="2717">
                <c:v>95.49</c:v>
              </c:pt>
              <c:pt idx="2718">
                <c:v>95.48</c:v>
              </c:pt>
              <c:pt idx="2719">
                <c:v>95.46</c:v>
              </c:pt>
              <c:pt idx="2720">
                <c:v>95.44</c:v>
              </c:pt>
              <c:pt idx="2721">
                <c:v>95.42</c:v>
              </c:pt>
              <c:pt idx="2722">
                <c:v>95.4</c:v>
              </c:pt>
              <c:pt idx="2723">
                <c:v>95.38</c:v>
              </c:pt>
              <c:pt idx="2724">
                <c:v>95.35</c:v>
              </c:pt>
              <c:pt idx="2725">
                <c:v>95.33</c:v>
              </c:pt>
              <c:pt idx="2726">
                <c:v>95.32</c:v>
              </c:pt>
              <c:pt idx="2727">
                <c:v>95.3</c:v>
              </c:pt>
              <c:pt idx="2728">
                <c:v>95.28</c:v>
              </c:pt>
              <c:pt idx="2729">
                <c:v>95.28</c:v>
              </c:pt>
              <c:pt idx="2730">
                <c:v>95.28</c:v>
              </c:pt>
              <c:pt idx="2731">
                <c:v>95.29</c:v>
              </c:pt>
              <c:pt idx="2732">
                <c:v>95.3</c:v>
              </c:pt>
              <c:pt idx="2733">
                <c:v>95.31</c:v>
              </c:pt>
              <c:pt idx="2734">
                <c:v>95.33</c:v>
              </c:pt>
              <c:pt idx="2735">
                <c:v>95.34</c:v>
              </c:pt>
              <c:pt idx="2736">
                <c:v>95.36</c:v>
              </c:pt>
              <c:pt idx="2737">
                <c:v>95.38</c:v>
              </c:pt>
              <c:pt idx="2738">
                <c:v>95.4</c:v>
              </c:pt>
              <c:pt idx="2739">
                <c:v>95.42</c:v>
              </c:pt>
              <c:pt idx="2740">
                <c:v>95.43</c:v>
              </c:pt>
              <c:pt idx="2741">
                <c:v>95.45</c:v>
              </c:pt>
              <c:pt idx="2742">
                <c:v>95.46</c:v>
              </c:pt>
              <c:pt idx="2743">
                <c:v>95.48</c:v>
              </c:pt>
              <c:pt idx="2744">
                <c:v>95.5</c:v>
              </c:pt>
              <c:pt idx="2745">
                <c:v>95.51</c:v>
              </c:pt>
              <c:pt idx="2746">
                <c:v>95.53</c:v>
              </c:pt>
              <c:pt idx="2747">
                <c:v>95.54</c:v>
              </c:pt>
              <c:pt idx="2748">
                <c:v>95.54</c:v>
              </c:pt>
              <c:pt idx="2749">
                <c:v>95.55</c:v>
              </c:pt>
              <c:pt idx="2750">
                <c:v>95.56</c:v>
              </c:pt>
              <c:pt idx="2751">
                <c:v>95.57</c:v>
              </c:pt>
              <c:pt idx="2752">
                <c:v>95.59</c:v>
              </c:pt>
              <c:pt idx="2753">
                <c:v>95.61</c:v>
              </c:pt>
              <c:pt idx="2754">
                <c:v>95.62</c:v>
              </c:pt>
              <c:pt idx="2755">
                <c:v>95.63</c:v>
              </c:pt>
              <c:pt idx="2756">
                <c:v>95.65</c:v>
              </c:pt>
              <c:pt idx="2757">
                <c:v>95.66</c:v>
              </c:pt>
              <c:pt idx="2758">
                <c:v>95.67</c:v>
              </c:pt>
              <c:pt idx="2759">
                <c:v>95.68</c:v>
              </c:pt>
              <c:pt idx="2760">
                <c:v>95.7</c:v>
              </c:pt>
              <c:pt idx="2761">
                <c:v>95.72</c:v>
              </c:pt>
              <c:pt idx="2762">
                <c:v>95.74</c:v>
              </c:pt>
              <c:pt idx="2763">
                <c:v>95.76</c:v>
              </c:pt>
              <c:pt idx="2764">
                <c:v>95.79</c:v>
              </c:pt>
              <c:pt idx="2765">
                <c:v>95.82</c:v>
              </c:pt>
              <c:pt idx="2766">
                <c:v>95.85</c:v>
              </c:pt>
              <c:pt idx="2767">
                <c:v>95.87</c:v>
              </c:pt>
              <c:pt idx="2768">
                <c:v>95.89</c:v>
              </c:pt>
              <c:pt idx="2769">
                <c:v>95.91</c:v>
              </c:pt>
              <c:pt idx="2770">
                <c:v>95.93</c:v>
              </c:pt>
              <c:pt idx="2771">
                <c:v>95.95</c:v>
              </c:pt>
              <c:pt idx="2772">
                <c:v>95.97</c:v>
              </c:pt>
              <c:pt idx="2773">
                <c:v>96</c:v>
              </c:pt>
              <c:pt idx="2774">
                <c:v>96.03</c:v>
              </c:pt>
              <c:pt idx="2775">
                <c:v>96.05</c:v>
              </c:pt>
              <c:pt idx="2776">
                <c:v>96.08</c:v>
              </c:pt>
              <c:pt idx="2777">
                <c:v>96.1</c:v>
              </c:pt>
              <c:pt idx="2778">
                <c:v>96.13</c:v>
              </c:pt>
              <c:pt idx="2779">
                <c:v>96.15</c:v>
              </c:pt>
              <c:pt idx="2780">
                <c:v>96.18</c:v>
              </c:pt>
              <c:pt idx="2781">
                <c:v>96.2</c:v>
              </c:pt>
              <c:pt idx="2782">
                <c:v>96.23</c:v>
              </c:pt>
              <c:pt idx="2783">
                <c:v>96.25</c:v>
              </c:pt>
              <c:pt idx="2784">
                <c:v>96.27</c:v>
              </c:pt>
              <c:pt idx="2785">
                <c:v>96.28</c:v>
              </c:pt>
              <c:pt idx="2786">
                <c:v>96.3</c:v>
              </c:pt>
              <c:pt idx="2787">
                <c:v>96.32</c:v>
              </c:pt>
              <c:pt idx="2788">
                <c:v>96.35</c:v>
              </c:pt>
              <c:pt idx="2789">
                <c:v>96.37</c:v>
              </c:pt>
              <c:pt idx="2790">
                <c:v>96.39</c:v>
              </c:pt>
              <c:pt idx="2791">
                <c:v>96.41</c:v>
              </c:pt>
              <c:pt idx="2792">
                <c:v>96.43</c:v>
              </c:pt>
              <c:pt idx="2793">
                <c:v>96.45</c:v>
              </c:pt>
              <c:pt idx="2794">
                <c:v>96.47</c:v>
              </c:pt>
              <c:pt idx="2795">
                <c:v>96.49</c:v>
              </c:pt>
              <c:pt idx="2796">
                <c:v>96.5</c:v>
              </c:pt>
              <c:pt idx="2797">
                <c:v>96.52</c:v>
              </c:pt>
              <c:pt idx="2798">
                <c:v>96.54</c:v>
              </c:pt>
              <c:pt idx="2799">
                <c:v>96.55</c:v>
              </c:pt>
              <c:pt idx="2800">
                <c:v>96.56</c:v>
              </c:pt>
              <c:pt idx="2801">
                <c:v>96.58</c:v>
              </c:pt>
              <c:pt idx="2802">
                <c:v>96.59</c:v>
              </c:pt>
              <c:pt idx="2803">
                <c:v>96.6</c:v>
              </c:pt>
              <c:pt idx="2804">
                <c:v>96.61</c:v>
              </c:pt>
              <c:pt idx="2805">
                <c:v>96.62</c:v>
              </c:pt>
              <c:pt idx="2806">
                <c:v>96.63</c:v>
              </c:pt>
              <c:pt idx="2807">
                <c:v>96.63</c:v>
              </c:pt>
              <c:pt idx="2808">
                <c:v>96.64</c:v>
              </c:pt>
              <c:pt idx="2809">
                <c:v>96.65</c:v>
              </c:pt>
              <c:pt idx="2810">
                <c:v>96.65</c:v>
              </c:pt>
              <c:pt idx="2811">
                <c:v>96.66</c:v>
              </c:pt>
              <c:pt idx="2812">
                <c:v>96.66</c:v>
              </c:pt>
              <c:pt idx="2813">
                <c:v>96.66</c:v>
              </c:pt>
              <c:pt idx="2814">
                <c:v>96.65</c:v>
              </c:pt>
              <c:pt idx="2815">
                <c:v>96.65</c:v>
              </c:pt>
              <c:pt idx="2816">
                <c:v>96.63</c:v>
              </c:pt>
              <c:pt idx="2817">
                <c:v>96.62</c:v>
              </c:pt>
              <c:pt idx="2818">
                <c:v>96.6</c:v>
              </c:pt>
              <c:pt idx="2819">
                <c:v>96.58</c:v>
              </c:pt>
              <c:pt idx="2820">
                <c:v>96.56</c:v>
              </c:pt>
              <c:pt idx="2821">
                <c:v>96.54</c:v>
              </c:pt>
              <c:pt idx="2822">
                <c:v>96.51</c:v>
              </c:pt>
              <c:pt idx="2823">
                <c:v>96.48</c:v>
              </c:pt>
              <c:pt idx="2824">
                <c:v>96.44</c:v>
              </c:pt>
              <c:pt idx="2825">
                <c:v>96.41</c:v>
              </c:pt>
              <c:pt idx="2826">
                <c:v>96.37</c:v>
              </c:pt>
              <c:pt idx="2827">
                <c:v>96.32</c:v>
              </c:pt>
              <c:pt idx="2828">
                <c:v>96.26</c:v>
              </c:pt>
              <c:pt idx="2829">
                <c:v>96.19</c:v>
              </c:pt>
              <c:pt idx="2830">
                <c:v>96.11</c:v>
              </c:pt>
              <c:pt idx="2831">
                <c:v>96.01</c:v>
              </c:pt>
              <c:pt idx="2832">
                <c:v>95.91</c:v>
              </c:pt>
              <c:pt idx="2833">
                <c:v>95.8</c:v>
              </c:pt>
              <c:pt idx="2834">
                <c:v>95.68</c:v>
              </c:pt>
              <c:pt idx="2835">
                <c:v>95.58</c:v>
              </c:pt>
              <c:pt idx="2836">
                <c:v>95.5</c:v>
              </c:pt>
              <c:pt idx="2837">
                <c:v>95.44</c:v>
              </c:pt>
              <c:pt idx="2838">
                <c:v>95.39</c:v>
              </c:pt>
              <c:pt idx="2839">
                <c:v>95.33</c:v>
              </c:pt>
              <c:pt idx="2840">
                <c:v>95.25</c:v>
              </c:pt>
              <c:pt idx="2841">
                <c:v>95.14</c:v>
              </c:pt>
              <c:pt idx="2842">
                <c:v>95.02</c:v>
              </c:pt>
              <c:pt idx="2843">
                <c:v>94.89</c:v>
              </c:pt>
              <c:pt idx="2844">
                <c:v>94.76</c:v>
              </c:pt>
              <c:pt idx="2845">
                <c:v>94.64</c:v>
              </c:pt>
              <c:pt idx="2846">
                <c:v>94.52</c:v>
              </c:pt>
              <c:pt idx="2847">
                <c:v>94.4</c:v>
              </c:pt>
              <c:pt idx="2848">
                <c:v>94.3</c:v>
              </c:pt>
              <c:pt idx="2849">
                <c:v>94.2</c:v>
              </c:pt>
              <c:pt idx="2850">
                <c:v>94.1</c:v>
              </c:pt>
              <c:pt idx="2851">
                <c:v>94</c:v>
              </c:pt>
              <c:pt idx="2852">
                <c:v>93.9</c:v>
              </c:pt>
              <c:pt idx="2853">
                <c:v>93.8</c:v>
              </c:pt>
              <c:pt idx="2854">
                <c:v>93.71</c:v>
              </c:pt>
              <c:pt idx="2855">
                <c:v>93.62</c:v>
              </c:pt>
              <c:pt idx="2856">
                <c:v>93.54</c:v>
              </c:pt>
              <c:pt idx="2857">
                <c:v>93.47</c:v>
              </c:pt>
              <c:pt idx="2858">
                <c:v>93.4</c:v>
              </c:pt>
              <c:pt idx="2859">
                <c:v>93.33</c:v>
              </c:pt>
              <c:pt idx="2860">
                <c:v>93.25</c:v>
              </c:pt>
              <c:pt idx="2861">
                <c:v>93.17</c:v>
              </c:pt>
              <c:pt idx="2862">
                <c:v>93.08</c:v>
              </c:pt>
              <c:pt idx="2863">
                <c:v>92.99</c:v>
              </c:pt>
              <c:pt idx="2864">
                <c:v>92.89</c:v>
              </c:pt>
              <c:pt idx="2865">
                <c:v>92.8</c:v>
              </c:pt>
              <c:pt idx="2866">
                <c:v>92.7</c:v>
              </c:pt>
              <c:pt idx="2867">
                <c:v>92.6</c:v>
              </c:pt>
              <c:pt idx="2868">
                <c:v>92.5</c:v>
              </c:pt>
              <c:pt idx="2869">
                <c:v>92.39</c:v>
              </c:pt>
              <c:pt idx="2870">
                <c:v>92.29</c:v>
              </c:pt>
              <c:pt idx="2871">
                <c:v>92.19</c:v>
              </c:pt>
              <c:pt idx="2872">
                <c:v>92.09</c:v>
              </c:pt>
              <c:pt idx="2873">
                <c:v>91.99</c:v>
              </c:pt>
              <c:pt idx="2874">
                <c:v>91.89</c:v>
              </c:pt>
              <c:pt idx="2875">
                <c:v>91.8</c:v>
              </c:pt>
              <c:pt idx="2876">
                <c:v>91.71</c:v>
              </c:pt>
              <c:pt idx="2877">
                <c:v>91.64</c:v>
              </c:pt>
              <c:pt idx="2878">
                <c:v>91.59</c:v>
              </c:pt>
              <c:pt idx="2879">
                <c:v>91.56</c:v>
              </c:pt>
              <c:pt idx="2880">
                <c:v>91.54</c:v>
              </c:pt>
              <c:pt idx="2881">
                <c:v>91.54</c:v>
              </c:pt>
              <c:pt idx="2882">
                <c:v>91.55</c:v>
              </c:pt>
              <c:pt idx="2883">
                <c:v>91.57</c:v>
              </c:pt>
              <c:pt idx="2884">
                <c:v>91.59</c:v>
              </c:pt>
              <c:pt idx="2885">
                <c:v>91.62</c:v>
              </c:pt>
              <c:pt idx="2886">
                <c:v>91.67</c:v>
              </c:pt>
              <c:pt idx="2887">
                <c:v>91.73</c:v>
              </c:pt>
              <c:pt idx="2888">
                <c:v>91.8</c:v>
              </c:pt>
              <c:pt idx="2889">
                <c:v>91.88</c:v>
              </c:pt>
              <c:pt idx="2890">
                <c:v>91.97</c:v>
              </c:pt>
              <c:pt idx="2891">
                <c:v>92.06</c:v>
              </c:pt>
              <c:pt idx="2892">
                <c:v>92.15</c:v>
              </c:pt>
              <c:pt idx="2893">
                <c:v>92.25</c:v>
              </c:pt>
              <c:pt idx="2894">
                <c:v>92.35</c:v>
              </c:pt>
              <c:pt idx="2895">
                <c:v>92.46</c:v>
              </c:pt>
              <c:pt idx="2896">
                <c:v>92.59</c:v>
              </c:pt>
              <c:pt idx="2897">
                <c:v>92.73</c:v>
              </c:pt>
              <c:pt idx="2898">
                <c:v>92.88</c:v>
              </c:pt>
              <c:pt idx="2899">
                <c:v>93.02</c:v>
              </c:pt>
              <c:pt idx="2900">
                <c:v>93.14</c:v>
              </c:pt>
              <c:pt idx="2901">
                <c:v>93.25</c:v>
              </c:pt>
              <c:pt idx="2902">
                <c:v>93.34</c:v>
              </c:pt>
              <c:pt idx="2903">
                <c:v>93.42</c:v>
              </c:pt>
              <c:pt idx="2904">
                <c:v>93.48</c:v>
              </c:pt>
              <c:pt idx="2905">
                <c:v>93.52</c:v>
              </c:pt>
              <c:pt idx="2906">
                <c:v>93.55</c:v>
              </c:pt>
              <c:pt idx="2907">
                <c:v>93.58</c:v>
              </c:pt>
              <c:pt idx="2908">
                <c:v>93.6</c:v>
              </c:pt>
              <c:pt idx="2909">
                <c:v>93.62</c:v>
              </c:pt>
              <c:pt idx="2910">
                <c:v>93.64</c:v>
              </c:pt>
              <c:pt idx="2911">
                <c:v>93.66</c:v>
              </c:pt>
              <c:pt idx="2912">
                <c:v>93.68</c:v>
              </c:pt>
              <c:pt idx="2913">
                <c:v>93.72</c:v>
              </c:pt>
              <c:pt idx="2914">
                <c:v>93.76</c:v>
              </c:pt>
              <c:pt idx="2915">
                <c:v>93.81</c:v>
              </c:pt>
              <c:pt idx="2916">
                <c:v>93.86</c:v>
              </c:pt>
              <c:pt idx="2917">
                <c:v>93.91</c:v>
              </c:pt>
              <c:pt idx="2918">
                <c:v>93.94</c:v>
              </c:pt>
              <c:pt idx="2919">
                <c:v>93.97</c:v>
              </c:pt>
              <c:pt idx="2920">
                <c:v>93.99</c:v>
              </c:pt>
              <c:pt idx="2921">
                <c:v>94</c:v>
              </c:pt>
              <c:pt idx="2922">
                <c:v>94.01</c:v>
              </c:pt>
              <c:pt idx="2923">
                <c:v>94.01</c:v>
              </c:pt>
              <c:pt idx="2924">
                <c:v>94</c:v>
              </c:pt>
              <c:pt idx="2925">
                <c:v>93.98</c:v>
              </c:pt>
              <c:pt idx="2926">
                <c:v>93.96</c:v>
              </c:pt>
              <c:pt idx="2927">
                <c:v>93.93</c:v>
              </c:pt>
              <c:pt idx="2928">
                <c:v>93.9</c:v>
              </c:pt>
              <c:pt idx="2929">
                <c:v>93.88</c:v>
              </c:pt>
              <c:pt idx="2930">
                <c:v>93.87</c:v>
              </c:pt>
              <c:pt idx="2931">
                <c:v>93.85</c:v>
              </c:pt>
              <c:pt idx="2932">
                <c:v>93.84</c:v>
              </c:pt>
              <c:pt idx="2933">
                <c:v>93.82</c:v>
              </c:pt>
              <c:pt idx="2934">
                <c:v>93.8</c:v>
              </c:pt>
              <c:pt idx="2935">
                <c:v>93.77</c:v>
              </c:pt>
              <c:pt idx="2936">
                <c:v>93.73</c:v>
              </c:pt>
              <c:pt idx="2937">
                <c:v>93.7</c:v>
              </c:pt>
              <c:pt idx="2938">
                <c:v>93.68</c:v>
              </c:pt>
              <c:pt idx="2939">
                <c:v>93.66</c:v>
              </c:pt>
              <c:pt idx="2940">
                <c:v>93.63</c:v>
              </c:pt>
              <c:pt idx="2941">
                <c:v>93.61</c:v>
              </c:pt>
              <c:pt idx="2942">
                <c:v>93.57</c:v>
              </c:pt>
              <c:pt idx="2943">
                <c:v>93.54</c:v>
              </c:pt>
              <c:pt idx="2944">
                <c:v>93.51</c:v>
              </c:pt>
              <c:pt idx="2945">
                <c:v>93.48</c:v>
              </c:pt>
              <c:pt idx="2946">
                <c:v>93.45</c:v>
              </c:pt>
              <c:pt idx="2947">
                <c:v>93.43</c:v>
              </c:pt>
              <c:pt idx="2948">
                <c:v>93.4</c:v>
              </c:pt>
              <c:pt idx="2949">
                <c:v>93.38</c:v>
              </c:pt>
              <c:pt idx="2950">
                <c:v>93.36</c:v>
              </c:pt>
              <c:pt idx="2951">
                <c:v>93.34</c:v>
              </c:pt>
              <c:pt idx="2952">
                <c:v>93.33</c:v>
              </c:pt>
              <c:pt idx="2953">
                <c:v>93.33</c:v>
              </c:pt>
              <c:pt idx="2954">
                <c:v>93.33</c:v>
              </c:pt>
              <c:pt idx="2955">
                <c:v>93.34</c:v>
              </c:pt>
              <c:pt idx="2956">
                <c:v>93.34</c:v>
              </c:pt>
              <c:pt idx="2957">
                <c:v>93.34</c:v>
              </c:pt>
              <c:pt idx="2958">
                <c:v>93.35</c:v>
              </c:pt>
              <c:pt idx="2959">
                <c:v>93.34</c:v>
              </c:pt>
              <c:pt idx="2960">
                <c:v>93.33</c:v>
              </c:pt>
              <c:pt idx="2961">
                <c:v>93.33</c:v>
              </c:pt>
              <c:pt idx="2962">
                <c:v>93.33</c:v>
              </c:pt>
              <c:pt idx="2963">
                <c:v>93.33</c:v>
              </c:pt>
              <c:pt idx="2964">
                <c:v>93.34</c:v>
              </c:pt>
              <c:pt idx="2965">
                <c:v>93.35</c:v>
              </c:pt>
              <c:pt idx="2966">
                <c:v>93.37</c:v>
              </c:pt>
              <c:pt idx="2967">
                <c:v>93.38</c:v>
              </c:pt>
              <c:pt idx="2968">
                <c:v>93.4</c:v>
              </c:pt>
              <c:pt idx="2969">
                <c:v>93.43</c:v>
              </c:pt>
              <c:pt idx="2970">
                <c:v>93.47</c:v>
              </c:pt>
              <c:pt idx="2971">
                <c:v>93.51</c:v>
              </c:pt>
              <c:pt idx="2972">
                <c:v>93.55</c:v>
              </c:pt>
              <c:pt idx="2973">
                <c:v>93.59</c:v>
              </c:pt>
              <c:pt idx="2974">
                <c:v>93.64</c:v>
              </c:pt>
              <c:pt idx="2975">
                <c:v>93.69</c:v>
              </c:pt>
              <c:pt idx="2976">
                <c:v>93.74</c:v>
              </c:pt>
              <c:pt idx="2977">
                <c:v>93.79</c:v>
              </c:pt>
              <c:pt idx="2978">
                <c:v>93.84</c:v>
              </c:pt>
              <c:pt idx="2979">
                <c:v>93.89</c:v>
              </c:pt>
              <c:pt idx="2980">
                <c:v>93.95</c:v>
              </c:pt>
              <c:pt idx="2981">
                <c:v>94.02</c:v>
              </c:pt>
              <c:pt idx="2982">
                <c:v>94.09</c:v>
              </c:pt>
              <c:pt idx="2983">
                <c:v>94.15</c:v>
              </c:pt>
              <c:pt idx="2984">
                <c:v>94.2</c:v>
              </c:pt>
              <c:pt idx="2985">
                <c:v>94.25</c:v>
              </c:pt>
              <c:pt idx="2986">
                <c:v>94.3</c:v>
              </c:pt>
              <c:pt idx="2987">
                <c:v>94.34</c:v>
              </c:pt>
              <c:pt idx="2988">
                <c:v>94.38</c:v>
              </c:pt>
              <c:pt idx="2989">
                <c:v>94.43</c:v>
              </c:pt>
              <c:pt idx="2990">
                <c:v>94.47</c:v>
              </c:pt>
              <c:pt idx="2991">
                <c:v>94.51</c:v>
              </c:pt>
              <c:pt idx="2992">
                <c:v>94.54</c:v>
              </c:pt>
              <c:pt idx="2993">
                <c:v>94.58</c:v>
              </c:pt>
              <c:pt idx="2994">
                <c:v>94.62</c:v>
              </c:pt>
              <c:pt idx="2995">
                <c:v>94.65</c:v>
              </c:pt>
              <c:pt idx="2996">
                <c:v>94.68</c:v>
              </c:pt>
              <c:pt idx="2997">
                <c:v>94.72</c:v>
              </c:pt>
              <c:pt idx="2998">
                <c:v>94.75</c:v>
              </c:pt>
              <c:pt idx="2999">
                <c:v>94.79</c:v>
              </c:pt>
              <c:pt idx="3000">
                <c:v>94.82</c:v>
              </c:pt>
              <c:pt idx="3001">
                <c:v>94.84</c:v>
              </c:pt>
              <c:pt idx="3002">
                <c:v>94.86</c:v>
              </c:pt>
              <c:pt idx="3003">
                <c:v>94.89</c:v>
              </c:pt>
              <c:pt idx="3004">
                <c:v>94.92</c:v>
              </c:pt>
              <c:pt idx="3005">
                <c:v>94.94</c:v>
              </c:pt>
              <c:pt idx="3006">
                <c:v>94.97</c:v>
              </c:pt>
              <c:pt idx="3007">
                <c:v>94.98</c:v>
              </c:pt>
              <c:pt idx="3008">
                <c:v>95</c:v>
              </c:pt>
              <c:pt idx="3009">
                <c:v>95.02</c:v>
              </c:pt>
              <c:pt idx="3010">
                <c:v>95.03</c:v>
              </c:pt>
              <c:pt idx="3011">
                <c:v>95.04</c:v>
              </c:pt>
              <c:pt idx="3012">
                <c:v>95.05</c:v>
              </c:pt>
              <c:pt idx="3013">
                <c:v>95.06</c:v>
              </c:pt>
              <c:pt idx="3014">
                <c:v>95.05</c:v>
              </c:pt>
              <c:pt idx="3015">
                <c:v>95.05</c:v>
              </c:pt>
              <c:pt idx="3016">
                <c:v>95.04</c:v>
              </c:pt>
              <c:pt idx="3017">
                <c:v>95.06</c:v>
              </c:pt>
              <c:pt idx="3018">
                <c:v>95.08</c:v>
              </c:pt>
              <c:pt idx="3019">
                <c:v>95.1</c:v>
              </c:pt>
              <c:pt idx="3020">
                <c:v>95.13</c:v>
              </c:pt>
              <c:pt idx="3021">
                <c:v>95.15</c:v>
              </c:pt>
              <c:pt idx="3022">
                <c:v>95.18</c:v>
              </c:pt>
              <c:pt idx="3023">
                <c:v>95.2</c:v>
              </c:pt>
              <c:pt idx="3024">
                <c:v>95.21</c:v>
              </c:pt>
              <c:pt idx="3025">
                <c:v>95.22</c:v>
              </c:pt>
              <c:pt idx="3026">
                <c:v>95.22</c:v>
              </c:pt>
              <c:pt idx="3027">
                <c:v>95.22</c:v>
              </c:pt>
              <c:pt idx="3028">
                <c:v>95.22</c:v>
              </c:pt>
              <c:pt idx="3029">
                <c:v>95.22</c:v>
              </c:pt>
              <c:pt idx="3030">
                <c:v>95.22</c:v>
              </c:pt>
              <c:pt idx="3031">
                <c:v>95.21</c:v>
              </c:pt>
              <c:pt idx="3032">
                <c:v>95.2</c:v>
              </c:pt>
              <c:pt idx="3033">
                <c:v>95.19</c:v>
              </c:pt>
              <c:pt idx="3034">
                <c:v>95.18</c:v>
              </c:pt>
              <c:pt idx="3035">
                <c:v>95.18</c:v>
              </c:pt>
              <c:pt idx="3036">
                <c:v>95.18</c:v>
              </c:pt>
              <c:pt idx="3037">
                <c:v>95.18</c:v>
              </c:pt>
              <c:pt idx="3038">
                <c:v>95.18</c:v>
              </c:pt>
              <c:pt idx="3039">
                <c:v>95.19</c:v>
              </c:pt>
              <c:pt idx="3040">
                <c:v>95.19</c:v>
              </c:pt>
              <c:pt idx="3041">
                <c:v>95.2</c:v>
              </c:pt>
              <c:pt idx="3042">
                <c:v>95.2</c:v>
              </c:pt>
              <c:pt idx="3043">
                <c:v>95.2</c:v>
              </c:pt>
              <c:pt idx="3044">
                <c:v>95.21</c:v>
              </c:pt>
              <c:pt idx="3045">
                <c:v>95.23</c:v>
              </c:pt>
              <c:pt idx="3046">
                <c:v>95.23</c:v>
              </c:pt>
              <c:pt idx="3047">
                <c:v>95.24</c:v>
              </c:pt>
              <c:pt idx="3048">
                <c:v>95.25</c:v>
              </c:pt>
              <c:pt idx="3049">
                <c:v>95.26</c:v>
              </c:pt>
              <c:pt idx="3050">
                <c:v>95.26</c:v>
              </c:pt>
              <c:pt idx="3051">
                <c:v>95.26</c:v>
              </c:pt>
              <c:pt idx="3052">
                <c:v>95.26</c:v>
              </c:pt>
              <c:pt idx="3053">
                <c:v>95.26</c:v>
              </c:pt>
              <c:pt idx="3054">
                <c:v>95.27</c:v>
              </c:pt>
              <c:pt idx="3055">
                <c:v>95.28</c:v>
              </c:pt>
              <c:pt idx="3056">
                <c:v>95.3</c:v>
              </c:pt>
              <c:pt idx="3057">
                <c:v>95.31</c:v>
              </c:pt>
              <c:pt idx="3058">
                <c:v>95.31</c:v>
              </c:pt>
              <c:pt idx="3059">
                <c:v>95.31</c:v>
              </c:pt>
              <c:pt idx="3060">
                <c:v>95.31</c:v>
              </c:pt>
              <c:pt idx="3061">
                <c:v>95.32</c:v>
              </c:pt>
              <c:pt idx="3062">
                <c:v>95.33</c:v>
              </c:pt>
              <c:pt idx="3063">
                <c:v>95.33</c:v>
              </c:pt>
              <c:pt idx="3064">
                <c:v>95.34</c:v>
              </c:pt>
              <c:pt idx="3065">
                <c:v>95.36</c:v>
              </c:pt>
              <c:pt idx="3066">
                <c:v>95.38</c:v>
              </c:pt>
              <c:pt idx="3067">
                <c:v>95.4</c:v>
              </c:pt>
              <c:pt idx="3068">
                <c:v>95.42</c:v>
              </c:pt>
              <c:pt idx="3069">
                <c:v>95.42</c:v>
              </c:pt>
              <c:pt idx="3070">
                <c:v>95.42</c:v>
              </c:pt>
              <c:pt idx="3071">
                <c:v>95.42</c:v>
              </c:pt>
              <c:pt idx="3072">
                <c:v>95.43</c:v>
              </c:pt>
              <c:pt idx="3073">
                <c:v>95.44</c:v>
              </c:pt>
              <c:pt idx="3074">
                <c:v>95.45</c:v>
              </c:pt>
              <c:pt idx="3075">
                <c:v>95.44</c:v>
              </c:pt>
              <c:pt idx="3076">
                <c:v>95.44</c:v>
              </c:pt>
              <c:pt idx="3077">
                <c:v>95.44</c:v>
              </c:pt>
              <c:pt idx="3078">
                <c:v>95.45</c:v>
              </c:pt>
              <c:pt idx="3079">
                <c:v>95.46</c:v>
              </c:pt>
              <c:pt idx="3080">
                <c:v>95.48</c:v>
              </c:pt>
              <c:pt idx="3081">
                <c:v>95.5</c:v>
              </c:pt>
              <c:pt idx="3082">
                <c:v>95.51</c:v>
              </c:pt>
              <c:pt idx="3083">
                <c:v>95.52</c:v>
              </c:pt>
              <c:pt idx="3084">
                <c:v>95.52</c:v>
              </c:pt>
              <c:pt idx="3085">
                <c:v>95.53</c:v>
              </c:pt>
              <c:pt idx="3086">
                <c:v>95.53</c:v>
              </c:pt>
              <c:pt idx="3087">
                <c:v>95.53</c:v>
              </c:pt>
              <c:pt idx="3088">
                <c:v>95.54</c:v>
              </c:pt>
              <c:pt idx="3089">
                <c:v>95.56</c:v>
              </c:pt>
              <c:pt idx="3090">
                <c:v>95.59</c:v>
              </c:pt>
              <c:pt idx="3091">
                <c:v>95.61</c:v>
              </c:pt>
              <c:pt idx="3092">
                <c:v>95.62</c:v>
              </c:pt>
              <c:pt idx="3093">
                <c:v>95.62</c:v>
              </c:pt>
              <c:pt idx="3094">
                <c:v>95.62</c:v>
              </c:pt>
              <c:pt idx="3095">
                <c:v>95.62</c:v>
              </c:pt>
              <c:pt idx="3096">
                <c:v>95.64</c:v>
              </c:pt>
              <c:pt idx="3097">
                <c:v>95.66</c:v>
              </c:pt>
              <c:pt idx="3098">
                <c:v>95.68</c:v>
              </c:pt>
              <c:pt idx="3099">
                <c:v>95.7</c:v>
              </c:pt>
              <c:pt idx="3100">
                <c:v>95.71</c:v>
              </c:pt>
              <c:pt idx="3101">
                <c:v>95.73</c:v>
              </c:pt>
              <c:pt idx="3102">
                <c:v>95.74</c:v>
              </c:pt>
              <c:pt idx="3103">
                <c:v>95.77</c:v>
              </c:pt>
              <c:pt idx="3104">
                <c:v>95.8</c:v>
              </c:pt>
              <c:pt idx="3105">
                <c:v>95.83</c:v>
              </c:pt>
              <c:pt idx="3106">
                <c:v>95.84</c:v>
              </c:pt>
              <c:pt idx="3107">
                <c:v>95.85</c:v>
              </c:pt>
              <c:pt idx="3108">
                <c:v>95.84</c:v>
              </c:pt>
              <c:pt idx="3109">
                <c:v>95.84</c:v>
              </c:pt>
              <c:pt idx="3110">
                <c:v>95.85</c:v>
              </c:pt>
              <c:pt idx="3111">
                <c:v>95.85</c:v>
              </c:pt>
              <c:pt idx="3112">
                <c:v>95.82</c:v>
              </c:pt>
              <c:pt idx="3113">
                <c:v>95.73</c:v>
              </c:pt>
              <c:pt idx="3114">
                <c:v>95.58</c:v>
              </c:pt>
              <c:pt idx="3115">
                <c:v>95.34</c:v>
              </c:pt>
              <c:pt idx="3116">
                <c:v>95.02</c:v>
              </c:pt>
              <c:pt idx="3117">
                <c:v>94.62</c:v>
              </c:pt>
              <c:pt idx="3118">
                <c:v>94.14</c:v>
              </c:pt>
              <c:pt idx="3119">
                <c:v>93.58</c:v>
              </c:pt>
              <c:pt idx="3120">
                <c:v>92.95</c:v>
              </c:pt>
              <c:pt idx="3121">
                <c:v>92.29</c:v>
              </c:pt>
              <c:pt idx="3122">
                <c:v>91.62</c:v>
              </c:pt>
              <c:pt idx="3123">
                <c:v>91.01</c:v>
              </c:pt>
              <c:pt idx="3124">
                <c:v>90.49</c:v>
              </c:pt>
              <c:pt idx="3125">
                <c:v>90.1</c:v>
              </c:pt>
              <c:pt idx="3126">
                <c:v>89.83</c:v>
              </c:pt>
              <c:pt idx="3127">
                <c:v>89.72</c:v>
              </c:pt>
              <c:pt idx="3128">
                <c:v>89.8</c:v>
              </c:pt>
              <c:pt idx="3129">
                <c:v>90.08</c:v>
              </c:pt>
              <c:pt idx="3130">
                <c:v>90.51</c:v>
              </c:pt>
              <c:pt idx="3131">
                <c:v>91.01</c:v>
              </c:pt>
              <c:pt idx="3132">
                <c:v>91.5</c:v>
              </c:pt>
              <c:pt idx="3133">
                <c:v>91.92</c:v>
              </c:pt>
              <c:pt idx="3134">
                <c:v>92.24</c:v>
              </c:pt>
              <c:pt idx="3135">
                <c:v>92.49</c:v>
              </c:pt>
              <c:pt idx="3136">
                <c:v>92.68</c:v>
              </c:pt>
              <c:pt idx="3137">
                <c:v>92.84</c:v>
              </c:pt>
              <c:pt idx="3138">
                <c:v>92.99</c:v>
              </c:pt>
              <c:pt idx="3139">
                <c:v>93.12</c:v>
              </c:pt>
              <c:pt idx="3140">
                <c:v>93.26</c:v>
              </c:pt>
              <c:pt idx="3141">
                <c:v>93.4</c:v>
              </c:pt>
              <c:pt idx="3142">
                <c:v>93.54</c:v>
              </c:pt>
              <c:pt idx="3143">
                <c:v>93.7</c:v>
              </c:pt>
              <c:pt idx="3144">
                <c:v>93.87</c:v>
              </c:pt>
              <c:pt idx="3145">
                <c:v>94.04</c:v>
              </c:pt>
              <c:pt idx="3146">
                <c:v>94.19</c:v>
              </c:pt>
              <c:pt idx="3147">
                <c:v>94.32</c:v>
              </c:pt>
              <c:pt idx="3148">
                <c:v>94.42</c:v>
              </c:pt>
              <c:pt idx="3149">
                <c:v>94.48</c:v>
              </c:pt>
              <c:pt idx="3150">
                <c:v>94.5</c:v>
              </c:pt>
              <c:pt idx="3151">
                <c:v>94.5</c:v>
              </c:pt>
              <c:pt idx="3152">
                <c:v>94.51</c:v>
              </c:pt>
              <c:pt idx="3153">
                <c:v>94.54</c:v>
              </c:pt>
              <c:pt idx="3154">
                <c:v>94.61</c:v>
              </c:pt>
              <c:pt idx="3155">
                <c:v>94.69</c:v>
              </c:pt>
              <c:pt idx="3156">
                <c:v>94.77</c:v>
              </c:pt>
              <c:pt idx="3157">
                <c:v>94.84</c:v>
              </c:pt>
              <c:pt idx="3158">
                <c:v>94.89</c:v>
              </c:pt>
              <c:pt idx="3159">
                <c:v>94.92</c:v>
              </c:pt>
              <c:pt idx="3160">
                <c:v>94.95</c:v>
              </c:pt>
              <c:pt idx="3161">
                <c:v>94.97</c:v>
              </c:pt>
              <c:pt idx="3162">
                <c:v>95</c:v>
              </c:pt>
              <c:pt idx="3163">
                <c:v>95.01</c:v>
              </c:pt>
              <c:pt idx="3164">
                <c:v>95.03</c:v>
              </c:pt>
              <c:pt idx="3165">
                <c:v>95.04</c:v>
              </c:pt>
              <c:pt idx="3166">
                <c:v>95.06</c:v>
              </c:pt>
              <c:pt idx="3167">
                <c:v>95.07</c:v>
              </c:pt>
              <c:pt idx="3168">
                <c:v>95.08</c:v>
              </c:pt>
              <c:pt idx="3169">
                <c:v>95.1</c:v>
              </c:pt>
              <c:pt idx="3170">
                <c:v>95.12</c:v>
              </c:pt>
              <c:pt idx="3171">
                <c:v>95.14</c:v>
              </c:pt>
              <c:pt idx="3172">
                <c:v>95.15</c:v>
              </c:pt>
              <c:pt idx="3173">
                <c:v>95.16</c:v>
              </c:pt>
              <c:pt idx="3174">
                <c:v>95.16</c:v>
              </c:pt>
              <c:pt idx="3175">
                <c:v>95.16</c:v>
              </c:pt>
              <c:pt idx="3176">
                <c:v>95.18</c:v>
              </c:pt>
              <c:pt idx="3177">
                <c:v>95.21</c:v>
              </c:pt>
              <c:pt idx="3178">
                <c:v>95.24</c:v>
              </c:pt>
              <c:pt idx="3179">
                <c:v>95.27</c:v>
              </c:pt>
              <c:pt idx="3180">
                <c:v>95.28</c:v>
              </c:pt>
              <c:pt idx="3181">
                <c:v>95.28</c:v>
              </c:pt>
              <c:pt idx="3182">
                <c:v>95.29</c:v>
              </c:pt>
              <c:pt idx="3183">
                <c:v>95.29</c:v>
              </c:pt>
              <c:pt idx="3184">
                <c:v>95.3</c:v>
              </c:pt>
              <c:pt idx="3185">
                <c:v>95.31</c:v>
              </c:pt>
              <c:pt idx="3186">
                <c:v>95.31</c:v>
              </c:pt>
              <c:pt idx="3187">
                <c:v>95.32</c:v>
              </c:pt>
              <c:pt idx="3188">
                <c:v>95.33</c:v>
              </c:pt>
              <c:pt idx="3189">
                <c:v>95.33</c:v>
              </c:pt>
              <c:pt idx="3190">
                <c:v>95.33</c:v>
              </c:pt>
              <c:pt idx="3191">
                <c:v>95.32</c:v>
              </c:pt>
              <c:pt idx="3192">
                <c:v>95.32</c:v>
              </c:pt>
              <c:pt idx="3193">
                <c:v>95.31</c:v>
              </c:pt>
              <c:pt idx="3194">
                <c:v>95.29</c:v>
              </c:pt>
              <c:pt idx="3195">
                <c:v>95.28</c:v>
              </c:pt>
              <c:pt idx="3196">
                <c:v>95.28</c:v>
              </c:pt>
              <c:pt idx="3197">
                <c:v>95.28</c:v>
              </c:pt>
              <c:pt idx="3198">
                <c:v>95.28</c:v>
              </c:pt>
              <c:pt idx="3199">
                <c:v>95.28</c:v>
              </c:pt>
              <c:pt idx="3200">
                <c:v>95.28</c:v>
              </c:pt>
              <c:pt idx="3201">
                <c:v>95.29</c:v>
              </c:pt>
              <c:pt idx="3202">
                <c:v>95.3</c:v>
              </c:pt>
              <c:pt idx="3203">
                <c:v>95.31</c:v>
              </c:pt>
              <c:pt idx="3204">
                <c:v>95.32</c:v>
              </c:pt>
              <c:pt idx="3205">
                <c:v>95.33</c:v>
              </c:pt>
              <c:pt idx="3206">
                <c:v>95.33</c:v>
              </c:pt>
              <c:pt idx="3207">
                <c:v>95.32</c:v>
              </c:pt>
              <c:pt idx="3208">
                <c:v>95.3</c:v>
              </c:pt>
              <c:pt idx="3209">
                <c:v>95.29</c:v>
              </c:pt>
              <c:pt idx="3210">
                <c:v>95.3</c:v>
              </c:pt>
              <c:pt idx="3211">
                <c:v>95.31</c:v>
              </c:pt>
              <c:pt idx="3212">
                <c:v>95.32</c:v>
              </c:pt>
              <c:pt idx="3213">
                <c:v>95.32</c:v>
              </c:pt>
              <c:pt idx="3214">
                <c:v>95.31</c:v>
              </c:pt>
              <c:pt idx="3215">
                <c:v>95.31</c:v>
              </c:pt>
              <c:pt idx="3216">
                <c:v>95.3</c:v>
              </c:pt>
              <c:pt idx="3217">
                <c:v>95.31</c:v>
              </c:pt>
              <c:pt idx="3218">
                <c:v>95.31</c:v>
              </c:pt>
              <c:pt idx="3219">
                <c:v>95.31</c:v>
              </c:pt>
              <c:pt idx="3220">
                <c:v>95.29</c:v>
              </c:pt>
              <c:pt idx="3221">
                <c:v>95.28</c:v>
              </c:pt>
              <c:pt idx="3222">
                <c:v>95.27</c:v>
              </c:pt>
              <c:pt idx="3223">
                <c:v>95.27</c:v>
              </c:pt>
              <c:pt idx="3224">
                <c:v>95.26</c:v>
              </c:pt>
              <c:pt idx="3225">
                <c:v>95.25</c:v>
              </c:pt>
              <c:pt idx="3226">
                <c:v>95.25</c:v>
              </c:pt>
              <c:pt idx="3227">
                <c:v>95.25</c:v>
              </c:pt>
              <c:pt idx="3228">
                <c:v>95.26</c:v>
              </c:pt>
              <c:pt idx="3229">
                <c:v>95.26</c:v>
              </c:pt>
              <c:pt idx="3230">
                <c:v>95.26</c:v>
              </c:pt>
              <c:pt idx="3231">
                <c:v>95.26</c:v>
              </c:pt>
              <c:pt idx="3232">
                <c:v>95.26</c:v>
              </c:pt>
              <c:pt idx="3233">
                <c:v>95.26</c:v>
              </c:pt>
              <c:pt idx="3234">
                <c:v>95.25</c:v>
              </c:pt>
              <c:pt idx="3235">
                <c:v>95.24</c:v>
              </c:pt>
              <c:pt idx="3236">
                <c:v>95.24</c:v>
              </c:pt>
              <c:pt idx="3237">
                <c:v>95.24</c:v>
              </c:pt>
              <c:pt idx="3238">
                <c:v>95.25</c:v>
              </c:pt>
              <c:pt idx="3239">
                <c:v>95.25</c:v>
              </c:pt>
              <c:pt idx="3240">
                <c:v>95.25</c:v>
              </c:pt>
              <c:pt idx="3241">
                <c:v>95.24</c:v>
              </c:pt>
              <c:pt idx="3242">
                <c:v>95.23</c:v>
              </c:pt>
              <c:pt idx="3243">
                <c:v>95.23</c:v>
              </c:pt>
              <c:pt idx="3244">
                <c:v>95.23</c:v>
              </c:pt>
              <c:pt idx="3245">
                <c:v>95.25</c:v>
              </c:pt>
              <c:pt idx="3246">
                <c:v>95.27</c:v>
              </c:pt>
              <c:pt idx="3247">
                <c:v>95.28</c:v>
              </c:pt>
              <c:pt idx="3248">
                <c:v>95.29</c:v>
              </c:pt>
              <c:pt idx="3249">
                <c:v>95.28</c:v>
              </c:pt>
              <c:pt idx="3250">
                <c:v>95.26</c:v>
              </c:pt>
              <c:pt idx="3251">
                <c:v>95.25</c:v>
              </c:pt>
              <c:pt idx="3252">
                <c:v>95.24</c:v>
              </c:pt>
              <c:pt idx="3253">
                <c:v>95.23</c:v>
              </c:pt>
              <c:pt idx="3254">
                <c:v>95.23</c:v>
              </c:pt>
              <c:pt idx="3255">
                <c:v>95.23</c:v>
              </c:pt>
              <c:pt idx="3256">
                <c:v>95.23</c:v>
              </c:pt>
              <c:pt idx="3257">
                <c:v>95.23</c:v>
              </c:pt>
              <c:pt idx="3258">
                <c:v>95.25</c:v>
              </c:pt>
              <c:pt idx="3259">
                <c:v>95.26</c:v>
              </c:pt>
              <c:pt idx="3260">
                <c:v>95.27</c:v>
              </c:pt>
              <c:pt idx="3261">
                <c:v>95.26</c:v>
              </c:pt>
              <c:pt idx="3262">
                <c:v>95.25</c:v>
              </c:pt>
              <c:pt idx="3263">
                <c:v>95.24</c:v>
              </c:pt>
              <c:pt idx="3264">
                <c:v>95.24</c:v>
              </c:pt>
              <c:pt idx="3265">
                <c:v>95.23</c:v>
              </c:pt>
              <c:pt idx="3266">
                <c:v>95.24</c:v>
              </c:pt>
              <c:pt idx="3267">
                <c:v>95.25</c:v>
              </c:pt>
              <c:pt idx="3268">
                <c:v>95.26</c:v>
              </c:pt>
              <c:pt idx="3269">
                <c:v>95.27</c:v>
              </c:pt>
              <c:pt idx="3270">
                <c:v>95.27</c:v>
              </c:pt>
              <c:pt idx="3271">
                <c:v>95.26</c:v>
              </c:pt>
              <c:pt idx="3272">
                <c:v>95.25</c:v>
              </c:pt>
              <c:pt idx="3273">
                <c:v>95.22</c:v>
              </c:pt>
              <c:pt idx="3274">
                <c:v>95.2</c:v>
              </c:pt>
              <c:pt idx="3275">
                <c:v>95.18</c:v>
              </c:pt>
              <c:pt idx="3276">
                <c:v>95.16</c:v>
              </c:pt>
              <c:pt idx="3277">
                <c:v>95.14</c:v>
              </c:pt>
              <c:pt idx="3278">
                <c:v>95.12</c:v>
              </c:pt>
              <c:pt idx="3279">
                <c:v>95.09</c:v>
              </c:pt>
              <c:pt idx="3280">
                <c:v>95.04</c:v>
              </c:pt>
              <c:pt idx="3281">
                <c:v>94.96</c:v>
              </c:pt>
              <c:pt idx="3282">
                <c:v>94.83</c:v>
              </c:pt>
              <c:pt idx="3283">
                <c:v>94.64</c:v>
              </c:pt>
              <c:pt idx="3284">
                <c:v>94.39</c:v>
              </c:pt>
              <c:pt idx="3285">
                <c:v>94.08</c:v>
              </c:pt>
              <c:pt idx="3286">
                <c:v>93.75</c:v>
              </c:pt>
              <c:pt idx="3287">
                <c:v>93.5</c:v>
              </c:pt>
              <c:pt idx="3288">
                <c:v>93.41</c:v>
              </c:pt>
              <c:pt idx="3289">
                <c:v>93.48</c:v>
              </c:pt>
              <c:pt idx="3290">
                <c:v>93.64</c:v>
              </c:pt>
              <c:pt idx="3291">
                <c:v>93.81</c:v>
              </c:pt>
              <c:pt idx="3292">
                <c:v>93.97</c:v>
              </c:pt>
              <c:pt idx="3293">
                <c:v>94.11</c:v>
              </c:pt>
              <c:pt idx="3294">
                <c:v>94.24</c:v>
              </c:pt>
              <c:pt idx="3295">
                <c:v>94.36</c:v>
              </c:pt>
              <c:pt idx="3296">
                <c:v>94.44</c:v>
              </c:pt>
              <c:pt idx="3297">
                <c:v>94.51</c:v>
              </c:pt>
              <c:pt idx="3298">
                <c:v>94.55</c:v>
              </c:pt>
              <c:pt idx="3299">
                <c:v>94.59</c:v>
              </c:pt>
              <c:pt idx="3300">
                <c:v>94.63</c:v>
              </c:pt>
              <c:pt idx="3301">
                <c:v>94.67</c:v>
              </c:pt>
              <c:pt idx="3302">
                <c:v>94.69</c:v>
              </c:pt>
              <c:pt idx="3303">
                <c:v>94.69</c:v>
              </c:pt>
              <c:pt idx="3304">
                <c:v>94.69</c:v>
              </c:pt>
              <c:pt idx="3305">
                <c:v>94.69</c:v>
              </c:pt>
              <c:pt idx="3306">
                <c:v>94.7</c:v>
              </c:pt>
              <c:pt idx="3307">
                <c:v>94.71</c:v>
              </c:pt>
              <c:pt idx="3308">
                <c:v>94.72</c:v>
              </c:pt>
              <c:pt idx="3309">
                <c:v>94.73</c:v>
              </c:pt>
              <c:pt idx="3310">
                <c:v>94.72</c:v>
              </c:pt>
              <c:pt idx="3311">
                <c:v>94.71</c:v>
              </c:pt>
              <c:pt idx="3312">
                <c:v>94.7</c:v>
              </c:pt>
              <c:pt idx="3313">
                <c:v>94.7</c:v>
              </c:pt>
              <c:pt idx="3314">
                <c:v>94.71</c:v>
              </c:pt>
              <c:pt idx="3315">
                <c:v>94.72</c:v>
              </c:pt>
              <c:pt idx="3316">
                <c:v>94.72</c:v>
              </c:pt>
              <c:pt idx="3317">
                <c:v>94.71</c:v>
              </c:pt>
              <c:pt idx="3318">
                <c:v>94.69</c:v>
              </c:pt>
              <c:pt idx="3319">
                <c:v>94.67</c:v>
              </c:pt>
              <c:pt idx="3320">
                <c:v>94.65</c:v>
              </c:pt>
              <c:pt idx="3321">
                <c:v>94.64</c:v>
              </c:pt>
              <c:pt idx="3322">
                <c:v>94.64</c:v>
              </c:pt>
              <c:pt idx="3323">
                <c:v>94.64</c:v>
              </c:pt>
              <c:pt idx="3324">
                <c:v>94.61</c:v>
              </c:pt>
              <c:pt idx="3325">
                <c:v>94.58</c:v>
              </c:pt>
              <c:pt idx="3326">
                <c:v>94.55</c:v>
              </c:pt>
              <c:pt idx="3327">
                <c:v>94.54</c:v>
              </c:pt>
              <c:pt idx="3328">
                <c:v>94.51</c:v>
              </c:pt>
              <c:pt idx="3329">
                <c:v>94.47</c:v>
              </c:pt>
              <c:pt idx="3330">
                <c:v>94.42</c:v>
              </c:pt>
              <c:pt idx="3331">
                <c:v>94.41</c:v>
              </c:pt>
              <c:pt idx="3332">
                <c:v>94.48</c:v>
              </c:pt>
              <c:pt idx="3333">
                <c:v>94.6</c:v>
              </c:pt>
              <c:pt idx="3334">
                <c:v>94.67</c:v>
              </c:pt>
              <c:pt idx="3335">
                <c:v>94.66</c:v>
              </c:pt>
              <c:pt idx="3336">
                <c:v>94.62</c:v>
              </c:pt>
              <c:pt idx="3337">
                <c:v>94.59</c:v>
              </c:pt>
              <c:pt idx="3338">
                <c:v>94.58</c:v>
              </c:pt>
              <c:pt idx="3339">
                <c:v>94.58</c:v>
              </c:pt>
              <c:pt idx="3340">
                <c:v>94.58</c:v>
              </c:pt>
              <c:pt idx="3341">
                <c:v>94.58</c:v>
              </c:pt>
              <c:pt idx="3342">
                <c:v>94.59</c:v>
              </c:pt>
              <c:pt idx="3343">
                <c:v>94.58</c:v>
              </c:pt>
              <c:pt idx="3344">
                <c:v>94.58</c:v>
              </c:pt>
              <c:pt idx="3345">
                <c:v>94.58</c:v>
              </c:pt>
              <c:pt idx="3346">
                <c:v>94.58</c:v>
              </c:pt>
              <c:pt idx="3347">
                <c:v>94.58</c:v>
              </c:pt>
              <c:pt idx="3348">
                <c:v>94.58</c:v>
              </c:pt>
              <c:pt idx="3349">
                <c:v>94.59</c:v>
              </c:pt>
              <c:pt idx="3350">
                <c:v>94.6</c:v>
              </c:pt>
              <c:pt idx="3351">
                <c:v>94.62</c:v>
              </c:pt>
              <c:pt idx="3352">
                <c:v>94.62</c:v>
              </c:pt>
              <c:pt idx="3353">
                <c:v>94.62</c:v>
              </c:pt>
              <c:pt idx="3354">
                <c:v>94.62</c:v>
              </c:pt>
              <c:pt idx="3355">
                <c:v>94.61</c:v>
              </c:pt>
              <c:pt idx="3356">
                <c:v>94.6</c:v>
              </c:pt>
              <c:pt idx="3357">
                <c:v>94.59</c:v>
              </c:pt>
              <c:pt idx="3358">
                <c:v>94.6</c:v>
              </c:pt>
              <c:pt idx="3359">
                <c:v>94.63</c:v>
              </c:pt>
              <c:pt idx="3360">
                <c:v>94.66</c:v>
              </c:pt>
              <c:pt idx="3361">
                <c:v>94.66</c:v>
              </c:pt>
              <c:pt idx="3362">
                <c:v>94.64</c:v>
              </c:pt>
              <c:pt idx="3363">
                <c:v>94.6</c:v>
              </c:pt>
              <c:pt idx="3364">
                <c:v>94.56</c:v>
              </c:pt>
              <c:pt idx="3365">
                <c:v>94.54</c:v>
              </c:pt>
              <c:pt idx="3366">
                <c:v>94.52</c:v>
              </c:pt>
              <c:pt idx="3367">
                <c:v>94.5</c:v>
              </c:pt>
              <c:pt idx="3368">
                <c:v>94.45</c:v>
              </c:pt>
              <c:pt idx="3369">
                <c:v>94.36</c:v>
              </c:pt>
              <c:pt idx="3370">
                <c:v>94.22</c:v>
              </c:pt>
              <c:pt idx="3371">
                <c:v>94.01</c:v>
              </c:pt>
              <c:pt idx="3372">
                <c:v>93.75</c:v>
              </c:pt>
              <c:pt idx="3373">
                <c:v>93.44</c:v>
              </c:pt>
              <c:pt idx="3374">
                <c:v>93.11</c:v>
              </c:pt>
              <c:pt idx="3375">
                <c:v>92.78</c:v>
              </c:pt>
              <c:pt idx="3376">
                <c:v>92.45</c:v>
              </c:pt>
              <c:pt idx="3377">
                <c:v>92.1</c:v>
              </c:pt>
              <c:pt idx="3378">
                <c:v>91.75</c:v>
              </c:pt>
              <c:pt idx="3379">
                <c:v>91.44</c:v>
              </c:pt>
              <c:pt idx="3380">
                <c:v>91.23</c:v>
              </c:pt>
              <c:pt idx="3381">
                <c:v>91.12</c:v>
              </c:pt>
              <c:pt idx="3382">
                <c:v>91.1</c:v>
              </c:pt>
              <c:pt idx="3383">
                <c:v>91.17</c:v>
              </c:pt>
              <c:pt idx="3384">
                <c:v>91.34</c:v>
              </c:pt>
              <c:pt idx="3385">
                <c:v>91.62</c:v>
              </c:pt>
              <c:pt idx="3386">
                <c:v>91.96</c:v>
              </c:pt>
              <c:pt idx="3387">
                <c:v>92.3</c:v>
              </c:pt>
              <c:pt idx="3388">
                <c:v>92.58</c:v>
              </c:pt>
              <c:pt idx="3389">
                <c:v>92.78</c:v>
              </c:pt>
              <c:pt idx="3390">
                <c:v>92.92</c:v>
              </c:pt>
              <c:pt idx="3391">
                <c:v>93.02</c:v>
              </c:pt>
              <c:pt idx="3392">
                <c:v>93.08</c:v>
              </c:pt>
              <c:pt idx="3393">
                <c:v>93.12</c:v>
              </c:pt>
              <c:pt idx="3394">
                <c:v>93.14</c:v>
              </c:pt>
              <c:pt idx="3395">
                <c:v>93.14</c:v>
              </c:pt>
              <c:pt idx="3396">
                <c:v>93.13</c:v>
              </c:pt>
              <c:pt idx="3397">
                <c:v>93.12</c:v>
              </c:pt>
              <c:pt idx="3398">
                <c:v>93.11</c:v>
              </c:pt>
              <c:pt idx="3399">
                <c:v>93.1</c:v>
              </c:pt>
              <c:pt idx="3400">
                <c:v>93.11</c:v>
              </c:pt>
              <c:pt idx="3401">
                <c:v>93.12</c:v>
              </c:pt>
              <c:pt idx="3402">
                <c:v>93.15</c:v>
              </c:pt>
              <c:pt idx="3403">
                <c:v>93.17</c:v>
              </c:pt>
              <c:pt idx="3404">
                <c:v>93.2</c:v>
              </c:pt>
              <c:pt idx="3405">
                <c:v>93.25</c:v>
              </c:pt>
              <c:pt idx="3406">
                <c:v>93.29</c:v>
              </c:pt>
              <c:pt idx="3407">
                <c:v>93.32</c:v>
              </c:pt>
              <c:pt idx="3408">
                <c:v>93.34</c:v>
              </c:pt>
              <c:pt idx="3409">
                <c:v>93.35</c:v>
              </c:pt>
              <c:pt idx="3410">
                <c:v>93.36</c:v>
              </c:pt>
              <c:pt idx="3411">
                <c:v>93.36</c:v>
              </c:pt>
              <c:pt idx="3412">
                <c:v>93.35</c:v>
              </c:pt>
              <c:pt idx="3413">
                <c:v>93.33</c:v>
              </c:pt>
              <c:pt idx="3414">
                <c:v>93.31</c:v>
              </c:pt>
              <c:pt idx="3415">
                <c:v>93.28</c:v>
              </c:pt>
              <c:pt idx="3416">
                <c:v>93.24</c:v>
              </c:pt>
              <c:pt idx="3417">
                <c:v>93.21</c:v>
              </c:pt>
              <c:pt idx="3418">
                <c:v>93.18</c:v>
              </c:pt>
              <c:pt idx="3419">
                <c:v>93.14</c:v>
              </c:pt>
              <c:pt idx="3420">
                <c:v>93.1</c:v>
              </c:pt>
              <c:pt idx="3421">
                <c:v>93.06</c:v>
              </c:pt>
              <c:pt idx="3422">
                <c:v>93.04</c:v>
              </c:pt>
              <c:pt idx="3423">
                <c:v>93.03</c:v>
              </c:pt>
              <c:pt idx="3424">
                <c:v>93.02</c:v>
              </c:pt>
              <c:pt idx="3425">
                <c:v>92.98</c:v>
              </c:pt>
              <c:pt idx="3426">
                <c:v>92.93</c:v>
              </c:pt>
              <c:pt idx="3427">
                <c:v>92.87</c:v>
              </c:pt>
              <c:pt idx="3428">
                <c:v>92.83</c:v>
              </c:pt>
              <c:pt idx="3429">
                <c:v>92.83</c:v>
              </c:pt>
              <c:pt idx="3430">
                <c:v>92.85</c:v>
              </c:pt>
              <c:pt idx="3431">
                <c:v>92.86</c:v>
              </c:pt>
              <c:pt idx="3432">
                <c:v>92.86</c:v>
              </c:pt>
              <c:pt idx="3433">
                <c:v>92.88</c:v>
              </c:pt>
              <c:pt idx="3434">
                <c:v>92.91</c:v>
              </c:pt>
              <c:pt idx="3435">
                <c:v>92.93</c:v>
              </c:pt>
              <c:pt idx="3436">
                <c:v>92.95</c:v>
              </c:pt>
              <c:pt idx="3437">
                <c:v>92.97</c:v>
              </c:pt>
              <c:pt idx="3438">
                <c:v>93</c:v>
              </c:pt>
              <c:pt idx="3439">
                <c:v>93.02</c:v>
              </c:pt>
              <c:pt idx="3440">
                <c:v>93.04</c:v>
              </c:pt>
              <c:pt idx="3441">
                <c:v>93.04</c:v>
              </c:pt>
              <c:pt idx="3442">
                <c:v>93.02</c:v>
              </c:pt>
              <c:pt idx="3443">
                <c:v>93.01</c:v>
              </c:pt>
              <c:pt idx="3444">
                <c:v>93.03</c:v>
              </c:pt>
              <c:pt idx="3445">
                <c:v>93.08</c:v>
              </c:pt>
              <c:pt idx="3446">
                <c:v>93.11</c:v>
              </c:pt>
              <c:pt idx="3447">
                <c:v>93.11</c:v>
              </c:pt>
              <c:pt idx="3448">
                <c:v>93.07</c:v>
              </c:pt>
              <c:pt idx="3449">
                <c:v>93.04</c:v>
              </c:pt>
              <c:pt idx="3450">
                <c:v>93.04</c:v>
              </c:pt>
              <c:pt idx="3451">
                <c:v>93.07</c:v>
              </c:pt>
              <c:pt idx="3452">
                <c:v>93.11</c:v>
              </c:pt>
              <c:pt idx="3453">
                <c:v>93.13</c:v>
              </c:pt>
              <c:pt idx="3454">
                <c:v>93.13</c:v>
              </c:pt>
              <c:pt idx="3455">
                <c:v>93.1</c:v>
              </c:pt>
              <c:pt idx="3456">
                <c:v>93.07</c:v>
              </c:pt>
              <c:pt idx="3457">
                <c:v>93.05</c:v>
              </c:pt>
              <c:pt idx="3458">
                <c:v>93.05</c:v>
              </c:pt>
              <c:pt idx="3459">
                <c:v>93.06</c:v>
              </c:pt>
              <c:pt idx="3460">
                <c:v>93.09</c:v>
              </c:pt>
              <c:pt idx="3461">
                <c:v>93.11</c:v>
              </c:pt>
              <c:pt idx="3462">
                <c:v>93.12</c:v>
              </c:pt>
              <c:pt idx="3463">
                <c:v>93.12</c:v>
              </c:pt>
              <c:pt idx="3464">
                <c:v>93.12</c:v>
              </c:pt>
              <c:pt idx="3465">
                <c:v>93.11</c:v>
              </c:pt>
              <c:pt idx="3466">
                <c:v>93.1</c:v>
              </c:pt>
              <c:pt idx="3467">
                <c:v>93.08</c:v>
              </c:pt>
              <c:pt idx="3468">
                <c:v>93.08</c:v>
              </c:pt>
              <c:pt idx="3469">
                <c:v>93.1</c:v>
              </c:pt>
              <c:pt idx="3470">
                <c:v>93.11</c:v>
              </c:pt>
              <c:pt idx="3471">
                <c:v>93.09</c:v>
              </c:pt>
              <c:pt idx="3472">
                <c:v>93.06</c:v>
              </c:pt>
              <c:pt idx="3473">
                <c:v>93.02</c:v>
              </c:pt>
              <c:pt idx="3474">
                <c:v>93.01</c:v>
              </c:pt>
              <c:pt idx="3475">
                <c:v>93</c:v>
              </c:pt>
              <c:pt idx="3476">
                <c:v>92.97</c:v>
              </c:pt>
              <c:pt idx="3477">
                <c:v>92.92</c:v>
              </c:pt>
              <c:pt idx="3478">
                <c:v>92.86</c:v>
              </c:pt>
              <c:pt idx="3479">
                <c:v>92.8</c:v>
              </c:pt>
              <c:pt idx="3480">
                <c:v>92.78</c:v>
              </c:pt>
              <c:pt idx="3481">
                <c:v>92.79</c:v>
              </c:pt>
              <c:pt idx="3482">
                <c:v>92.81</c:v>
              </c:pt>
              <c:pt idx="3483">
                <c:v>92.8</c:v>
              </c:pt>
              <c:pt idx="3484">
                <c:v>92.77</c:v>
              </c:pt>
              <c:pt idx="3485">
                <c:v>92.72</c:v>
              </c:pt>
              <c:pt idx="3486">
                <c:v>92.68</c:v>
              </c:pt>
              <c:pt idx="3487">
                <c:v>92.64</c:v>
              </c:pt>
              <c:pt idx="3488">
                <c:v>92.61</c:v>
              </c:pt>
              <c:pt idx="3489">
                <c:v>92.59</c:v>
              </c:pt>
              <c:pt idx="3490">
                <c:v>92.56</c:v>
              </c:pt>
              <c:pt idx="3491">
                <c:v>92.53</c:v>
              </c:pt>
              <c:pt idx="3492">
                <c:v>92.49</c:v>
              </c:pt>
              <c:pt idx="3493">
                <c:v>92.48</c:v>
              </c:pt>
              <c:pt idx="3494">
                <c:v>92.48</c:v>
              </c:pt>
              <c:pt idx="3495">
                <c:v>92.45</c:v>
              </c:pt>
              <c:pt idx="3496">
                <c:v>92.41</c:v>
              </c:pt>
              <c:pt idx="3497">
                <c:v>92.39</c:v>
              </c:pt>
              <c:pt idx="3498">
                <c:v>92.4</c:v>
              </c:pt>
              <c:pt idx="3499">
                <c:v>92.42</c:v>
              </c:pt>
              <c:pt idx="3500">
                <c:v>92.42</c:v>
              </c:pt>
              <c:pt idx="3501">
                <c:v>92.4</c:v>
              </c:pt>
              <c:pt idx="3502">
                <c:v>92.36</c:v>
              </c:pt>
              <c:pt idx="3503">
                <c:v>92.3</c:v>
              </c:pt>
              <c:pt idx="3504">
                <c:v>92.27</c:v>
              </c:pt>
              <c:pt idx="3505">
                <c:v>92.28</c:v>
              </c:pt>
              <c:pt idx="3506">
                <c:v>92.3</c:v>
              </c:pt>
              <c:pt idx="3507">
                <c:v>92.32</c:v>
              </c:pt>
              <c:pt idx="3508">
                <c:v>92.33</c:v>
              </c:pt>
              <c:pt idx="3509">
                <c:v>92.38</c:v>
              </c:pt>
              <c:pt idx="3510">
                <c:v>92.47</c:v>
              </c:pt>
              <c:pt idx="3511">
                <c:v>92.55</c:v>
              </c:pt>
              <c:pt idx="3512">
                <c:v>92.56</c:v>
              </c:pt>
              <c:pt idx="3513">
                <c:v>92.52</c:v>
              </c:pt>
              <c:pt idx="3514">
                <c:v>92.43</c:v>
              </c:pt>
              <c:pt idx="3515">
                <c:v>92.33</c:v>
              </c:pt>
              <c:pt idx="3516">
                <c:v>92.25</c:v>
              </c:pt>
              <c:pt idx="3517">
                <c:v>92.21</c:v>
              </c:pt>
              <c:pt idx="3518">
                <c:v>92.21</c:v>
              </c:pt>
              <c:pt idx="3519">
                <c:v>92.22</c:v>
              </c:pt>
              <c:pt idx="3520">
                <c:v>92.21</c:v>
              </c:pt>
              <c:pt idx="3521">
                <c:v>92.2</c:v>
              </c:pt>
              <c:pt idx="3522">
                <c:v>92.21</c:v>
              </c:pt>
              <c:pt idx="3523">
                <c:v>92.21</c:v>
              </c:pt>
              <c:pt idx="3524">
                <c:v>92.18</c:v>
              </c:pt>
              <c:pt idx="3525">
                <c:v>92.16</c:v>
              </c:pt>
              <c:pt idx="3526">
                <c:v>92.15</c:v>
              </c:pt>
              <c:pt idx="3527">
                <c:v>92.15</c:v>
              </c:pt>
              <c:pt idx="3528">
                <c:v>92.14</c:v>
              </c:pt>
              <c:pt idx="3529">
                <c:v>92.11</c:v>
              </c:pt>
              <c:pt idx="3530">
                <c:v>92.1</c:v>
              </c:pt>
              <c:pt idx="3531">
                <c:v>92.11</c:v>
              </c:pt>
              <c:pt idx="3532">
                <c:v>92.13</c:v>
              </c:pt>
              <c:pt idx="3533">
                <c:v>92.14</c:v>
              </c:pt>
              <c:pt idx="3534">
                <c:v>92.13</c:v>
              </c:pt>
              <c:pt idx="3535">
                <c:v>92.12</c:v>
              </c:pt>
              <c:pt idx="3536">
                <c:v>92.14</c:v>
              </c:pt>
              <c:pt idx="3537">
                <c:v>92.17</c:v>
              </c:pt>
              <c:pt idx="3538">
                <c:v>92.18</c:v>
              </c:pt>
              <c:pt idx="3539">
                <c:v>92.14</c:v>
              </c:pt>
              <c:pt idx="3540">
                <c:v>92.05</c:v>
              </c:pt>
              <c:pt idx="3541">
                <c:v>91.93</c:v>
              </c:pt>
              <c:pt idx="3542">
                <c:v>91.84</c:v>
              </c:pt>
              <c:pt idx="3543">
                <c:v>91.8</c:v>
              </c:pt>
              <c:pt idx="3544">
                <c:v>91.8</c:v>
              </c:pt>
              <c:pt idx="3545">
                <c:v>91.8</c:v>
              </c:pt>
              <c:pt idx="3546">
                <c:v>91.75</c:v>
              </c:pt>
              <c:pt idx="3547">
                <c:v>91.66</c:v>
              </c:pt>
              <c:pt idx="3548">
                <c:v>91.6</c:v>
              </c:pt>
              <c:pt idx="3549">
                <c:v>91.59</c:v>
              </c:pt>
              <c:pt idx="3550">
                <c:v>91.63</c:v>
              </c:pt>
              <c:pt idx="3551">
                <c:v>91.65</c:v>
              </c:pt>
              <c:pt idx="3552">
                <c:v>91.65</c:v>
              </c:pt>
              <c:pt idx="3553">
                <c:v>91.66</c:v>
              </c:pt>
              <c:pt idx="3554">
                <c:v>91.7</c:v>
              </c:pt>
              <c:pt idx="3555">
                <c:v>91.76</c:v>
              </c:pt>
              <c:pt idx="3556">
                <c:v>91.79</c:v>
              </c:pt>
              <c:pt idx="3557">
                <c:v>91.79</c:v>
              </c:pt>
              <c:pt idx="3558">
                <c:v>91.73</c:v>
              </c:pt>
              <c:pt idx="3559">
                <c:v>91.62</c:v>
              </c:pt>
              <c:pt idx="3560">
                <c:v>91.49</c:v>
              </c:pt>
              <c:pt idx="3561">
                <c:v>91.39</c:v>
              </c:pt>
              <c:pt idx="3562">
                <c:v>91.35</c:v>
              </c:pt>
              <c:pt idx="3563">
                <c:v>91.37</c:v>
              </c:pt>
              <c:pt idx="3564">
                <c:v>91.39</c:v>
              </c:pt>
              <c:pt idx="3565">
                <c:v>91.38</c:v>
              </c:pt>
              <c:pt idx="3566">
                <c:v>91.35</c:v>
              </c:pt>
              <c:pt idx="3567">
                <c:v>91.32</c:v>
              </c:pt>
              <c:pt idx="3568">
                <c:v>91.33</c:v>
              </c:pt>
              <c:pt idx="3569">
                <c:v>91.34</c:v>
              </c:pt>
              <c:pt idx="3570">
                <c:v>91.31</c:v>
              </c:pt>
              <c:pt idx="3571">
                <c:v>91.25</c:v>
              </c:pt>
              <c:pt idx="3572">
                <c:v>91.17</c:v>
              </c:pt>
              <c:pt idx="3573">
                <c:v>91.09</c:v>
              </c:pt>
              <c:pt idx="3574">
                <c:v>91</c:v>
              </c:pt>
              <c:pt idx="3575">
                <c:v>90.93</c:v>
              </c:pt>
              <c:pt idx="3576">
                <c:v>90.92</c:v>
              </c:pt>
              <c:pt idx="3577">
                <c:v>90.98</c:v>
              </c:pt>
              <c:pt idx="3578">
                <c:v>91.04</c:v>
              </c:pt>
              <c:pt idx="3579">
                <c:v>91.09</c:v>
              </c:pt>
              <c:pt idx="3580">
                <c:v>91.18</c:v>
              </c:pt>
              <c:pt idx="3581">
                <c:v>91.38</c:v>
              </c:pt>
              <c:pt idx="3582">
                <c:v>91.51</c:v>
              </c:pt>
              <c:pt idx="3583">
                <c:v>91.41</c:v>
              </c:pt>
              <c:pt idx="3584">
                <c:v>91.19</c:v>
              </c:pt>
              <c:pt idx="3585">
                <c:v>91.01</c:v>
              </c:pt>
              <c:pt idx="3586">
                <c:v>90.93</c:v>
              </c:pt>
              <c:pt idx="3587">
                <c:v>90.91</c:v>
              </c:pt>
              <c:pt idx="3588">
                <c:v>90.93</c:v>
              </c:pt>
              <c:pt idx="3589">
                <c:v>90.98</c:v>
              </c:pt>
              <c:pt idx="3590">
                <c:v>91.04</c:v>
              </c:pt>
              <c:pt idx="3591">
                <c:v>91.09</c:v>
              </c:pt>
              <c:pt idx="3592">
                <c:v>91.15</c:v>
              </c:pt>
              <c:pt idx="3593">
                <c:v>91.35</c:v>
              </c:pt>
              <c:pt idx="3594">
                <c:v>91.69</c:v>
              </c:pt>
              <c:pt idx="3595">
                <c:v>92.05</c:v>
              </c:pt>
              <c:pt idx="3596">
                <c:v>92.29</c:v>
              </c:pt>
              <c:pt idx="3597">
                <c:v>92.32</c:v>
              </c:pt>
              <c:pt idx="3598">
                <c:v>92.11</c:v>
              </c:pt>
              <c:pt idx="3599">
                <c:v>91.72</c:v>
              </c:pt>
              <c:pt idx="3600">
                <c:v>91.42</c:v>
              </c:pt>
              <c:pt idx="3601">
                <c:v>91.45</c:v>
              </c:pt>
              <c:pt idx="3602">
                <c:v>91.67</c:v>
              </c:pt>
              <c:pt idx="3603">
                <c:v>91.53</c:v>
              </c:pt>
              <c:pt idx="3604">
                <c:v>90.91</c:v>
              </c:pt>
              <c:pt idx="3605">
                <c:v>90.31</c:v>
              </c:pt>
              <c:pt idx="3606">
                <c:v>90.13</c:v>
              </c:pt>
              <c:pt idx="3607">
                <c:v>90.28</c:v>
              </c:pt>
              <c:pt idx="3608">
                <c:v>90.5</c:v>
              </c:pt>
              <c:pt idx="3609">
                <c:v>90.66</c:v>
              </c:pt>
              <c:pt idx="3610">
                <c:v>90.68</c:v>
              </c:pt>
              <c:pt idx="3611">
                <c:v>90.56</c:v>
              </c:pt>
              <c:pt idx="3612">
                <c:v>90.46</c:v>
              </c:pt>
              <c:pt idx="3613">
                <c:v>90.6</c:v>
              </c:pt>
              <c:pt idx="3614">
                <c:v>90.91</c:v>
              </c:pt>
              <c:pt idx="3615">
                <c:v>90.99</c:v>
              </c:pt>
              <c:pt idx="3616">
                <c:v>90.72</c:v>
              </c:pt>
              <c:pt idx="3617">
                <c:v>90.67</c:v>
              </c:pt>
              <c:pt idx="3618">
                <c:v>91.21</c:v>
              </c:pt>
              <c:pt idx="3619">
                <c:v>91.94</c:v>
              </c:pt>
              <c:pt idx="3620">
                <c:v>92.28</c:v>
              </c:pt>
              <c:pt idx="3621">
                <c:v>92.06</c:v>
              </c:pt>
              <c:pt idx="3622">
                <c:v>91.59</c:v>
              </c:pt>
              <c:pt idx="3623">
                <c:v>91.07</c:v>
              </c:pt>
              <c:pt idx="3624">
                <c:v>90.44</c:v>
              </c:pt>
              <c:pt idx="3625">
                <c:v>89.73</c:v>
              </c:pt>
              <c:pt idx="3626">
                <c:v>89.27</c:v>
              </c:pt>
              <c:pt idx="3627">
                <c:v>89.14</c:v>
              </c:pt>
              <c:pt idx="3628">
                <c:v>89.15</c:v>
              </c:pt>
              <c:pt idx="3629">
                <c:v>89.3</c:v>
              </c:pt>
              <c:pt idx="3630">
                <c:v>89.5</c:v>
              </c:pt>
            </c:numLit>
          </c:val>
          <c:smooth val="0"/>
        </c:ser>
        <c:ser>
          <c:idx val="0"/>
          <c:order val="0"/>
          <c:tx>
            <c:v>A2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31"/>
              <c:pt idx="0">
                <c:v>98.55</c:v>
              </c:pt>
              <c:pt idx="1">
                <c:v>98.56</c:v>
              </c:pt>
              <c:pt idx="2">
                <c:v>98.56</c:v>
              </c:pt>
              <c:pt idx="3">
                <c:v>98.56</c:v>
              </c:pt>
              <c:pt idx="4">
                <c:v>98.56</c:v>
              </c:pt>
              <c:pt idx="5">
                <c:v>98.56</c:v>
              </c:pt>
              <c:pt idx="6">
                <c:v>98.55</c:v>
              </c:pt>
              <c:pt idx="7">
                <c:v>98.55</c:v>
              </c:pt>
              <c:pt idx="8">
                <c:v>98.55</c:v>
              </c:pt>
              <c:pt idx="9">
                <c:v>98.55</c:v>
              </c:pt>
              <c:pt idx="10">
                <c:v>98.55</c:v>
              </c:pt>
              <c:pt idx="11">
                <c:v>98.55</c:v>
              </c:pt>
              <c:pt idx="12">
                <c:v>98.54</c:v>
              </c:pt>
              <c:pt idx="13">
                <c:v>98.54</c:v>
              </c:pt>
              <c:pt idx="14">
                <c:v>98.54</c:v>
              </c:pt>
              <c:pt idx="15">
                <c:v>98.54</c:v>
              </c:pt>
              <c:pt idx="16">
                <c:v>98.55</c:v>
              </c:pt>
              <c:pt idx="17">
                <c:v>98.55</c:v>
              </c:pt>
              <c:pt idx="18">
                <c:v>98.55</c:v>
              </c:pt>
              <c:pt idx="19">
                <c:v>98.55</c:v>
              </c:pt>
              <c:pt idx="20">
                <c:v>98.55</c:v>
              </c:pt>
              <c:pt idx="21">
                <c:v>98.55</c:v>
              </c:pt>
              <c:pt idx="22">
                <c:v>98.54</c:v>
              </c:pt>
              <c:pt idx="23">
                <c:v>98.54</c:v>
              </c:pt>
              <c:pt idx="24">
                <c:v>98.54</c:v>
              </c:pt>
              <c:pt idx="25">
                <c:v>98.54</c:v>
              </c:pt>
              <c:pt idx="26">
                <c:v>98.54</c:v>
              </c:pt>
              <c:pt idx="27">
                <c:v>98.54</c:v>
              </c:pt>
              <c:pt idx="28">
                <c:v>98.54</c:v>
              </c:pt>
              <c:pt idx="29">
                <c:v>98.54</c:v>
              </c:pt>
              <c:pt idx="30">
                <c:v>98.54</c:v>
              </c:pt>
              <c:pt idx="31">
                <c:v>98.55</c:v>
              </c:pt>
              <c:pt idx="32">
                <c:v>98.54</c:v>
              </c:pt>
              <c:pt idx="33">
                <c:v>98.54</c:v>
              </c:pt>
              <c:pt idx="34">
                <c:v>98.54</c:v>
              </c:pt>
              <c:pt idx="35">
                <c:v>98.54</c:v>
              </c:pt>
              <c:pt idx="36">
                <c:v>98.54</c:v>
              </c:pt>
              <c:pt idx="37">
                <c:v>98.54</c:v>
              </c:pt>
              <c:pt idx="38">
                <c:v>98.54</c:v>
              </c:pt>
              <c:pt idx="39">
                <c:v>98.54</c:v>
              </c:pt>
              <c:pt idx="40">
                <c:v>98.54</c:v>
              </c:pt>
              <c:pt idx="41">
                <c:v>98.54</c:v>
              </c:pt>
              <c:pt idx="42">
                <c:v>98.54</c:v>
              </c:pt>
              <c:pt idx="43">
                <c:v>98.54</c:v>
              </c:pt>
              <c:pt idx="44">
                <c:v>98.54</c:v>
              </c:pt>
              <c:pt idx="45">
                <c:v>98.54</c:v>
              </c:pt>
              <c:pt idx="46">
                <c:v>98.54</c:v>
              </c:pt>
              <c:pt idx="47">
                <c:v>98.53</c:v>
              </c:pt>
              <c:pt idx="48">
                <c:v>98.53</c:v>
              </c:pt>
              <c:pt idx="49">
                <c:v>98.53</c:v>
              </c:pt>
              <c:pt idx="50">
                <c:v>98.53</c:v>
              </c:pt>
              <c:pt idx="51">
                <c:v>98.52</c:v>
              </c:pt>
              <c:pt idx="52">
                <c:v>98.52</c:v>
              </c:pt>
              <c:pt idx="53">
                <c:v>98.52</c:v>
              </c:pt>
              <c:pt idx="54">
                <c:v>98.51</c:v>
              </c:pt>
              <c:pt idx="55">
                <c:v>98.51</c:v>
              </c:pt>
              <c:pt idx="56">
                <c:v>98.51</c:v>
              </c:pt>
              <c:pt idx="57">
                <c:v>98.52</c:v>
              </c:pt>
              <c:pt idx="58">
                <c:v>98.52</c:v>
              </c:pt>
              <c:pt idx="59">
                <c:v>98.52</c:v>
              </c:pt>
              <c:pt idx="60">
                <c:v>98.52</c:v>
              </c:pt>
              <c:pt idx="61">
                <c:v>98.53</c:v>
              </c:pt>
              <c:pt idx="62">
                <c:v>98.53</c:v>
              </c:pt>
              <c:pt idx="63">
                <c:v>98.53</c:v>
              </c:pt>
              <c:pt idx="64">
                <c:v>98.53</c:v>
              </c:pt>
              <c:pt idx="65">
                <c:v>98.52</c:v>
              </c:pt>
              <c:pt idx="66">
                <c:v>98.52</c:v>
              </c:pt>
              <c:pt idx="67">
                <c:v>98.51</c:v>
              </c:pt>
              <c:pt idx="68">
                <c:v>98.51</c:v>
              </c:pt>
              <c:pt idx="69">
                <c:v>98.51</c:v>
              </c:pt>
              <c:pt idx="70">
                <c:v>98.51</c:v>
              </c:pt>
              <c:pt idx="71">
                <c:v>98.51</c:v>
              </c:pt>
              <c:pt idx="72">
                <c:v>98.51</c:v>
              </c:pt>
              <c:pt idx="73">
                <c:v>98.51</c:v>
              </c:pt>
              <c:pt idx="74">
                <c:v>98.51</c:v>
              </c:pt>
              <c:pt idx="75">
                <c:v>98.51</c:v>
              </c:pt>
              <c:pt idx="76">
                <c:v>98.5</c:v>
              </c:pt>
              <c:pt idx="77">
                <c:v>98.5</c:v>
              </c:pt>
              <c:pt idx="78">
                <c:v>98.5</c:v>
              </c:pt>
              <c:pt idx="79">
                <c:v>98.5</c:v>
              </c:pt>
              <c:pt idx="80">
                <c:v>98.5</c:v>
              </c:pt>
              <c:pt idx="81">
                <c:v>98.5</c:v>
              </c:pt>
              <c:pt idx="82">
                <c:v>98.51</c:v>
              </c:pt>
              <c:pt idx="83">
                <c:v>98.51</c:v>
              </c:pt>
              <c:pt idx="84">
                <c:v>98.51</c:v>
              </c:pt>
              <c:pt idx="85">
                <c:v>98.52</c:v>
              </c:pt>
              <c:pt idx="86">
                <c:v>98.52</c:v>
              </c:pt>
              <c:pt idx="87">
                <c:v>98.53</c:v>
              </c:pt>
              <c:pt idx="88">
                <c:v>98.53</c:v>
              </c:pt>
              <c:pt idx="89">
                <c:v>98.53</c:v>
              </c:pt>
              <c:pt idx="90">
                <c:v>98.52</c:v>
              </c:pt>
              <c:pt idx="91">
                <c:v>98.52</c:v>
              </c:pt>
              <c:pt idx="92">
                <c:v>98.51</c:v>
              </c:pt>
              <c:pt idx="93">
                <c:v>98.5</c:v>
              </c:pt>
              <c:pt idx="94">
                <c:v>98.49</c:v>
              </c:pt>
              <c:pt idx="95">
                <c:v>98.48</c:v>
              </c:pt>
              <c:pt idx="96">
                <c:v>98.48</c:v>
              </c:pt>
              <c:pt idx="97">
                <c:v>98.47</c:v>
              </c:pt>
              <c:pt idx="98">
                <c:v>98.46</c:v>
              </c:pt>
              <c:pt idx="99">
                <c:v>98.47</c:v>
              </c:pt>
              <c:pt idx="100">
                <c:v>98.48</c:v>
              </c:pt>
              <c:pt idx="101">
                <c:v>98.48</c:v>
              </c:pt>
              <c:pt idx="102">
                <c:v>98.48</c:v>
              </c:pt>
              <c:pt idx="103">
                <c:v>98.48</c:v>
              </c:pt>
              <c:pt idx="104">
                <c:v>98.49</c:v>
              </c:pt>
              <c:pt idx="105">
                <c:v>98.49</c:v>
              </c:pt>
              <c:pt idx="106">
                <c:v>98.49</c:v>
              </c:pt>
              <c:pt idx="107">
                <c:v>98.5</c:v>
              </c:pt>
              <c:pt idx="108">
                <c:v>98.51</c:v>
              </c:pt>
              <c:pt idx="109">
                <c:v>98.51</c:v>
              </c:pt>
              <c:pt idx="110">
                <c:v>98.5</c:v>
              </c:pt>
              <c:pt idx="111">
                <c:v>98.48</c:v>
              </c:pt>
              <c:pt idx="112">
                <c:v>98.48</c:v>
              </c:pt>
              <c:pt idx="113">
                <c:v>98.49</c:v>
              </c:pt>
              <c:pt idx="114">
                <c:v>98.5</c:v>
              </c:pt>
              <c:pt idx="115">
                <c:v>98.49</c:v>
              </c:pt>
              <c:pt idx="116">
                <c:v>98.47</c:v>
              </c:pt>
              <c:pt idx="117">
                <c:v>98.47</c:v>
              </c:pt>
              <c:pt idx="118">
                <c:v>98.47</c:v>
              </c:pt>
              <c:pt idx="119">
                <c:v>98.48</c:v>
              </c:pt>
              <c:pt idx="120">
                <c:v>98.49</c:v>
              </c:pt>
              <c:pt idx="121">
                <c:v>98.48</c:v>
              </c:pt>
              <c:pt idx="122">
                <c:v>98.48</c:v>
              </c:pt>
              <c:pt idx="123">
                <c:v>98.49</c:v>
              </c:pt>
              <c:pt idx="124">
                <c:v>98.5</c:v>
              </c:pt>
              <c:pt idx="125">
                <c:v>98.5</c:v>
              </c:pt>
              <c:pt idx="126">
                <c:v>98.48</c:v>
              </c:pt>
              <c:pt idx="127">
                <c:v>98.46</c:v>
              </c:pt>
              <c:pt idx="128">
                <c:v>98.46</c:v>
              </c:pt>
              <c:pt idx="129">
                <c:v>98.46</c:v>
              </c:pt>
              <c:pt idx="130">
                <c:v>98.47</c:v>
              </c:pt>
              <c:pt idx="131">
                <c:v>98.47</c:v>
              </c:pt>
              <c:pt idx="132">
                <c:v>98.45</c:v>
              </c:pt>
              <c:pt idx="133">
                <c:v>98.46</c:v>
              </c:pt>
              <c:pt idx="134">
                <c:v>98.47</c:v>
              </c:pt>
              <c:pt idx="135">
                <c:v>98.49</c:v>
              </c:pt>
              <c:pt idx="136">
                <c:v>98.49</c:v>
              </c:pt>
              <c:pt idx="137">
                <c:v>98.49</c:v>
              </c:pt>
              <c:pt idx="138">
                <c:v>98.48</c:v>
              </c:pt>
              <c:pt idx="139">
                <c:v>98.49</c:v>
              </c:pt>
              <c:pt idx="140">
                <c:v>98.49</c:v>
              </c:pt>
              <c:pt idx="141">
                <c:v>98.48</c:v>
              </c:pt>
              <c:pt idx="142">
                <c:v>98.47</c:v>
              </c:pt>
              <c:pt idx="143">
                <c:v>98.45</c:v>
              </c:pt>
              <c:pt idx="144">
                <c:v>98.43</c:v>
              </c:pt>
              <c:pt idx="145">
                <c:v>98.42</c:v>
              </c:pt>
              <c:pt idx="146">
                <c:v>98.44</c:v>
              </c:pt>
              <c:pt idx="147">
                <c:v>98.45</c:v>
              </c:pt>
              <c:pt idx="148">
                <c:v>98.44</c:v>
              </c:pt>
              <c:pt idx="149">
                <c:v>98.45</c:v>
              </c:pt>
              <c:pt idx="150">
                <c:v>98.47</c:v>
              </c:pt>
              <c:pt idx="151">
                <c:v>98.5</c:v>
              </c:pt>
              <c:pt idx="152">
                <c:v>98.51</c:v>
              </c:pt>
              <c:pt idx="153">
                <c:v>98.51</c:v>
              </c:pt>
              <c:pt idx="154">
                <c:v>98.5</c:v>
              </c:pt>
              <c:pt idx="155">
                <c:v>98.5</c:v>
              </c:pt>
              <c:pt idx="156">
                <c:v>98.49</c:v>
              </c:pt>
              <c:pt idx="157">
                <c:v>98.48</c:v>
              </c:pt>
              <c:pt idx="158">
                <c:v>98.47</c:v>
              </c:pt>
              <c:pt idx="159">
                <c:v>98.46</c:v>
              </c:pt>
              <c:pt idx="160">
                <c:v>98.46</c:v>
              </c:pt>
              <c:pt idx="161">
                <c:v>98.47</c:v>
              </c:pt>
              <c:pt idx="162">
                <c:v>98.47</c:v>
              </c:pt>
              <c:pt idx="163">
                <c:v>98.46</c:v>
              </c:pt>
              <c:pt idx="164">
                <c:v>98.46</c:v>
              </c:pt>
              <c:pt idx="165">
                <c:v>98.46</c:v>
              </c:pt>
              <c:pt idx="166">
                <c:v>98.47</c:v>
              </c:pt>
              <c:pt idx="167">
                <c:v>98.49</c:v>
              </c:pt>
              <c:pt idx="168">
                <c:v>98.5</c:v>
              </c:pt>
              <c:pt idx="169">
                <c:v>98.5</c:v>
              </c:pt>
              <c:pt idx="170">
                <c:v>98.5</c:v>
              </c:pt>
              <c:pt idx="171">
                <c:v>98.5</c:v>
              </c:pt>
              <c:pt idx="172">
                <c:v>98.51</c:v>
              </c:pt>
              <c:pt idx="173">
                <c:v>98.51</c:v>
              </c:pt>
              <c:pt idx="174">
                <c:v>98.5</c:v>
              </c:pt>
              <c:pt idx="175">
                <c:v>98.48</c:v>
              </c:pt>
              <c:pt idx="176">
                <c:v>98.47</c:v>
              </c:pt>
              <c:pt idx="177">
                <c:v>98.46</c:v>
              </c:pt>
              <c:pt idx="178">
                <c:v>98.47</c:v>
              </c:pt>
              <c:pt idx="179">
                <c:v>98.47</c:v>
              </c:pt>
              <c:pt idx="180">
                <c:v>98.45</c:v>
              </c:pt>
              <c:pt idx="181">
                <c:v>98.43</c:v>
              </c:pt>
              <c:pt idx="182">
                <c:v>98.44</c:v>
              </c:pt>
              <c:pt idx="183">
                <c:v>98.47</c:v>
              </c:pt>
              <c:pt idx="184">
                <c:v>98.49</c:v>
              </c:pt>
              <c:pt idx="185">
                <c:v>98.49</c:v>
              </c:pt>
              <c:pt idx="186">
                <c:v>98.48</c:v>
              </c:pt>
              <c:pt idx="187">
                <c:v>98.48</c:v>
              </c:pt>
              <c:pt idx="188">
                <c:v>98.49</c:v>
              </c:pt>
              <c:pt idx="189">
                <c:v>98.48</c:v>
              </c:pt>
              <c:pt idx="190">
                <c:v>98.48</c:v>
              </c:pt>
              <c:pt idx="191">
                <c:v>98.48</c:v>
              </c:pt>
              <c:pt idx="192">
                <c:v>98.48</c:v>
              </c:pt>
              <c:pt idx="193">
                <c:v>98.49</c:v>
              </c:pt>
              <c:pt idx="194">
                <c:v>98.48</c:v>
              </c:pt>
              <c:pt idx="195">
                <c:v>98.46</c:v>
              </c:pt>
              <c:pt idx="196">
                <c:v>98.46</c:v>
              </c:pt>
              <c:pt idx="197">
                <c:v>98.47</c:v>
              </c:pt>
              <c:pt idx="198">
                <c:v>98.49</c:v>
              </c:pt>
              <c:pt idx="199">
                <c:v>98.48</c:v>
              </c:pt>
              <c:pt idx="200">
                <c:v>98.46</c:v>
              </c:pt>
              <c:pt idx="201">
                <c:v>98.46</c:v>
              </c:pt>
              <c:pt idx="202">
                <c:v>98.47</c:v>
              </c:pt>
              <c:pt idx="203">
                <c:v>98.49</c:v>
              </c:pt>
              <c:pt idx="204">
                <c:v>98.5</c:v>
              </c:pt>
              <c:pt idx="205">
                <c:v>98.5</c:v>
              </c:pt>
              <c:pt idx="206">
                <c:v>98.49</c:v>
              </c:pt>
              <c:pt idx="207">
                <c:v>98.5</c:v>
              </c:pt>
              <c:pt idx="208">
                <c:v>98.5</c:v>
              </c:pt>
              <c:pt idx="209">
                <c:v>98.5</c:v>
              </c:pt>
              <c:pt idx="210">
                <c:v>98.5</c:v>
              </c:pt>
              <c:pt idx="211">
                <c:v>98.5</c:v>
              </c:pt>
              <c:pt idx="212">
                <c:v>98.49</c:v>
              </c:pt>
              <c:pt idx="213">
                <c:v>98.49</c:v>
              </c:pt>
              <c:pt idx="214">
                <c:v>98.49</c:v>
              </c:pt>
              <c:pt idx="215">
                <c:v>98.49</c:v>
              </c:pt>
              <c:pt idx="216">
                <c:v>98.49</c:v>
              </c:pt>
              <c:pt idx="217">
                <c:v>98.48</c:v>
              </c:pt>
              <c:pt idx="218">
                <c:v>98.48</c:v>
              </c:pt>
              <c:pt idx="219">
                <c:v>98.48</c:v>
              </c:pt>
              <c:pt idx="220">
                <c:v>98.49</c:v>
              </c:pt>
              <c:pt idx="221">
                <c:v>98.5</c:v>
              </c:pt>
              <c:pt idx="222">
                <c:v>98.49</c:v>
              </c:pt>
              <c:pt idx="223">
                <c:v>98.49</c:v>
              </c:pt>
              <c:pt idx="224">
                <c:v>98.49</c:v>
              </c:pt>
              <c:pt idx="225">
                <c:v>98.49</c:v>
              </c:pt>
              <c:pt idx="226">
                <c:v>98.48</c:v>
              </c:pt>
              <c:pt idx="227">
                <c:v>98.47</c:v>
              </c:pt>
              <c:pt idx="228">
                <c:v>98.46</c:v>
              </c:pt>
              <c:pt idx="229">
                <c:v>98.46</c:v>
              </c:pt>
              <c:pt idx="230">
                <c:v>98.47</c:v>
              </c:pt>
              <c:pt idx="231">
                <c:v>98.46</c:v>
              </c:pt>
              <c:pt idx="232">
                <c:v>98.45</c:v>
              </c:pt>
              <c:pt idx="233">
                <c:v>98.46</c:v>
              </c:pt>
              <c:pt idx="234">
                <c:v>98.47</c:v>
              </c:pt>
              <c:pt idx="235">
                <c:v>98.47</c:v>
              </c:pt>
              <c:pt idx="236">
                <c:v>98.47</c:v>
              </c:pt>
              <c:pt idx="237">
                <c:v>98.47</c:v>
              </c:pt>
              <c:pt idx="238">
                <c:v>98.47</c:v>
              </c:pt>
              <c:pt idx="239">
                <c:v>98.46</c:v>
              </c:pt>
              <c:pt idx="240">
                <c:v>98.46</c:v>
              </c:pt>
              <c:pt idx="241">
                <c:v>98.45</c:v>
              </c:pt>
              <c:pt idx="242">
                <c:v>98.44</c:v>
              </c:pt>
              <c:pt idx="243">
                <c:v>98.44</c:v>
              </c:pt>
              <c:pt idx="244">
                <c:v>98.43</c:v>
              </c:pt>
              <c:pt idx="245">
                <c:v>98.42</c:v>
              </c:pt>
              <c:pt idx="246">
                <c:v>98.41</c:v>
              </c:pt>
              <c:pt idx="247">
                <c:v>98.4</c:v>
              </c:pt>
              <c:pt idx="248">
                <c:v>98.39</c:v>
              </c:pt>
              <c:pt idx="249">
                <c:v>98.39</c:v>
              </c:pt>
              <c:pt idx="250">
                <c:v>98.39</c:v>
              </c:pt>
              <c:pt idx="251">
                <c:v>98.38</c:v>
              </c:pt>
              <c:pt idx="252">
                <c:v>98.37</c:v>
              </c:pt>
              <c:pt idx="253">
                <c:v>98.37</c:v>
              </c:pt>
              <c:pt idx="254">
                <c:v>98.39</c:v>
              </c:pt>
              <c:pt idx="255">
                <c:v>98.43</c:v>
              </c:pt>
              <c:pt idx="256">
                <c:v>98.44</c:v>
              </c:pt>
              <c:pt idx="257">
                <c:v>98.44</c:v>
              </c:pt>
              <c:pt idx="258">
                <c:v>98.44</c:v>
              </c:pt>
              <c:pt idx="259">
                <c:v>98.45</c:v>
              </c:pt>
              <c:pt idx="260">
                <c:v>98.46</c:v>
              </c:pt>
              <c:pt idx="261">
                <c:v>98.45</c:v>
              </c:pt>
              <c:pt idx="262">
                <c:v>98.44</c:v>
              </c:pt>
              <c:pt idx="263">
                <c:v>98.43</c:v>
              </c:pt>
              <c:pt idx="264">
                <c:v>98.42</c:v>
              </c:pt>
              <c:pt idx="265">
                <c:v>98.42</c:v>
              </c:pt>
              <c:pt idx="266">
                <c:v>98.42</c:v>
              </c:pt>
              <c:pt idx="267">
                <c:v>98.43</c:v>
              </c:pt>
              <c:pt idx="268">
                <c:v>98.45</c:v>
              </c:pt>
              <c:pt idx="269">
                <c:v>98.46</c:v>
              </c:pt>
              <c:pt idx="270">
                <c:v>98.47</c:v>
              </c:pt>
              <c:pt idx="271">
                <c:v>98.47</c:v>
              </c:pt>
              <c:pt idx="272">
                <c:v>98.47</c:v>
              </c:pt>
              <c:pt idx="273">
                <c:v>98.47</c:v>
              </c:pt>
              <c:pt idx="274">
                <c:v>98.46</c:v>
              </c:pt>
              <c:pt idx="275">
                <c:v>98.45</c:v>
              </c:pt>
              <c:pt idx="276">
                <c:v>98.45</c:v>
              </c:pt>
              <c:pt idx="277">
                <c:v>98.46</c:v>
              </c:pt>
              <c:pt idx="278">
                <c:v>98.47</c:v>
              </c:pt>
              <c:pt idx="279">
                <c:v>98.47</c:v>
              </c:pt>
              <c:pt idx="280">
                <c:v>98.48</c:v>
              </c:pt>
              <c:pt idx="281">
                <c:v>98.48</c:v>
              </c:pt>
              <c:pt idx="282">
                <c:v>98.48</c:v>
              </c:pt>
              <c:pt idx="283">
                <c:v>98.47</c:v>
              </c:pt>
              <c:pt idx="284">
                <c:v>98.45</c:v>
              </c:pt>
              <c:pt idx="285">
                <c:v>98.44</c:v>
              </c:pt>
              <c:pt idx="286">
                <c:v>98.43</c:v>
              </c:pt>
              <c:pt idx="287">
                <c:v>98.43</c:v>
              </c:pt>
              <c:pt idx="288">
                <c:v>98.45</c:v>
              </c:pt>
              <c:pt idx="289">
                <c:v>98.46</c:v>
              </c:pt>
              <c:pt idx="290">
                <c:v>98.47</c:v>
              </c:pt>
              <c:pt idx="291">
                <c:v>98.48</c:v>
              </c:pt>
              <c:pt idx="292">
                <c:v>98.48</c:v>
              </c:pt>
              <c:pt idx="293">
                <c:v>98.48</c:v>
              </c:pt>
              <c:pt idx="294">
                <c:v>98.48</c:v>
              </c:pt>
              <c:pt idx="295">
                <c:v>98.48</c:v>
              </c:pt>
              <c:pt idx="296">
                <c:v>98.48</c:v>
              </c:pt>
              <c:pt idx="297">
                <c:v>98.49</c:v>
              </c:pt>
              <c:pt idx="298">
                <c:v>98.49</c:v>
              </c:pt>
              <c:pt idx="299">
                <c:v>98.49</c:v>
              </c:pt>
              <c:pt idx="300">
                <c:v>98.49</c:v>
              </c:pt>
              <c:pt idx="301">
                <c:v>98.49</c:v>
              </c:pt>
              <c:pt idx="302">
                <c:v>98.49</c:v>
              </c:pt>
              <c:pt idx="303">
                <c:v>98.5</c:v>
              </c:pt>
              <c:pt idx="304">
                <c:v>98.5</c:v>
              </c:pt>
              <c:pt idx="305">
                <c:v>98.49</c:v>
              </c:pt>
              <c:pt idx="306">
                <c:v>98.48</c:v>
              </c:pt>
              <c:pt idx="307">
                <c:v>98.47</c:v>
              </c:pt>
              <c:pt idx="308">
                <c:v>98.46</c:v>
              </c:pt>
              <c:pt idx="309">
                <c:v>98.45</c:v>
              </c:pt>
              <c:pt idx="310">
                <c:v>98.45</c:v>
              </c:pt>
              <c:pt idx="311">
                <c:v>98.46</c:v>
              </c:pt>
              <c:pt idx="312">
                <c:v>98.46</c:v>
              </c:pt>
              <c:pt idx="313">
                <c:v>98.46</c:v>
              </c:pt>
              <c:pt idx="314">
                <c:v>98.47</c:v>
              </c:pt>
              <c:pt idx="315">
                <c:v>98.48</c:v>
              </c:pt>
              <c:pt idx="316">
                <c:v>98.49</c:v>
              </c:pt>
              <c:pt idx="317">
                <c:v>98.48</c:v>
              </c:pt>
              <c:pt idx="318">
                <c:v>98.48</c:v>
              </c:pt>
              <c:pt idx="319">
                <c:v>98.47</c:v>
              </c:pt>
              <c:pt idx="320">
                <c:v>98.46</c:v>
              </c:pt>
              <c:pt idx="321">
                <c:v>98.44</c:v>
              </c:pt>
              <c:pt idx="322">
                <c:v>98.43</c:v>
              </c:pt>
              <c:pt idx="323">
                <c:v>98.43</c:v>
              </c:pt>
              <c:pt idx="324">
                <c:v>98.44</c:v>
              </c:pt>
              <c:pt idx="325">
                <c:v>98.43</c:v>
              </c:pt>
              <c:pt idx="326">
                <c:v>98.41</c:v>
              </c:pt>
              <c:pt idx="327">
                <c:v>98.4</c:v>
              </c:pt>
              <c:pt idx="328">
                <c:v>98.41</c:v>
              </c:pt>
              <c:pt idx="329">
                <c:v>98.43</c:v>
              </c:pt>
              <c:pt idx="330">
                <c:v>98.44</c:v>
              </c:pt>
              <c:pt idx="331">
                <c:v>98.45</c:v>
              </c:pt>
              <c:pt idx="332">
                <c:v>98.44</c:v>
              </c:pt>
              <c:pt idx="333">
                <c:v>98.45</c:v>
              </c:pt>
              <c:pt idx="334">
                <c:v>98.46</c:v>
              </c:pt>
              <c:pt idx="335">
                <c:v>98.46</c:v>
              </c:pt>
              <c:pt idx="336">
                <c:v>98.45</c:v>
              </c:pt>
              <c:pt idx="337">
                <c:v>98.45</c:v>
              </c:pt>
              <c:pt idx="338">
                <c:v>98.45</c:v>
              </c:pt>
              <c:pt idx="339">
                <c:v>98.44</c:v>
              </c:pt>
              <c:pt idx="340">
                <c:v>98.43</c:v>
              </c:pt>
              <c:pt idx="341">
                <c:v>98.42</c:v>
              </c:pt>
              <c:pt idx="342">
                <c:v>98.42</c:v>
              </c:pt>
              <c:pt idx="343">
                <c:v>98.43</c:v>
              </c:pt>
              <c:pt idx="344">
                <c:v>98.42</c:v>
              </c:pt>
              <c:pt idx="345">
                <c:v>98.41</c:v>
              </c:pt>
              <c:pt idx="346">
                <c:v>98.4</c:v>
              </c:pt>
              <c:pt idx="347">
                <c:v>98.39</c:v>
              </c:pt>
              <c:pt idx="348">
                <c:v>98.38</c:v>
              </c:pt>
              <c:pt idx="349">
                <c:v>98.37</c:v>
              </c:pt>
              <c:pt idx="350">
                <c:v>98.37</c:v>
              </c:pt>
              <c:pt idx="351">
                <c:v>98.36</c:v>
              </c:pt>
              <c:pt idx="352">
                <c:v>98.36</c:v>
              </c:pt>
              <c:pt idx="353">
                <c:v>98.36</c:v>
              </c:pt>
              <c:pt idx="354">
                <c:v>98.36</c:v>
              </c:pt>
              <c:pt idx="355">
                <c:v>98.36</c:v>
              </c:pt>
              <c:pt idx="356">
                <c:v>98.37</c:v>
              </c:pt>
              <c:pt idx="357">
                <c:v>98.38</c:v>
              </c:pt>
              <c:pt idx="358">
                <c:v>98.38</c:v>
              </c:pt>
              <c:pt idx="359">
                <c:v>98.39</c:v>
              </c:pt>
              <c:pt idx="360">
                <c:v>98.39</c:v>
              </c:pt>
              <c:pt idx="361">
                <c:v>98.4</c:v>
              </c:pt>
              <c:pt idx="362">
                <c:v>98.39</c:v>
              </c:pt>
              <c:pt idx="363">
                <c:v>98.39</c:v>
              </c:pt>
              <c:pt idx="364">
                <c:v>98.38</c:v>
              </c:pt>
              <c:pt idx="365">
                <c:v>98.37</c:v>
              </c:pt>
              <c:pt idx="366">
                <c:v>98.36</c:v>
              </c:pt>
              <c:pt idx="367">
                <c:v>98.34</c:v>
              </c:pt>
              <c:pt idx="368">
                <c:v>98.32</c:v>
              </c:pt>
              <c:pt idx="369">
                <c:v>98.31</c:v>
              </c:pt>
              <c:pt idx="370">
                <c:v>98.32</c:v>
              </c:pt>
              <c:pt idx="371">
                <c:v>98.34</c:v>
              </c:pt>
              <c:pt idx="372">
                <c:v>98.35</c:v>
              </c:pt>
              <c:pt idx="373">
                <c:v>98.34</c:v>
              </c:pt>
              <c:pt idx="374">
                <c:v>98.34</c:v>
              </c:pt>
              <c:pt idx="375">
                <c:v>98.35</c:v>
              </c:pt>
              <c:pt idx="376">
                <c:v>98.35</c:v>
              </c:pt>
              <c:pt idx="377">
                <c:v>98.34</c:v>
              </c:pt>
              <c:pt idx="378">
                <c:v>98.33</c:v>
              </c:pt>
              <c:pt idx="379">
                <c:v>98.32</c:v>
              </c:pt>
              <c:pt idx="380">
                <c:v>98.32</c:v>
              </c:pt>
              <c:pt idx="381">
                <c:v>98.32</c:v>
              </c:pt>
              <c:pt idx="382">
                <c:v>98.31</c:v>
              </c:pt>
              <c:pt idx="383">
                <c:v>98.3</c:v>
              </c:pt>
              <c:pt idx="384">
                <c:v>98.29</c:v>
              </c:pt>
              <c:pt idx="385">
                <c:v>98.29</c:v>
              </c:pt>
              <c:pt idx="386">
                <c:v>98.29</c:v>
              </c:pt>
              <c:pt idx="387">
                <c:v>98.29</c:v>
              </c:pt>
              <c:pt idx="388">
                <c:v>98.28</c:v>
              </c:pt>
              <c:pt idx="389">
                <c:v>98.27</c:v>
              </c:pt>
              <c:pt idx="390">
                <c:v>98.27</c:v>
              </c:pt>
              <c:pt idx="391">
                <c:v>98.28</c:v>
              </c:pt>
              <c:pt idx="392">
                <c:v>98.28</c:v>
              </c:pt>
              <c:pt idx="393">
                <c:v>98.28</c:v>
              </c:pt>
              <c:pt idx="394">
                <c:v>98.28</c:v>
              </c:pt>
              <c:pt idx="395">
                <c:v>98.28</c:v>
              </c:pt>
              <c:pt idx="396">
                <c:v>98.28</c:v>
              </c:pt>
              <c:pt idx="397">
                <c:v>98.28</c:v>
              </c:pt>
              <c:pt idx="398">
                <c:v>98.28</c:v>
              </c:pt>
              <c:pt idx="399">
                <c:v>98.28</c:v>
              </c:pt>
              <c:pt idx="400">
                <c:v>98.27</c:v>
              </c:pt>
              <c:pt idx="401">
                <c:v>98.26</c:v>
              </c:pt>
              <c:pt idx="402">
                <c:v>98.25</c:v>
              </c:pt>
              <c:pt idx="403">
                <c:v>98.24</c:v>
              </c:pt>
              <c:pt idx="404">
                <c:v>98.24</c:v>
              </c:pt>
              <c:pt idx="405">
                <c:v>98.24</c:v>
              </c:pt>
              <c:pt idx="406">
                <c:v>98.24</c:v>
              </c:pt>
              <c:pt idx="407">
                <c:v>98.23</c:v>
              </c:pt>
              <c:pt idx="408">
                <c:v>98.22</c:v>
              </c:pt>
              <c:pt idx="409">
                <c:v>98.2</c:v>
              </c:pt>
              <c:pt idx="410">
                <c:v>98.19</c:v>
              </c:pt>
              <c:pt idx="411">
                <c:v>98.19</c:v>
              </c:pt>
              <c:pt idx="412">
                <c:v>98.19</c:v>
              </c:pt>
              <c:pt idx="413">
                <c:v>98.2</c:v>
              </c:pt>
              <c:pt idx="414">
                <c:v>98.2</c:v>
              </c:pt>
              <c:pt idx="415">
                <c:v>98.21</c:v>
              </c:pt>
              <c:pt idx="416">
                <c:v>98.22</c:v>
              </c:pt>
              <c:pt idx="417">
                <c:v>98.23</c:v>
              </c:pt>
              <c:pt idx="418">
                <c:v>98.23</c:v>
              </c:pt>
              <c:pt idx="419">
                <c:v>98.22</c:v>
              </c:pt>
              <c:pt idx="420">
                <c:v>98.21</c:v>
              </c:pt>
              <c:pt idx="421">
                <c:v>98.2</c:v>
              </c:pt>
              <c:pt idx="422">
                <c:v>98.2</c:v>
              </c:pt>
              <c:pt idx="423">
                <c:v>98.19</c:v>
              </c:pt>
              <c:pt idx="424">
                <c:v>98.19</c:v>
              </c:pt>
              <c:pt idx="425">
                <c:v>98.18</c:v>
              </c:pt>
              <c:pt idx="426">
                <c:v>98.18</c:v>
              </c:pt>
              <c:pt idx="427">
                <c:v>98.18</c:v>
              </c:pt>
              <c:pt idx="428">
                <c:v>98.17</c:v>
              </c:pt>
              <c:pt idx="429">
                <c:v>98.15</c:v>
              </c:pt>
              <c:pt idx="430">
                <c:v>98.13</c:v>
              </c:pt>
              <c:pt idx="431">
                <c:v>98.11</c:v>
              </c:pt>
              <c:pt idx="432">
                <c:v>98.11</c:v>
              </c:pt>
              <c:pt idx="433">
                <c:v>98.11</c:v>
              </c:pt>
              <c:pt idx="434">
                <c:v>98.12</c:v>
              </c:pt>
              <c:pt idx="435">
                <c:v>98.12</c:v>
              </c:pt>
              <c:pt idx="436">
                <c:v>98.13</c:v>
              </c:pt>
              <c:pt idx="437">
                <c:v>98.14</c:v>
              </c:pt>
              <c:pt idx="438">
                <c:v>98.15</c:v>
              </c:pt>
              <c:pt idx="439">
                <c:v>98.15</c:v>
              </c:pt>
              <c:pt idx="440">
                <c:v>98.14</c:v>
              </c:pt>
              <c:pt idx="441">
                <c:v>98.13</c:v>
              </c:pt>
              <c:pt idx="442">
                <c:v>98.13</c:v>
              </c:pt>
              <c:pt idx="443">
                <c:v>98.12</c:v>
              </c:pt>
              <c:pt idx="444">
                <c:v>98.12</c:v>
              </c:pt>
              <c:pt idx="445">
                <c:v>98.11</c:v>
              </c:pt>
              <c:pt idx="446">
                <c:v>98.1</c:v>
              </c:pt>
              <c:pt idx="447">
                <c:v>98.09</c:v>
              </c:pt>
              <c:pt idx="448">
                <c:v>98.08</c:v>
              </c:pt>
              <c:pt idx="449">
                <c:v>98.08</c:v>
              </c:pt>
              <c:pt idx="450">
                <c:v>98.07</c:v>
              </c:pt>
              <c:pt idx="451">
                <c:v>98.07</c:v>
              </c:pt>
              <c:pt idx="452">
                <c:v>98.07</c:v>
              </c:pt>
              <c:pt idx="453">
                <c:v>98.07</c:v>
              </c:pt>
              <c:pt idx="454">
                <c:v>98.06</c:v>
              </c:pt>
              <c:pt idx="455">
                <c:v>98.07</c:v>
              </c:pt>
              <c:pt idx="456">
                <c:v>98.07</c:v>
              </c:pt>
              <c:pt idx="457">
                <c:v>98.07</c:v>
              </c:pt>
              <c:pt idx="458">
                <c:v>98.06</c:v>
              </c:pt>
              <c:pt idx="459">
                <c:v>98.06</c:v>
              </c:pt>
              <c:pt idx="460">
                <c:v>98.05</c:v>
              </c:pt>
              <c:pt idx="461">
                <c:v>98.05</c:v>
              </c:pt>
              <c:pt idx="462">
                <c:v>98.05</c:v>
              </c:pt>
              <c:pt idx="463">
                <c:v>98.05</c:v>
              </c:pt>
              <c:pt idx="464">
                <c:v>98.05</c:v>
              </c:pt>
              <c:pt idx="465">
                <c:v>98.05</c:v>
              </c:pt>
              <c:pt idx="466">
                <c:v>98.05</c:v>
              </c:pt>
              <c:pt idx="467">
                <c:v>98.05</c:v>
              </c:pt>
              <c:pt idx="468">
                <c:v>98.05</c:v>
              </c:pt>
              <c:pt idx="469">
                <c:v>98.04</c:v>
              </c:pt>
              <c:pt idx="470">
                <c:v>98.04</c:v>
              </c:pt>
              <c:pt idx="471">
                <c:v>98.04</c:v>
              </c:pt>
              <c:pt idx="472">
                <c:v>98.03</c:v>
              </c:pt>
              <c:pt idx="473">
                <c:v>98.01</c:v>
              </c:pt>
              <c:pt idx="474">
                <c:v>98</c:v>
              </c:pt>
              <c:pt idx="475">
                <c:v>97.99</c:v>
              </c:pt>
              <c:pt idx="476">
                <c:v>97.99</c:v>
              </c:pt>
              <c:pt idx="477">
                <c:v>98</c:v>
              </c:pt>
              <c:pt idx="478">
                <c:v>98</c:v>
              </c:pt>
              <c:pt idx="479">
                <c:v>98.01</c:v>
              </c:pt>
              <c:pt idx="480">
                <c:v>98.01</c:v>
              </c:pt>
              <c:pt idx="481">
                <c:v>98.01</c:v>
              </c:pt>
              <c:pt idx="482">
                <c:v>98.01</c:v>
              </c:pt>
              <c:pt idx="483">
                <c:v>98.01</c:v>
              </c:pt>
              <c:pt idx="484">
                <c:v>98</c:v>
              </c:pt>
              <c:pt idx="485">
                <c:v>97.99</c:v>
              </c:pt>
              <c:pt idx="486">
                <c:v>97.99</c:v>
              </c:pt>
              <c:pt idx="487">
                <c:v>97.98</c:v>
              </c:pt>
              <c:pt idx="488">
                <c:v>97.97</c:v>
              </c:pt>
              <c:pt idx="489">
                <c:v>97.97</c:v>
              </c:pt>
              <c:pt idx="490">
                <c:v>97.97</c:v>
              </c:pt>
              <c:pt idx="491">
                <c:v>97.97</c:v>
              </c:pt>
              <c:pt idx="492">
                <c:v>97.96</c:v>
              </c:pt>
              <c:pt idx="493">
                <c:v>97.96</c:v>
              </c:pt>
              <c:pt idx="494">
                <c:v>97.95</c:v>
              </c:pt>
              <c:pt idx="495">
                <c:v>97.95</c:v>
              </c:pt>
              <c:pt idx="496">
                <c:v>97.95</c:v>
              </c:pt>
              <c:pt idx="497">
                <c:v>97.94</c:v>
              </c:pt>
              <c:pt idx="498">
                <c:v>97.94</c:v>
              </c:pt>
              <c:pt idx="499">
                <c:v>97.94</c:v>
              </c:pt>
              <c:pt idx="500">
                <c:v>97.94</c:v>
              </c:pt>
              <c:pt idx="501">
                <c:v>97.94</c:v>
              </c:pt>
              <c:pt idx="502">
                <c:v>97.94</c:v>
              </c:pt>
              <c:pt idx="503">
                <c:v>97.95</c:v>
              </c:pt>
              <c:pt idx="504">
                <c:v>97.95</c:v>
              </c:pt>
              <c:pt idx="505">
                <c:v>97.94</c:v>
              </c:pt>
              <c:pt idx="506">
                <c:v>97.94</c:v>
              </c:pt>
              <c:pt idx="507">
                <c:v>97.94</c:v>
              </c:pt>
              <c:pt idx="508">
                <c:v>97.93</c:v>
              </c:pt>
              <c:pt idx="509">
                <c:v>97.93</c:v>
              </c:pt>
              <c:pt idx="510">
                <c:v>97.93</c:v>
              </c:pt>
              <c:pt idx="511">
                <c:v>97.92</c:v>
              </c:pt>
              <c:pt idx="512">
                <c:v>97.92</c:v>
              </c:pt>
              <c:pt idx="513">
                <c:v>97.92</c:v>
              </c:pt>
              <c:pt idx="514">
                <c:v>97.91</c:v>
              </c:pt>
              <c:pt idx="515">
                <c:v>97.9</c:v>
              </c:pt>
              <c:pt idx="516">
                <c:v>97.9</c:v>
              </c:pt>
              <c:pt idx="517">
                <c:v>97.9</c:v>
              </c:pt>
              <c:pt idx="518">
                <c:v>97.9</c:v>
              </c:pt>
              <c:pt idx="519">
                <c:v>97.9</c:v>
              </c:pt>
              <c:pt idx="520">
                <c:v>97.9</c:v>
              </c:pt>
              <c:pt idx="521">
                <c:v>97.89</c:v>
              </c:pt>
              <c:pt idx="522">
                <c:v>97.89</c:v>
              </c:pt>
              <c:pt idx="523">
                <c:v>97.89</c:v>
              </c:pt>
              <c:pt idx="524">
                <c:v>97.89</c:v>
              </c:pt>
              <c:pt idx="525">
                <c:v>97.88</c:v>
              </c:pt>
              <c:pt idx="526">
                <c:v>97.88</c:v>
              </c:pt>
              <c:pt idx="527">
                <c:v>97.88</c:v>
              </c:pt>
              <c:pt idx="528">
                <c:v>97.88</c:v>
              </c:pt>
              <c:pt idx="529">
                <c:v>97.87</c:v>
              </c:pt>
              <c:pt idx="530">
                <c:v>97.87</c:v>
              </c:pt>
              <c:pt idx="531">
                <c:v>97.86</c:v>
              </c:pt>
              <c:pt idx="532">
                <c:v>97.86</c:v>
              </c:pt>
              <c:pt idx="533">
                <c:v>97.85</c:v>
              </c:pt>
              <c:pt idx="534">
                <c:v>97.85</c:v>
              </c:pt>
              <c:pt idx="535">
                <c:v>97.85</c:v>
              </c:pt>
              <c:pt idx="536">
                <c:v>97.85</c:v>
              </c:pt>
              <c:pt idx="537">
                <c:v>97.85</c:v>
              </c:pt>
              <c:pt idx="538">
                <c:v>97.84</c:v>
              </c:pt>
              <c:pt idx="539">
                <c:v>97.84</c:v>
              </c:pt>
              <c:pt idx="540">
                <c:v>97.84</c:v>
              </c:pt>
              <c:pt idx="541">
                <c:v>97.84</c:v>
              </c:pt>
              <c:pt idx="542">
                <c:v>97.84</c:v>
              </c:pt>
              <c:pt idx="543">
                <c:v>97.84</c:v>
              </c:pt>
              <c:pt idx="544">
                <c:v>97.84</c:v>
              </c:pt>
              <c:pt idx="545">
                <c:v>97.84</c:v>
              </c:pt>
              <c:pt idx="546">
                <c:v>97.84</c:v>
              </c:pt>
              <c:pt idx="547">
                <c:v>97.84</c:v>
              </c:pt>
              <c:pt idx="548">
                <c:v>97.84</c:v>
              </c:pt>
              <c:pt idx="549">
                <c:v>97.84</c:v>
              </c:pt>
              <c:pt idx="550">
                <c:v>97.83</c:v>
              </c:pt>
              <c:pt idx="551">
                <c:v>97.82</c:v>
              </c:pt>
              <c:pt idx="552">
                <c:v>97.81</c:v>
              </c:pt>
              <c:pt idx="553">
                <c:v>97.81</c:v>
              </c:pt>
              <c:pt idx="554">
                <c:v>97.8</c:v>
              </c:pt>
              <c:pt idx="555">
                <c:v>97.8</c:v>
              </c:pt>
              <c:pt idx="556">
                <c:v>97.8</c:v>
              </c:pt>
              <c:pt idx="557">
                <c:v>97.79</c:v>
              </c:pt>
              <c:pt idx="558">
                <c:v>97.79</c:v>
              </c:pt>
              <c:pt idx="559">
                <c:v>97.79</c:v>
              </c:pt>
              <c:pt idx="560">
                <c:v>97.79</c:v>
              </c:pt>
              <c:pt idx="561">
                <c:v>97.79</c:v>
              </c:pt>
              <c:pt idx="562">
                <c:v>97.79</c:v>
              </c:pt>
              <c:pt idx="563">
                <c:v>97.79</c:v>
              </c:pt>
              <c:pt idx="564">
                <c:v>97.79</c:v>
              </c:pt>
              <c:pt idx="565">
                <c:v>97.79</c:v>
              </c:pt>
              <c:pt idx="566">
                <c:v>97.79</c:v>
              </c:pt>
              <c:pt idx="567">
                <c:v>97.79</c:v>
              </c:pt>
              <c:pt idx="568">
                <c:v>97.79</c:v>
              </c:pt>
              <c:pt idx="569">
                <c:v>97.78</c:v>
              </c:pt>
              <c:pt idx="570">
                <c:v>97.77</c:v>
              </c:pt>
              <c:pt idx="571">
                <c:v>97.77</c:v>
              </c:pt>
              <c:pt idx="572">
                <c:v>97.76</c:v>
              </c:pt>
              <c:pt idx="573">
                <c:v>97.75</c:v>
              </c:pt>
              <c:pt idx="574">
                <c:v>97.76</c:v>
              </c:pt>
              <c:pt idx="575">
                <c:v>97.76</c:v>
              </c:pt>
              <c:pt idx="576">
                <c:v>97.76</c:v>
              </c:pt>
              <c:pt idx="577">
                <c:v>97.76</c:v>
              </c:pt>
              <c:pt idx="578">
                <c:v>97.76</c:v>
              </c:pt>
              <c:pt idx="579">
                <c:v>97.76</c:v>
              </c:pt>
              <c:pt idx="580">
                <c:v>97.75</c:v>
              </c:pt>
              <c:pt idx="581">
                <c:v>97.75</c:v>
              </c:pt>
              <c:pt idx="582">
                <c:v>97.74</c:v>
              </c:pt>
              <c:pt idx="583">
                <c:v>97.74</c:v>
              </c:pt>
              <c:pt idx="584">
                <c:v>97.74</c:v>
              </c:pt>
              <c:pt idx="585">
                <c:v>97.75</c:v>
              </c:pt>
              <c:pt idx="586">
                <c:v>97.75</c:v>
              </c:pt>
              <c:pt idx="587">
                <c:v>97.75</c:v>
              </c:pt>
              <c:pt idx="588">
                <c:v>97.75</c:v>
              </c:pt>
              <c:pt idx="589">
                <c:v>97.75</c:v>
              </c:pt>
              <c:pt idx="590">
                <c:v>97.75</c:v>
              </c:pt>
              <c:pt idx="591">
                <c:v>97.75</c:v>
              </c:pt>
              <c:pt idx="592">
                <c:v>97.74</c:v>
              </c:pt>
              <c:pt idx="593">
                <c:v>97.74</c:v>
              </c:pt>
              <c:pt idx="594">
                <c:v>97.74</c:v>
              </c:pt>
              <c:pt idx="595">
                <c:v>97.73</c:v>
              </c:pt>
              <c:pt idx="596">
                <c:v>97.73</c:v>
              </c:pt>
              <c:pt idx="597">
                <c:v>97.73</c:v>
              </c:pt>
              <c:pt idx="598">
                <c:v>97.72</c:v>
              </c:pt>
              <c:pt idx="599">
                <c:v>97.72</c:v>
              </c:pt>
              <c:pt idx="600">
                <c:v>97.72</c:v>
              </c:pt>
              <c:pt idx="601">
                <c:v>97.71</c:v>
              </c:pt>
              <c:pt idx="602">
                <c:v>97.71</c:v>
              </c:pt>
              <c:pt idx="603">
                <c:v>97.71</c:v>
              </c:pt>
              <c:pt idx="604">
                <c:v>97.7</c:v>
              </c:pt>
              <c:pt idx="605">
                <c:v>97.71</c:v>
              </c:pt>
              <c:pt idx="606">
                <c:v>97.71</c:v>
              </c:pt>
              <c:pt idx="607">
                <c:v>97.71</c:v>
              </c:pt>
              <c:pt idx="608">
                <c:v>97.71</c:v>
              </c:pt>
              <c:pt idx="609">
                <c:v>97.71</c:v>
              </c:pt>
              <c:pt idx="610">
                <c:v>97.7</c:v>
              </c:pt>
              <c:pt idx="611">
                <c:v>97.7</c:v>
              </c:pt>
              <c:pt idx="612">
                <c:v>97.7</c:v>
              </c:pt>
              <c:pt idx="613">
                <c:v>97.7</c:v>
              </c:pt>
              <c:pt idx="614">
                <c:v>97.7</c:v>
              </c:pt>
              <c:pt idx="615">
                <c:v>97.7</c:v>
              </c:pt>
              <c:pt idx="616">
                <c:v>97.7</c:v>
              </c:pt>
              <c:pt idx="617">
                <c:v>97.7</c:v>
              </c:pt>
              <c:pt idx="618">
                <c:v>97.7</c:v>
              </c:pt>
              <c:pt idx="619">
                <c:v>97.71</c:v>
              </c:pt>
              <c:pt idx="620">
                <c:v>97.71</c:v>
              </c:pt>
              <c:pt idx="621">
                <c:v>97.7</c:v>
              </c:pt>
              <c:pt idx="622">
                <c:v>97.7</c:v>
              </c:pt>
              <c:pt idx="623">
                <c:v>97.7</c:v>
              </c:pt>
              <c:pt idx="624">
                <c:v>97.69</c:v>
              </c:pt>
              <c:pt idx="625">
                <c:v>97.69</c:v>
              </c:pt>
              <c:pt idx="626">
                <c:v>97.7</c:v>
              </c:pt>
              <c:pt idx="627">
                <c:v>97.7</c:v>
              </c:pt>
              <c:pt idx="628">
                <c:v>97.7</c:v>
              </c:pt>
              <c:pt idx="629">
                <c:v>97.7</c:v>
              </c:pt>
              <c:pt idx="630">
                <c:v>97.69</c:v>
              </c:pt>
              <c:pt idx="631">
                <c:v>97.69</c:v>
              </c:pt>
              <c:pt idx="632">
                <c:v>97.68</c:v>
              </c:pt>
              <c:pt idx="633">
                <c:v>97.68</c:v>
              </c:pt>
              <c:pt idx="634">
                <c:v>97.67</c:v>
              </c:pt>
              <c:pt idx="635">
                <c:v>97.67</c:v>
              </c:pt>
              <c:pt idx="636">
                <c:v>97.67</c:v>
              </c:pt>
              <c:pt idx="637">
                <c:v>97.67</c:v>
              </c:pt>
              <c:pt idx="638">
                <c:v>97.67</c:v>
              </c:pt>
              <c:pt idx="639">
                <c:v>97.67</c:v>
              </c:pt>
              <c:pt idx="640">
                <c:v>97.67</c:v>
              </c:pt>
              <c:pt idx="641">
                <c:v>97.66</c:v>
              </c:pt>
              <c:pt idx="642">
                <c:v>97.66</c:v>
              </c:pt>
              <c:pt idx="643">
                <c:v>97.66</c:v>
              </c:pt>
              <c:pt idx="644">
                <c:v>97.66</c:v>
              </c:pt>
              <c:pt idx="645">
                <c:v>97.67</c:v>
              </c:pt>
              <c:pt idx="646">
                <c:v>97.67</c:v>
              </c:pt>
              <c:pt idx="647">
                <c:v>97.67</c:v>
              </c:pt>
              <c:pt idx="648">
                <c:v>97.67</c:v>
              </c:pt>
              <c:pt idx="649">
                <c:v>97.67</c:v>
              </c:pt>
              <c:pt idx="650">
                <c:v>97.66</c:v>
              </c:pt>
              <c:pt idx="651">
                <c:v>97.66</c:v>
              </c:pt>
              <c:pt idx="652">
                <c:v>97.67</c:v>
              </c:pt>
              <c:pt idx="653">
                <c:v>97.67</c:v>
              </c:pt>
              <c:pt idx="654">
                <c:v>97.66</c:v>
              </c:pt>
              <c:pt idx="655">
                <c:v>97.66</c:v>
              </c:pt>
              <c:pt idx="656">
                <c:v>97.65</c:v>
              </c:pt>
              <c:pt idx="657">
                <c:v>97.65</c:v>
              </c:pt>
              <c:pt idx="658">
                <c:v>97.65</c:v>
              </c:pt>
              <c:pt idx="659">
                <c:v>97.65</c:v>
              </c:pt>
              <c:pt idx="660">
                <c:v>97.65</c:v>
              </c:pt>
              <c:pt idx="661">
                <c:v>97.65</c:v>
              </c:pt>
              <c:pt idx="662">
                <c:v>97.65</c:v>
              </c:pt>
              <c:pt idx="663">
                <c:v>97.65</c:v>
              </c:pt>
              <c:pt idx="664">
                <c:v>97.65</c:v>
              </c:pt>
              <c:pt idx="665">
                <c:v>97.64</c:v>
              </c:pt>
              <c:pt idx="666">
                <c:v>97.64</c:v>
              </c:pt>
              <c:pt idx="667">
                <c:v>97.64</c:v>
              </c:pt>
              <c:pt idx="668">
                <c:v>97.64</c:v>
              </c:pt>
              <c:pt idx="669">
                <c:v>97.63</c:v>
              </c:pt>
              <c:pt idx="670">
                <c:v>97.63</c:v>
              </c:pt>
              <c:pt idx="671">
                <c:v>97.63</c:v>
              </c:pt>
              <c:pt idx="672">
                <c:v>97.63</c:v>
              </c:pt>
              <c:pt idx="673">
                <c:v>97.63</c:v>
              </c:pt>
              <c:pt idx="674">
                <c:v>97.63</c:v>
              </c:pt>
              <c:pt idx="675">
                <c:v>97.63</c:v>
              </c:pt>
              <c:pt idx="676">
                <c:v>97.64</c:v>
              </c:pt>
              <c:pt idx="677">
                <c:v>97.63</c:v>
              </c:pt>
              <c:pt idx="678">
                <c:v>97.63</c:v>
              </c:pt>
              <c:pt idx="679">
                <c:v>97.63</c:v>
              </c:pt>
              <c:pt idx="680">
                <c:v>97.62</c:v>
              </c:pt>
              <c:pt idx="681">
                <c:v>97.62</c:v>
              </c:pt>
              <c:pt idx="682">
                <c:v>97.62</c:v>
              </c:pt>
              <c:pt idx="683">
                <c:v>97.62</c:v>
              </c:pt>
              <c:pt idx="684">
                <c:v>97.62</c:v>
              </c:pt>
              <c:pt idx="685">
                <c:v>97.62</c:v>
              </c:pt>
              <c:pt idx="686">
                <c:v>97.62</c:v>
              </c:pt>
              <c:pt idx="687">
                <c:v>97.62</c:v>
              </c:pt>
              <c:pt idx="688">
                <c:v>97.62</c:v>
              </c:pt>
              <c:pt idx="689">
                <c:v>97.62</c:v>
              </c:pt>
              <c:pt idx="690">
                <c:v>97.62</c:v>
              </c:pt>
              <c:pt idx="691">
                <c:v>97.62</c:v>
              </c:pt>
              <c:pt idx="692">
                <c:v>97.62</c:v>
              </c:pt>
              <c:pt idx="693">
                <c:v>97.62</c:v>
              </c:pt>
              <c:pt idx="694">
                <c:v>97.61</c:v>
              </c:pt>
              <c:pt idx="695">
                <c:v>97.6</c:v>
              </c:pt>
              <c:pt idx="696">
                <c:v>97.6</c:v>
              </c:pt>
              <c:pt idx="697">
                <c:v>97.61</c:v>
              </c:pt>
              <c:pt idx="698">
                <c:v>97.61</c:v>
              </c:pt>
              <c:pt idx="699">
                <c:v>97.6</c:v>
              </c:pt>
              <c:pt idx="700">
                <c:v>97.6</c:v>
              </c:pt>
              <c:pt idx="701">
                <c:v>97.6</c:v>
              </c:pt>
              <c:pt idx="702">
                <c:v>97.59</c:v>
              </c:pt>
              <c:pt idx="703">
                <c:v>97.59</c:v>
              </c:pt>
              <c:pt idx="704">
                <c:v>97.59</c:v>
              </c:pt>
              <c:pt idx="705">
                <c:v>97.59</c:v>
              </c:pt>
              <c:pt idx="706">
                <c:v>97.59</c:v>
              </c:pt>
              <c:pt idx="707">
                <c:v>97.59</c:v>
              </c:pt>
              <c:pt idx="708">
                <c:v>97.59</c:v>
              </c:pt>
              <c:pt idx="709">
                <c:v>97.59</c:v>
              </c:pt>
              <c:pt idx="710">
                <c:v>97.59</c:v>
              </c:pt>
              <c:pt idx="711">
                <c:v>97.59</c:v>
              </c:pt>
              <c:pt idx="712">
                <c:v>97.59</c:v>
              </c:pt>
              <c:pt idx="713">
                <c:v>97.59</c:v>
              </c:pt>
              <c:pt idx="714">
                <c:v>97.6</c:v>
              </c:pt>
              <c:pt idx="715">
                <c:v>97.6</c:v>
              </c:pt>
              <c:pt idx="716">
                <c:v>97.6</c:v>
              </c:pt>
              <c:pt idx="717">
                <c:v>97.6</c:v>
              </c:pt>
              <c:pt idx="718">
                <c:v>97.6</c:v>
              </c:pt>
              <c:pt idx="719">
                <c:v>97.59</c:v>
              </c:pt>
              <c:pt idx="720">
                <c:v>97.58</c:v>
              </c:pt>
              <c:pt idx="721">
                <c:v>97.58</c:v>
              </c:pt>
              <c:pt idx="722">
                <c:v>97.58</c:v>
              </c:pt>
              <c:pt idx="723">
                <c:v>97.57</c:v>
              </c:pt>
              <c:pt idx="724">
                <c:v>97.57</c:v>
              </c:pt>
              <c:pt idx="725">
                <c:v>97.57</c:v>
              </c:pt>
              <c:pt idx="726">
                <c:v>97.57</c:v>
              </c:pt>
              <c:pt idx="727">
                <c:v>97.56</c:v>
              </c:pt>
              <c:pt idx="728">
                <c:v>97.56</c:v>
              </c:pt>
              <c:pt idx="729">
                <c:v>97.56</c:v>
              </c:pt>
              <c:pt idx="730">
                <c:v>97.55</c:v>
              </c:pt>
              <c:pt idx="731">
                <c:v>97.55</c:v>
              </c:pt>
              <c:pt idx="732">
                <c:v>97.55</c:v>
              </c:pt>
              <c:pt idx="733">
                <c:v>97.55</c:v>
              </c:pt>
              <c:pt idx="734">
                <c:v>97.56</c:v>
              </c:pt>
              <c:pt idx="735">
                <c:v>97.56</c:v>
              </c:pt>
              <c:pt idx="736">
                <c:v>97.56</c:v>
              </c:pt>
              <c:pt idx="737">
                <c:v>97.56</c:v>
              </c:pt>
              <c:pt idx="738">
                <c:v>97.55</c:v>
              </c:pt>
              <c:pt idx="739">
                <c:v>97.55</c:v>
              </c:pt>
              <c:pt idx="740">
                <c:v>97.54</c:v>
              </c:pt>
              <c:pt idx="741">
                <c:v>97.54</c:v>
              </c:pt>
              <c:pt idx="742">
                <c:v>97.54</c:v>
              </c:pt>
              <c:pt idx="743">
                <c:v>97.54</c:v>
              </c:pt>
              <c:pt idx="744">
                <c:v>97.54</c:v>
              </c:pt>
              <c:pt idx="745">
                <c:v>97.54</c:v>
              </c:pt>
              <c:pt idx="746">
                <c:v>97.54</c:v>
              </c:pt>
              <c:pt idx="747">
                <c:v>97.53</c:v>
              </c:pt>
              <c:pt idx="748">
                <c:v>97.53</c:v>
              </c:pt>
              <c:pt idx="749">
                <c:v>97.53</c:v>
              </c:pt>
              <c:pt idx="750">
                <c:v>97.52</c:v>
              </c:pt>
              <c:pt idx="751">
                <c:v>97.52</c:v>
              </c:pt>
              <c:pt idx="752">
                <c:v>97.52</c:v>
              </c:pt>
              <c:pt idx="753">
                <c:v>97.52</c:v>
              </c:pt>
              <c:pt idx="754">
                <c:v>97.52</c:v>
              </c:pt>
              <c:pt idx="755">
                <c:v>97.52</c:v>
              </c:pt>
              <c:pt idx="756">
                <c:v>97.52</c:v>
              </c:pt>
              <c:pt idx="757">
                <c:v>97.52</c:v>
              </c:pt>
              <c:pt idx="758">
                <c:v>97.53</c:v>
              </c:pt>
              <c:pt idx="759">
                <c:v>97.53</c:v>
              </c:pt>
              <c:pt idx="760">
                <c:v>97.53</c:v>
              </c:pt>
              <c:pt idx="761">
                <c:v>97.53</c:v>
              </c:pt>
              <c:pt idx="762">
                <c:v>97.52</c:v>
              </c:pt>
              <c:pt idx="763">
                <c:v>97.52</c:v>
              </c:pt>
              <c:pt idx="764">
                <c:v>97.51</c:v>
              </c:pt>
              <c:pt idx="765">
                <c:v>97.51</c:v>
              </c:pt>
              <c:pt idx="766">
                <c:v>97.51</c:v>
              </c:pt>
              <c:pt idx="767">
                <c:v>97.51</c:v>
              </c:pt>
              <c:pt idx="768">
                <c:v>97.51</c:v>
              </c:pt>
              <c:pt idx="769">
                <c:v>97.51</c:v>
              </c:pt>
              <c:pt idx="770">
                <c:v>97.51</c:v>
              </c:pt>
              <c:pt idx="771">
                <c:v>97.51</c:v>
              </c:pt>
              <c:pt idx="772">
                <c:v>97.51</c:v>
              </c:pt>
              <c:pt idx="773">
                <c:v>97.51</c:v>
              </c:pt>
              <c:pt idx="774">
                <c:v>97.51</c:v>
              </c:pt>
              <c:pt idx="775">
                <c:v>97.51</c:v>
              </c:pt>
              <c:pt idx="776">
                <c:v>97.51</c:v>
              </c:pt>
              <c:pt idx="777">
                <c:v>97.5</c:v>
              </c:pt>
              <c:pt idx="778">
                <c:v>97.5</c:v>
              </c:pt>
              <c:pt idx="779">
                <c:v>97.49</c:v>
              </c:pt>
              <c:pt idx="780">
                <c:v>97.49</c:v>
              </c:pt>
              <c:pt idx="781">
                <c:v>97.49</c:v>
              </c:pt>
              <c:pt idx="782">
                <c:v>97.49</c:v>
              </c:pt>
              <c:pt idx="783">
                <c:v>97.5</c:v>
              </c:pt>
              <c:pt idx="784">
                <c:v>97.5</c:v>
              </c:pt>
              <c:pt idx="785">
                <c:v>97.49</c:v>
              </c:pt>
              <c:pt idx="786">
                <c:v>97.49</c:v>
              </c:pt>
              <c:pt idx="787">
                <c:v>97.48</c:v>
              </c:pt>
              <c:pt idx="788">
                <c:v>97.48</c:v>
              </c:pt>
              <c:pt idx="789">
                <c:v>97.48</c:v>
              </c:pt>
              <c:pt idx="790">
                <c:v>97.48</c:v>
              </c:pt>
              <c:pt idx="791">
                <c:v>97.49</c:v>
              </c:pt>
              <c:pt idx="792">
                <c:v>97.49</c:v>
              </c:pt>
              <c:pt idx="793">
                <c:v>97.49</c:v>
              </c:pt>
              <c:pt idx="794">
                <c:v>97.49</c:v>
              </c:pt>
              <c:pt idx="795">
                <c:v>97.49</c:v>
              </c:pt>
              <c:pt idx="796">
                <c:v>97.48</c:v>
              </c:pt>
              <c:pt idx="797">
                <c:v>97.48</c:v>
              </c:pt>
              <c:pt idx="798">
                <c:v>97.48</c:v>
              </c:pt>
              <c:pt idx="799">
                <c:v>97.48</c:v>
              </c:pt>
              <c:pt idx="800">
                <c:v>97.48</c:v>
              </c:pt>
              <c:pt idx="801">
                <c:v>97.49</c:v>
              </c:pt>
              <c:pt idx="802">
                <c:v>97.49</c:v>
              </c:pt>
              <c:pt idx="803">
                <c:v>97.49</c:v>
              </c:pt>
              <c:pt idx="804">
                <c:v>97.49</c:v>
              </c:pt>
              <c:pt idx="805">
                <c:v>97.48</c:v>
              </c:pt>
              <c:pt idx="806">
                <c:v>97.48</c:v>
              </c:pt>
              <c:pt idx="807">
                <c:v>97.48</c:v>
              </c:pt>
              <c:pt idx="808">
                <c:v>97.49</c:v>
              </c:pt>
              <c:pt idx="809">
                <c:v>97.49</c:v>
              </c:pt>
              <c:pt idx="810">
                <c:v>97.49</c:v>
              </c:pt>
              <c:pt idx="811">
                <c:v>97.48</c:v>
              </c:pt>
              <c:pt idx="812">
                <c:v>97.48</c:v>
              </c:pt>
              <c:pt idx="813">
                <c:v>97.48</c:v>
              </c:pt>
              <c:pt idx="814">
                <c:v>97.48</c:v>
              </c:pt>
              <c:pt idx="815">
                <c:v>97.48</c:v>
              </c:pt>
              <c:pt idx="816">
                <c:v>97.48</c:v>
              </c:pt>
              <c:pt idx="817">
                <c:v>97.47</c:v>
              </c:pt>
              <c:pt idx="818">
                <c:v>97.47</c:v>
              </c:pt>
              <c:pt idx="819">
                <c:v>97.47</c:v>
              </c:pt>
              <c:pt idx="820">
                <c:v>97.46</c:v>
              </c:pt>
              <c:pt idx="821">
                <c:v>97.46</c:v>
              </c:pt>
              <c:pt idx="822">
                <c:v>97.46</c:v>
              </c:pt>
              <c:pt idx="823">
                <c:v>97.46</c:v>
              </c:pt>
              <c:pt idx="824">
                <c:v>97.46</c:v>
              </c:pt>
              <c:pt idx="825">
                <c:v>97.47</c:v>
              </c:pt>
              <c:pt idx="826">
                <c:v>97.47</c:v>
              </c:pt>
              <c:pt idx="827">
                <c:v>97.47</c:v>
              </c:pt>
              <c:pt idx="828">
                <c:v>97.47</c:v>
              </c:pt>
              <c:pt idx="829">
                <c:v>97.47</c:v>
              </c:pt>
              <c:pt idx="830">
                <c:v>97.47</c:v>
              </c:pt>
              <c:pt idx="831">
                <c:v>97.46</c:v>
              </c:pt>
              <c:pt idx="832">
                <c:v>97.46</c:v>
              </c:pt>
              <c:pt idx="833">
                <c:v>97.45</c:v>
              </c:pt>
              <c:pt idx="834">
                <c:v>97.45</c:v>
              </c:pt>
              <c:pt idx="835">
                <c:v>97.45</c:v>
              </c:pt>
              <c:pt idx="836">
                <c:v>97.45</c:v>
              </c:pt>
              <c:pt idx="837">
                <c:v>97.45</c:v>
              </c:pt>
              <c:pt idx="838">
                <c:v>97.45</c:v>
              </c:pt>
              <c:pt idx="839">
                <c:v>97.46</c:v>
              </c:pt>
              <c:pt idx="840">
                <c:v>97.46</c:v>
              </c:pt>
              <c:pt idx="841">
                <c:v>97.47</c:v>
              </c:pt>
              <c:pt idx="842">
                <c:v>97.47</c:v>
              </c:pt>
              <c:pt idx="843">
                <c:v>97.46</c:v>
              </c:pt>
              <c:pt idx="844">
                <c:v>97.46</c:v>
              </c:pt>
              <c:pt idx="845">
                <c:v>97.46</c:v>
              </c:pt>
              <c:pt idx="846">
                <c:v>97.46</c:v>
              </c:pt>
              <c:pt idx="847">
                <c:v>97.46</c:v>
              </c:pt>
              <c:pt idx="848">
                <c:v>97.46</c:v>
              </c:pt>
              <c:pt idx="849">
                <c:v>97.46</c:v>
              </c:pt>
              <c:pt idx="850">
                <c:v>97.46</c:v>
              </c:pt>
              <c:pt idx="851">
                <c:v>97.46</c:v>
              </c:pt>
              <c:pt idx="852">
                <c:v>97.46</c:v>
              </c:pt>
              <c:pt idx="853">
                <c:v>97.45</c:v>
              </c:pt>
              <c:pt idx="854">
                <c:v>97.45</c:v>
              </c:pt>
              <c:pt idx="855">
                <c:v>97.45</c:v>
              </c:pt>
              <c:pt idx="856">
                <c:v>97.44</c:v>
              </c:pt>
              <c:pt idx="857">
                <c:v>97.44</c:v>
              </c:pt>
              <c:pt idx="858">
                <c:v>97.45</c:v>
              </c:pt>
              <c:pt idx="859">
                <c:v>97.45</c:v>
              </c:pt>
              <c:pt idx="860">
                <c:v>97.45</c:v>
              </c:pt>
              <c:pt idx="861">
                <c:v>97.46</c:v>
              </c:pt>
              <c:pt idx="862">
                <c:v>97.46</c:v>
              </c:pt>
              <c:pt idx="863">
                <c:v>97.46</c:v>
              </c:pt>
              <c:pt idx="864">
                <c:v>97.45</c:v>
              </c:pt>
              <c:pt idx="865">
                <c:v>97.45</c:v>
              </c:pt>
              <c:pt idx="866">
                <c:v>97.45</c:v>
              </c:pt>
              <c:pt idx="867">
                <c:v>97.45</c:v>
              </c:pt>
              <c:pt idx="868">
                <c:v>97.45</c:v>
              </c:pt>
              <c:pt idx="869">
                <c:v>97.45</c:v>
              </c:pt>
              <c:pt idx="870">
                <c:v>97.46</c:v>
              </c:pt>
              <c:pt idx="871">
                <c:v>97.46</c:v>
              </c:pt>
              <c:pt idx="872">
                <c:v>97.46</c:v>
              </c:pt>
              <c:pt idx="873">
                <c:v>97.46</c:v>
              </c:pt>
              <c:pt idx="874">
                <c:v>97.46</c:v>
              </c:pt>
              <c:pt idx="875">
                <c:v>97.45</c:v>
              </c:pt>
              <c:pt idx="876">
                <c:v>97.45</c:v>
              </c:pt>
              <c:pt idx="877">
                <c:v>97.45</c:v>
              </c:pt>
              <c:pt idx="878">
                <c:v>97.45</c:v>
              </c:pt>
              <c:pt idx="879">
                <c:v>97.45</c:v>
              </c:pt>
              <c:pt idx="880">
                <c:v>97.46</c:v>
              </c:pt>
              <c:pt idx="881">
                <c:v>97.46</c:v>
              </c:pt>
              <c:pt idx="882">
                <c:v>97.47</c:v>
              </c:pt>
              <c:pt idx="883">
                <c:v>97.47</c:v>
              </c:pt>
              <c:pt idx="884">
                <c:v>97.46</c:v>
              </c:pt>
              <c:pt idx="885">
                <c:v>97.46</c:v>
              </c:pt>
              <c:pt idx="886">
                <c:v>97.46</c:v>
              </c:pt>
              <c:pt idx="887">
                <c:v>97.46</c:v>
              </c:pt>
              <c:pt idx="888">
                <c:v>97.45</c:v>
              </c:pt>
              <c:pt idx="889">
                <c:v>97.45</c:v>
              </c:pt>
              <c:pt idx="890">
                <c:v>97.45</c:v>
              </c:pt>
              <c:pt idx="891">
                <c:v>97.45</c:v>
              </c:pt>
              <c:pt idx="892">
                <c:v>97.45</c:v>
              </c:pt>
              <c:pt idx="893">
                <c:v>97.45</c:v>
              </c:pt>
              <c:pt idx="894">
                <c:v>97.45</c:v>
              </c:pt>
              <c:pt idx="895">
                <c:v>97.46</c:v>
              </c:pt>
              <c:pt idx="896">
                <c:v>97.46</c:v>
              </c:pt>
              <c:pt idx="897">
                <c:v>97.47</c:v>
              </c:pt>
              <c:pt idx="898">
                <c:v>97.47</c:v>
              </c:pt>
              <c:pt idx="899">
                <c:v>97.48</c:v>
              </c:pt>
              <c:pt idx="900">
                <c:v>97.48</c:v>
              </c:pt>
              <c:pt idx="901">
                <c:v>97.47</c:v>
              </c:pt>
              <c:pt idx="902">
                <c:v>97.47</c:v>
              </c:pt>
              <c:pt idx="903">
                <c:v>97.46</c:v>
              </c:pt>
              <c:pt idx="904">
                <c:v>97.47</c:v>
              </c:pt>
              <c:pt idx="905">
                <c:v>97.47</c:v>
              </c:pt>
              <c:pt idx="906">
                <c:v>97.47</c:v>
              </c:pt>
              <c:pt idx="907">
                <c:v>97.47</c:v>
              </c:pt>
              <c:pt idx="908">
                <c:v>97.47</c:v>
              </c:pt>
              <c:pt idx="909">
                <c:v>97.47</c:v>
              </c:pt>
              <c:pt idx="910">
                <c:v>97.47</c:v>
              </c:pt>
              <c:pt idx="911">
                <c:v>97.47</c:v>
              </c:pt>
              <c:pt idx="912">
                <c:v>97.47</c:v>
              </c:pt>
              <c:pt idx="913">
                <c:v>97.47</c:v>
              </c:pt>
              <c:pt idx="914">
                <c:v>97.47</c:v>
              </c:pt>
              <c:pt idx="915">
                <c:v>97.47</c:v>
              </c:pt>
              <c:pt idx="916">
                <c:v>97.47</c:v>
              </c:pt>
              <c:pt idx="917">
                <c:v>97.47</c:v>
              </c:pt>
              <c:pt idx="918">
                <c:v>97.47</c:v>
              </c:pt>
              <c:pt idx="919">
                <c:v>97.47</c:v>
              </c:pt>
              <c:pt idx="920">
                <c:v>97.47</c:v>
              </c:pt>
              <c:pt idx="921">
                <c:v>97.47</c:v>
              </c:pt>
              <c:pt idx="922">
                <c:v>97.47</c:v>
              </c:pt>
              <c:pt idx="923">
                <c:v>97.48</c:v>
              </c:pt>
              <c:pt idx="924">
                <c:v>97.48</c:v>
              </c:pt>
              <c:pt idx="925">
                <c:v>97.48</c:v>
              </c:pt>
              <c:pt idx="926">
                <c:v>97.48</c:v>
              </c:pt>
              <c:pt idx="927">
                <c:v>97.48</c:v>
              </c:pt>
              <c:pt idx="928">
                <c:v>97.48</c:v>
              </c:pt>
              <c:pt idx="929">
                <c:v>97.47</c:v>
              </c:pt>
              <c:pt idx="930">
                <c:v>97.47</c:v>
              </c:pt>
              <c:pt idx="931">
                <c:v>97.46</c:v>
              </c:pt>
              <c:pt idx="932">
                <c:v>97.46</c:v>
              </c:pt>
              <c:pt idx="933">
                <c:v>97.46</c:v>
              </c:pt>
              <c:pt idx="934">
                <c:v>97.47</c:v>
              </c:pt>
              <c:pt idx="935">
                <c:v>97.47</c:v>
              </c:pt>
              <c:pt idx="936">
                <c:v>97.48</c:v>
              </c:pt>
              <c:pt idx="937">
                <c:v>97.48</c:v>
              </c:pt>
              <c:pt idx="938">
                <c:v>97.48</c:v>
              </c:pt>
              <c:pt idx="939">
                <c:v>97.47</c:v>
              </c:pt>
              <c:pt idx="940">
                <c:v>97.47</c:v>
              </c:pt>
              <c:pt idx="941">
                <c:v>97.47</c:v>
              </c:pt>
              <c:pt idx="942">
                <c:v>97.47</c:v>
              </c:pt>
              <c:pt idx="943">
                <c:v>97.47</c:v>
              </c:pt>
              <c:pt idx="944">
                <c:v>97.47</c:v>
              </c:pt>
              <c:pt idx="945">
                <c:v>97.47</c:v>
              </c:pt>
              <c:pt idx="946">
                <c:v>97.48</c:v>
              </c:pt>
              <c:pt idx="947">
                <c:v>97.48</c:v>
              </c:pt>
              <c:pt idx="948">
                <c:v>97.48</c:v>
              </c:pt>
              <c:pt idx="949">
                <c:v>97.48</c:v>
              </c:pt>
              <c:pt idx="950">
                <c:v>97.48</c:v>
              </c:pt>
              <c:pt idx="951">
                <c:v>97.48</c:v>
              </c:pt>
              <c:pt idx="952">
                <c:v>97.48</c:v>
              </c:pt>
              <c:pt idx="953">
                <c:v>97.48</c:v>
              </c:pt>
              <c:pt idx="954">
                <c:v>97.48</c:v>
              </c:pt>
              <c:pt idx="955">
                <c:v>97.49</c:v>
              </c:pt>
              <c:pt idx="956">
                <c:v>97.49</c:v>
              </c:pt>
              <c:pt idx="957">
                <c:v>97.49</c:v>
              </c:pt>
              <c:pt idx="958">
                <c:v>97.49</c:v>
              </c:pt>
              <c:pt idx="959">
                <c:v>97.49</c:v>
              </c:pt>
              <c:pt idx="960">
                <c:v>97.48</c:v>
              </c:pt>
              <c:pt idx="961">
                <c:v>97.48</c:v>
              </c:pt>
              <c:pt idx="962">
                <c:v>97.49</c:v>
              </c:pt>
              <c:pt idx="963">
                <c:v>97.49</c:v>
              </c:pt>
              <c:pt idx="964">
                <c:v>97.49</c:v>
              </c:pt>
              <c:pt idx="965">
                <c:v>97.48</c:v>
              </c:pt>
              <c:pt idx="966">
                <c:v>97.47</c:v>
              </c:pt>
              <c:pt idx="967">
                <c:v>97.47</c:v>
              </c:pt>
              <c:pt idx="968">
                <c:v>97.46</c:v>
              </c:pt>
              <c:pt idx="969">
                <c:v>97.46</c:v>
              </c:pt>
              <c:pt idx="970">
                <c:v>97.46</c:v>
              </c:pt>
              <c:pt idx="971">
                <c:v>97.46</c:v>
              </c:pt>
              <c:pt idx="972">
                <c:v>97.47</c:v>
              </c:pt>
              <c:pt idx="973">
                <c:v>97.47</c:v>
              </c:pt>
              <c:pt idx="974">
                <c:v>97.47</c:v>
              </c:pt>
              <c:pt idx="975">
                <c:v>97.47</c:v>
              </c:pt>
              <c:pt idx="976">
                <c:v>97.47</c:v>
              </c:pt>
              <c:pt idx="977">
                <c:v>97.47</c:v>
              </c:pt>
              <c:pt idx="978">
                <c:v>97.47</c:v>
              </c:pt>
              <c:pt idx="979">
                <c:v>97.47</c:v>
              </c:pt>
              <c:pt idx="980">
                <c:v>97.47</c:v>
              </c:pt>
              <c:pt idx="981">
                <c:v>97.46</c:v>
              </c:pt>
              <c:pt idx="982">
                <c:v>97.46</c:v>
              </c:pt>
              <c:pt idx="983">
                <c:v>97.46</c:v>
              </c:pt>
              <c:pt idx="984">
                <c:v>97.47</c:v>
              </c:pt>
              <c:pt idx="985">
                <c:v>97.47</c:v>
              </c:pt>
              <c:pt idx="986">
                <c:v>97.47</c:v>
              </c:pt>
              <c:pt idx="987">
                <c:v>97.46</c:v>
              </c:pt>
              <c:pt idx="988">
                <c:v>97.46</c:v>
              </c:pt>
              <c:pt idx="989">
                <c:v>97.46</c:v>
              </c:pt>
              <c:pt idx="990">
                <c:v>97.46</c:v>
              </c:pt>
              <c:pt idx="991">
                <c:v>97.45</c:v>
              </c:pt>
              <c:pt idx="992">
                <c:v>97.45</c:v>
              </c:pt>
              <c:pt idx="993">
                <c:v>97.44</c:v>
              </c:pt>
              <c:pt idx="994">
                <c:v>97.43</c:v>
              </c:pt>
              <c:pt idx="995">
                <c:v>97.42</c:v>
              </c:pt>
              <c:pt idx="996">
                <c:v>97.41</c:v>
              </c:pt>
              <c:pt idx="997">
                <c:v>97.41</c:v>
              </c:pt>
              <c:pt idx="998">
                <c:v>97.4</c:v>
              </c:pt>
              <c:pt idx="999">
                <c:v>97.4</c:v>
              </c:pt>
              <c:pt idx="1000">
                <c:v>97.4</c:v>
              </c:pt>
              <c:pt idx="1001">
                <c:v>97.39</c:v>
              </c:pt>
              <c:pt idx="1002">
                <c:v>97.39</c:v>
              </c:pt>
              <c:pt idx="1003">
                <c:v>97.39</c:v>
              </c:pt>
              <c:pt idx="1004">
                <c:v>97.38</c:v>
              </c:pt>
              <c:pt idx="1005">
                <c:v>97.38</c:v>
              </c:pt>
              <c:pt idx="1006">
                <c:v>97.38</c:v>
              </c:pt>
              <c:pt idx="1007">
                <c:v>97.38</c:v>
              </c:pt>
              <c:pt idx="1008">
                <c:v>97.37</c:v>
              </c:pt>
              <c:pt idx="1009">
                <c:v>97.37</c:v>
              </c:pt>
              <c:pt idx="1010">
                <c:v>97.37</c:v>
              </c:pt>
              <c:pt idx="1011">
                <c:v>97.37</c:v>
              </c:pt>
              <c:pt idx="1012">
                <c:v>97.37</c:v>
              </c:pt>
              <c:pt idx="1013">
                <c:v>97.36</c:v>
              </c:pt>
              <c:pt idx="1014">
                <c:v>97.35</c:v>
              </c:pt>
              <c:pt idx="1015">
                <c:v>97.34</c:v>
              </c:pt>
              <c:pt idx="1016">
                <c:v>97.33</c:v>
              </c:pt>
              <c:pt idx="1017">
                <c:v>97.31</c:v>
              </c:pt>
              <c:pt idx="1018">
                <c:v>97.3</c:v>
              </c:pt>
              <c:pt idx="1019">
                <c:v>97.29</c:v>
              </c:pt>
              <c:pt idx="1020">
                <c:v>97.29</c:v>
              </c:pt>
              <c:pt idx="1021">
                <c:v>97.3</c:v>
              </c:pt>
              <c:pt idx="1022">
                <c:v>97.31</c:v>
              </c:pt>
              <c:pt idx="1023">
                <c:v>97.32</c:v>
              </c:pt>
              <c:pt idx="1024">
                <c:v>97.33</c:v>
              </c:pt>
              <c:pt idx="1025">
                <c:v>97.33</c:v>
              </c:pt>
              <c:pt idx="1026">
                <c:v>97.33</c:v>
              </c:pt>
              <c:pt idx="1027">
                <c:v>97.33</c:v>
              </c:pt>
              <c:pt idx="1028">
                <c:v>97.32</c:v>
              </c:pt>
              <c:pt idx="1029">
                <c:v>97.33</c:v>
              </c:pt>
              <c:pt idx="1030">
                <c:v>97.33</c:v>
              </c:pt>
              <c:pt idx="1031">
                <c:v>97.34</c:v>
              </c:pt>
              <c:pt idx="1032">
                <c:v>97.36</c:v>
              </c:pt>
              <c:pt idx="1033">
                <c:v>97.37</c:v>
              </c:pt>
              <c:pt idx="1034">
                <c:v>97.37</c:v>
              </c:pt>
              <c:pt idx="1035">
                <c:v>97.37</c:v>
              </c:pt>
              <c:pt idx="1036">
                <c:v>97.38</c:v>
              </c:pt>
              <c:pt idx="1037">
                <c:v>97.38</c:v>
              </c:pt>
              <c:pt idx="1038">
                <c:v>97.39</c:v>
              </c:pt>
              <c:pt idx="1039">
                <c:v>97.39</c:v>
              </c:pt>
              <c:pt idx="1040">
                <c:v>97.39</c:v>
              </c:pt>
              <c:pt idx="1041">
                <c:v>97.39</c:v>
              </c:pt>
              <c:pt idx="1042">
                <c:v>97.39</c:v>
              </c:pt>
              <c:pt idx="1043">
                <c:v>97.39</c:v>
              </c:pt>
              <c:pt idx="1044">
                <c:v>97.39</c:v>
              </c:pt>
              <c:pt idx="1045">
                <c:v>97.39</c:v>
              </c:pt>
              <c:pt idx="1046">
                <c:v>97.4</c:v>
              </c:pt>
              <c:pt idx="1047">
                <c:v>97.4</c:v>
              </c:pt>
              <c:pt idx="1048">
                <c:v>97.41</c:v>
              </c:pt>
              <c:pt idx="1049">
                <c:v>97.41</c:v>
              </c:pt>
              <c:pt idx="1050">
                <c:v>97.41</c:v>
              </c:pt>
              <c:pt idx="1051">
                <c:v>97.41</c:v>
              </c:pt>
              <c:pt idx="1052">
                <c:v>97.41</c:v>
              </c:pt>
              <c:pt idx="1053">
                <c:v>97.42</c:v>
              </c:pt>
              <c:pt idx="1054">
                <c:v>97.43</c:v>
              </c:pt>
              <c:pt idx="1055">
                <c:v>97.44</c:v>
              </c:pt>
              <c:pt idx="1056">
                <c:v>97.44</c:v>
              </c:pt>
              <c:pt idx="1057">
                <c:v>97.44</c:v>
              </c:pt>
              <c:pt idx="1058">
                <c:v>97.44</c:v>
              </c:pt>
              <c:pt idx="1059">
                <c:v>97.44</c:v>
              </c:pt>
              <c:pt idx="1060">
                <c:v>97.44</c:v>
              </c:pt>
              <c:pt idx="1061">
                <c:v>97.44</c:v>
              </c:pt>
              <c:pt idx="1062">
                <c:v>97.44</c:v>
              </c:pt>
              <c:pt idx="1063">
                <c:v>97.45</c:v>
              </c:pt>
              <c:pt idx="1064">
                <c:v>97.45</c:v>
              </c:pt>
              <c:pt idx="1065">
                <c:v>97.45</c:v>
              </c:pt>
              <c:pt idx="1066">
                <c:v>97.45</c:v>
              </c:pt>
              <c:pt idx="1067">
                <c:v>97.45</c:v>
              </c:pt>
              <c:pt idx="1068">
                <c:v>97.45</c:v>
              </c:pt>
              <c:pt idx="1069">
                <c:v>97.45</c:v>
              </c:pt>
              <c:pt idx="1070">
                <c:v>97.46</c:v>
              </c:pt>
              <c:pt idx="1071">
                <c:v>97.46</c:v>
              </c:pt>
              <c:pt idx="1072">
                <c:v>97.46</c:v>
              </c:pt>
              <c:pt idx="1073">
                <c:v>97.46</c:v>
              </c:pt>
              <c:pt idx="1074">
                <c:v>97.46</c:v>
              </c:pt>
              <c:pt idx="1075">
                <c:v>97.46</c:v>
              </c:pt>
              <c:pt idx="1076">
                <c:v>97.46</c:v>
              </c:pt>
              <c:pt idx="1077">
                <c:v>97.46</c:v>
              </c:pt>
              <c:pt idx="1078">
                <c:v>97.47</c:v>
              </c:pt>
              <c:pt idx="1079">
                <c:v>97.47</c:v>
              </c:pt>
              <c:pt idx="1080">
                <c:v>97.46</c:v>
              </c:pt>
              <c:pt idx="1081">
                <c:v>97.46</c:v>
              </c:pt>
              <c:pt idx="1082">
                <c:v>97.46</c:v>
              </c:pt>
              <c:pt idx="1083">
                <c:v>97.47</c:v>
              </c:pt>
              <c:pt idx="1084">
                <c:v>97.47</c:v>
              </c:pt>
              <c:pt idx="1085">
                <c:v>97.47</c:v>
              </c:pt>
              <c:pt idx="1086">
                <c:v>97.47</c:v>
              </c:pt>
              <c:pt idx="1087">
                <c:v>97.47</c:v>
              </c:pt>
              <c:pt idx="1088">
                <c:v>97.46</c:v>
              </c:pt>
              <c:pt idx="1089">
                <c:v>97.46</c:v>
              </c:pt>
              <c:pt idx="1090">
                <c:v>97.45</c:v>
              </c:pt>
              <c:pt idx="1091">
                <c:v>97.44</c:v>
              </c:pt>
              <c:pt idx="1092">
                <c:v>97.44</c:v>
              </c:pt>
              <c:pt idx="1093">
                <c:v>97.44</c:v>
              </c:pt>
              <c:pt idx="1094">
                <c:v>97.43</c:v>
              </c:pt>
              <c:pt idx="1095">
                <c:v>97.43</c:v>
              </c:pt>
              <c:pt idx="1096">
                <c:v>97.43</c:v>
              </c:pt>
              <c:pt idx="1097">
                <c:v>97.44</c:v>
              </c:pt>
              <c:pt idx="1098">
                <c:v>97.44</c:v>
              </c:pt>
              <c:pt idx="1099">
                <c:v>97.45</c:v>
              </c:pt>
              <c:pt idx="1100">
                <c:v>97.45</c:v>
              </c:pt>
              <c:pt idx="1101">
                <c:v>97.45</c:v>
              </c:pt>
              <c:pt idx="1102">
                <c:v>97.45</c:v>
              </c:pt>
              <c:pt idx="1103">
                <c:v>97.46</c:v>
              </c:pt>
              <c:pt idx="1104">
                <c:v>97.46</c:v>
              </c:pt>
              <c:pt idx="1105">
                <c:v>97.45</c:v>
              </c:pt>
              <c:pt idx="1106">
                <c:v>97.45</c:v>
              </c:pt>
              <c:pt idx="1107">
                <c:v>97.45</c:v>
              </c:pt>
              <c:pt idx="1108">
                <c:v>97.44</c:v>
              </c:pt>
              <c:pt idx="1109">
                <c:v>97.44</c:v>
              </c:pt>
              <c:pt idx="1110">
                <c:v>97.44</c:v>
              </c:pt>
              <c:pt idx="1111">
                <c:v>97.44</c:v>
              </c:pt>
              <c:pt idx="1112">
                <c:v>97.44</c:v>
              </c:pt>
              <c:pt idx="1113">
                <c:v>97.44</c:v>
              </c:pt>
              <c:pt idx="1114">
                <c:v>97.44</c:v>
              </c:pt>
              <c:pt idx="1115">
                <c:v>97.44</c:v>
              </c:pt>
              <c:pt idx="1116">
                <c:v>97.44</c:v>
              </c:pt>
              <c:pt idx="1117">
                <c:v>97.45</c:v>
              </c:pt>
              <c:pt idx="1118">
                <c:v>97.45</c:v>
              </c:pt>
              <c:pt idx="1119">
                <c:v>97.46</c:v>
              </c:pt>
              <c:pt idx="1120">
                <c:v>97.46</c:v>
              </c:pt>
              <c:pt idx="1121">
                <c:v>97.46</c:v>
              </c:pt>
              <c:pt idx="1122">
                <c:v>97.46</c:v>
              </c:pt>
              <c:pt idx="1123">
                <c:v>97.47</c:v>
              </c:pt>
              <c:pt idx="1124">
                <c:v>97.47</c:v>
              </c:pt>
              <c:pt idx="1125">
                <c:v>97.48</c:v>
              </c:pt>
              <c:pt idx="1126">
                <c:v>97.49</c:v>
              </c:pt>
              <c:pt idx="1127">
                <c:v>97.49</c:v>
              </c:pt>
              <c:pt idx="1128">
                <c:v>97.49</c:v>
              </c:pt>
              <c:pt idx="1129">
                <c:v>97.49</c:v>
              </c:pt>
              <c:pt idx="1130">
                <c:v>97.49</c:v>
              </c:pt>
              <c:pt idx="1131">
                <c:v>97.49</c:v>
              </c:pt>
              <c:pt idx="1132">
                <c:v>97.49</c:v>
              </c:pt>
              <c:pt idx="1133">
                <c:v>97.5</c:v>
              </c:pt>
              <c:pt idx="1134">
                <c:v>97.5</c:v>
              </c:pt>
              <c:pt idx="1135">
                <c:v>97.51</c:v>
              </c:pt>
              <c:pt idx="1136">
                <c:v>97.52</c:v>
              </c:pt>
              <c:pt idx="1137">
                <c:v>97.53</c:v>
              </c:pt>
              <c:pt idx="1138">
                <c:v>97.54</c:v>
              </c:pt>
              <c:pt idx="1139">
                <c:v>97.54</c:v>
              </c:pt>
              <c:pt idx="1140">
                <c:v>97.55</c:v>
              </c:pt>
              <c:pt idx="1141">
                <c:v>97.55</c:v>
              </c:pt>
              <c:pt idx="1142">
                <c:v>97.54</c:v>
              </c:pt>
              <c:pt idx="1143">
                <c:v>97.54</c:v>
              </c:pt>
              <c:pt idx="1144">
                <c:v>97.55</c:v>
              </c:pt>
              <c:pt idx="1145">
                <c:v>97.55</c:v>
              </c:pt>
              <c:pt idx="1146">
                <c:v>97.56</c:v>
              </c:pt>
              <c:pt idx="1147">
                <c:v>97.57</c:v>
              </c:pt>
              <c:pt idx="1148">
                <c:v>97.57</c:v>
              </c:pt>
              <c:pt idx="1149">
                <c:v>97.58</c:v>
              </c:pt>
              <c:pt idx="1150">
                <c:v>97.58</c:v>
              </c:pt>
              <c:pt idx="1151">
                <c:v>97.58</c:v>
              </c:pt>
              <c:pt idx="1152">
                <c:v>97.58</c:v>
              </c:pt>
              <c:pt idx="1153">
                <c:v>97.58</c:v>
              </c:pt>
              <c:pt idx="1154">
                <c:v>97.58</c:v>
              </c:pt>
              <c:pt idx="1155">
                <c:v>97.58</c:v>
              </c:pt>
              <c:pt idx="1156">
                <c:v>97.59</c:v>
              </c:pt>
              <c:pt idx="1157">
                <c:v>97.59</c:v>
              </c:pt>
              <c:pt idx="1158">
                <c:v>97.59</c:v>
              </c:pt>
              <c:pt idx="1159">
                <c:v>97.6</c:v>
              </c:pt>
              <c:pt idx="1160">
                <c:v>97.6</c:v>
              </c:pt>
              <c:pt idx="1161">
                <c:v>97.61</c:v>
              </c:pt>
              <c:pt idx="1162">
                <c:v>97.61</c:v>
              </c:pt>
              <c:pt idx="1163">
                <c:v>97.61</c:v>
              </c:pt>
              <c:pt idx="1164">
                <c:v>97.61</c:v>
              </c:pt>
              <c:pt idx="1165">
                <c:v>97.61</c:v>
              </c:pt>
              <c:pt idx="1166">
                <c:v>97.61</c:v>
              </c:pt>
              <c:pt idx="1167">
                <c:v>97.61</c:v>
              </c:pt>
              <c:pt idx="1168">
                <c:v>97.61</c:v>
              </c:pt>
              <c:pt idx="1169">
                <c:v>97.61</c:v>
              </c:pt>
              <c:pt idx="1170">
                <c:v>97.62</c:v>
              </c:pt>
              <c:pt idx="1171">
                <c:v>97.62</c:v>
              </c:pt>
              <c:pt idx="1172">
                <c:v>97.62</c:v>
              </c:pt>
              <c:pt idx="1173">
                <c:v>97.63</c:v>
              </c:pt>
              <c:pt idx="1174">
                <c:v>97.63</c:v>
              </c:pt>
              <c:pt idx="1175">
                <c:v>97.64</c:v>
              </c:pt>
              <c:pt idx="1176">
                <c:v>97.64</c:v>
              </c:pt>
              <c:pt idx="1177">
                <c:v>97.64</c:v>
              </c:pt>
              <c:pt idx="1178">
                <c:v>97.65</c:v>
              </c:pt>
              <c:pt idx="1179">
                <c:v>97.65</c:v>
              </c:pt>
              <c:pt idx="1180">
                <c:v>97.66</c:v>
              </c:pt>
              <c:pt idx="1181">
                <c:v>97.66</c:v>
              </c:pt>
              <c:pt idx="1182">
                <c:v>97.66</c:v>
              </c:pt>
              <c:pt idx="1183">
                <c:v>97.65</c:v>
              </c:pt>
              <c:pt idx="1184">
                <c:v>97.65</c:v>
              </c:pt>
              <c:pt idx="1185">
                <c:v>97.65</c:v>
              </c:pt>
              <c:pt idx="1186">
                <c:v>97.65</c:v>
              </c:pt>
              <c:pt idx="1187">
                <c:v>97.66</c:v>
              </c:pt>
              <c:pt idx="1188">
                <c:v>97.66</c:v>
              </c:pt>
              <c:pt idx="1189">
                <c:v>97.67</c:v>
              </c:pt>
              <c:pt idx="1190">
                <c:v>97.68</c:v>
              </c:pt>
              <c:pt idx="1191">
                <c:v>97.68</c:v>
              </c:pt>
              <c:pt idx="1192">
                <c:v>97.68</c:v>
              </c:pt>
              <c:pt idx="1193">
                <c:v>97.68</c:v>
              </c:pt>
              <c:pt idx="1194">
                <c:v>97.68</c:v>
              </c:pt>
              <c:pt idx="1195">
                <c:v>97.68</c:v>
              </c:pt>
              <c:pt idx="1196">
                <c:v>97.69</c:v>
              </c:pt>
              <c:pt idx="1197">
                <c:v>97.69</c:v>
              </c:pt>
              <c:pt idx="1198">
                <c:v>97.69</c:v>
              </c:pt>
              <c:pt idx="1199">
                <c:v>97.69</c:v>
              </c:pt>
              <c:pt idx="1200">
                <c:v>97.7</c:v>
              </c:pt>
              <c:pt idx="1201">
                <c:v>97.7</c:v>
              </c:pt>
              <c:pt idx="1202">
                <c:v>97.71</c:v>
              </c:pt>
              <c:pt idx="1203">
                <c:v>97.72</c:v>
              </c:pt>
              <c:pt idx="1204">
                <c:v>97.72</c:v>
              </c:pt>
              <c:pt idx="1205">
                <c:v>97.73</c:v>
              </c:pt>
              <c:pt idx="1206">
                <c:v>97.73</c:v>
              </c:pt>
              <c:pt idx="1207">
                <c:v>97.73</c:v>
              </c:pt>
              <c:pt idx="1208">
                <c:v>97.73</c:v>
              </c:pt>
              <c:pt idx="1209">
                <c:v>97.73</c:v>
              </c:pt>
              <c:pt idx="1210">
                <c:v>97.74</c:v>
              </c:pt>
              <c:pt idx="1211">
                <c:v>97.74</c:v>
              </c:pt>
              <c:pt idx="1212">
                <c:v>97.74</c:v>
              </c:pt>
              <c:pt idx="1213">
                <c:v>97.74</c:v>
              </c:pt>
              <c:pt idx="1214">
                <c:v>97.74</c:v>
              </c:pt>
              <c:pt idx="1215">
                <c:v>97.75</c:v>
              </c:pt>
              <c:pt idx="1216">
                <c:v>97.75</c:v>
              </c:pt>
              <c:pt idx="1217">
                <c:v>97.75</c:v>
              </c:pt>
              <c:pt idx="1218">
                <c:v>97.75</c:v>
              </c:pt>
              <c:pt idx="1219">
                <c:v>97.75</c:v>
              </c:pt>
              <c:pt idx="1220">
                <c:v>97.75</c:v>
              </c:pt>
              <c:pt idx="1221">
                <c:v>97.75</c:v>
              </c:pt>
              <c:pt idx="1222">
                <c:v>97.75</c:v>
              </c:pt>
              <c:pt idx="1223">
                <c:v>97.76</c:v>
              </c:pt>
              <c:pt idx="1224">
                <c:v>97.77</c:v>
              </c:pt>
              <c:pt idx="1225">
                <c:v>97.77</c:v>
              </c:pt>
              <c:pt idx="1226">
                <c:v>97.78</c:v>
              </c:pt>
              <c:pt idx="1227">
                <c:v>97.78</c:v>
              </c:pt>
              <c:pt idx="1228">
                <c:v>97.78</c:v>
              </c:pt>
              <c:pt idx="1229">
                <c:v>97.78</c:v>
              </c:pt>
              <c:pt idx="1230">
                <c:v>97.78</c:v>
              </c:pt>
              <c:pt idx="1231">
                <c:v>97.79</c:v>
              </c:pt>
              <c:pt idx="1232">
                <c:v>97.79</c:v>
              </c:pt>
              <c:pt idx="1233">
                <c:v>97.79</c:v>
              </c:pt>
              <c:pt idx="1234">
                <c:v>97.79</c:v>
              </c:pt>
              <c:pt idx="1235">
                <c:v>97.79</c:v>
              </c:pt>
              <c:pt idx="1236">
                <c:v>97.8</c:v>
              </c:pt>
              <c:pt idx="1237">
                <c:v>97.8</c:v>
              </c:pt>
              <c:pt idx="1238">
                <c:v>97.8</c:v>
              </c:pt>
              <c:pt idx="1239">
                <c:v>97.81</c:v>
              </c:pt>
              <c:pt idx="1240">
                <c:v>97.81</c:v>
              </c:pt>
              <c:pt idx="1241">
                <c:v>97.82</c:v>
              </c:pt>
              <c:pt idx="1242">
                <c:v>97.82</c:v>
              </c:pt>
              <c:pt idx="1243">
                <c:v>97.82</c:v>
              </c:pt>
              <c:pt idx="1244">
                <c:v>97.82</c:v>
              </c:pt>
              <c:pt idx="1245">
                <c:v>97.82</c:v>
              </c:pt>
              <c:pt idx="1246">
                <c:v>97.82</c:v>
              </c:pt>
              <c:pt idx="1247">
                <c:v>97.82</c:v>
              </c:pt>
              <c:pt idx="1248">
                <c:v>97.83</c:v>
              </c:pt>
              <c:pt idx="1249">
                <c:v>97.83</c:v>
              </c:pt>
              <c:pt idx="1250">
                <c:v>97.83</c:v>
              </c:pt>
              <c:pt idx="1251">
                <c:v>97.84</c:v>
              </c:pt>
              <c:pt idx="1252">
                <c:v>97.84</c:v>
              </c:pt>
              <c:pt idx="1253">
                <c:v>97.84</c:v>
              </c:pt>
              <c:pt idx="1254">
                <c:v>97.84</c:v>
              </c:pt>
              <c:pt idx="1255">
                <c:v>97.84</c:v>
              </c:pt>
              <c:pt idx="1256">
                <c:v>97.84</c:v>
              </c:pt>
              <c:pt idx="1257">
                <c:v>97.85</c:v>
              </c:pt>
              <c:pt idx="1258">
                <c:v>97.85</c:v>
              </c:pt>
              <c:pt idx="1259">
                <c:v>97.86</c:v>
              </c:pt>
              <c:pt idx="1260">
                <c:v>97.86</c:v>
              </c:pt>
              <c:pt idx="1261">
                <c:v>97.86</c:v>
              </c:pt>
              <c:pt idx="1262">
                <c:v>97.87</c:v>
              </c:pt>
              <c:pt idx="1263">
                <c:v>97.87</c:v>
              </c:pt>
              <c:pt idx="1264">
                <c:v>97.88</c:v>
              </c:pt>
              <c:pt idx="1265">
                <c:v>97.88</c:v>
              </c:pt>
              <c:pt idx="1266">
                <c:v>97.88</c:v>
              </c:pt>
              <c:pt idx="1267">
                <c:v>97.88</c:v>
              </c:pt>
              <c:pt idx="1268">
                <c:v>97.88</c:v>
              </c:pt>
              <c:pt idx="1269">
                <c:v>97.88</c:v>
              </c:pt>
              <c:pt idx="1270">
                <c:v>97.89</c:v>
              </c:pt>
              <c:pt idx="1271">
                <c:v>97.89</c:v>
              </c:pt>
              <c:pt idx="1272">
                <c:v>97.89</c:v>
              </c:pt>
              <c:pt idx="1273">
                <c:v>97.89</c:v>
              </c:pt>
              <c:pt idx="1274">
                <c:v>97.89</c:v>
              </c:pt>
              <c:pt idx="1275">
                <c:v>97.89</c:v>
              </c:pt>
              <c:pt idx="1276">
                <c:v>97.9</c:v>
              </c:pt>
              <c:pt idx="1277">
                <c:v>97.9</c:v>
              </c:pt>
              <c:pt idx="1278">
                <c:v>97.9</c:v>
              </c:pt>
              <c:pt idx="1279">
                <c:v>97.91</c:v>
              </c:pt>
              <c:pt idx="1280">
                <c:v>97.91</c:v>
              </c:pt>
              <c:pt idx="1281">
                <c:v>97.91</c:v>
              </c:pt>
              <c:pt idx="1282">
                <c:v>97.91</c:v>
              </c:pt>
              <c:pt idx="1283">
                <c:v>97.91</c:v>
              </c:pt>
              <c:pt idx="1284">
                <c:v>97.91</c:v>
              </c:pt>
              <c:pt idx="1285">
                <c:v>97.91</c:v>
              </c:pt>
              <c:pt idx="1286">
                <c:v>97.91</c:v>
              </c:pt>
              <c:pt idx="1287">
                <c:v>97.91</c:v>
              </c:pt>
              <c:pt idx="1288">
                <c:v>97.91</c:v>
              </c:pt>
              <c:pt idx="1289">
                <c:v>97.92</c:v>
              </c:pt>
              <c:pt idx="1290">
                <c:v>97.92</c:v>
              </c:pt>
              <c:pt idx="1291">
                <c:v>97.92</c:v>
              </c:pt>
              <c:pt idx="1292">
                <c:v>97.92</c:v>
              </c:pt>
              <c:pt idx="1293">
                <c:v>97.93</c:v>
              </c:pt>
              <c:pt idx="1294">
                <c:v>97.93</c:v>
              </c:pt>
              <c:pt idx="1295">
                <c:v>97.94</c:v>
              </c:pt>
              <c:pt idx="1296">
                <c:v>97.94</c:v>
              </c:pt>
              <c:pt idx="1297">
                <c:v>97.94</c:v>
              </c:pt>
              <c:pt idx="1298">
                <c:v>97.94</c:v>
              </c:pt>
              <c:pt idx="1299">
                <c:v>97.94</c:v>
              </c:pt>
              <c:pt idx="1300">
                <c:v>97.95</c:v>
              </c:pt>
              <c:pt idx="1301">
                <c:v>97.95</c:v>
              </c:pt>
              <c:pt idx="1302">
                <c:v>97.95</c:v>
              </c:pt>
              <c:pt idx="1303">
                <c:v>97.94</c:v>
              </c:pt>
              <c:pt idx="1304">
                <c:v>97.94</c:v>
              </c:pt>
              <c:pt idx="1305">
                <c:v>97.95</c:v>
              </c:pt>
              <c:pt idx="1306">
                <c:v>97.95</c:v>
              </c:pt>
              <c:pt idx="1307">
                <c:v>97.95</c:v>
              </c:pt>
              <c:pt idx="1308">
                <c:v>97.95</c:v>
              </c:pt>
              <c:pt idx="1309">
                <c:v>97.95</c:v>
              </c:pt>
              <c:pt idx="1310">
                <c:v>97.95</c:v>
              </c:pt>
              <c:pt idx="1311">
                <c:v>97.95</c:v>
              </c:pt>
              <c:pt idx="1312">
                <c:v>97.95</c:v>
              </c:pt>
              <c:pt idx="1313">
                <c:v>97.95</c:v>
              </c:pt>
              <c:pt idx="1314">
                <c:v>97.96</c:v>
              </c:pt>
              <c:pt idx="1315">
                <c:v>97.96</c:v>
              </c:pt>
              <c:pt idx="1316">
                <c:v>97.96</c:v>
              </c:pt>
              <c:pt idx="1317">
                <c:v>97.96</c:v>
              </c:pt>
              <c:pt idx="1318">
                <c:v>97.96</c:v>
              </c:pt>
              <c:pt idx="1319">
                <c:v>97.96</c:v>
              </c:pt>
              <c:pt idx="1320">
                <c:v>97.97</c:v>
              </c:pt>
              <c:pt idx="1321">
                <c:v>97.98</c:v>
              </c:pt>
              <c:pt idx="1322">
                <c:v>97.98</c:v>
              </c:pt>
              <c:pt idx="1323">
                <c:v>97.98</c:v>
              </c:pt>
              <c:pt idx="1324">
                <c:v>97.98</c:v>
              </c:pt>
              <c:pt idx="1325">
                <c:v>97.97</c:v>
              </c:pt>
              <c:pt idx="1326">
                <c:v>97.97</c:v>
              </c:pt>
              <c:pt idx="1327">
                <c:v>97.97</c:v>
              </c:pt>
              <c:pt idx="1328">
                <c:v>97.97</c:v>
              </c:pt>
              <c:pt idx="1329">
                <c:v>97.97</c:v>
              </c:pt>
              <c:pt idx="1330">
                <c:v>97.97</c:v>
              </c:pt>
              <c:pt idx="1331">
                <c:v>97.97</c:v>
              </c:pt>
              <c:pt idx="1332">
                <c:v>97.96</c:v>
              </c:pt>
              <c:pt idx="1333">
                <c:v>97.96</c:v>
              </c:pt>
              <c:pt idx="1334">
                <c:v>97.95</c:v>
              </c:pt>
              <c:pt idx="1335">
                <c:v>97.94</c:v>
              </c:pt>
              <c:pt idx="1336">
                <c:v>97.92</c:v>
              </c:pt>
              <c:pt idx="1337">
                <c:v>97.91</c:v>
              </c:pt>
              <c:pt idx="1338">
                <c:v>97.9</c:v>
              </c:pt>
              <c:pt idx="1339">
                <c:v>97.88</c:v>
              </c:pt>
              <c:pt idx="1340">
                <c:v>97.87</c:v>
              </c:pt>
              <c:pt idx="1341">
                <c:v>97.87</c:v>
              </c:pt>
              <c:pt idx="1342">
                <c:v>97.87</c:v>
              </c:pt>
              <c:pt idx="1343">
                <c:v>97.87</c:v>
              </c:pt>
              <c:pt idx="1344">
                <c:v>97.86</c:v>
              </c:pt>
              <c:pt idx="1345">
                <c:v>97.86</c:v>
              </c:pt>
              <c:pt idx="1346">
                <c:v>97.85</c:v>
              </c:pt>
              <c:pt idx="1347">
                <c:v>97.85</c:v>
              </c:pt>
              <c:pt idx="1348">
                <c:v>97.85</c:v>
              </c:pt>
              <c:pt idx="1349">
                <c:v>97.85</c:v>
              </c:pt>
              <c:pt idx="1350">
                <c:v>97.85</c:v>
              </c:pt>
              <c:pt idx="1351">
                <c:v>97.85</c:v>
              </c:pt>
              <c:pt idx="1352">
                <c:v>97.85</c:v>
              </c:pt>
              <c:pt idx="1353">
                <c:v>97.84</c:v>
              </c:pt>
              <c:pt idx="1354">
                <c:v>97.84</c:v>
              </c:pt>
              <c:pt idx="1355">
                <c:v>97.84</c:v>
              </c:pt>
              <c:pt idx="1356">
                <c:v>97.84</c:v>
              </c:pt>
              <c:pt idx="1357">
                <c:v>97.84</c:v>
              </c:pt>
              <c:pt idx="1358">
                <c:v>97.83</c:v>
              </c:pt>
              <c:pt idx="1359">
                <c:v>97.83</c:v>
              </c:pt>
              <c:pt idx="1360">
                <c:v>97.83</c:v>
              </c:pt>
              <c:pt idx="1361">
                <c:v>97.83</c:v>
              </c:pt>
              <c:pt idx="1362">
                <c:v>97.83</c:v>
              </c:pt>
              <c:pt idx="1363">
                <c:v>97.84</c:v>
              </c:pt>
              <c:pt idx="1364">
                <c:v>97.84</c:v>
              </c:pt>
              <c:pt idx="1365">
                <c:v>97.85</c:v>
              </c:pt>
              <c:pt idx="1366">
                <c:v>97.86</c:v>
              </c:pt>
              <c:pt idx="1367">
                <c:v>97.86</c:v>
              </c:pt>
              <c:pt idx="1368">
                <c:v>97.86</c:v>
              </c:pt>
              <c:pt idx="1369">
                <c:v>97.86</c:v>
              </c:pt>
              <c:pt idx="1370">
                <c:v>97.86</c:v>
              </c:pt>
              <c:pt idx="1371">
                <c:v>97.86</c:v>
              </c:pt>
              <c:pt idx="1372">
                <c:v>97.86</c:v>
              </c:pt>
              <c:pt idx="1373">
                <c:v>97.85</c:v>
              </c:pt>
              <c:pt idx="1374">
                <c:v>97.85</c:v>
              </c:pt>
              <c:pt idx="1375">
                <c:v>97.86</c:v>
              </c:pt>
              <c:pt idx="1376">
                <c:v>97.86</c:v>
              </c:pt>
              <c:pt idx="1377">
                <c:v>97.87</c:v>
              </c:pt>
              <c:pt idx="1378">
                <c:v>97.87</c:v>
              </c:pt>
              <c:pt idx="1379">
                <c:v>97.88</c:v>
              </c:pt>
              <c:pt idx="1380">
                <c:v>97.88</c:v>
              </c:pt>
              <c:pt idx="1381">
                <c:v>97.87</c:v>
              </c:pt>
              <c:pt idx="1382">
                <c:v>97.87</c:v>
              </c:pt>
              <c:pt idx="1383">
                <c:v>97.87</c:v>
              </c:pt>
              <c:pt idx="1384">
                <c:v>97.87</c:v>
              </c:pt>
              <c:pt idx="1385">
                <c:v>97.87</c:v>
              </c:pt>
              <c:pt idx="1386">
                <c:v>97.87</c:v>
              </c:pt>
              <c:pt idx="1387">
                <c:v>97.88</c:v>
              </c:pt>
              <c:pt idx="1388">
                <c:v>97.88</c:v>
              </c:pt>
              <c:pt idx="1389">
                <c:v>97.89</c:v>
              </c:pt>
              <c:pt idx="1390">
                <c:v>97.89</c:v>
              </c:pt>
              <c:pt idx="1391">
                <c:v>97.88</c:v>
              </c:pt>
              <c:pt idx="1392">
                <c:v>97.88</c:v>
              </c:pt>
              <c:pt idx="1393">
                <c:v>97.88</c:v>
              </c:pt>
              <c:pt idx="1394">
                <c:v>97.89</c:v>
              </c:pt>
              <c:pt idx="1395">
                <c:v>97.89</c:v>
              </c:pt>
              <c:pt idx="1396">
                <c:v>97.9</c:v>
              </c:pt>
              <c:pt idx="1397">
                <c:v>97.91</c:v>
              </c:pt>
              <c:pt idx="1398">
                <c:v>97.91</c:v>
              </c:pt>
              <c:pt idx="1399">
                <c:v>97.91</c:v>
              </c:pt>
              <c:pt idx="1400">
                <c:v>97.9</c:v>
              </c:pt>
              <c:pt idx="1401">
                <c:v>97.9</c:v>
              </c:pt>
              <c:pt idx="1402">
                <c:v>97.91</c:v>
              </c:pt>
              <c:pt idx="1403">
                <c:v>97.91</c:v>
              </c:pt>
              <c:pt idx="1404">
                <c:v>97.91</c:v>
              </c:pt>
              <c:pt idx="1405">
                <c:v>97.91</c:v>
              </c:pt>
              <c:pt idx="1406">
                <c:v>97.92</c:v>
              </c:pt>
              <c:pt idx="1407">
                <c:v>97.92</c:v>
              </c:pt>
              <c:pt idx="1408">
                <c:v>97.92</c:v>
              </c:pt>
              <c:pt idx="1409">
                <c:v>97.92</c:v>
              </c:pt>
              <c:pt idx="1410">
                <c:v>97.92</c:v>
              </c:pt>
              <c:pt idx="1411">
                <c:v>97.92</c:v>
              </c:pt>
              <c:pt idx="1412">
                <c:v>97.91</c:v>
              </c:pt>
              <c:pt idx="1413">
                <c:v>97.91</c:v>
              </c:pt>
              <c:pt idx="1414">
                <c:v>97.92</c:v>
              </c:pt>
              <c:pt idx="1415">
                <c:v>97.92</c:v>
              </c:pt>
              <c:pt idx="1416">
                <c:v>97.93</c:v>
              </c:pt>
              <c:pt idx="1417">
                <c:v>97.93</c:v>
              </c:pt>
              <c:pt idx="1418">
                <c:v>97.93</c:v>
              </c:pt>
              <c:pt idx="1419">
                <c:v>97.92</c:v>
              </c:pt>
              <c:pt idx="1420">
                <c:v>97.93</c:v>
              </c:pt>
              <c:pt idx="1421">
                <c:v>97.93</c:v>
              </c:pt>
              <c:pt idx="1422">
                <c:v>97.94</c:v>
              </c:pt>
              <c:pt idx="1423">
                <c:v>97.95</c:v>
              </c:pt>
              <c:pt idx="1424">
                <c:v>97.95</c:v>
              </c:pt>
              <c:pt idx="1425">
                <c:v>97.95</c:v>
              </c:pt>
              <c:pt idx="1426">
                <c:v>97.94</c:v>
              </c:pt>
              <c:pt idx="1427">
                <c:v>97.93</c:v>
              </c:pt>
              <c:pt idx="1428">
                <c:v>97.93</c:v>
              </c:pt>
              <c:pt idx="1429">
                <c:v>97.93</c:v>
              </c:pt>
              <c:pt idx="1430">
                <c:v>97.93</c:v>
              </c:pt>
              <c:pt idx="1431">
                <c:v>97.94</c:v>
              </c:pt>
              <c:pt idx="1432">
                <c:v>97.94</c:v>
              </c:pt>
              <c:pt idx="1433">
                <c:v>97.94</c:v>
              </c:pt>
              <c:pt idx="1434">
                <c:v>97.93</c:v>
              </c:pt>
              <c:pt idx="1435">
                <c:v>97.93</c:v>
              </c:pt>
              <c:pt idx="1436">
                <c:v>97.94</c:v>
              </c:pt>
              <c:pt idx="1437">
                <c:v>97.95</c:v>
              </c:pt>
              <c:pt idx="1438">
                <c:v>97.96</c:v>
              </c:pt>
              <c:pt idx="1439">
                <c:v>97.98</c:v>
              </c:pt>
              <c:pt idx="1440">
                <c:v>97.99</c:v>
              </c:pt>
              <c:pt idx="1441">
                <c:v>97.99</c:v>
              </c:pt>
              <c:pt idx="1442">
                <c:v>97.99</c:v>
              </c:pt>
              <c:pt idx="1443">
                <c:v>97.98</c:v>
              </c:pt>
              <c:pt idx="1444">
                <c:v>97.96</c:v>
              </c:pt>
              <c:pt idx="1445">
                <c:v>97.95</c:v>
              </c:pt>
              <c:pt idx="1446">
                <c:v>97.95</c:v>
              </c:pt>
              <c:pt idx="1447">
                <c:v>97.95</c:v>
              </c:pt>
              <c:pt idx="1448">
                <c:v>97.95</c:v>
              </c:pt>
              <c:pt idx="1449">
                <c:v>97.95</c:v>
              </c:pt>
              <c:pt idx="1450">
                <c:v>97.95</c:v>
              </c:pt>
              <c:pt idx="1451">
                <c:v>97.95</c:v>
              </c:pt>
              <c:pt idx="1452">
                <c:v>97.95</c:v>
              </c:pt>
              <c:pt idx="1453">
                <c:v>97.95</c:v>
              </c:pt>
              <c:pt idx="1454">
                <c:v>97.95</c:v>
              </c:pt>
              <c:pt idx="1455">
                <c:v>97.95</c:v>
              </c:pt>
              <c:pt idx="1456">
                <c:v>97.94</c:v>
              </c:pt>
              <c:pt idx="1457">
                <c:v>97.94</c:v>
              </c:pt>
              <c:pt idx="1458">
                <c:v>97.94</c:v>
              </c:pt>
              <c:pt idx="1459">
                <c:v>97.93</c:v>
              </c:pt>
              <c:pt idx="1460">
                <c:v>97.93</c:v>
              </c:pt>
              <c:pt idx="1461">
                <c:v>97.93</c:v>
              </c:pt>
              <c:pt idx="1462">
                <c:v>97.94</c:v>
              </c:pt>
              <c:pt idx="1463">
                <c:v>97.94</c:v>
              </c:pt>
              <c:pt idx="1464">
                <c:v>97.94</c:v>
              </c:pt>
              <c:pt idx="1465">
                <c:v>97.95</c:v>
              </c:pt>
              <c:pt idx="1466">
                <c:v>97.95</c:v>
              </c:pt>
              <c:pt idx="1467">
                <c:v>97.95</c:v>
              </c:pt>
              <c:pt idx="1468">
                <c:v>97.95</c:v>
              </c:pt>
              <c:pt idx="1469">
                <c:v>97.94</c:v>
              </c:pt>
              <c:pt idx="1470">
                <c:v>97.94</c:v>
              </c:pt>
              <c:pt idx="1471">
                <c:v>97.94</c:v>
              </c:pt>
              <c:pt idx="1472">
                <c:v>97.93</c:v>
              </c:pt>
              <c:pt idx="1473">
                <c:v>97.92</c:v>
              </c:pt>
              <c:pt idx="1474">
                <c:v>97.92</c:v>
              </c:pt>
              <c:pt idx="1475">
                <c:v>97.92</c:v>
              </c:pt>
              <c:pt idx="1476">
                <c:v>97.92</c:v>
              </c:pt>
              <c:pt idx="1477">
                <c:v>97.92</c:v>
              </c:pt>
              <c:pt idx="1478">
                <c:v>97.92</c:v>
              </c:pt>
              <c:pt idx="1479">
                <c:v>97.92</c:v>
              </c:pt>
              <c:pt idx="1480">
                <c:v>97.92</c:v>
              </c:pt>
              <c:pt idx="1481">
                <c:v>97.93</c:v>
              </c:pt>
              <c:pt idx="1482">
                <c:v>97.93</c:v>
              </c:pt>
              <c:pt idx="1483">
                <c:v>97.93</c:v>
              </c:pt>
              <c:pt idx="1484">
                <c:v>97.93</c:v>
              </c:pt>
              <c:pt idx="1485">
                <c:v>97.92</c:v>
              </c:pt>
              <c:pt idx="1486">
                <c:v>97.92</c:v>
              </c:pt>
              <c:pt idx="1487">
                <c:v>97.92</c:v>
              </c:pt>
              <c:pt idx="1488">
                <c:v>97.92</c:v>
              </c:pt>
              <c:pt idx="1489">
                <c:v>97.92</c:v>
              </c:pt>
              <c:pt idx="1490">
                <c:v>97.93</c:v>
              </c:pt>
              <c:pt idx="1491">
                <c:v>97.94</c:v>
              </c:pt>
              <c:pt idx="1492">
                <c:v>97.94</c:v>
              </c:pt>
              <c:pt idx="1493">
                <c:v>97.94</c:v>
              </c:pt>
              <c:pt idx="1494">
                <c:v>97.94</c:v>
              </c:pt>
              <c:pt idx="1495">
                <c:v>97.95</c:v>
              </c:pt>
              <c:pt idx="1496">
                <c:v>97.95</c:v>
              </c:pt>
              <c:pt idx="1497">
                <c:v>97.95</c:v>
              </c:pt>
              <c:pt idx="1498">
                <c:v>97.95</c:v>
              </c:pt>
              <c:pt idx="1499">
                <c:v>97.96</c:v>
              </c:pt>
              <c:pt idx="1500">
                <c:v>97.96</c:v>
              </c:pt>
              <c:pt idx="1501">
                <c:v>97.97</c:v>
              </c:pt>
              <c:pt idx="1502">
                <c:v>97.97</c:v>
              </c:pt>
              <c:pt idx="1503">
                <c:v>97.98</c:v>
              </c:pt>
              <c:pt idx="1504">
                <c:v>97.99</c:v>
              </c:pt>
              <c:pt idx="1505">
                <c:v>97.99</c:v>
              </c:pt>
              <c:pt idx="1506">
                <c:v>98</c:v>
              </c:pt>
              <c:pt idx="1507">
                <c:v>98.01</c:v>
              </c:pt>
              <c:pt idx="1508">
                <c:v>98.01</c:v>
              </c:pt>
              <c:pt idx="1509">
                <c:v>98.01</c:v>
              </c:pt>
              <c:pt idx="1510">
                <c:v>98.02</c:v>
              </c:pt>
              <c:pt idx="1511">
                <c:v>98.02</c:v>
              </c:pt>
              <c:pt idx="1512">
                <c:v>98.03</c:v>
              </c:pt>
              <c:pt idx="1513">
                <c:v>98.04</c:v>
              </c:pt>
              <c:pt idx="1514">
                <c:v>98.04</c:v>
              </c:pt>
              <c:pt idx="1515">
                <c:v>98.03</c:v>
              </c:pt>
              <c:pt idx="1516">
                <c:v>98.03</c:v>
              </c:pt>
              <c:pt idx="1517">
                <c:v>98.03</c:v>
              </c:pt>
              <c:pt idx="1518">
                <c:v>98.04</c:v>
              </c:pt>
              <c:pt idx="1519">
                <c:v>98.04</c:v>
              </c:pt>
              <c:pt idx="1520">
                <c:v>98.05</c:v>
              </c:pt>
              <c:pt idx="1521">
                <c:v>98.05</c:v>
              </c:pt>
              <c:pt idx="1522">
                <c:v>98.06</c:v>
              </c:pt>
              <c:pt idx="1523">
                <c:v>98.07</c:v>
              </c:pt>
              <c:pt idx="1524">
                <c:v>98.07</c:v>
              </c:pt>
              <c:pt idx="1525">
                <c:v>98.08</c:v>
              </c:pt>
              <c:pt idx="1526">
                <c:v>98.08</c:v>
              </c:pt>
              <c:pt idx="1527">
                <c:v>98.08</c:v>
              </c:pt>
              <c:pt idx="1528">
                <c:v>98.08</c:v>
              </c:pt>
              <c:pt idx="1529">
                <c:v>98.08</c:v>
              </c:pt>
              <c:pt idx="1530">
                <c:v>98.08</c:v>
              </c:pt>
              <c:pt idx="1531">
                <c:v>98.07</c:v>
              </c:pt>
              <c:pt idx="1532">
                <c:v>98.08</c:v>
              </c:pt>
              <c:pt idx="1533">
                <c:v>98.08</c:v>
              </c:pt>
              <c:pt idx="1534">
                <c:v>98.08</c:v>
              </c:pt>
              <c:pt idx="1535">
                <c:v>98.08</c:v>
              </c:pt>
              <c:pt idx="1536">
                <c:v>98.08</c:v>
              </c:pt>
              <c:pt idx="1537">
                <c:v>98.08</c:v>
              </c:pt>
              <c:pt idx="1538">
                <c:v>98.08</c:v>
              </c:pt>
              <c:pt idx="1539">
                <c:v>98.08</c:v>
              </c:pt>
              <c:pt idx="1540">
                <c:v>98.07</c:v>
              </c:pt>
              <c:pt idx="1541">
                <c:v>98.06</c:v>
              </c:pt>
              <c:pt idx="1542">
                <c:v>98.05</c:v>
              </c:pt>
              <c:pt idx="1543">
                <c:v>98.04</c:v>
              </c:pt>
              <c:pt idx="1544">
                <c:v>98.04</c:v>
              </c:pt>
              <c:pt idx="1545">
                <c:v>98.04</c:v>
              </c:pt>
              <c:pt idx="1546">
                <c:v>98.04</c:v>
              </c:pt>
              <c:pt idx="1547">
                <c:v>98.04</c:v>
              </c:pt>
              <c:pt idx="1548">
                <c:v>98.05</c:v>
              </c:pt>
              <c:pt idx="1549">
                <c:v>98.05</c:v>
              </c:pt>
              <c:pt idx="1550">
                <c:v>98.06</c:v>
              </c:pt>
              <c:pt idx="1551">
                <c:v>98.06</c:v>
              </c:pt>
              <c:pt idx="1552">
                <c:v>98.06</c:v>
              </c:pt>
              <c:pt idx="1553">
                <c:v>98.06</c:v>
              </c:pt>
              <c:pt idx="1554">
                <c:v>98.07</c:v>
              </c:pt>
              <c:pt idx="1555">
                <c:v>98.07</c:v>
              </c:pt>
              <c:pt idx="1556">
                <c:v>98.08</c:v>
              </c:pt>
              <c:pt idx="1557">
                <c:v>98.09</c:v>
              </c:pt>
              <c:pt idx="1558">
                <c:v>98.1</c:v>
              </c:pt>
              <c:pt idx="1559">
                <c:v>98.11</c:v>
              </c:pt>
              <c:pt idx="1560">
                <c:v>98.11</c:v>
              </c:pt>
              <c:pt idx="1561">
                <c:v>98.11</c:v>
              </c:pt>
              <c:pt idx="1562">
                <c:v>98.11</c:v>
              </c:pt>
              <c:pt idx="1563">
                <c:v>98.11</c:v>
              </c:pt>
              <c:pt idx="1564">
                <c:v>98.11</c:v>
              </c:pt>
              <c:pt idx="1565">
                <c:v>98.11</c:v>
              </c:pt>
              <c:pt idx="1566">
                <c:v>98.12</c:v>
              </c:pt>
              <c:pt idx="1567">
                <c:v>98.12</c:v>
              </c:pt>
              <c:pt idx="1568">
                <c:v>98.12</c:v>
              </c:pt>
              <c:pt idx="1569">
                <c:v>98.13</c:v>
              </c:pt>
              <c:pt idx="1570">
                <c:v>98.13</c:v>
              </c:pt>
              <c:pt idx="1571">
                <c:v>98.14</c:v>
              </c:pt>
              <c:pt idx="1572">
                <c:v>98.14</c:v>
              </c:pt>
              <c:pt idx="1573">
                <c:v>98.14</c:v>
              </c:pt>
              <c:pt idx="1574">
                <c:v>98.14</c:v>
              </c:pt>
              <c:pt idx="1575">
                <c:v>98.15</c:v>
              </c:pt>
              <c:pt idx="1576">
                <c:v>98.15</c:v>
              </c:pt>
              <c:pt idx="1577">
                <c:v>98.15</c:v>
              </c:pt>
              <c:pt idx="1578">
                <c:v>98.15</c:v>
              </c:pt>
              <c:pt idx="1579">
                <c:v>98.15</c:v>
              </c:pt>
              <c:pt idx="1580">
                <c:v>98.14</c:v>
              </c:pt>
              <c:pt idx="1581">
                <c:v>98.14</c:v>
              </c:pt>
              <c:pt idx="1582">
                <c:v>98.14</c:v>
              </c:pt>
              <c:pt idx="1583">
                <c:v>98.14</c:v>
              </c:pt>
              <c:pt idx="1584">
                <c:v>98.14</c:v>
              </c:pt>
              <c:pt idx="1585">
                <c:v>98.14</c:v>
              </c:pt>
              <c:pt idx="1586">
                <c:v>98.15</c:v>
              </c:pt>
              <c:pt idx="1587">
                <c:v>98.15</c:v>
              </c:pt>
              <c:pt idx="1588">
                <c:v>98.16</c:v>
              </c:pt>
              <c:pt idx="1589">
                <c:v>98.16</c:v>
              </c:pt>
              <c:pt idx="1590">
                <c:v>98.17</c:v>
              </c:pt>
              <c:pt idx="1591">
                <c:v>98.18</c:v>
              </c:pt>
              <c:pt idx="1592">
                <c:v>98.19</c:v>
              </c:pt>
              <c:pt idx="1593">
                <c:v>98.2</c:v>
              </c:pt>
              <c:pt idx="1594">
                <c:v>98.2</c:v>
              </c:pt>
              <c:pt idx="1595">
                <c:v>98.2</c:v>
              </c:pt>
              <c:pt idx="1596">
                <c:v>98.19</c:v>
              </c:pt>
              <c:pt idx="1597">
                <c:v>98.19</c:v>
              </c:pt>
              <c:pt idx="1598">
                <c:v>98.2</c:v>
              </c:pt>
              <c:pt idx="1599">
                <c:v>98.2</c:v>
              </c:pt>
              <c:pt idx="1600">
                <c:v>98.2</c:v>
              </c:pt>
              <c:pt idx="1601">
                <c:v>98.2</c:v>
              </c:pt>
              <c:pt idx="1602">
                <c:v>98.2</c:v>
              </c:pt>
              <c:pt idx="1603">
                <c:v>98.19</c:v>
              </c:pt>
              <c:pt idx="1604">
                <c:v>98.19</c:v>
              </c:pt>
              <c:pt idx="1605">
                <c:v>98.19</c:v>
              </c:pt>
              <c:pt idx="1606">
                <c:v>98.2</c:v>
              </c:pt>
              <c:pt idx="1607">
                <c:v>98.2</c:v>
              </c:pt>
              <c:pt idx="1608">
                <c:v>98.21</c:v>
              </c:pt>
              <c:pt idx="1609">
                <c:v>98.21</c:v>
              </c:pt>
              <c:pt idx="1610">
                <c:v>98.22</c:v>
              </c:pt>
              <c:pt idx="1611">
                <c:v>98.22</c:v>
              </c:pt>
              <c:pt idx="1612">
                <c:v>98.22</c:v>
              </c:pt>
              <c:pt idx="1613">
                <c:v>98.23</c:v>
              </c:pt>
              <c:pt idx="1614">
                <c:v>98.23</c:v>
              </c:pt>
              <c:pt idx="1615">
                <c:v>98.24</c:v>
              </c:pt>
              <c:pt idx="1616">
                <c:v>98.26</c:v>
              </c:pt>
              <c:pt idx="1617">
                <c:v>98.27</c:v>
              </c:pt>
              <c:pt idx="1618">
                <c:v>98.28</c:v>
              </c:pt>
              <c:pt idx="1619">
                <c:v>98.29</c:v>
              </c:pt>
              <c:pt idx="1620">
                <c:v>98.29</c:v>
              </c:pt>
              <c:pt idx="1621">
                <c:v>98.3</c:v>
              </c:pt>
              <c:pt idx="1622">
                <c:v>98.3</c:v>
              </c:pt>
              <c:pt idx="1623">
                <c:v>98.29</c:v>
              </c:pt>
              <c:pt idx="1624">
                <c:v>98.29</c:v>
              </c:pt>
              <c:pt idx="1625">
                <c:v>98.29</c:v>
              </c:pt>
              <c:pt idx="1626">
                <c:v>98.29</c:v>
              </c:pt>
              <c:pt idx="1627">
                <c:v>98.29</c:v>
              </c:pt>
              <c:pt idx="1628">
                <c:v>98.29</c:v>
              </c:pt>
              <c:pt idx="1629">
                <c:v>98.29</c:v>
              </c:pt>
              <c:pt idx="1630">
                <c:v>98.29</c:v>
              </c:pt>
              <c:pt idx="1631">
                <c:v>98.29</c:v>
              </c:pt>
              <c:pt idx="1632">
                <c:v>98.3</c:v>
              </c:pt>
              <c:pt idx="1633">
                <c:v>98.3</c:v>
              </c:pt>
              <c:pt idx="1634">
                <c:v>98.31</c:v>
              </c:pt>
              <c:pt idx="1635">
                <c:v>98.31</c:v>
              </c:pt>
              <c:pt idx="1636">
                <c:v>98.31</c:v>
              </c:pt>
              <c:pt idx="1637">
                <c:v>98.3</c:v>
              </c:pt>
              <c:pt idx="1638">
                <c:v>98.29</c:v>
              </c:pt>
              <c:pt idx="1639">
                <c:v>98.27</c:v>
              </c:pt>
              <c:pt idx="1640">
                <c:v>98.26</c:v>
              </c:pt>
              <c:pt idx="1641">
                <c:v>98.24</c:v>
              </c:pt>
              <c:pt idx="1642">
                <c:v>98.24</c:v>
              </c:pt>
              <c:pt idx="1643">
                <c:v>98.23</c:v>
              </c:pt>
              <c:pt idx="1644">
                <c:v>98.23</c:v>
              </c:pt>
              <c:pt idx="1645">
                <c:v>98.22</c:v>
              </c:pt>
              <c:pt idx="1646">
                <c:v>98.22</c:v>
              </c:pt>
              <c:pt idx="1647">
                <c:v>98.23</c:v>
              </c:pt>
              <c:pt idx="1648">
                <c:v>98.23</c:v>
              </c:pt>
              <c:pt idx="1649">
                <c:v>98.24</c:v>
              </c:pt>
              <c:pt idx="1650">
                <c:v>98.24</c:v>
              </c:pt>
              <c:pt idx="1651">
                <c:v>98.23</c:v>
              </c:pt>
              <c:pt idx="1652">
                <c:v>98.21</c:v>
              </c:pt>
              <c:pt idx="1653">
                <c:v>98.19</c:v>
              </c:pt>
              <c:pt idx="1654">
                <c:v>98.18</c:v>
              </c:pt>
              <c:pt idx="1655">
                <c:v>98.17</c:v>
              </c:pt>
              <c:pt idx="1656">
                <c:v>98.17</c:v>
              </c:pt>
              <c:pt idx="1657">
                <c:v>98.17</c:v>
              </c:pt>
              <c:pt idx="1658">
                <c:v>98.16</c:v>
              </c:pt>
              <c:pt idx="1659">
                <c:v>98.15</c:v>
              </c:pt>
              <c:pt idx="1660">
                <c:v>98.13</c:v>
              </c:pt>
              <c:pt idx="1661">
                <c:v>98.12</c:v>
              </c:pt>
              <c:pt idx="1662">
                <c:v>98.12</c:v>
              </c:pt>
              <c:pt idx="1663">
                <c:v>98.11</c:v>
              </c:pt>
              <c:pt idx="1664">
                <c:v>98.11</c:v>
              </c:pt>
              <c:pt idx="1665">
                <c:v>98.12</c:v>
              </c:pt>
              <c:pt idx="1666">
                <c:v>98.12</c:v>
              </c:pt>
              <c:pt idx="1667">
                <c:v>98.12</c:v>
              </c:pt>
              <c:pt idx="1668">
                <c:v>98.11</c:v>
              </c:pt>
              <c:pt idx="1669">
                <c:v>98.1</c:v>
              </c:pt>
              <c:pt idx="1670">
                <c:v>98.1</c:v>
              </c:pt>
              <c:pt idx="1671">
                <c:v>98.08</c:v>
              </c:pt>
              <c:pt idx="1672">
                <c:v>98.03</c:v>
              </c:pt>
              <c:pt idx="1673">
                <c:v>97.94</c:v>
              </c:pt>
              <c:pt idx="1674">
                <c:v>97.84</c:v>
              </c:pt>
              <c:pt idx="1675">
                <c:v>97.77</c:v>
              </c:pt>
              <c:pt idx="1676">
                <c:v>97.73</c:v>
              </c:pt>
              <c:pt idx="1677">
                <c:v>97.75</c:v>
              </c:pt>
              <c:pt idx="1678">
                <c:v>97.8</c:v>
              </c:pt>
              <c:pt idx="1679">
                <c:v>97.84</c:v>
              </c:pt>
              <c:pt idx="1680">
                <c:v>97.87</c:v>
              </c:pt>
              <c:pt idx="1681">
                <c:v>97.9</c:v>
              </c:pt>
              <c:pt idx="1682">
                <c:v>97.92</c:v>
              </c:pt>
              <c:pt idx="1683">
                <c:v>97.94</c:v>
              </c:pt>
              <c:pt idx="1684">
                <c:v>97.96</c:v>
              </c:pt>
              <c:pt idx="1685">
                <c:v>97.97</c:v>
              </c:pt>
              <c:pt idx="1686">
                <c:v>97.99</c:v>
              </c:pt>
              <c:pt idx="1687">
                <c:v>98</c:v>
              </c:pt>
              <c:pt idx="1688">
                <c:v>98.02</c:v>
              </c:pt>
              <c:pt idx="1689">
                <c:v>98.03</c:v>
              </c:pt>
              <c:pt idx="1690">
                <c:v>98.04</c:v>
              </c:pt>
              <c:pt idx="1691">
                <c:v>98.04</c:v>
              </c:pt>
              <c:pt idx="1692">
                <c:v>98.03</c:v>
              </c:pt>
              <c:pt idx="1693">
                <c:v>98.02</c:v>
              </c:pt>
              <c:pt idx="1694">
                <c:v>98.01</c:v>
              </c:pt>
              <c:pt idx="1695">
                <c:v>98</c:v>
              </c:pt>
              <c:pt idx="1696">
                <c:v>97.99</c:v>
              </c:pt>
              <c:pt idx="1697">
                <c:v>97.98</c:v>
              </c:pt>
              <c:pt idx="1698">
                <c:v>97.97</c:v>
              </c:pt>
              <c:pt idx="1699">
                <c:v>97.97</c:v>
              </c:pt>
              <c:pt idx="1700">
                <c:v>97.97</c:v>
              </c:pt>
              <c:pt idx="1701">
                <c:v>97.97</c:v>
              </c:pt>
              <c:pt idx="1702">
                <c:v>97.96</c:v>
              </c:pt>
              <c:pt idx="1703">
                <c:v>97.95</c:v>
              </c:pt>
              <c:pt idx="1704">
                <c:v>97.94</c:v>
              </c:pt>
              <c:pt idx="1705">
                <c:v>97.92</c:v>
              </c:pt>
              <c:pt idx="1706">
                <c:v>97.9</c:v>
              </c:pt>
              <c:pt idx="1707">
                <c:v>97.87</c:v>
              </c:pt>
              <c:pt idx="1708">
                <c:v>97.85</c:v>
              </c:pt>
              <c:pt idx="1709">
                <c:v>97.83</c:v>
              </c:pt>
              <c:pt idx="1710">
                <c:v>97.81</c:v>
              </c:pt>
              <c:pt idx="1711">
                <c:v>97.79</c:v>
              </c:pt>
              <c:pt idx="1712">
                <c:v>97.77</c:v>
              </c:pt>
              <c:pt idx="1713">
                <c:v>97.76</c:v>
              </c:pt>
              <c:pt idx="1714">
                <c:v>97.76</c:v>
              </c:pt>
              <c:pt idx="1715">
                <c:v>97.76</c:v>
              </c:pt>
              <c:pt idx="1716">
                <c:v>97.77</c:v>
              </c:pt>
              <c:pt idx="1717">
                <c:v>97.78</c:v>
              </c:pt>
              <c:pt idx="1718">
                <c:v>97.8</c:v>
              </c:pt>
              <c:pt idx="1719">
                <c:v>97.82</c:v>
              </c:pt>
              <c:pt idx="1720">
                <c:v>97.85</c:v>
              </c:pt>
              <c:pt idx="1721">
                <c:v>97.87</c:v>
              </c:pt>
              <c:pt idx="1722">
                <c:v>97.88</c:v>
              </c:pt>
              <c:pt idx="1723">
                <c:v>97.88</c:v>
              </c:pt>
              <c:pt idx="1724">
                <c:v>97.89</c:v>
              </c:pt>
              <c:pt idx="1725">
                <c:v>97.9</c:v>
              </c:pt>
              <c:pt idx="1726">
                <c:v>97.91</c:v>
              </c:pt>
              <c:pt idx="1727">
                <c:v>97.92</c:v>
              </c:pt>
              <c:pt idx="1728">
                <c:v>97.93</c:v>
              </c:pt>
              <c:pt idx="1729">
                <c:v>97.95</c:v>
              </c:pt>
              <c:pt idx="1730">
                <c:v>97.96</c:v>
              </c:pt>
              <c:pt idx="1731">
                <c:v>97.96</c:v>
              </c:pt>
              <c:pt idx="1732">
                <c:v>97.96</c:v>
              </c:pt>
              <c:pt idx="1733">
                <c:v>97.95</c:v>
              </c:pt>
              <c:pt idx="1734">
                <c:v>97.95</c:v>
              </c:pt>
              <c:pt idx="1735">
                <c:v>97.95</c:v>
              </c:pt>
              <c:pt idx="1736">
                <c:v>97.96</c:v>
              </c:pt>
              <c:pt idx="1737">
                <c:v>97.96</c:v>
              </c:pt>
              <c:pt idx="1738">
                <c:v>97.96</c:v>
              </c:pt>
              <c:pt idx="1739">
                <c:v>97.96</c:v>
              </c:pt>
              <c:pt idx="1740">
                <c:v>97.95</c:v>
              </c:pt>
              <c:pt idx="1741">
                <c:v>97.94</c:v>
              </c:pt>
              <c:pt idx="1742">
                <c:v>97.94</c:v>
              </c:pt>
              <c:pt idx="1743">
                <c:v>97.95</c:v>
              </c:pt>
              <c:pt idx="1744">
                <c:v>97.99</c:v>
              </c:pt>
              <c:pt idx="1745">
                <c:v>98.03</c:v>
              </c:pt>
              <c:pt idx="1746">
                <c:v>98.06</c:v>
              </c:pt>
              <c:pt idx="1747">
                <c:v>98.07</c:v>
              </c:pt>
              <c:pt idx="1748">
                <c:v>98.06</c:v>
              </c:pt>
              <c:pt idx="1749">
                <c:v>98.04</c:v>
              </c:pt>
              <c:pt idx="1750">
                <c:v>98.03</c:v>
              </c:pt>
              <c:pt idx="1751">
                <c:v>98.04</c:v>
              </c:pt>
              <c:pt idx="1752">
                <c:v>98.06</c:v>
              </c:pt>
              <c:pt idx="1753">
                <c:v>98.08</c:v>
              </c:pt>
              <c:pt idx="1754">
                <c:v>98.1</c:v>
              </c:pt>
              <c:pt idx="1755">
                <c:v>98.1</c:v>
              </c:pt>
              <c:pt idx="1756">
                <c:v>98.08</c:v>
              </c:pt>
              <c:pt idx="1757">
                <c:v>98.06</c:v>
              </c:pt>
              <c:pt idx="1758">
                <c:v>98.03</c:v>
              </c:pt>
              <c:pt idx="1759">
                <c:v>98.01</c:v>
              </c:pt>
              <c:pt idx="1760">
                <c:v>97.99</c:v>
              </c:pt>
              <c:pt idx="1761">
                <c:v>97.98</c:v>
              </c:pt>
              <c:pt idx="1762">
                <c:v>97.97</c:v>
              </c:pt>
              <c:pt idx="1763">
                <c:v>97.98</c:v>
              </c:pt>
              <c:pt idx="1764">
                <c:v>97.99</c:v>
              </c:pt>
              <c:pt idx="1765">
                <c:v>98</c:v>
              </c:pt>
              <c:pt idx="1766">
                <c:v>98</c:v>
              </c:pt>
              <c:pt idx="1767">
                <c:v>97.99</c:v>
              </c:pt>
              <c:pt idx="1768">
                <c:v>97.97</c:v>
              </c:pt>
              <c:pt idx="1769">
                <c:v>97.96</c:v>
              </c:pt>
              <c:pt idx="1770">
                <c:v>97.97</c:v>
              </c:pt>
              <c:pt idx="1771">
                <c:v>97.99</c:v>
              </c:pt>
              <c:pt idx="1772">
                <c:v>98.01</c:v>
              </c:pt>
              <c:pt idx="1773">
                <c:v>98.02</c:v>
              </c:pt>
              <c:pt idx="1774">
                <c:v>98.02</c:v>
              </c:pt>
              <c:pt idx="1775">
                <c:v>98.01</c:v>
              </c:pt>
              <c:pt idx="1776">
                <c:v>98</c:v>
              </c:pt>
              <c:pt idx="1777">
                <c:v>98</c:v>
              </c:pt>
              <c:pt idx="1778">
                <c:v>98.01</c:v>
              </c:pt>
              <c:pt idx="1779">
                <c:v>98.04</c:v>
              </c:pt>
              <c:pt idx="1780">
                <c:v>98.07</c:v>
              </c:pt>
              <c:pt idx="1781">
                <c:v>98.11</c:v>
              </c:pt>
              <c:pt idx="1782">
                <c:v>98.13</c:v>
              </c:pt>
              <c:pt idx="1783">
                <c:v>98.14</c:v>
              </c:pt>
              <c:pt idx="1784">
                <c:v>98.13</c:v>
              </c:pt>
              <c:pt idx="1785">
                <c:v>98.11</c:v>
              </c:pt>
              <c:pt idx="1786">
                <c:v>98.08</c:v>
              </c:pt>
              <c:pt idx="1787">
                <c:v>98.07</c:v>
              </c:pt>
              <c:pt idx="1788">
                <c:v>98.08</c:v>
              </c:pt>
              <c:pt idx="1789">
                <c:v>98.09</c:v>
              </c:pt>
              <c:pt idx="1790">
                <c:v>98.09</c:v>
              </c:pt>
              <c:pt idx="1791">
                <c:v>98.07</c:v>
              </c:pt>
              <c:pt idx="1792">
                <c:v>98.06</c:v>
              </c:pt>
              <c:pt idx="1793">
                <c:v>98.05</c:v>
              </c:pt>
              <c:pt idx="1794">
                <c:v>98.05</c:v>
              </c:pt>
              <c:pt idx="1795">
                <c:v>98.04</c:v>
              </c:pt>
              <c:pt idx="1796">
                <c:v>98.03</c:v>
              </c:pt>
              <c:pt idx="1797">
                <c:v>98.01</c:v>
              </c:pt>
              <c:pt idx="1798">
                <c:v>98</c:v>
              </c:pt>
              <c:pt idx="1799">
                <c:v>97.98</c:v>
              </c:pt>
              <c:pt idx="1800">
                <c:v>97.98</c:v>
              </c:pt>
              <c:pt idx="1801">
                <c:v>97.99</c:v>
              </c:pt>
              <c:pt idx="1802">
                <c:v>98.01</c:v>
              </c:pt>
              <c:pt idx="1803">
                <c:v>98.03</c:v>
              </c:pt>
              <c:pt idx="1804">
                <c:v>98.03</c:v>
              </c:pt>
              <c:pt idx="1805">
                <c:v>98.03</c:v>
              </c:pt>
              <c:pt idx="1806">
                <c:v>98.04</c:v>
              </c:pt>
              <c:pt idx="1807">
                <c:v>98.03</c:v>
              </c:pt>
              <c:pt idx="1808">
                <c:v>98.01</c:v>
              </c:pt>
              <c:pt idx="1809">
                <c:v>97.97</c:v>
              </c:pt>
              <c:pt idx="1810">
                <c:v>97.94</c:v>
              </c:pt>
              <c:pt idx="1811">
                <c:v>97.91</c:v>
              </c:pt>
              <c:pt idx="1812">
                <c:v>97.89</c:v>
              </c:pt>
              <c:pt idx="1813">
                <c:v>97.88</c:v>
              </c:pt>
              <c:pt idx="1814">
                <c:v>97.87</c:v>
              </c:pt>
              <c:pt idx="1815">
                <c:v>97.88</c:v>
              </c:pt>
              <c:pt idx="1816">
                <c:v>97.93</c:v>
              </c:pt>
              <c:pt idx="1817">
                <c:v>98</c:v>
              </c:pt>
              <c:pt idx="1818">
                <c:v>98.08</c:v>
              </c:pt>
              <c:pt idx="1819">
                <c:v>98.12</c:v>
              </c:pt>
              <c:pt idx="1820">
                <c:v>98.11</c:v>
              </c:pt>
              <c:pt idx="1821">
                <c:v>98.09</c:v>
              </c:pt>
              <c:pt idx="1822">
                <c:v>98.1</c:v>
              </c:pt>
              <c:pt idx="1823">
                <c:v>98.15</c:v>
              </c:pt>
              <c:pt idx="1824">
                <c:v>98.2</c:v>
              </c:pt>
              <c:pt idx="1825">
                <c:v>98.22</c:v>
              </c:pt>
              <c:pt idx="1826">
                <c:v>98.2</c:v>
              </c:pt>
              <c:pt idx="1827">
                <c:v>98.13</c:v>
              </c:pt>
              <c:pt idx="1828">
                <c:v>98.04</c:v>
              </c:pt>
              <c:pt idx="1829">
                <c:v>97.95</c:v>
              </c:pt>
              <c:pt idx="1830">
                <c:v>97.88</c:v>
              </c:pt>
              <c:pt idx="1831">
                <c:v>97.81</c:v>
              </c:pt>
              <c:pt idx="1832">
                <c:v>97.76</c:v>
              </c:pt>
              <c:pt idx="1833">
                <c:v>97.73</c:v>
              </c:pt>
              <c:pt idx="1834">
                <c:v>97.71</c:v>
              </c:pt>
              <c:pt idx="1835">
                <c:v>97.69</c:v>
              </c:pt>
              <c:pt idx="1836">
                <c:v>97.65</c:v>
              </c:pt>
              <c:pt idx="1837">
                <c:v>97.64</c:v>
              </c:pt>
              <c:pt idx="1838">
                <c:v>97.72</c:v>
              </c:pt>
              <c:pt idx="1839">
                <c:v>97.93</c:v>
              </c:pt>
              <c:pt idx="1840">
                <c:v>98.26</c:v>
              </c:pt>
              <c:pt idx="1841">
                <c:v>98.63</c:v>
              </c:pt>
              <c:pt idx="1842">
                <c:v>98.9</c:v>
              </c:pt>
              <c:pt idx="1843">
                <c:v>98.99</c:v>
              </c:pt>
              <c:pt idx="1844">
                <c:v>98.96</c:v>
              </c:pt>
              <c:pt idx="1845">
                <c:v>98.88</c:v>
              </c:pt>
              <c:pt idx="1846">
                <c:v>98.82</c:v>
              </c:pt>
              <c:pt idx="1847">
                <c:v>98.76</c:v>
              </c:pt>
              <c:pt idx="1848">
                <c:v>98.69</c:v>
              </c:pt>
              <c:pt idx="1849">
                <c:v>98.63</c:v>
              </c:pt>
              <c:pt idx="1850">
                <c:v>98.58</c:v>
              </c:pt>
              <c:pt idx="1851">
                <c:v>98.56</c:v>
              </c:pt>
              <c:pt idx="1852">
                <c:v>98.57</c:v>
              </c:pt>
              <c:pt idx="1853">
                <c:v>98.59</c:v>
              </c:pt>
              <c:pt idx="1854">
                <c:v>98.6</c:v>
              </c:pt>
              <c:pt idx="1855">
                <c:v>98.59</c:v>
              </c:pt>
              <c:pt idx="1856">
                <c:v>98.58</c:v>
              </c:pt>
              <c:pt idx="1857">
                <c:v>98.58</c:v>
              </c:pt>
              <c:pt idx="1858">
                <c:v>98.58</c:v>
              </c:pt>
              <c:pt idx="1859">
                <c:v>98.58</c:v>
              </c:pt>
              <c:pt idx="1860">
                <c:v>98.58</c:v>
              </c:pt>
              <c:pt idx="1861">
                <c:v>98.57</c:v>
              </c:pt>
              <c:pt idx="1862">
                <c:v>98.57</c:v>
              </c:pt>
              <c:pt idx="1863">
                <c:v>98.59</c:v>
              </c:pt>
              <c:pt idx="1864">
                <c:v>98.65</c:v>
              </c:pt>
              <c:pt idx="1865">
                <c:v>98.71</c:v>
              </c:pt>
              <c:pt idx="1866">
                <c:v>98.76</c:v>
              </c:pt>
              <c:pt idx="1867">
                <c:v>98.75</c:v>
              </c:pt>
              <c:pt idx="1868">
                <c:v>98.72</c:v>
              </c:pt>
              <c:pt idx="1869">
                <c:v>98.67</c:v>
              </c:pt>
              <c:pt idx="1870">
                <c:v>98.63</c:v>
              </c:pt>
              <c:pt idx="1871">
                <c:v>98.59</c:v>
              </c:pt>
              <c:pt idx="1872">
                <c:v>98.55</c:v>
              </c:pt>
              <c:pt idx="1873">
                <c:v>98.51</c:v>
              </c:pt>
              <c:pt idx="1874">
                <c:v>98.47</c:v>
              </c:pt>
              <c:pt idx="1875">
                <c:v>98.43</c:v>
              </c:pt>
              <c:pt idx="1876">
                <c:v>98.39</c:v>
              </c:pt>
              <c:pt idx="1877">
                <c:v>98.36</c:v>
              </c:pt>
              <c:pt idx="1878">
                <c:v>98.33</c:v>
              </c:pt>
              <c:pt idx="1879">
                <c:v>98.3</c:v>
              </c:pt>
              <c:pt idx="1880">
                <c:v>98.27</c:v>
              </c:pt>
              <c:pt idx="1881">
                <c:v>98.25</c:v>
              </c:pt>
              <c:pt idx="1882">
                <c:v>98.22</c:v>
              </c:pt>
              <c:pt idx="1883">
                <c:v>98.2</c:v>
              </c:pt>
              <c:pt idx="1884">
                <c:v>98.17</c:v>
              </c:pt>
              <c:pt idx="1885">
                <c:v>98.14</c:v>
              </c:pt>
              <c:pt idx="1886">
                <c:v>98.12</c:v>
              </c:pt>
              <c:pt idx="1887">
                <c:v>98.11</c:v>
              </c:pt>
              <c:pt idx="1888">
                <c:v>98.11</c:v>
              </c:pt>
              <c:pt idx="1889">
                <c:v>98.11</c:v>
              </c:pt>
              <c:pt idx="1890">
                <c:v>98.12</c:v>
              </c:pt>
              <c:pt idx="1891">
                <c:v>98.13</c:v>
              </c:pt>
              <c:pt idx="1892">
                <c:v>98.14</c:v>
              </c:pt>
              <c:pt idx="1893">
                <c:v>98.15</c:v>
              </c:pt>
              <c:pt idx="1894">
                <c:v>98.16</c:v>
              </c:pt>
              <c:pt idx="1895">
                <c:v>98.16</c:v>
              </c:pt>
              <c:pt idx="1896">
                <c:v>98.16</c:v>
              </c:pt>
              <c:pt idx="1897">
                <c:v>98.16</c:v>
              </c:pt>
              <c:pt idx="1898">
                <c:v>98.16</c:v>
              </c:pt>
              <c:pt idx="1899">
                <c:v>98.15</c:v>
              </c:pt>
              <c:pt idx="1900">
                <c:v>98.14</c:v>
              </c:pt>
              <c:pt idx="1901">
                <c:v>98.15</c:v>
              </c:pt>
              <c:pt idx="1902">
                <c:v>98.17</c:v>
              </c:pt>
              <c:pt idx="1903">
                <c:v>98.2</c:v>
              </c:pt>
              <c:pt idx="1904">
                <c:v>98.24</c:v>
              </c:pt>
              <c:pt idx="1905">
                <c:v>98.27</c:v>
              </c:pt>
              <c:pt idx="1906">
                <c:v>98.28</c:v>
              </c:pt>
              <c:pt idx="1907">
                <c:v>98.29</c:v>
              </c:pt>
              <c:pt idx="1908">
                <c:v>98.27</c:v>
              </c:pt>
              <c:pt idx="1909">
                <c:v>98.25</c:v>
              </c:pt>
              <c:pt idx="1910">
                <c:v>98.23</c:v>
              </c:pt>
              <c:pt idx="1911">
                <c:v>98.21</c:v>
              </c:pt>
              <c:pt idx="1912">
                <c:v>98.18</c:v>
              </c:pt>
              <c:pt idx="1913">
                <c:v>98.16</c:v>
              </c:pt>
              <c:pt idx="1914">
                <c:v>98.14</c:v>
              </c:pt>
              <c:pt idx="1915">
                <c:v>98.12</c:v>
              </c:pt>
              <c:pt idx="1916">
                <c:v>98.1</c:v>
              </c:pt>
              <c:pt idx="1917">
                <c:v>98.09</c:v>
              </c:pt>
              <c:pt idx="1918">
                <c:v>98.1</c:v>
              </c:pt>
              <c:pt idx="1919">
                <c:v>98.1</c:v>
              </c:pt>
              <c:pt idx="1920">
                <c:v>98.1</c:v>
              </c:pt>
              <c:pt idx="1921">
                <c:v>98.1</c:v>
              </c:pt>
              <c:pt idx="1922">
                <c:v>98.11</c:v>
              </c:pt>
              <c:pt idx="1923">
                <c:v>98.11</c:v>
              </c:pt>
              <c:pt idx="1924">
                <c:v>98.11</c:v>
              </c:pt>
              <c:pt idx="1925">
                <c:v>98.1</c:v>
              </c:pt>
              <c:pt idx="1926">
                <c:v>98.1</c:v>
              </c:pt>
              <c:pt idx="1927">
                <c:v>98.1</c:v>
              </c:pt>
              <c:pt idx="1928">
                <c:v>98.1</c:v>
              </c:pt>
              <c:pt idx="1929">
                <c:v>98.1</c:v>
              </c:pt>
              <c:pt idx="1930">
                <c:v>98.09</c:v>
              </c:pt>
              <c:pt idx="1931">
                <c:v>98.1</c:v>
              </c:pt>
              <c:pt idx="1932">
                <c:v>98.11</c:v>
              </c:pt>
              <c:pt idx="1933">
                <c:v>98.13</c:v>
              </c:pt>
              <c:pt idx="1934">
                <c:v>98.14</c:v>
              </c:pt>
              <c:pt idx="1935">
                <c:v>98.14</c:v>
              </c:pt>
              <c:pt idx="1936">
                <c:v>98.13</c:v>
              </c:pt>
              <c:pt idx="1937">
                <c:v>98.12</c:v>
              </c:pt>
              <c:pt idx="1938">
                <c:v>98.11</c:v>
              </c:pt>
              <c:pt idx="1939">
                <c:v>98.12</c:v>
              </c:pt>
              <c:pt idx="1940">
                <c:v>98.12</c:v>
              </c:pt>
              <c:pt idx="1941">
                <c:v>98.12</c:v>
              </c:pt>
              <c:pt idx="1942">
                <c:v>98.13</c:v>
              </c:pt>
              <c:pt idx="1943">
                <c:v>98.15</c:v>
              </c:pt>
              <c:pt idx="1944">
                <c:v>98.17</c:v>
              </c:pt>
              <c:pt idx="1945">
                <c:v>98.17</c:v>
              </c:pt>
              <c:pt idx="1946">
                <c:v>98.12</c:v>
              </c:pt>
              <c:pt idx="1947">
                <c:v>98</c:v>
              </c:pt>
              <c:pt idx="1948">
                <c:v>97.87</c:v>
              </c:pt>
              <c:pt idx="1949">
                <c:v>97.79</c:v>
              </c:pt>
              <c:pt idx="1950">
                <c:v>97.8</c:v>
              </c:pt>
              <c:pt idx="1951">
                <c:v>97.89</c:v>
              </c:pt>
              <c:pt idx="1952">
                <c:v>97.97</c:v>
              </c:pt>
              <c:pt idx="1953">
                <c:v>98.03</c:v>
              </c:pt>
              <c:pt idx="1954">
                <c:v>98.06</c:v>
              </c:pt>
              <c:pt idx="1955">
                <c:v>98.07</c:v>
              </c:pt>
              <c:pt idx="1956">
                <c:v>98.07</c:v>
              </c:pt>
              <c:pt idx="1957">
                <c:v>98.08</c:v>
              </c:pt>
              <c:pt idx="1958">
                <c:v>98.1</c:v>
              </c:pt>
              <c:pt idx="1959">
                <c:v>98.12</c:v>
              </c:pt>
              <c:pt idx="1960">
                <c:v>98.1</c:v>
              </c:pt>
              <c:pt idx="1961">
                <c:v>98.08</c:v>
              </c:pt>
              <c:pt idx="1962">
                <c:v>98.07</c:v>
              </c:pt>
              <c:pt idx="1963">
                <c:v>98.07</c:v>
              </c:pt>
              <c:pt idx="1964">
                <c:v>98.08</c:v>
              </c:pt>
              <c:pt idx="1965">
                <c:v>98.11</c:v>
              </c:pt>
              <c:pt idx="1966">
                <c:v>98.16</c:v>
              </c:pt>
              <c:pt idx="1967">
                <c:v>98.22</c:v>
              </c:pt>
              <c:pt idx="1968">
                <c:v>98.27</c:v>
              </c:pt>
              <c:pt idx="1969">
                <c:v>98.3</c:v>
              </c:pt>
              <c:pt idx="1970">
                <c:v>98.32</c:v>
              </c:pt>
              <c:pt idx="1971">
                <c:v>98.3</c:v>
              </c:pt>
              <c:pt idx="1972">
                <c:v>98.27</c:v>
              </c:pt>
              <c:pt idx="1973">
                <c:v>98.25</c:v>
              </c:pt>
              <c:pt idx="1974">
                <c:v>98.25</c:v>
              </c:pt>
              <c:pt idx="1975">
                <c:v>98.27</c:v>
              </c:pt>
              <c:pt idx="1976">
                <c:v>98.29</c:v>
              </c:pt>
              <c:pt idx="1977">
                <c:v>98.33</c:v>
              </c:pt>
              <c:pt idx="1978">
                <c:v>98.36</c:v>
              </c:pt>
              <c:pt idx="1979">
                <c:v>98.38</c:v>
              </c:pt>
              <c:pt idx="1980">
                <c:v>98.36</c:v>
              </c:pt>
              <c:pt idx="1981">
                <c:v>98.33</c:v>
              </c:pt>
              <c:pt idx="1982">
                <c:v>98.32</c:v>
              </c:pt>
              <c:pt idx="1983">
                <c:v>98.33</c:v>
              </c:pt>
              <c:pt idx="1984">
                <c:v>98.33</c:v>
              </c:pt>
              <c:pt idx="1985">
                <c:v>98.33</c:v>
              </c:pt>
              <c:pt idx="1986">
                <c:v>98.31</c:v>
              </c:pt>
              <c:pt idx="1987">
                <c:v>98.29</c:v>
              </c:pt>
              <c:pt idx="1988">
                <c:v>98.26</c:v>
              </c:pt>
              <c:pt idx="1989">
                <c:v>98.25</c:v>
              </c:pt>
              <c:pt idx="1990">
                <c:v>98.25</c:v>
              </c:pt>
              <c:pt idx="1991">
                <c:v>98.27</c:v>
              </c:pt>
              <c:pt idx="1992">
                <c:v>98.31</c:v>
              </c:pt>
              <c:pt idx="1993">
                <c:v>98.37</c:v>
              </c:pt>
              <c:pt idx="1994">
                <c:v>98.44</c:v>
              </c:pt>
              <c:pt idx="1995">
                <c:v>98.47</c:v>
              </c:pt>
              <c:pt idx="1996">
                <c:v>98.44</c:v>
              </c:pt>
              <c:pt idx="1997">
                <c:v>98.39</c:v>
              </c:pt>
              <c:pt idx="1998">
                <c:v>98.36</c:v>
              </c:pt>
              <c:pt idx="1999">
                <c:v>98.34</c:v>
              </c:pt>
              <c:pt idx="2000">
                <c:v>98.32</c:v>
              </c:pt>
              <c:pt idx="2001">
                <c:v>98.28</c:v>
              </c:pt>
              <c:pt idx="2002">
                <c:v>98.23</c:v>
              </c:pt>
              <c:pt idx="2003">
                <c:v>98.21</c:v>
              </c:pt>
              <c:pt idx="2004">
                <c:v>98.21</c:v>
              </c:pt>
              <c:pt idx="2005">
                <c:v>98.25</c:v>
              </c:pt>
              <c:pt idx="2006">
                <c:v>98.29</c:v>
              </c:pt>
              <c:pt idx="2007">
                <c:v>98.31</c:v>
              </c:pt>
              <c:pt idx="2008">
                <c:v>98.29</c:v>
              </c:pt>
              <c:pt idx="2009">
                <c:v>98.25</c:v>
              </c:pt>
              <c:pt idx="2010">
                <c:v>98.21</c:v>
              </c:pt>
              <c:pt idx="2011">
                <c:v>98.17</c:v>
              </c:pt>
              <c:pt idx="2012">
                <c:v>98.12</c:v>
              </c:pt>
              <c:pt idx="2013">
                <c:v>98.08</c:v>
              </c:pt>
              <c:pt idx="2014">
                <c:v>98.06</c:v>
              </c:pt>
              <c:pt idx="2015">
                <c:v>98.05</c:v>
              </c:pt>
              <c:pt idx="2016">
                <c:v>98.03</c:v>
              </c:pt>
              <c:pt idx="2017">
                <c:v>97.96</c:v>
              </c:pt>
              <c:pt idx="2018">
                <c:v>97.86</c:v>
              </c:pt>
              <c:pt idx="2019">
                <c:v>97.77</c:v>
              </c:pt>
              <c:pt idx="2020">
                <c:v>97.78</c:v>
              </c:pt>
              <c:pt idx="2021">
                <c:v>97.9</c:v>
              </c:pt>
              <c:pt idx="2022">
                <c:v>98.11</c:v>
              </c:pt>
              <c:pt idx="2023">
                <c:v>98.29</c:v>
              </c:pt>
              <c:pt idx="2024">
                <c:v>98.39</c:v>
              </c:pt>
              <c:pt idx="2025">
                <c:v>98.43</c:v>
              </c:pt>
              <c:pt idx="2026">
                <c:v>98.43</c:v>
              </c:pt>
              <c:pt idx="2027">
                <c:v>98.4</c:v>
              </c:pt>
              <c:pt idx="2028">
                <c:v>98.36</c:v>
              </c:pt>
              <c:pt idx="2029">
                <c:v>98.33</c:v>
              </c:pt>
              <c:pt idx="2030">
                <c:v>98.33</c:v>
              </c:pt>
              <c:pt idx="2031">
                <c:v>98.35</c:v>
              </c:pt>
              <c:pt idx="2032">
                <c:v>98.36</c:v>
              </c:pt>
              <c:pt idx="2033">
                <c:v>98.36</c:v>
              </c:pt>
              <c:pt idx="2034">
                <c:v>98.36</c:v>
              </c:pt>
              <c:pt idx="2035">
                <c:v>98.37</c:v>
              </c:pt>
              <c:pt idx="2036">
                <c:v>98.39</c:v>
              </c:pt>
              <c:pt idx="2037">
                <c:v>98.42</c:v>
              </c:pt>
              <c:pt idx="2038">
                <c:v>98.44</c:v>
              </c:pt>
              <c:pt idx="2039">
                <c:v>98.45</c:v>
              </c:pt>
              <c:pt idx="2040">
                <c:v>98.46</c:v>
              </c:pt>
              <c:pt idx="2041">
                <c:v>98.48</c:v>
              </c:pt>
              <c:pt idx="2042">
                <c:v>98.48</c:v>
              </c:pt>
              <c:pt idx="2043">
                <c:v>98.46</c:v>
              </c:pt>
              <c:pt idx="2044">
                <c:v>98.42</c:v>
              </c:pt>
              <c:pt idx="2045">
                <c:v>98.39</c:v>
              </c:pt>
              <c:pt idx="2046">
                <c:v>98.39</c:v>
              </c:pt>
              <c:pt idx="2047">
                <c:v>98.41</c:v>
              </c:pt>
              <c:pt idx="2048">
                <c:v>98.43</c:v>
              </c:pt>
              <c:pt idx="2049">
                <c:v>98.44</c:v>
              </c:pt>
              <c:pt idx="2050">
                <c:v>98.45</c:v>
              </c:pt>
              <c:pt idx="2051">
                <c:v>98.45</c:v>
              </c:pt>
              <c:pt idx="2052">
                <c:v>98.45</c:v>
              </c:pt>
              <c:pt idx="2053">
                <c:v>98.45</c:v>
              </c:pt>
              <c:pt idx="2054">
                <c:v>98.45</c:v>
              </c:pt>
              <c:pt idx="2055">
                <c:v>98.44</c:v>
              </c:pt>
              <c:pt idx="2056">
                <c:v>98.43</c:v>
              </c:pt>
              <c:pt idx="2057">
                <c:v>98.42</c:v>
              </c:pt>
              <c:pt idx="2058">
                <c:v>98.41</c:v>
              </c:pt>
              <c:pt idx="2059">
                <c:v>98.4</c:v>
              </c:pt>
              <c:pt idx="2060">
                <c:v>98.4</c:v>
              </c:pt>
              <c:pt idx="2061">
                <c:v>98.4</c:v>
              </c:pt>
              <c:pt idx="2062">
                <c:v>98.41</c:v>
              </c:pt>
              <c:pt idx="2063">
                <c:v>98.42</c:v>
              </c:pt>
              <c:pt idx="2064">
                <c:v>98.41</c:v>
              </c:pt>
              <c:pt idx="2065">
                <c:v>98.4</c:v>
              </c:pt>
              <c:pt idx="2066">
                <c:v>98.4</c:v>
              </c:pt>
              <c:pt idx="2067">
                <c:v>98.41</c:v>
              </c:pt>
              <c:pt idx="2068">
                <c:v>98.41</c:v>
              </c:pt>
              <c:pt idx="2069">
                <c:v>98.42</c:v>
              </c:pt>
              <c:pt idx="2070">
                <c:v>98.41</c:v>
              </c:pt>
              <c:pt idx="2071">
                <c:v>98.4</c:v>
              </c:pt>
              <c:pt idx="2072">
                <c:v>98.38</c:v>
              </c:pt>
              <c:pt idx="2073">
                <c:v>98.36</c:v>
              </c:pt>
              <c:pt idx="2074">
                <c:v>98.35</c:v>
              </c:pt>
              <c:pt idx="2075">
                <c:v>98.35</c:v>
              </c:pt>
              <c:pt idx="2076">
                <c:v>98.35</c:v>
              </c:pt>
              <c:pt idx="2077">
                <c:v>98.35</c:v>
              </c:pt>
              <c:pt idx="2078">
                <c:v>98.34</c:v>
              </c:pt>
              <c:pt idx="2079">
                <c:v>98.34</c:v>
              </c:pt>
              <c:pt idx="2080">
                <c:v>98.32</c:v>
              </c:pt>
              <c:pt idx="2081">
                <c:v>98.3</c:v>
              </c:pt>
              <c:pt idx="2082">
                <c:v>98.29</c:v>
              </c:pt>
              <c:pt idx="2083">
                <c:v>98.29</c:v>
              </c:pt>
              <c:pt idx="2084">
                <c:v>98.28</c:v>
              </c:pt>
              <c:pt idx="2085">
                <c:v>98.29</c:v>
              </c:pt>
              <c:pt idx="2086">
                <c:v>98.3</c:v>
              </c:pt>
              <c:pt idx="2087">
                <c:v>98.31</c:v>
              </c:pt>
              <c:pt idx="2088">
                <c:v>98.31</c:v>
              </c:pt>
              <c:pt idx="2089">
                <c:v>98.31</c:v>
              </c:pt>
              <c:pt idx="2090">
                <c:v>98.3</c:v>
              </c:pt>
              <c:pt idx="2091">
                <c:v>98.28</c:v>
              </c:pt>
              <c:pt idx="2092">
                <c:v>98.28</c:v>
              </c:pt>
              <c:pt idx="2093">
                <c:v>98.28</c:v>
              </c:pt>
              <c:pt idx="2094">
                <c:v>98.29</c:v>
              </c:pt>
              <c:pt idx="2095">
                <c:v>98.3</c:v>
              </c:pt>
              <c:pt idx="2096">
                <c:v>98.3</c:v>
              </c:pt>
              <c:pt idx="2097">
                <c:v>98.29</c:v>
              </c:pt>
              <c:pt idx="2098">
                <c:v>98.29</c:v>
              </c:pt>
              <c:pt idx="2099">
                <c:v>98.28</c:v>
              </c:pt>
              <c:pt idx="2100">
                <c:v>98.28</c:v>
              </c:pt>
              <c:pt idx="2101">
                <c:v>98.29</c:v>
              </c:pt>
              <c:pt idx="2102">
                <c:v>98.29</c:v>
              </c:pt>
              <c:pt idx="2103">
                <c:v>98.3</c:v>
              </c:pt>
              <c:pt idx="2104">
                <c:v>98.3</c:v>
              </c:pt>
              <c:pt idx="2105">
                <c:v>98.3</c:v>
              </c:pt>
              <c:pt idx="2106">
                <c:v>98.29</c:v>
              </c:pt>
              <c:pt idx="2107">
                <c:v>98.28</c:v>
              </c:pt>
              <c:pt idx="2108">
                <c:v>98.26</c:v>
              </c:pt>
              <c:pt idx="2109">
                <c:v>98.26</c:v>
              </c:pt>
              <c:pt idx="2110">
                <c:v>98.26</c:v>
              </c:pt>
              <c:pt idx="2111">
                <c:v>98.27</c:v>
              </c:pt>
              <c:pt idx="2112">
                <c:v>98.27</c:v>
              </c:pt>
              <c:pt idx="2113">
                <c:v>98.28</c:v>
              </c:pt>
              <c:pt idx="2114">
                <c:v>98.28</c:v>
              </c:pt>
              <c:pt idx="2115">
                <c:v>98.29</c:v>
              </c:pt>
              <c:pt idx="2116">
                <c:v>98.28</c:v>
              </c:pt>
              <c:pt idx="2117">
                <c:v>98.28</c:v>
              </c:pt>
              <c:pt idx="2118">
                <c:v>98.28</c:v>
              </c:pt>
              <c:pt idx="2119">
                <c:v>98.28</c:v>
              </c:pt>
              <c:pt idx="2120">
                <c:v>98.27</c:v>
              </c:pt>
              <c:pt idx="2121">
                <c:v>98.26</c:v>
              </c:pt>
              <c:pt idx="2122">
                <c:v>98.27</c:v>
              </c:pt>
              <c:pt idx="2123">
                <c:v>98.27</c:v>
              </c:pt>
              <c:pt idx="2124">
                <c:v>98.27</c:v>
              </c:pt>
              <c:pt idx="2125">
                <c:v>98.27</c:v>
              </c:pt>
              <c:pt idx="2126">
                <c:v>98.27</c:v>
              </c:pt>
              <c:pt idx="2127">
                <c:v>98.26</c:v>
              </c:pt>
              <c:pt idx="2128">
                <c:v>98.25</c:v>
              </c:pt>
              <c:pt idx="2129">
                <c:v>98.25</c:v>
              </c:pt>
              <c:pt idx="2130">
                <c:v>98.26</c:v>
              </c:pt>
              <c:pt idx="2131">
                <c:v>98.26</c:v>
              </c:pt>
              <c:pt idx="2132">
                <c:v>98.26</c:v>
              </c:pt>
              <c:pt idx="2133">
                <c:v>98.25</c:v>
              </c:pt>
              <c:pt idx="2134">
                <c:v>98.26</c:v>
              </c:pt>
              <c:pt idx="2135">
                <c:v>98.26</c:v>
              </c:pt>
              <c:pt idx="2136">
                <c:v>98.25</c:v>
              </c:pt>
              <c:pt idx="2137">
                <c:v>98.24</c:v>
              </c:pt>
              <c:pt idx="2138">
                <c:v>98.23</c:v>
              </c:pt>
              <c:pt idx="2139">
                <c:v>98.23</c:v>
              </c:pt>
              <c:pt idx="2140">
                <c:v>98.23</c:v>
              </c:pt>
              <c:pt idx="2141">
                <c:v>98.23</c:v>
              </c:pt>
              <c:pt idx="2142">
                <c:v>98.23</c:v>
              </c:pt>
              <c:pt idx="2143">
                <c:v>98.24</c:v>
              </c:pt>
              <c:pt idx="2144">
                <c:v>98.24</c:v>
              </c:pt>
              <c:pt idx="2145">
                <c:v>98.25</c:v>
              </c:pt>
              <c:pt idx="2146">
                <c:v>98.26</c:v>
              </c:pt>
              <c:pt idx="2147">
                <c:v>98.26</c:v>
              </c:pt>
              <c:pt idx="2148">
                <c:v>98.25</c:v>
              </c:pt>
              <c:pt idx="2149">
                <c:v>98.24</c:v>
              </c:pt>
              <c:pt idx="2150">
                <c:v>98.22</c:v>
              </c:pt>
              <c:pt idx="2151">
                <c:v>98.21</c:v>
              </c:pt>
              <c:pt idx="2152">
                <c:v>98.21</c:v>
              </c:pt>
              <c:pt idx="2153">
                <c:v>98.22</c:v>
              </c:pt>
              <c:pt idx="2154">
                <c:v>98.24</c:v>
              </c:pt>
              <c:pt idx="2155">
                <c:v>98.25</c:v>
              </c:pt>
              <c:pt idx="2156">
                <c:v>98.24</c:v>
              </c:pt>
              <c:pt idx="2157">
                <c:v>98.22</c:v>
              </c:pt>
              <c:pt idx="2158">
                <c:v>98.21</c:v>
              </c:pt>
              <c:pt idx="2159">
                <c:v>98.22</c:v>
              </c:pt>
              <c:pt idx="2160">
                <c:v>98.23</c:v>
              </c:pt>
              <c:pt idx="2161">
                <c:v>98.23</c:v>
              </c:pt>
              <c:pt idx="2162">
                <c:v>98.23</c:v>
              </c:pt>
              <c:pt idx="2163">
                <c:v>98.23</c:v>
              </c:pt>
              <c:pt idx="2164">
                <c:v>98.23</c:v>
              </c:pt>
              <c:pt idx="2165">
                <c:v>98.23</c:v>
              </c:pt>
              <c:pt idx="2166">
                <c:v>98.22</c:v>
              </c:pt>
              <c:pt idx="2167">
                <c:v>98.2</c:v>
              </c:pt>
              <c:pt idx="2168">
                <c:v>98.19</c:v>
              </c:pt>
              <c:pt idx="2169">
                <c:v>98.18</c:v>
              </c:pt>
              <c:pt idx="2170">
                <c:v>98.17</c:v>
              </c:pt>
              <c:pt idx="2171">
                <c:v>98.16</c:v>
              </c:pt>
              <c:pt idx="2172">
                <c:v>98.16</c:v>
              </c:pt>
              <c:pt idx="2173">
                <c:v>98.16</c:v>
              </c:pt>
              <c:pt idx="2174">
                <c:v>98.16</c:v>
              </c:pt>
              <c:pt idx="2175">
                <c:v>98.15</c:v>
              </c:pt>
              <c:pt idx="2176">
                <c:v>98.14</c:v>
              </c:pt>
              <c:pt idx="2177">
                <c:v>98.12</c:v>
              </c:pt>
              <c:pt idx="2178">
                <c:v>98.12</c:v>
              </c:pt>
              <c:pt idx="2179">
                <c:v>98.13</c:v>
              </c:pt>
              <c:pt idx="2180">
                <c:v>98.14</c:v>
              </c:pt>
              <c:pt idx="2181">
                <c:v>98.16</c:v>
              </c:pt>
              <c:pt idx="2182">
                <c:v>98.19</c:v>
              </c:pt>
              <c:pt idx="2183">
                <c:v>98.2</c:v>
              </c:pt>
              <c:pt idx="2184">
                <c:v>98.2</c:v>
              </c:pt>
              <c:pt idx="2185">
                <c:v>98.17</c:v>
              </c:pt>
              <c:pt idx="2186">
                <c:v>98.15</c:v>
              </c:pt>
              <c:pt idx="2187">
                <c:v>98.12</c:v>
              </c:pt>
              <c:pt idx="2188">
                <c:v>98.1</c:v>
              </c:pt>
              <c:pt idx="2189">
                <c:v>98.08</c:v>
              </c:pt>
              <c:pt idx="2190">
                <c:v>98.07</c:v>
              </c:pt>
              <c:pt idx="2191">
                <c:v>98.06</c:v>
              </c:pt>
              <c:pt idx="2192">
                <c:v>98.05</c:v>
              </c:pt>
              <c:pt idx="2193">
                <c:v>98.04</c:v>
              </c:pt>
              <c:pt idx="2194">
                <c:v>98.02</c:v>
              </c:pt>
              <c:pt idx="2195">
                <c:v>98.01</c:v>
              </c:pt>
              <c:pt idx="2196">
                <c:v>97.99</c:v>
              </c:pt>
              <c:pt idx="2197">
                <c:v>97.96</c:v>
              </c:pt>
              <c:pt idx="2198">
                <c:v>97.95</c:v>
              </c:pt>
              <c:pt idx="2199">
                <c:v>97.93</c:v>
              </c:pt>
              <c:pt idx="2200">
                <c:v>97.92</c:v>
              </c:pt>
              <c:pt idx="2201">
                <c:v>97.91</c:v>
              </c:pt>
              <c:pt idx="2202">
                <c:v>97.89</c:v>
              </c:pt>
              <c:pt idx="2203">
                <c:v>97.88</c:v>
              </c:pt>
              <c:pt idx="2204">
                <c:v>97.88</c:v>
              </c:pt>
              <c:pt idx="2205">
                <c:v>97.88</c:v>
              </c:pt>
              <c:pt idx="2206">
                <c:v>97.88</c:v>
              </c:pt>
              <c:pt idx="2207">
                <c:v>97.88</c:v>
              </c:pt>
              <c:pt idx="2208">
                <c:v>97.88</c:v>
              </c:pt>
              <c:pt idx="2209">
                <c:v>97.9</c:v>
              </c:pt>
              <c:pt idx="2210">
                <c:v>97.93</c:v>
              </c:pt>
              <c:pt idx="2211">
                <c:v>97.96</c:v>
              </c:pt>
              <c:pt idx="2212">
                <c:v>97.98</c:v>
              </c:pt>
              <c:pt idx="2213">
                <c:v>97.99</c:v>
              </c:pt>
              <c:pt idx="2214">
                <c:v>97.99</c:v>
              </c:pt>
              <c:pt idx="2215">
                <c:v>98</c:v>
              </c:pt>
              <c:pt idx="2216">
                <c:v>98</c:v>
              </c:pt>
              <c:pt idx="2217">
                <c:v>98</c:v>
              </c:pt>
              <c:pt idx="2218">
                <c:v>98</c:v>
              </c:pt>
              <c:pt idx="2219">
                <c:v>98.01</c:v>
              </c:pt>
              <c:pt idx="2220">
                <c:v>98.01</c:v>
              </c:pt>
              <c:pt idx="2221">
                <c:v>98.02</c:v>
              </c:pt>
              <c:pt idx="2222">
                <c:v>98.03</c:v>
              </c:pt>
              <c:pt idx="2223">
                <c:v>98.03</c:v>
              </c:pt>
              <c:pt idx="2224">
                <c:v>98.03</c:v>
              </c:pt>
              <c:pt idx="2225">
                <c:v>98.04</c:v>
              </c:pt>
              <c:pt idx="2226">
                <c:v>98.04</c:v>
              </c:pt>
              <c:pt idx="2227">
                <c:v>98.04</c:v>
              </c:pt>
              <c:pt idx="2228">
                <c:v>98.04</c:v>
              </c:pt>
              <c:pt idx="2229">
                <c:v>98.03</c:v>
              </c:pt>
              <c:pt idx="2230">
                <c:v>98.03</c:v>
              </c:pt>
              <c:pt idx="2231">
                <c:v>98.04</c:v>
              </c:pt>
              <c:pt idx="2232">
                <c:v>98.03</c:v>
              </c:pt>
              <c:pt idx="2233">
                <c:v>98.03</c:v>
              </c:pt>
              <c:pt idx="2234">
                <c:v>98.02</c:v>
              </c:pt>
              <c:pt idx="2235">
                <c:v>98.02</c:v>
              </c:pt>
              <c:pt idx="2236">
                <c:v>98.03</c:v>
              </c:pt>
              <c:pt idx="2237">
                <c:v>98.03</c:v>
              </c:pt>
              <c:pt idx="2238">
                <c:v>98.03</c:v>
              </c:pt>
              <c:pt idx="2239">
                <c:v>98.03</c:v>
              </c:pt>
              <c:pt idx="2240">
                <c:v>98.04</c:v>
              </c:pt>
              <c:pt idx="2241">
                <c:v>98.04</c:v>
              </c:pt>
              <c:pt idx="2242">
                <c:v>98.05</c:v>
              </c:pt>
              <c:pt idx="2243">
                <c:v>98.05</c:v>
              </c:pt>
              <c:pt idx="2244">
                <c:v>98.04</c:v>
              </c:pt>
              <c:pt idx="2245">
                <c:v>98.04</c:v>
              </c:pt>
              <c:pt idx="2246">
                <c:v>98.03</c:v>
              </c:pt>
              <c:pt idx="2247">
                <c:v>98.02</c:v>
              </c:pt>
              <c:pt idx="2248">
                <c:v>98.02</c:v>
              </c:pt>
              <c:pt idx="2249">
                <c:v>98.02</c:v>
              </c:pt>
              <c:pt idx="2250">
                <c:v>98.03</c:v>
              </c:pt>
              <c:pt idx="2251">
                <c:v>98.04</c:v>
              </c:pt>
              <c:pt idx="2252">
                <c:v>98.04</c:v>
              </c:pt>
              <c:pt idx="2253">
                <c:v>98.05</c:v>
              </c:pt>
              <c:pt idx="2254">
                <c:v>98.05</c:v>
              </c:pt>
              <c:pt idx="2255">
                <c:v>98.05</c:v>
              </c:pt>
              <c:pt idx="2256">
                <c:v>98.05</c:v>
              </c:pt>
              <c:pt idx="2257">
                <c:v>98.05</c:v>
              </c:pt>
              <c:pt idx="2258">
                <c:v>98.05</c:v>
              </c:pt>
              <c:pt idx="2259">
                <c:v>98.06</c:v>
              </c:pt>
              <c:pt idx="2260">
                <c:v>98.06</c:v>
              </c:pt>
              <c:pt idx="2261">
                <c:v>98.05</c:v>
              </c:pt>
              <c:pt idx="2262">
                <c:v>98.04</c:v>
              </c:pt>
              <c:pt idx="2263">
                <c:v>98.04</c:v>
              </c:pt>
              <c:pt idx="2264">
                <c:v>98.04</c:v>
              </c:pt>
              <c:pt idx="2265">
                <c:v>98.04</c:v>
              </c:pt>
              <c:pt idx="2266">
                <c:v>98.04</c:v>
              </c:pt>
              <c:pt idx="2267">
                <c:v>98.03</c:v>
              </c:pt>
              <c:pt idx="2268">
                <c:v>98.03</c:v>
              </c:pt>
              <c:pt idx="2269">
                <c:v>98.04</c:v>
              </c:pt>
              <c:pt idx="2270">
                <c:v>98.05</c:v>
              </c:pt>
              <c:pt idx="2271">
                <c:v>98.05</c:v>
              </c:pt>
              <c:pt idx="2272">
                <c:v>98.05</c:v>
              </c:pt>
              <c:pt idx="2273">
                <c:v>98.04</c:v>
              </c:pt>
              <c:pt idx="2274">
                <c:v>98.04</c:v>
              </c:pt>
              <c:pt idx="2275">
                <c:v>98.03</c:v>
              </c:pt>
              <c:pt idx="2276">
                <c:v>98.03</c:v>
              </c:pt>
              <c:pt idx="2277">
                <c:v>98.02</c:v>
              </c:pt>
              <c:pt idx="2278">
                <c:v>98.02</c:v>
              </c:pt>
              <c:pt idx="2279">
                <c:v>98.03</c:v>
              </c:pt>
              <c:pt idx="2280">
                <c:v>98.03</c:v>
              </c:pt>
              <c:pt idx="2281">
                <c:v>98.03</c:v>
              </c:pt>
              <c:pt idx="2282">
                <c:v>98.03</c:v>
              </c:pt>
              <c:pt idx="2283">
                <c:v>98.02</c:v>
              </c:pt>
              <c:pt idx="2284">
                <c:v>98</c:v>
              </c:pt>
              <c:pt idx="2285">
                <c:v>97.98</c:v>
              </c:pt>
              <c:pt idx="2286">
                <c:v>97.98</c:v>
              </c:pt>
              <c:pt idx="2287">
                <c:v>97.98</c:v>
              </c:pt>
              <c:pt idx="2288">
                <c:v>97.97</c:v>
              </c:pt>
              <c:pt idx="2289">
                <c:v>97.96</c:v>
              </c:pt>
              <c:pt idx="2290">
                <c:v>97.95</c:v>
              </c:pt>
              <c:pt idx="2291">
                <c:v>97.94</c:v>
              </c:pt>
              <c:pt idx="2292">
                <c:v>97.93</c:v>
              </c:pt>
              <c:pt idx="2293">
                <c:v>97.92</c:v>
              </c:pt>
              <c:pt idx="2294">
                <c:v>97.91</c:v>
              </c:pt>
              <c:pt idx="2295">
                <c:v>97.9</c:v>
              </c:pt>
              <c:pt idx="2296">
                <c:v>97.89</c:v>
              </c:pt>
              <c:pt idx="2297">
                <c:v>97.88</c:v>
              </c:pt>
              <c:pt idx="2298">
                <c:v>97.88</c:v>
              </c:pt>
              <c:pt idx="2299">
                <c:v>97.87</c:v>
              </c:pt>
              <c:pt idx="2300">
                <c:v>97.86</c:v>
              </c:pt>
              <c:pt idx="2301">
                <c:v>97.85</c:v>
              </c:pt>
              <c:pt idx="2302">
                <c:v>97.85</c:v>
              </c:pt>
              <c:pt idx="2303">
                <c:v>97.85</c:v>
              </c:pt>
              <c:pt idx="2304">
                <c:v>97.84</c:v>
              </c:pt>
              <c:pt idx="2305">
                <c:v>97.82</c:v>
              </c:pt>
              <c:pt idx="2306">
                <c:v>97.81</c:v>
              </c:pt>
              <c:pt idx="2307">
                <c:v>97.81</c:v>
              </c:pt>
              <c:pt idx="2308">
                <c:v>97.81</c:v>
              </c:pt>
              <c:pt idx="2309">
                <c:v>97.8</c:v>
              </c:pt>
              <c:pt idx="2310">
                <c:v>97.79</c:v>
              </c:pt>
              <c:pt idx="2311">
                <c:v>97.78</c:v>
              </c:pt>
              <c:pt idx="2312">
                <c:v>97.76</c:v>
              </c:pt>
              <c:pt idx="2313">
                <c:v>97.75</c:v>
              </c:pt>
              <c:pt idx="2314">
                <c:v>97.74</c:v>
              </c:pt>
              <c:pt idx="2315">
                <c:v>97.73</c:v>
              </c:pt>
              <c:pt idx="2316">
                <c:v>97.72</c:v>
              </c:pt>
              <c:pt idx="2317">
                <c:v>97.71</c:v>
              </c:pt>
              <c:pt idx="2318">
                <c:v>97.7</c:v>
              </c:pt>
              <c:pt idx="2319">
                <c:v>97.7</c:v>
              </c:pt>
              <c:pt idx="2320">
                <c:v>97.69</c:v>
              </c:pt>
              <c:pt idx="2321">
                <c:v>97.68</c:v>
              </c:pt>
              <c:pt idx="2322">
                <c:v>97.67</c:v>
              </c:pt>
              <c:pt idx="2323">
                <c:v>97.67</c:v>
              </c:pt>
              <c:pt idx="2324">
                <c:v>97.67</c:v>
              </c:pt>
              <c:pt idx="2325">
                <c:v>97.67</c:v>
              </c:pt>
              <c:pt idx="2326">
                <c:v>97.66</c:v>
              </c:pt>
              <c:pt idx="2327">
                <c:v>97.65</c:v>
              </c:pt>
              <c:pt idx="2328">
                <c:v>97.64</c:v>
              </c:pt>
              <c:pt idx="2329">
                <c:v>97.63</c:v>
              </c:pt>
              <c:pt idx="2330">
                <c:v>97.64</c:v>
              </c:pt>
              <c:pt idx="2331">
                <c:v>97.64</c:v>
              </c:pt>
              <c:pt idx="2332">
                <c:v>97.64</c:v>
              </c:pt>
              <c:pt idx="2333">
                <c:v>97.64</c:v>
              </c:pt>
              <c:pt idx="2334">
                <c:v>97.63</c:v>
              </c:pt>
              <c:pt idx="2335">
                <c:v>97.61</c:v>
              </c:pt>
              <c:pt idx="2336">
                <c:v>97.6</c:v>
              </c:pt>
              <c:pt idx="2337">
                <c:v>97.59</c:v>
              </c:pt>
              <c:pt idx="2338">
                <c:v>97.59</c:v>
              </c:pt>
              <c:pt idx="2339">
                <c:v>97.58</c:v>
              </c:pt>
              <c:pt idx="2340">
                <c:v>97.58</c:v>
              </c:pt>
              <c:pt idx="2341">
                <c:v>97.57</c:v>
              </c:pt>
              <c:pt idx="2342">
                <c:v>97.57</c:v>
              </c:pt>
              <c:pt idx="2343">
                <c:v>97.56</c:v>
              </c:pt>
              <c:pt idx="2344">
                <c:v>97.55</c:v>
              </c:pt>
              <c:pt idx="2345">
                <c:v>97.54</c:v>
              </c:pt>
              <c:pt idx="2346">
                <c:v>97.55</c:v>
              </c:pt>
              <c:pt idx="2347">
                <c:v>97.57</c:v>
              </c:pt>
              <c:pt idx="2348">
                <c:v>97.55</c:v>
              </c:pt>
              <c:pt idx="2349">
                <c:v>97.53</c:v>
              </c:pt>
              <c:pt idx="2350">
                <c:v>97.53</c:v>
              </c:pt>
              <c:pt idx="2351">
                <c:v>97.53</c:v>
              </c:pt>
              <c:pt idx="2352">
                <c:v>97.52</c:v>
              </c:pt>
              <c:pt idx="2353">
                <c:v>97.54</c:v>
              </c:pt>
              <c:pt idx="2354">
                <c:v>97.55</c:v>
              </c:pt>
              <c:pt idx="2355">
                <c:v>97.55</c:v>
              </c:pt>
              <c:pt idx="2356">
                <c:v>97.54</c:v>
              </c:pt>
              <c:pt idx="2357">
                <c:v>97.54</c:v>
              </c:pt>
              <c:pt idx="2358">
                <c:v>97.53</c:v>
              </c:pt>
              <c:pt idx="2359">
                <c:v>97.52</c:v>
              </c:pt>
              <c:pt idx="2360">
                <c:v>97.52</c:v>
              </c:pt>
              <c:pt idx="2361">
                <c:v>97.51</c:v>
              </c:pt>
              <c:pt idx="2362">
                <c:v>97.51</c:v>
              </c:pt>
              <c:pt idx="2363">
                <c:v>97.52</c:v>
              </c:pt>
              <c:pt idx="2364">
                <c:v>97.53</c:v>
              </c:pt>
              <c:pt idx="2365">
                <c:v>97.54</c:v>
              </c:pt>
              <c:pt idx="2366">
                <c:v>97.55</c:v>
              </c:pt>
              <c:pt idx="2367">
                <c:v>97.55</c:v>
              </c:pt>
              <c:pt idx="2368">
                <c:v>97.55</c:v>
              </c:pt>
              <c:pt idx="2369">
                <c:v>97.55</c:v>
              </c:pt>
              <c:pt idx="2370">
                <c:v>97.55</c:v>
              </c:pt>
              <c:pt idx="2371">
                <c:v>97.55</c:v>
              </c:pt>
              <c:pt idx="2372">
                <c:v>97.54</c:v>
              </c:pt>
              <c:pt idx="2373">
                <c:v>97.54</c:v>
              </c:pt>
              <c:pt idx="2374">
                <c:v>97.55</c:v>
              </c:pt>
              <c:pt idx="2375">
                <c:v>97.55</c:v>
              </c:pt>
              <c:pt idx="2376">
                <c:v>97.55</c:v>
              </c:pt>
              <c:pt idx="2377">
                <c:v>97.55</c:v>
              </c:pt>
              <c:pt idx="2378">
                <c:v>97.55</c:v>
              </c:pt>
              <c:pt idx="2379">
                <c:v>97.55</c:v>
              </c:pt>
              <c:pt idx="2380">
                <c:v>97.54</c:v>
              </c:pt>
              <c:pt idx="2381">
                <c:v>97.54</c:v>
              </c:pt>
              <c:pt idx="2382">
                <c:v>97.54</c:v>
              </c:pt>
              <c:pt idx="2383">
                <c:v>97.54</c:v>
              </c:pt>
              <c:pt idx="2384">
                <c:v>97.54</c:v>
              </c:pt>
              <c:pt idx="2385">
                <c:v>97.53</c:v>
              </c:pt>
              <c:pt idx="2386">
                <c:v>97.54</c:v>
              </c:pt>
              <c:pt idx="2387">
                <c:v>97.53</c:v>
              </c:pt>
              <c:pt idx="2388">
                <c:v>97.53</c:v>
              </c:pt>
              <c:pt idx="2389">
                <c:v>97.52</c:v>
              </c:pt>
              <c:pt idx="2390">
                <c:v>97.52</c:v>
              </c:pt>
              <c:pt idx="2391">
                <c:v>97.52</c:v>
              </c:pt>
              <c:pt idx="2392">
                <c:v>97.52</c:v>
              </c:pt>
              <c:pt idx="2393">
                <c:v>97.51</c:v>
              </c:pt>
              <c:pt idx="2394">
                <c:v>97.5</c:v>
              </c:pt>
              <c:pt idx="2395">
                <c:v>97.49</c:v>
              </c:pt>
              <c:pt idx="2396">
                <c:v>97.47</c:v>
              </c:pt>
              <c:pt idx="2397">
                <c:v>97.46</c:v>
              </c:pt>
              <c:pt idx="2398">
                <c:v>97.45</c:v>
              </c:pt>
              <c:pt idx="2399">
                <c:v>97.43</c:v>
              </c:pt>
              <c:pt idx="2400">
                <c:v>97.42</c:v>
              </c:pt>
              <c:pt idx="2401">
                <c:v>97.41</c:v>
              </c:pt>
              <c:pt idx="2402">
                <c:v>97.4</c:v>
              </c:pt>
              <c:pt idx="2403">
                <c:v>97.38</c:v>
              </c:pt>
              <c:pt idx="2404">
                <c:v>97.36</c:v>
              </c:pt>
              <c:pt idx="2405">
                <c:v>97.34</c:v>
              </c:pt>
              <c:pt idx="2406">
                <c:v>97.33</c:v>
              </c:pt>
              <c:pt idx="2407">
                <c:v>97.31</c:v>
              </c:pt>
              <c:pt idx="2408">
                <c:v>97.29</c:v>
              </c:pt>
              <c:pt idx="2409">
                <c:v>97.27</c:v>
              </c:pt>
              <c:pt idx="2410">
                <c:v>97.25</c:v>
              </c:pt>
              <c:pt idx="2411">
                <c:v>97.23</c:v>
              </c:pt>
              <c:pt idx="2412">
                <c:v>97.21</c:v>
              </c:pt>
              <c:pt idx="2413">
                <c:v>97.19</c:v>
              </c:pt>
              <c:pt idx="2414">
                <c:v>97.17</c:v>
              </c:pt>
              <c:pt idx="2415">
                <c:v>97.14</c:v>
              </c:pt>
              <c:pt idx="2416">
                <c:v>97.11</c:v>
              </c:pt>
              <c:pt idx="2417">
                <c:v>97.08</c:v>
              </c:pt>
              <c:pt idx="2418">
                <c:v>97.06</c:v>
              </c:pt>
              <c:pt idx="2419">
                <c:v>97.03</c:v>
              </c:pt>
              <c:pt idx="2420">
                <c:v>96.99</c:v>
              </c:pt>
              <c:pt idx="2421">
                <c:v>96.95</c:v>
              </c:pt>
              <c:pt idx="2422">
                <c:v>96.93</c:v>
              </c:pt>
              <c:pt idx="2423">
                <c:v>96.9</c:v>
              </c:pt>
              <c:pt idx="2424">
                <c:v>96.88</c:v>
              </c:pt>
              <c:pt idx="2425">
                <c:v>96.85</c:v>
              </c:pt>
              <c:pt idx="2426">
                <c:v>96.81</c:v>
              </c:pt>
              <c:pt idx="2427">
                <c:v>96.76</c:v>
              </c:pt>
              <c:pt idx="2428">
                <c:v>96.7</c:v>
              </c:pt>
              <c:pt idx="2429">
                <c:v>96.65</c:v>
              </c:pt>
              <c:pt idx="2430">
                <c:v>96.62</c:v>
              </c:pt>
              <c:pt idx="2431">
                <c:v>96.58</c:v>
              </c:pt>
              <c:pt idx="2432">
                <c:v>96.53</c:v>
              </c:pt>
              <c:pt idx="2433">
                <c:v>96.48</c:v>
              </c:pt>
              <c:pt idx="2434">
                <c:v>96.42</c:v>
              </c:pt>
              <c:pt idx="2435">
                <c:v>96.35</c:v>
              </c:pt>
              <c:pt idx="2436">
                <c:v>96.28</c:v>
              </c:pt>
              <c:pt idx="2437">
                <c:v>96.2</c:v>
              </c:pt>
              <c:pt idx="2438">
                <c:v>96.11</c:v>
              </c:pt>
              <c:pt idx="2439">
                <c:v>96.01</c:v>
              </c:pt>
              <c:pt idx="2440">
                <c:v>95.93</c:v>
              </c:pt>
              <c:pt idx="2441">
                <c:v>95.93</c:v>
              </c:pt>
              <c:pt idx="2442">
                <c:v>95.92</c:v>
              </c:pt>
              <c:pt idx="2443">
                <c:v>95.85</c:v>
              </c:pt>
              <c:pt idx="2444">
                <c:v>95.76</c:v>
              </c:pt>
              <c:pt idx="2445">
                <c:v>95.68</c:v>
              </c:pt>
              <c:pt idx="2446">
                <c:v>95.6</c:v>
              </c:pt>
              <c:pt idx="2447">
                <c:v>95.51</c:v>
              </c:pt>
              <c:pt idx="2448">
                <c:v>95.42</c:v>
              </c:pt>
              <c:pt idx="2449">
                <c:v>95.34</c:v>
              </c:pt>
              <c:pt idx="2450">
                <c:v>95.26</c:v>
              </c:pt>
              <c:pt idx="2451">
                <c:v>95.18</c:v>
              </c:pt>
              <c:pt idx="2452">
                <c:v>95.08</c:v>
              </c:pt>
              <c:pt idx="2453">
                <c:v>94.98</c:v>
              </c:pt>
              <c:pt idx="2454">
                <c:v>94.88</c:v>
              </c:pt>
              <c:pt idx="2455">
                <c:v>94.79</c:v>
              </c:pt>
              <c:pt idx="2456">
                <c:v>94.7</c:v>
              </c:pt>
              <c:pt idx="2457">
                <c:v>94.61</c:v>
              </c:pt>
              <c:pt idx="2458">
                <c:v>94.53</c:v>
              </c:pt>
              <c:pt idx="2459">
                <c:v>94.47</c:v>
              </c:pt>
              <c:pt idx="2460">
                <c:v>94.44</c:v>
              </c:pt>
              <c:pt idx="2461">
                <c:v>94.38</c:v>
              </c:pt>
              <c:pt idx="2462">
                <c:v>94.28</c:v>
              </c:pt>
              <c:pt idx="2463">
                <c:v>94.15</c:v>
              </c:pt>
              <c:pt idx="2464">
                <c:v>94.01</c:v>
              </c:pt>
              <c:pt idx="2465">
                <c:v>93.88</c:v>
              </c:pt>
              <c:pt idx="2466">
                <c:v>93.81</c:v>
              </c:pt>
              <c:pt idx="2467">
                <c:v>93.75</c:v>
              </c:pt>
              <c:pt idx="2468">
                <c:v>93.67</c:v>
              </c:pt>
              <c:pt idx="2469">
                <c:v>93.56</c:v>
              </c:pt>
              <c:pt idx="2470">
                <c:v>93.44</c:v>
              </c:pt>
              <c:pt idx="2471">
                <c:v>93.32</c:v>
              </c:pt>
              <c:pt idx="2472">
                <c:v>93.21</c:v>
              </c:pt>
              <c:pt idx="2473">
                <c:v>93.12</c:v>
              </c:pt>
              <c:pt idx="2474">
                <c:v>93.05</c:v>
              </c:pt>
              <c:pt idx="2475">
                <c:v>92.95</c:v>
              </c:pt>
              <c:pt idx="2476">
                <c:v>92.84</c:v>
              </c:pt>
              <c:pt idx="2477">
                <c:v>92.73</c:v>
              </c:pt>
              <c:pt idx="2478">
                <c:v>92.67</c:v>
              </c:pt>
              <c:pt idx="2479">
                <c:v>92.63</c:v>
              </c:pt>
              <c:pt idx="2480">
                <c:v>92.55</c:v>
              </c:pt>
              <c:pt idx="2481">
                <c:v>92.44</c:v>
              </c:pt>
              <c:pt idx="2482">
                <c:v>92.32</c:v>
              </c:pt>
              <c:pt idx="2483">
                <c:v>92.24</c:v>
              </c:pt>
              <c:pt idx="2484">
                <c:v>92.17</c:v>
              </c:pt>
              <c:pt idx="2485">
                <c:v>92.07</c:v>
              </c:pt>
              <c:pt idx="2486">
                <c:v>91.95</c:v>
              </c:pt>
              <c:pt idx="2487">
                <c:v>91.83</c:v>
              </c:pt>
              <c:pt idx="2488">
                <c:v>91.71</c:v>
              </c:pt>
              <c:pt idx="2489">
                <c:v>91.58</c:v>
              </c:pt>
              <c:pt idx="2490">
                <c:v>91.43</c:v>
              </c:pt>
              <c:pt idx="2491">
                <c:v>91.27</c:v>
              </c:pt>
              <c:pt idx="2492">
                <c:v>91.19</c:v>
              </c:pt>
              <c:pt idx="2493">
                <c:v>91.24</c:v>
              </c:pt>
              <c:pt idx="2494">
                <c:v>91.31</c:v>
              </c:pt>
              <c:pt idx="2495">
                <c:v>91.25</c:v>
              </c:pt>
              <c:pt idx="2496">
                <c:v>91.09</c:v>
              </c:pt>
              <c:pt idx="2497">
                <c:v>90.91</c:v>
              </c:pt>
              <c:pt idx="2498">
                <c:v>90.74</c:v>
              </c:pt>
              <c:pt idx="2499">
                <c:v>90.6</c:v>
              </c:pt>
              <c:pt idx="2500">
                <c:v>90.48</c:v>
              </c:pt>
              <c:pt idx="2501">
                <c:v>90.39</c:v>
              </c:pt>
              <c:pt idx="2502">
                <c:v>90.34</c:v>
              </c:pt>
              <c:pt idx="2503">
                <c:v>90.32</c:v>
              </c:pt>
              <c:pt idx="2504">
                <c:v>90.32</c:v>
              </c:pt>
              <c:pt idx="2505">
                <c:v>90.27</c:v>
              </c:pt>
              <c:pt idx="2506">
                <c:v>90.16</c:v>
              </c:pt>
              <c:pt idx="2507">
                <c:v>90.02</c:v>
              </c:pt>
              <c:pt idx="2508">
                <c:v>89.88</c:v>
              </c:pt>
              <c:pt idx="2509">
                <c:v>89.81</c:v>
              </c:pt>
              <c:pt idx="2510">
                <c:v>89.8</c:v>
              </c:pt>
              <c:pt idx="2511">
                <c:v>89.8</c:v>
              </c:pt>
              <c:pt idx="2512">
                <c:v>89.76</c:v>
              </c:pt>
              <c:pt idx="2513">
                <c:v>89.68</c:v>
              </c:pt>
              <c:pt idx="2514">
                <c:v>89.59</c:v>
              </c:pt>
              <c:pt idx="2515">
                <c:v>89.48</c:v>
              </c:pt>
              <c:pt idx="2516">
                <c:v>89.35</c:v>
              </c:pt>
              <c:pt idx="2517">
                <c:v>89.24</c:v>
              </c:pt>
              <c:pt idx="2518">
                <c:v>89.15</c:v>
              </c:pt>
              <c:pt idx="2519">
                <c:v>89.08</c:v>
              </c:pt>
              <c:pt idx="2520">
                <c:v>88.99</c:v>
              </c:pt>
              <c:pt idx="2521">
                <c:v>88.87</c:v>
              </c:pt>
              <c:pt idx="2522">
                <c:v>88.75</c:v>
              </c:pt>
              <c:pt idx="2523">
                <c:v>88.66</c:v>
              </c:pt>
              <c:pt idx="2524">
                <c:v>88.57</c:v>
              </c:pt>
              <c:pt idx="2525">
                <c:v>88.48</c:v>
              </c:pt>
              <c:pt idx="2526">
                <c:v>88.43</c:v>
              </c:pt>
              <c:pt idx="2527">
                <c:v>88.45</c:v>
              </c:pt>
              <c:pt idx="2528">
                <c:v>88.49</c:v>
              </c:pt>
              <c:pt idx="2529">
                <c:v>88.47</c:v>
              </c:pt>
              <c:pt idx="2530">
                <c:v>88.36</c:v>
              </c:pt>
              <c:pt idx="2531">
                <c:v>88.2</c:v>
              </c:pt>
              <c:pt idx="2532">
                <c:v>88.03</c:v>
              </c:pt>
              <c:pt idx="2533">
                <c:v>87.88</c:v>
              </c:pt>
              <c:pt idx="2534">
                <c:v>87.81</c:v>
              </c:pt>
              <c:pt idx="2535">
                <c:v>87.8</c:v>
              </c:pt>
              <c:pt idx="2536">
                <c:v>87.79</c:v>
              </c:pt>
              <c:pt idx="2537">
                <c:v>87.72</c:v>
              </c:pt>
              <c:pt idx="2538">
                <c:v>87.58</c:v>
              </c:pt>
              <c:pt idx="2539">
                <c:v>87.39</c:v>
              </c:pt>
              <c:pt idx="2540">
                <c:v>87.21</c:v>
              </c:pt>
              <c:pt idx="2541">
                <c:v>87.1</c:v>
              </c:pt>
              <c:pt idx="2542">
                <c:v>87.14</c:v>
              </c:pt>
              <c:pt idx="2543">
                <c:v>87.35</c:v>
              </c:pt>
              <c:pt idx="2544">
                <c:v>87.53</c:v>
              </c:pt>
              <c:pt idx="2545">
                <c:v>87.52</c:v>
              </c:pt>
              <c:pt idx="2546">
                <c:v>87.41</c:v>
              </c:pt>
              <c:pt idx="2547">
                <c:v>87.29</c:v>
              </c:pt>
              <c:pt idx="2548">
                <c:v>87.19</c:v>
              </c:pt>
              <c:pt idx="2549">
                <c:v>87.12</c:v>
              </c:pt>
              <c:pt idx="2550">
                <c:v>87.06</c:v>
              </c:pt>
              <c:pt idx="2551">
                <c:v>87.02</c:v>
              </c:pt>
              <c:pt idx="2552">
                <c:v>87.02</c:v>
              </c:pt>
              <c:pt idx="2553">
                <c:v>87.02</c:v>
              </c:pt>
              <c:pt idx="2554">
                <c:v>86.99</c:v>
              </c:pt>
              <c:pt idx="2555">
                <c:v>86.91</c:v>
              </c:pt>
              <c:pt idx="2556">
                <c:v>86.83</c:v>
              </c:pt>
              <c:pt idx="2557">
                <c:v>86.76</c:v>
              </c:pt>
              <c:pt idx="2558">
                <c:v>86.69</c:v>
              </c:pt>
              <c:pt idx="2559">
                <c:v>86.6</c:v>
              </c:pt>
              <c:pt idx="2560">
                <c:v>86.47</c:v>
              </c:pt>
              <c:pt idx="2561">
                <c:v>86.34</c:v>
              </c:pt>
              <c:pt idx="2562">
                <c:v>86.27</c:v>
              </c:pt>
              <c:pt idx="2563">
                <c:v>86.32</c:v>
              </c:pt>
              <c:pt idx="2564">
                <c:v>86.42</c:v>
              </c:pt>
              <c:pt idx="2565">
                <c:v>86.43</c:v>
              </c:pt>
              <c:pt idx="2566">
                <c:v>86.31</c:v>
              </c:pt>
              <c:pt idx="2567">
                <c:v>86.14</c:v>
              </c:pt>
              <c:pt idx="2568">
                <c:v>86</c:v>
              </c:pt>
              <c:pt idx="2569">
                <c:v>85.93</c:v>
              </c:pt>
              <c:pt idx="2570">
                <c:v>85.9</c:v>
              </c:pt>
              <c:pt idx="2571">
                <c:v>85.87</c:v>
              </c:pt>
              <c:pt idx="2572">
                <c:v>85.8</c:v>
              </c:pt>
              <c:pt idx="2573">
                <c:v>85.7</c:v>
              </c:pt>
              <c:pt idx="2574">
                <c:v>85.59</c:v>
              </c:pt>
              <c:pt idx="2575">
                <c:v>85.51</c:v>
              </c:pt>
              <c:pt idx="2576">
                <c:v>85.47</c:v>
              </c:pt>
              <c:pt idx="2577">
                <c:v>85.41</c:v>
              </c:pt>
              <c:pt idx="2578">
                <c:v>85.27</c:v>
              </c:pt>
              <c:pt idx="2579">
                <c:v>85.12</c:v>
              </c:pt>
              <c:pt idx="2580">
                <c:v>85.06</c:v>
              </c:pt>
              <c:pt idx="2581">
                <c:v>85.15</c:v>
              </c:pt>
              <c:pt idx="2582">
                <c:v>85.25</c:v>
              </c:pt>
              <c:pt idx="2583">
                <c:v>85.22</c:v>
              </c:pt>
              <c:pt idx="2584">
                <c:v>85.11</c:v>
              </c:pt>
              <c:pt idx="2585">
                <c:v>84.99</c:v>
              </c:pt>
              <c:pt idx="2586">
                <c:v>84.87</c:v>
              </c:pt>
              <c:pt idx="2587">
                <c:v>84.77</c:v>
              </c:pt>
              <c:pt idx="2588">
                <c:v>84.69</c:v>
              </c:pt>
              <c:pt idx="2589">
                <c:v>84.64</c:v>
              </c:pt>
              <c:pt idx="2590">
                <c:v>84.59</c:v>
              </c:pt>
              <c:pt idx="2591">
                <c:v>84.52</c:v>
              </c:pt>
              <c:pt idx="2592">
                <c:v>84.45</c:v>
              </c:pt>
              <c:pt idx="2593">
                <c:v>84.39</c:v>
              </c:pt>
              <c:pt idx="2594">
                <c:v>84.38</c:v>
              </c:pt>
              <c:pt idx="2595">
                <c:v>84.41</c:v>
              </c:pt>
              <c:pt idx="2596">
                <c:v>84.45</c:v>
              </c:pt>
              <c:pt idx="2597">
                <c:v>84.44</c:v>
              </c:pt>
              <c:pt idx="2598">
                <c:v>84.37</c:v>
              </c:pt>
              <c:pt idx="2599">
                <c:v>84.3</c:v>
              </c:pt>
              <c:pt idx="2600">
                <c:v>84.29</c:v>
              </c:pt>
              <c:pt idx="2601">
                <c:v>84.35</c:v>
              </c:pt>
              <c:pt idx="2602">
                <c:v>84.4</c:v>
              </c:pt>
              <c:pt idx="2603">
                <c:v>84.39</c:v>
              </c:pt>
              <c:pt idx="2604">
                <c:v>84.39</c:v>
              </c:pt>
              <c:pt idx="2605">
                <c:v>84.48</c:v>
              </c:pt>
              <c:pt idx="2606">
                <c:v>84.59</c:v>
              </c:pt>
              <c:pt idx="2607">
                <c:v>84.65</c:v>
              </c:pt>
              <c:pt idx="2608">
                <c:v>84.63</c:v>
              </c:pt>
              <c:pt idx="2609">
                <c:v>84.58</c:v>
              </c:pt>
              <c:pt idx="2610">
                <c:v>84.55</c:v>
              </c:pt>
              <c:pt idx="2611">
                <c:v>84.56</c:v>
              </c:pt>
              <c:pt idx="2612">
                <c:v>84.65</c:v>
              </c:pt>
              <c:pt idx="2613">
                <c:v>84.8</c:v>
              </c:pt>
              <c:pt idx="2614">
                <c:v>84.93</c:v>
              </c:pt>
              <c:pt idx="2615">
                <c:v>84.97</c:v>
              </c:pt>
              <c:pt idx="2616">
                <c:v>84.96</c:v>
              </c:pt>
              <c:pt idx="2617">
                <c:v>84.97</c:v>
              </c:pt>
              <c:pt idx="2618">
                <c:v>85</c:v>
              </c:pt>
              <c:pt idx="2619">
                <c:v>85.05</c:v>
              </c:pt>
              <c:pt idx="2620">
                <c:v>85.1</c:v>
              </c:pt>
              <c:pt idx="2621">
                <c:v>85.17</c:v>
              </c:pt>
              <c:pt idx="2622">
                <c:v>85.24</c:v>
              </c:pt>
              <c:pt idx="2623">
                <c:v>85.3</c:v>
              </c:pt>
              <c:pt idx="2624">
                <c:v>85.37</c:v>
              </c:pt>
              <c:pt idx="2625">
                <c:v>85.51</c:v>
              </c:pt>
              <c:pt idx="2626">
                <c:v>85.7</c:v>
              </c:pt>
              <c:pt idx="2627">
                <c:v>85.87</c:v>
              </c:pt>
              <c:pt idx="2628">
                <c:v>85.97</c:v>
              </c:pt>
              <c:pt idx="2629">
                <c:v>86.04</c:v>
              </c:pt>
              <c:pt idx="2630">
                <c:v>86.12</c:v>
              </c:pt>
              <c:pt idx="2631">
                <c:v>86.24</c:v>
              </c:pt>
              <c:pt idx="2632">
                <c:v>86.38</c:v>
              </c:pt>
              <c:pt idx="2633">
                <c:v>86.5</c:v>
              </c:pt>
              <c:pt idx="2634">
                <c:v>86.58</c:v>
              </c:pt>
              <c:pt idx="2635">
                <c:v>86.65</c:v>
              </c:pt>
              <c:pt idx="2636">
                <c:v>86.76</c:v>
              </c:pt>
              <c:pt idx="2637">
                <c:v>86.94</c:v>
              </c:pt>
              <c:pt idx="2638">
                <c:v>87.15</c:v>
              </c:pt>
              <c:pt idx="2639">
                <c:v>87.32</c:v>
              </c:pt>
              <c:pt idx="2640">
                <c:v>87.42</c:v>
              </c:pt>
              <c:pt idx="2641">
                <c:v>87.51</c:v>
              </c:pt>
              <c:pt idx="2642">
                <c:v>87.59</c:v>
              </c:pt>
              <c:pt idx="2643">
                <c:v>87.69</c:v>
              </c:pt>
              <c:pt idx="2644">
                <c:v>87.8</c:v>
              </c:pt>
              <c:pt idx="2645">
                <c:v>87.92</c:v>
              </c:pt>
              <c:pt idx="2646">
                <c:v>88.04</c:v>
              </c:pt>
              <c:pt idx="2647">
                <c:v>88.15</c:v>
              </c:pt>
              <c:pt idx="2648">
                <c:v>88.26</c:v>
              </c:pt>
              <c:pt idx="2649">
                <c:v>88.36</c:v>
              </c:pt>
              <c:pt idx="2650">
                <c:v>88.47</c:v>
              </c:pt>
              <c:pt idx="2651">
                <c:v>88.59</c:v>
              </c:pt>
              <c:pt idx="2652">
                <c:v>88.71</c:v>
              </c:pt>
              <c:pt idx="2653">
                <c:v>88.83</c:v>
              </c:pt>
              <c:pt idx="2654">
                <c:v>88.94</c:v>
              </c:pt>
              <c:pt idx="2655">
                <c:v>89.05</c:v>
              </c:pt>
              <c:pt idx="2656">
                <c:v>89.15</c:v>
              </c:pt>
              <c:pt idx="2657">
                <c:v>89.24</c:v>
              </c:pt>
              <c:pt idx="2658">
                <c:v>89.33</c:v>
              </c:pt>
              <c:pt idx="2659">
                <c:v>89.43</c:v>
              </c:pt>
              <c:pt idx="2660">
                <c:v>89.57</c:v>
              </c:pt>
              <c:pt idx="2661">
                <c:v>89.73</c:v>
              </c:pt>
              <c:pt idx="2662">
                <c:v>89.87</c:v>
              </c:pt>
              <c:pt idx="2663">
                <c:v>89.98</c:v>
              </c:pt>
              <c:pt idx="2664">
                <c:v>90.07</c:v>
              </c:pt>
              <c:pt idx="2665">
                <c:v>90.16</c:v>
              </c:pt>
              <c:pt idx="2666">
                <c:v>90.25</c:v>
              </c:pt>
              <c:pt idx="2667">
                <c:v>90.34</c:v>
              </c:pt>
              <c:pt idx="2668">
                <c:v>90.44</c:v>
              </c:pt>
              <c:pt idx="2669">
                <c:v>90.54</c:v>
              </c:pt>
              <c:pt idx="2670">
                <c:v>90.64</c:v>
              </c:pt>
              <c:pt idx="2671">
                <c:v>90.73</c:v>
              </c:pt>
              <c:pt idx="2672">
                <c:v>90.82</c:v>
              </c:pt>
              <c:pt idx="2673">
                <c:v>90.9</c:v>
              </c:pt>
              <c:pt idx="2674">
                <c:v>90.99</c:v>
              </c:pt>
              <c:pt idx="2675">
                <c:v>91.08</c:v>
              </c:pt>
              <c:pt idx="2676">
                <c:v>91.17</c:v>
              </c:pt>
              <c:pt idx="2677">
                <c:v>91.26</c:v>
              </c:pt>
              <c:pt idx="2678">
                <c:v>91.34</c:v>
              </c:pt>
              <c:pt idx="2679">
                <c:v>91.42</c:v>
              </c:pt>
              <c:pt idx="2680">
                <c:v>91.51</c:v>
              </c:pt>
              <c:pt idx="2681">
                <c:v>91.6</c:v>
              </c:pt>
              <c:pt idx="2682">
                <c:v>91.69</c:v>
              </c:pt>
              <c:pt idx="2683">
                <c:v>91.77</c:v>
              </c:pt>
              <c:pt idx="2684">
                <c:v>91.85</c:v>
              </c:pt>
              <c:pt idx="2685">
                <c:v>91.92</c:v>
              </c:pt>
              <c:pt idx="2686">
                <c:v>92</c:v>
              </c:pt>
              <c:pt idx="2687">
                <c:v>92.07</c:v>
              </c:pt>
              <c:pt idx="2688">
                <c:v>92.15</c:v>
              </c:pt>
              <c:pt idx="2689">
                <c:v>92.22</c:v>
              </c:pt>
              <c:pt idx="2690">
                <c:v>92.29</c:v>
              </c:pt>
              <c:pt idx="2691">
                <c:v>92.35</c:v>
              </c:pt>
              <c:pt idx="2692">
                <c:v>92.42</c:v>
              </c:pt>
              <c:pt idx="2693">
                <c:v>92.49</c:v>
              </c:pt>
              <c:pt idx="2694">
                <c:v>92.56</c:v>
              </c:pt>
              <c:pt idx="2695">
                <c:v>92.62</c:v>
              </c:pt>
              <c:pt idx="2696">
                <c:v>92.69</c:v>
              </c:pt>
              <c:pt idx="2697">
                <c:v>92.75</c:v>
              </c:pt>
              <c:pt idx="2698">
                <c:v>92.81</c:v>
              </c:pt>
              <c:pt idx="2699">
                <c:v>92.86</c:v>
              </c:pt>
              <c:pt idx="2700">
                <c:v>92.92</c:v>
              </c:pt>
              <c:pt idx="2701">
                <c:v>92.97</c:v>
              </c:pt>
              <c:pt idx="2702">
                <c:v>93.02</c:v>
              </c:pt>
              <c:pt idx="2703">
                <c:v>93.08</c:v>
              </c:pt>
              <c:pt idx="2704">
                <c:v>93.14</c:v>
              </c:pt>
              <c:pt idx="2705">
                <c:v>93.19</c:v>
              </c:pt>
              <c:pt idx="2706">
                <c:v>93.24</c:v>
              </c:pt>
              <c:pt idx="2707">
                <c:v>93.29</c:v>
              </c:pt>
              <c:pt idx="2708">
                <c:v>93.33</c:v>
              </c:pt>
              <c:pt idx="2709">
                <c:v>93.37</c:v>
              </c:pt>
              <c:pt idx="2710">
                <c:v>93.4</c:v>
              </c:pt>
              <c:pt idx="2711">
                <c:v>93.44</c:v>
              </c:pt>
              <c:pt idx="2712">
                <c:v>93.47</c:v>
              </c:pt>
              <c:pt idx="2713">
                <c:v>93.51</c:v>
              </c:pt>
              <c:pt idx="2714">
                <c:v>93.55</c:v>
              </c:pt>
              <c:pt idx="2715">
                <c:v>93.58</c:v>
              </c:pt>
              <c:pt idx="2716">
                <c:v>93.61</c:v>
              </c:pt>
              <c:pt idx="2717">
                <c:v>93.63</c:v>
              </c:pt>
              <c:pt idx="2718">
                <c:v>93.65</c:v>
              </c:pt>
              <c:pt idx="2719">
                <c:v>93.66</c:v>
              </c:pt>
              <c:pt idx="2720">
                <c:v>93.67</c:v>
              </c:pt>
              <c:pt idx="2721">
                <c:v>93.68</c:v>
              </c:pt>
              <c:pt idx="2722">
                <c:v>93.7</c:v>
              </c:pt>
              <c:pt idx="2723">
                <c:v>93.71</c:v>
              </c:pt>
              <c:pt idx="2724">
                <c:v>93.72</c:v>
              </c:pt>
              <c:pt idx="2725">
                <c:v>93.73</c:v>
              </c:pt>
              <c:pt idx="2726">
                <c:v>93.74</c:v>
              </c:pt>
              <c:pt idx="2727">
                <c:v>93.75</c:v>
              </c:pt>
              <c:pt idx="2728">
                <c:v>93.76</c:v>
              </c:pt>
              <c:pt idx="2729">
                <c:v>93.77</c:v>
              </c:pt>
              <c:pt idx="2730">
                <c:v>93.79</c:v>
              </c:pt>
              <c:pt idx="2731">
                <c:v>93.81</c:v>
              </c:pt>
              <c:pt idx="2732">
                <c:v>93.82</c:v>
              </c:pt>
              <c:pt idx="2733">
                <c:v>93.84</c:v>
              </c:pt>
              <c:pt idx="2734">
                <c:v>93.85</c:v>
              </c:pt>
              <c:pt idx="2735">
                <c:v>93.85</c:v>
              </c:pt>
              <c:pt idx="2736">
                <c:v>93.87</c:v>
              </c:pt>
              <c:pt idx="2737">
                <c:v>93.88</c:v>
              </c:pt>
              <c:pt idx="2738">
                <c:v>93.9</c:v>
              </c:pt>
              <c:pt idx="2739">
                <c:v>93.91</c:v>
              </c:pt>
              <c:pt idx="2740">
                <c:v>93.92</c:v>
              </c:pt>
              <c:pt idx="2741">
                <c:v>93.92</c:v>
              </c:pt>
              <c:pt idx="2742">
                <c:v>93.93</c:v>
              </c:pt>
              <c:pt idx="2743">
                <c:v>93.93</c:v>
              </c:pt>
              <c:pt idx="2744">
                <c:v>93.94</c:v>
              </c:pt>
              <c:pt idx="2745">
                <c:v>93.96</c:v>
              </c:pt>
              <c:pt idx="2746">
                <c:v>93.97</c:v>
              </c:pt>
              <c:pt idx="2747">
                <c:v>93.97</c:v>
              </c:pt>
              <c:pt idx="2748">
                <c:v>93.97</c:v>
              </c:pt>
              <c:pt idx="2749">
                <c:v>93.98</c:v>
              </c:pt>
              <c:pt idx="2750">
                <c:v>93.98</c:v>
              </c:pt>
              <c:pt idx="2751">
                <c:v>93.99</c:v>
              </c:pt>
              <c:pt idx="2752">
                <c:v>94.01</c:v>
              </c:pt>
              <c:pt idx="2753">
                <c:v>94.02</c:v>
              </c:pt>
              <c:pt idx="2754">
                <c:v>94.03</c:v>
              </c:pt>
              <c:pt idx="2755">
                <c:v>94.04</c:v>
              </c:pt>
              <c:pt idx="2756">
                <c:v>94.06</c:v>
              </c:pt>
              <c:pt idx="2757">
                <c:v>94.08</c:v>
              </c:pt>
              <c:pt idx="2758">
                <c:v>94.09</c:v>
              </c:pt>
              <c:pt idx="2759">
                <c:v>94.11</c:v>
              </c:pt>
              <c:pt idx="2760">
                <c:v>94.12</c:v>
              </c:pt>
              <c:pt idx="2761">
                <c:v>94.14</c:v>
              </c:pt>
              <c:pt idx="2762">
                <c:v>94.15</c:v>
              </c:pt>
              <c:pt idx="2763">
                <c:v>94.17</c:v>
              </c:pt>
              <c:pt idx="2764">
                <c:v>94.2</c:v>
              </c:pt>
              <c:pt idx="2765">
                <c:v>94.23</c:v>
              </c:pt>
              <c:pt idx="2766">
                <c:v>94.26</c:v>
              </c:pt>
              <c:pt idx="2767">
                <c:v>94.28</c:v>
              </c:pt>
              <c:pt idx="2768">
                <c:v>94.31</c:v>
              </c:pt>
              <c:pt idx="2769">
                <c:v>94.33</c:v>
              </c:pt>
              <c:pt idx="2770">
                <c:v>94.35</c:v>
              </c:pt>
              <c:pt idx="2771">
                <c:v>94.38</c:v>
              </c:pt>
              <c:pt idx="2772">
                <c:v>94.41</c:v>
              </c:pt>
              <c:pt idx="2773">
                <c:v>94.44</c:v>
              </c:pt>
              <c:pt idx="2774">
                <c:v>94.46</c:v>
              </c:pt>
              <c:pt idx="2775">
                <c:v>94.48</c:v>
              </c:pt>
              <c:pt idx="2776">
                <c:v>94.5</c:v>
              </c:pt>
              <c:pt idx="2777">
                <c:v>94.53</c:v>
              </c:pt>
              <c:pt idx="2778">
                <c:v>94.56</c:v>
              </c:pt>
              <c:pt idx="2779">
                <c:v>94.58</c:v>
              </c:pt>
              <c:pt idx="2780">
                <c:v>94.61</c:v>
              </c:pt>
              <c:pt idx="2781">
                <c:v>94.63</c:v>
              </c:pt>
              <c:pt idx="2782">
                <c:v>94.66</c:v>
              </c:pt>
              <c:pt idx="2783">
                <c:v>94.68</c:v>
              </c:pt>
              <c:pt idx="2784">
                <c:v>94.7</c:v>
              </c:pt>
              <c:pt idx="2785">
                <c:v>94.72</c:v>
              </c:pt>
              <c:pt idx="2786">
                <c:v>94.74</c:v>
              </c:pt>
              <c:pt idx="2787">
                <c:v>94.76</c:v>
              </c:pt>
              <c:pt idx="2788">
                <c:v>94.78</c:v>
              </c:pt>
              <c:pt idx="2789">
                <c:v>94.81</c:v>
              </c:pt>
              <c:pt idx="2790">
                <c:v>94.83</c:v>
              </c:pt>
              <c:pt idx="2791">
                <c:v>94.85</c:v>
              </c:pt>
              <c:pt idx="2792">
                <c:v>94.87</c:v>
              </c:pt>
              <c:pt idx="2793">
                <c:v>94.89</c:v>
              </c:pt>
              <c:pt idx="2794">
                <c:v>94.92</c:v>
              </c:pt>
              <c:pt idx="2795">
                <c:v>94.94</c:v>
              </c:pt>
              <c:pt idx="2796">
                <c:v>94.95</c:v>
              </c:pt>
              <c:pt idx="2797">
                <c:v>94.96</c:v>
              </c:pt>
              <c:pt idx="2798">
                <c:v>94.97</c:v>
              </c:pt>
              <c:pt idx="2799">
                <c:v>94.98</c:v>
              </c:pt>
              <c:pt idx="2800">
                <c:v>94.99</c:v>
              </c:pt>
              <c:pt idx="2801">
                <c:v>95</c:v>
              </c:pt>
              <c:pt idx="2802">
                <c:v>95.01</c:v>
              </c:pt>
              <c:pt idx="2803">
                <c:v>95.03</c:v>
              </c:pt>
              <c:pt idx="2804">
                <c:v>95.04</c:v>
              </c:pt>
              <c:pt idx="2805">
                <c:v>95.04</c:v>
              </c:pt>
              <c:pt idx="2806">
                <c:v>95.04</c:v>
              </c:pt>
              <c:pt idx="2807">
                <c:v>95.04</c:v>
              </c:pt>
              <c:pt idx="2808">
                <c:v>95.04</c:v>
              </c:pt>
              <c:pt idx="2809">
                <c:v>95.04</c:v>
              </c:pt>
              <c:pt idx="2810">
                <c:v>95.04</c:v>
              </c:pt>
              <c:pt idx="2811">
                <c:v>95.04</c:v>
              </c:pt>
              <c:pt idx="2812">
                <c:v>95.04</c:v>
              </c:pt>
              <c:pt idx="2813">
                <c:v>95.04</c:v>
              </c:pt>
              <c:pt idx="2814">
                <c:v>95.03</c:v>
              </c:pt>
              <c:pt idx="2815">
                <c:v>95.02</c:v>
              </c:pt>
              <c:pt idx="2816">
                <c:v>95</c:v>
              </c:pt>
              <c:pt idx="2817">
                <c:v>94.98</c:v>
              </c:pt>
              <c:pt idx="2818">
                <c:v>94.96</c:v>
              </c:pt>
              <c:pt idx="2819">
                <c:v>94.94</c:v>
              </c:pt>
              <c:pt idx="2820">
                <c:v>94.92</c:v>
              </c:pt>
              <c:pt idx="2821">
                <c:v>94.9</c:v>
              </c:pt>
              <c:pt idx="2822">
                <c:v>94.88</c:v>
              </c:pt>
              <c:pt idx="2823">
                <c:v>94.86</c:v>
              </c:pt>
              <c:pt idx="2824">
                <c:v>94.85</c:v>
              </c:pt>
              <c:pt idx="2825">
                <c:v>94.83</c:v>
              </c:pt>
              <c:pt idx="2826">
                <c:v>94.81</c:v>
              </c:pt>
              <c:pt idx="2827">
                <c:v>94.78</c:v>
              </c:pt>
              <c:pt idx="2828">
                <c:v>94.76</c:v>
              </c:pt>
              <c:pt idx="2829">
                <c:v>94.73</c:v>
              </c:pt>
              <c:pt idx="2830">
                <c:v>94.7</c:v>
              </c:pt>
              <c:pt idx="2831">
                <c:v>94.65</c:v>
              </c:pt>
              <c:pt idx="2832">
                <c:v>94.61</c:v>
              </c:pt>
              <c:pt idx="2833">
                <c:v>94.57</c:v>
              </c:pt>
              <c:pt idx="2834">
                <c:v>94.54</c:v>
              </c:pt>
              <c:pt idx="2835">
                <c:v>94.5</c:v>
              </c:pt>
              <c:pt idx="2836">
                <c:v>94.48</c:v>
              </c:pt>
              <c:pt idx="2837">
                <c:v>94.46</c:v>
              </c:pt>
              <c:pt idx="2838">
                <c:v>94.44</c:v>
              </c:pt>
              <c:pt idx="2839">
                <c:v>94.42</c:v>
              </c:pt>
              <c:pt idx="2840">
                <c:v>94.39</c:v>
              </c:pt>
              <c:pt idx="2841">
                <c:v>94.35</c:v>
              </c:pt>
              <c:pt idx="2842">
                <c:v>94.3</c:v>
              </c:pt>
              <c:pt idx="2843">
                <c:v>94.24</c:v>
              </c:pt>
              <c:pt idx="2844">
                <c:v>94.19</c:v>
              </c:pt>
              <c:pt idx="2845">
                <c:v>94.13</c:v>
              </c:pt>
              <c:pt idx="2846">
                <c:v>94.07</c:v>
              </c:pt>
              <c:pt idx="2847">
                <c:v>94.02</c:v>
              </c:pt>
              <c:pt idx="2848">
                <c:v>93.97</c:v>
              </c:pt>
              <c:pt idx="2849">
                <c:v>93.92</c:v>
              </c:pt>
              <c:pt idx="2850">
                <c:v>93.87</c:v>
              </c:pt>
              <c:pt idx="2851">
                <c:v>93.82</c:v>
              </c:pt>
              <c:pt idx="2852">
                <c:v>93.77</c:v>
              </c:pt>
              <c:pt idx="2853">
                <c:v>93.71</c:v>
              </c:pt>
              <c:pt idx="2854">
                <c:v>93.66</c:v>
              </c:pt>
              <c:pt idx="2855">
                <c:v>93.6</c:v>
              </c:pt>
              <c:pt idx="2856">
                <c:v>93.56</c:v>
              </c:pt>
              <c:pt idx="2857">
                <c:v>93.52</c:v>
              </c:pt>
              <c:pt idx="2858">
                <c:v>93.48</c:v>
              </c:pt>
              <c:pt idx="2859">
                <c:v>93.44</c:v>
              </c:pt>
              <c:pt idx="2860">
                <c:v>93.39</c:v>
              </c:pt>
              <c:pt idx="2861">
                <c:v>93.34</c:v>
              </c:pt>
              <c:pt idx="2862">
                <c:v>93.29</c:v>
              </c:pt>
              <c:pt idx="2863">
                <c:v>93.23</c:v>
              </c:pt>
              <c:pt idx="2864">
                <c:v>93.17</c:v>
              </c:pt>
              <c:pt idx="2865">
                <c:v>93.11</c:v>
              </c:pt>
              <c:pt idx="2866">
                <c:v>93.06</c:v>
              </c:pt>
              <c:pt idx="2867">
                <c:v>93.01</c:v>
              </c:pt>
              <c:pt idx="2868">
                <c:v>92.96</c:v>
              </c:pt>
              <c:pt idx="2869">
                <c:v>92.91</c:v>
              </c:pt>
              <c:pt idx="2870">
                <c:v>92.85</c:v>
              </c:pt>
              <c:pt idx="2871">
                <c:v>92.79</c:v>
              </c:pt>
              <c:pt idx="2872">
                <c:v>92.74</c:v>
              </c:pt>
              <c:pt idx="2873">
                <c:v>92.68</c:v>
              </c:pt>
              <c:pt idx="2874">
                <c:v>92.62</c:v>
              </c:pt>
              <c:pt idx="2875">
                <c:v>92.56</c:v>
              </c:pt>
              <c:pt idx="2876">
                <c:v>92.5</c:v>
              </c:pt>
              <c:pt idx="2877">
                <c:v>92.45</c:v>
              </c:pt>
              <c:pt idx="2878">
                <c:v>92.4</c:v>
              </c:pt>
              <c:pt idx="2879">
                <c:v>92.34</c:v>
              </c:pt>
              <c:pt idx="2880">
                <c:v>92.3</c:v>
              </c:pt>
              <c:pt idx="2881">
                <c:v>92.26</c:v>
              </c:pt>
              <c:pt idx="2882">
                <c:v>92.22</c:v>
              </c:pt>
              <c:pt idx="2883">
                <c:v>92.17</c:v>
              </c:pt>
              <c:pt idx="2884">
                <c:v>92.11</c:v>
              </c:pt>
              <c:pt idx="2885">
                <c:v>92.04</c:v>
              </c:pt>
              <c:pt idx="2886">
                <c:v>91.98</c:v>
              </c:pt>
              <c:pt idx="2887">
                <c:v>91.93</c:v>
              </c:pt>
              <c:pt idx="2888">
                <c:v>91.88</c:v>
              </c:pt>
              <c:pt idx="2889">
                <c:v>91.84</c:v>
              </c:pt>
              <c:pt idx="2890">
                <c:v>91.79</c:v>
              </c:pt>
              <c:pt idx="2891">
                <c:v>91.74</c:v>
              </c:pt>
              <c:pt idx="2892">
                <c:v>91.68</c:v>
              </c:pt>
              <c:pt idx="2893">
                <c:v>91.62</c:v>
              </c:pt>
              <c:pt idx="2894">
                <c:v>91.56</c:v>
              </c:pt>
              <c:pt idx="2895">
                <c:v>91.51</c:v>
              </c:pt>
              <c:pt idx="2896">
                <c:v>91.45</c:v>
              </c:pt>
              <c:pt idx="2897">
                <c:v>91.41</c:v>
              </c:pt>
              <c:pt idx="2898">
                <c:v>91.36</c:v>
              </c:pt>
              <c:pt idx="2899">
                <c:v>91.32</c:v>
              </c:pt>
              <c:pt idx="2900">
                <c:v>91.29</c:v>
              </c:pt>
              <c:pt idx="2901">
                <c:v>91.26</c:v>
              </c:pt>
              <c:pt idx="2902">
                <c:v>91.24</c:v>
              </c:pt>
              <c:pt idx="2903">
                <c:v>91.22</c:v>
              </c:pt>
              <c:pt idx="2904">
                <c:v>91.19</c:v>
              </c:pt>
              <c:pt idx="2905">
                <c:v>91.16</c:v>
              </c:pt>
              <c:pt idx="2906">
                <c:v>91.12</c:v>
              </c:pt>
              <c:pt idx="2907">
                <c:v>91.09</c:v>
              </c:pt>
              <c:pt idx="2908">
                <c:v>91.06</c:v>
              </c:pt>
              <c:pt idx="2909">
                <c:v>91.03</c:v>
              </c:pt>
              <c:pt idx="2910">
                <c:v>91</c:v>
              </c:pt>
              <c:pt idx="2911">
                <c:v>90.98</c:v>
              </c:pt>
              <c:pt idx="2912">
                <c:v>90.97</c:v>
              </c:pt>
              <c:pt idx="2913">
                <c:v>90.98</c:v>
              </c:pt>
              <c:pt idx="2914">
                <c:v>91</c:v>
              </c:pt>
              <c:pt idx="2915">
                <c:v>91.02</c:v>
              </c:pt>
              <c:pt idx="2916">
                <c:v>91.05</c:v>
              </c:pt>
              <c:pt idx="2917">
                <c:v>91.07</c:v>
              </c:pt>
              <c:pt idx="2918">
                <c:v>91.1</c:v>
              </c:pt>
              <c:pt idx="2919">
                <c:v>91.12</c:v>
              </c:pt>
              <c:pt idx="2920">
                <c:v>91.14</c:v>
              </c:pt>
              <c:pt idx="2921">
                <c:v>91.16</c:v>
              </c:pt>
              <c:pt idx="2922">
                <c:v>91.17</c:v>
              </c:pt>
              <c:pt idx="2923">
                <c:v>91.17</c:v>
              </c:pt>
              <c:pt idx="2924">
                <c:v>91.18</c:v>
              </c:pt>
              <c:pt idx="2925">
                <c:v>91.18</c:v>
              </c:pt>
              <c:pt idx="2926">
                <c:v>91.17</c:v>
              </c:pt>
              <c:pt idx="2927">
                <c:v>91.15</c:v>
              </c:pt>
              <c:pt idx="2928">
                <c:v>91.13</c:v>
              </c:pt>
              <c:pt idx="2929">
                <c:v>91.11</c:v>
              </c:pt>
              <c:pt idx="2930">
                <c:v>91.09</c:v>
              </c:pt>
              <c:pt idx="2931">
                <c:v>91.07</c:v>
              </c:pt>
              <c:pt idx="2932">
                <c:v>91.06</c:v>
              </c:pt>
              <c:pt idx="2933">
                <c:v>91.06</c:v>
              </c:pt>
              <c:pt idx="2934">
                <c:v>91.06</c:v>
              </c:pt>
              <c:pt idx="2935">
                <c:v>91.05</c:v>
              </c:pt>
              <c:pt idx="2936">
                <c:v>91.03</c:v>
              </c:pt>
              <c:pt idx="2937">
                <c:v>91.01</c:v>
              </c:pt>
              <c:pt idx="2938">
                <c:v>91</c:v>
              </c:pt>
              <c:pt idx="2939">
                <c:v>90.97</c:v>
              </c:pt>
              <c:pt idx="2940">
                <c:v>90.95</c:v>
              </c:pt>
              <c:pt idx="2941">
                <c:v>90.92</c:v>
              </c:pt>
              <c:pt idx="2942">
                <c:v>90.88</c:v>
              </c:pt>
              <c:pt idx="2943">
                <c:v>90.85</c:v>
              </c:pt>
              <c:pt idx="2944">
                <c:v>90.82</c:v>
              </c:pt>
              <c:pt idx="2945">
                <c:v>90.8</c:v>
              </c:pt>
              <c:pt idx="2946">
                <c:v>90.78</c:v>
              </c:pt>
              <c:pt idx="2947">
                <c:v>90.76</c:v>
              </c:pt>
              <c:pt idx="2948">
                <c:v>90.75</c:v>
              </c:pt>
              <c:pt idx="2949">
                <c:v>90.75</c:v>
              </c:pt>
              <c:pt idx="2950">
                <c:v>90.74</c:v>
              </c:pt>
              <c:pt idx="2951">
                <c:v>90.73</c:v>
              </c:pt>
              <c:pt idx="2952">
                <c:v>90.71</c:v>
              </c:pt>
              <c:pt idx="2953">
                <c:v>90.7</c:v>
              </c:pt>
              <c:pt idx="2954">
                <c:v>90.7</c:v>
              </c:pt>
              <c:pt idx="2955">
                <c:v>90.7</c:v>
              </c:pt>
              <c:pt idx="2956">
                <c:v>90.71</c:v>
              </c:pt>
              <c:pt idx="2957">
                <c:v>90.72</c:v>
              </c:pt>
              <c:pt idx="2958">
                <c:v>90.73</c:v>
              </c:pt>
              <c:pt idx="2959">
                <c:v>90.74</c:v>
              </c:pt>
              <c:pt idx="2960">
                <c:v>90.74</c:v>
              </c:pt>
              <c:pt idx="2961">
                <c:v>90.76</c:v>
              </c:pt>
              <c:pt idx="2962">
                <c:v>90.77</c:v>
              </c:pt>
              <c:pt idx="2963">
                <c:v>90.78</c:v>
              </c:pt>
              <c:pt idx="2964">
                <c:v>90.8</c:v>
              </c:pt>
              <c:pt idx="2965">
                <c:v>90.83</c:v>
              </c:pt>
              <c:pt idx="2966">
                <c:v>90.85</c:v>
              </c:pt>
              <c:pt idx="2967">
                <c:v>90.87</c:v>
              </c:pt>
              <c:pt idx="2968">
                <c:v>90.89</c:v>
              </c:pt>
              <c:pt idx="2969">
                <c:v>90.92</c:v>
              </c:pt>
              <c:pt idx="2970">
                <c:v>90.96</c:v>
              </c:pt>
              <c:pt idx="2971">
                <c:v>91</c:v>
              </c:pt>
              <c:pt idx="2972">
                <c:v>91.05</c:v>
              </c:pt>
              <c:pt idx="2973">
                <c:v>91.1</c:v>
              </c:pt>
              <c:pt idx="2974">
                <c:v>91.15</c:v>
              </c:pt>
              <c:pt idx="2975">
                <c:v>91.21</c:v>
              </c:pt>
              <c:pt idx="2976">
                <c:v>91.28</c:v>
              </c:pt>
              <c:pt idx="2977">
                <c:v>91.35</c:v>
              </c:pt>
              <c:pt idx="2978">
                <c:v>91.41</c:v>
              </c:pt>
              <c:pt idx="2979">
                <c:v>91.47</c:v>
              </c:pt>
              <c:pt idx="2980">
                <c:v>91.54</c:v>
              </c:pt>
              <c:pt idx="2981">
                <c:v>91.62</c:v>
              </c:pt>
              <c:pt idx="2982">
                <c:v>91.69</c:v>
              </c:pt>
              <c:pt idx="2983">
                <c:v>91.76</c:v>
              </c:pt>
              <c:pt idx="2984">
                <c:v>91.81</c:v>
              </c:pt>
              <c:pt idx="2985">
                <c:v>91.87</c:v>
              </c:pt>
              <c:pt idx="2986">
                <c:v>91.94</c:v>
              </c:pt>
              <c:pt idx="2987">
                <c:v>92</c:v>
              </c:pt>
              <c:pt idx="2988">
                <c:v>92.07</c:v>
              </c:pt>
              <c:pt idx="2989">
                <c:v>92.13</c:v>
              </c:pt>
              <c:pt idx="2990">
                <c:v>92.18</c:v>
              </c:pt>
              <c:pt idx="2991">
                <c:v>92.23</c:v>
              </c:pt>
              <c:pt idx="2992">
                <c:v>92.27</c:v>
              </c:pt>
              <c:pt idx="2993">
                <c:v>92.31</c:v>
              </c:pt>
              <c:pt idx="2994">
                <c:v>92.37</c:v>
              </c:pt>
              <c:pt idx="2995">
                <c:v>92.42</c:v>
              </c:pt>
              <c:pt idx="2996">
                <c:v>92.47</c:v>
              </c:pt>
              <c:pt idx="2997">
                <c:v>92.53</c:v>
              </c:pt>
              <c:pt idx="2998">
                <c:v>92.58</c:v>
              </c:pt>
              <c:pt idx="2999">
                <c:v>92.61</c:v>
              </c:pt>
              <c:pt idx="3000">
                <c:v>92.65</c:v>
              </c:pt>
              <c:pt idx="3001">
                <c:v>92.69</c:v>
              </c:pt>
              <c:pt idx="3002">
                <c:v>92.73</c:v>
              </c:pt>
              <c:pt idx="3003">
                <c:v>92.77</c:v>
              </c:pt>
              <c:pt idx="3004">
                <c:v>92.81</c:v>
              </c:pt>
              <c:pt idx="3005">
                <c:v>92.84</c:v>
              </c:pt>
              <c:pt idx="3006">
                <c:v>92.88</c:v>
              </c:pt>
              <c:pt idx="3007">
                <c:v>92.93</c:v>
              </c:pt>
              <c:pt idx="3008">
                <c:v>92.97</c:v>
              </c:pt>
              <c:pt idx="3009">
                <c:v>93.02</c:v>
              </c:pt>
              <c:pt idx="3010">
                <c:v>93.05</c:v>
              </c:pt>
              <c:pt idx="3011">
                <c:v>93.09</c:v>
              </c:pt>
              <c:pt idx="3012">
                <c:v>93.12</c:v>
              </c:pt>
              <c:pt idx="3013">
                <c:v>93.15</c:v>
              </c:pt>
              <c:pt idx="3014">
                <c:v>93.17</c:v>
              </c:pt>
              <c:pt idx="3015">
                <c:v>93.17</c:v>
              </c:pt>
              <c:pt idx="3016">
                <c:v>93.18</c:v>
              </c:pt>
              <c:pt idx="3017">
                <c:v>93.21</c:v>
              </c:pt>
              <c:pt idx="3018">
                <c:v>93.25</c:v>
              </c:pt>
              <c:pt idx="3019">
                <c:v>93.29</c:v>
              </c:pt>
              <c:pt idx="3020">
                <c:v>93.34</c:v>
              </c:pt>
              <c:pt idx="3021">
                <c:v>93.38</c:v>
              </c:pt>
              <c:pt idx="3022">
                <c:v>93.42</c:v>
              </c:pt>
              <c:pt idx="3023">
                <c:v>93.46</c:v>
              </c:pt>
              <c:pt idx="3024">
                <c:v>93.49</c:v>
              </c:pt>
              <c:pt idx="3025">
                <c:v>93.51</c:v>
              </c:pt>
              <c:pt idx="3026">
                <c:v>93.54</c:v>
              </c:pt>
              <c:pt idx="3027">
                <c:v>93.56</c:v>
              </c:pt>
              <c:pt idx="3028">
                <c:v>93.59</c:v>
              </c:pt>
              <c:pt idx="3029">
                <c:v>93.61</c:v>
              </c:pt>
              <c:pt idx="3030">
                <c:v>93.63</c:v>
              </c:pt>
              <c:pt idx="3031">
                <c:v>93.65</c:v>
              </c:pt>
              <c:pt idx="3032">
                <c:v>93.66</c:v>
              </c:pt>
              <c:pt idx="3033">
                <c:v>93.66</c:v>
              </c:pt>
              <c:pt idx="3034">
                <c:v>93.67</c:v>
              </c:pt>
              <c:pt idx="3035">
                <c:v>93.68</c:v>
              </c:pt>
              <c:pt idx="3036">
                <c:v>93.68</c:v>
              </c:pt>
              <c:pt idx="3037">
                <c:v>93.69</c:v>
              </c:pt>
              <c:pt idx="3038">
                <c:v>93.7</c:v>
              </c:pt>
              <c:pt idx="3039">
                <c:v>93.72</c:v>
              </c:pt>
              <c:pt idx="3040">
                <c:v>93.74</c:v>
              </c:pt>
              <c:pt idx="3041">
                <c:v>93.76</c:v>
              </c:pt>
              <c:pt idx="3042">
                <c:v>93.78</c:v>
              </c:pt>
              <c:pt idx="3043">
                <c:v>93.79</c:v>
              </c:pt>
              <c:pt idx="3044">
                <c:v>93.81</c:v>
              </c:pt>
              <c:pt idx="3045">
                <c:v>93.83</c:v>
              </c:pt>
              <c:pt idx="3046">
                <c:v>93.85</c:v>
              </c:pt>
              <c:pt idx="3047">
                <c:v>93.88</c:v>
              </c:pt>
              <c:pt idx="3048">
                <c:v>93.9</c:v>
              </c:pt>
              <c:pt idx="3049">
                <c:v>93.93</c:v>
              </c:pt>
              <c:pt idx="3050">
                <c:v>93.95</c:v>
              </c:pt>
              <c:pt idx="3051">
                <c:v>93.96</c:v>
              </c:pt>
              <c:pt idx="3052">
                <c:v>93.97</c:v>
              </c:pt>
              <c:pt idx="3053">
                <c:v>93.99</c:v>
              </c:pt>
              <c:pt idx="3054">
                <c:v>94.01</c:v>
              </c:pt>
              <c:pt idx="3055">
                <c:v>94.03</c:v>
              </c:pt>
              <c:pt idx="3056">
                <c:v>94.05</c:v>
              </c:pt>
              <c:pt idx="3057">
                <c:v>94.07</c:v>
              </c:pt>
              <c:pt idx="3058">
                <c:v>94.09</c:v>
              </c:pt>
              <c:pt idx="3059">
                <c:v>94.1</c:v>
              </c:pt>
              <c:pt idx="3060">
                <c:v>94.12</c:v>
              </c:pt>
              <c:pt idx="3061">
                <c:v>94.14</c:v>
              </c:pt>
              <c:pt idx="3062">
                <c:v>94.17</c:v>
              </c:pt>
              <c:pt idx="3063">
                <c:v>94.19</c:v>
              </c:pt>
              <c:pt idx="3064">
                <c:v>94.22</c:v>
              </c:pt>
              <c:pt idx="3065">
                <c:v>94.24</c:v>
              </c:pt>
              <c:pt idx="3066">
                <c:v>94.26</c:v>
              </c:pt>
              <c:pt idx="3067">
                <c:v>94.28</c:v>
              </c:pt>
              <c:pt idx="3068">
                <c:v>94.3</c:v>
              </c:pt>
              <c:pt idx="3069">
                <c:v>94.31</c:v>
              </c:pt>
              <c:pt idx="3070">
                <c:v>94.32</c:v>
              </c:pt>
              <c:pt idx="3071">
                <c:v>94.33</c:v>
              </c:pt>
              <c:pt idx="3072">
                <c:v>94.35</c:v>
              </c:pt>
              <c:pt idx="3073">
                <c:v>94.37</c:v>
              </c:pt>
              <c:pt idx="3074">
                <c:v>94.39</c:v>
              </c:pt>
              <c:pt idx="3075">
                <c:v>94.41</c:v>
              </c:pt>
              <c:pt idx="3076">
                <c:v>94.42</c:v>
              </c:pt>
              <c:pt idx="3077">
                <c:v>94.44</c:v>
              </c:pt>
              <c:pt idx="3078">
                <c:v>94.46</c:v>
              </c:pt>
              <c:pt idx="3079">
                <c:v>94.49</c:v>
              </c:pt>
              <c:pt idx="3080">
                <c:v>94.51</c:v>
              </c:pt>
              <c:pt idx="3081">
                <c:v>94.54</c:v>
              </c:pt>
              <c:pt idx="3082">
                <c:v>94.56</c:v>
              </c:pt>
              <c:pt idx="3083">
                <c:v>94.57</c:v>
              </c:pt>
              <c:pt idx="3084">
                <c:v>94.59</c:v>
              </c:pt>
              <c:pt idx="3085">
                <c:v>94.6</c:v>
              </c:pt>
              <c:pt idx="3086">
                <c:v>94.62</c:v>
              </c:pt>
              <c:pt idx="3087">
                <c:v>94.63</c:v>
              </c:pt>
              <c:pt idx="3088">
                <c:v>94.65</c:v>
              </c:pt>
              <c:pt idx="3089">
                <c:v>94.68</c:v>
              </c:pt>
              <c:pt idx="3090">
                <c:v>94.7</c:v>
              </c:pt>
              <c:pt idx="3091">
                <c:v>94.72</c:v>
              </c:pt>
              <c:pt idx="3092">
                <c:v>94.73</c:v>
              </c:pt>
              <c:pt idx="3093">
                <c:v>94.74</c:v>
              </c:pt>
              <c:pt idx="3094">
                <c:v>94.75</c:v>
              </c:pt>
              <c:pt idx="3095">
                <c:v>94.77</c:v>
              </c:pt>
              <c:pt idx="3096">
                <c:v>94.79</c:v>
              </c:pt>
              <c:pt idx="3097">
                <c:v>94.81</c:v>
              </c:pt>
              <c:pt idx="3098">
                <c:v>94.84</c:v>
              </c:pt>
              <c:pt idx="3099">
                <c:v>94.86</c:v>
              </c:pt>
              <c:pt idx="3100">
                <c:v>94.88</c:v>
              </c:pt>
              <c:pt idx="3101">
                <c:v>94.9</c:v>
              </c:pt>
              <c:pt idx="3102">
                <c:v>94.92</c:v>
              </c:pt>
              <c:pt idx="3103">
                <c:v>94.94</c:v>
              </c:pt>
              <c:pt idx="3104">
                <c:v>94.95</c:v>
              </c:pt>
              <c:pt idx="3105">
                <c:v>94.96</c:v>
              </c:pt>
              <c:pt idx="3106">
                <c:v>94.96</c:v>
              </c:pt>
              <c:pt idx="3107">
                <c:v>94.94</c:v>
              </c:pt>
              <c:pt idx="3108">
                <c:v>94.9</c:v>
              </c:pt>
              <c:pt idx="3109">
                <c:v>94.85</c:v>
              </c:pt>
              <c:pt idx="3110">
                <c:v>94.77</c:v>
              </c:pt>
              <c:pt idx="3111">
                <c:v>94.66</c:v>
              </c:pt>
              <c:pt idx="3112">
                <c:v>94.48</c:v>
              </c:pt>
              <c:pt idx="3113">
                <c:v>94.2</c:v>
              </c:pt>
              <c:pt idx="3114">
                <c:v>93.8</c:v>
              </c:pt>
              <c:pt idx="3115">
                <c:v>93.28</c:v>
              </c:pt>
              <c:pt idx="3116">
                <c:v>92.65</c:v>
              </c:pt>
              <c:pt idx="3117">
                <c:v>91.94</c:v>
              </c:pt>
              <c:pt idx="3118">
                <c:v>91.17</c:v>
              </c:pt>
              <c:pt idx="3119">
                <c:v>90.36</c:v>
              </c:pt>
              <c:pt idx="3120">
                <c:v>89.55</c:v>
              </c:pt>
              <c:pt idx="3121">
                <c:v>88.75</c:v>
              </c:pt>
              <c:pt idx="3122">
                <c:v>88</c:v>
              </c:pt>
              <c:pt idx="3123">
                <c:v>87.31</c:v>
              </c:pt>
              <c:pt idx="3124">
                <c:v>86.71</c:v>
              </c:pt>
              <c:pt idx="3125">
                <c:v>86.19</c:v>
              </c:pt>
              <c:pt idx="3126">
                <c:v>85.79</c:v>
              </c:pt>
              <c:pt idx="3127">
                <c:v>85.56</c:v>
              </c:pt>
              <c:pt idx="3128">
                <c:v>85.56</c:v>
              </c:pt>
              <c:pt idx="3129">
                <c:v>85.85</c:v>
              </c:pt>
              <c:pt idx="3130">
                <c:v>86.39</c:v>
              </c:pt>
              <c:pt idx="3131">
                <c:v>87.09</c:v>
              </c:pt>
              <c:pt idx="3132">
                <c:v>87.82</c:v>
              </c:pt>
              <c:pt idx="3133">
                <c:v>88.48</c:v>
              </c:pt>
              <c:pt idx="3134">
                <c:v>89.04</c:v>
              </c:pt>
              <c:pt idx="3135">
                <c:v>89.49</c:v>
              </c:pt>
              <c:pt idx="3136">
                <c:v>89.86</c:v>
              </c:pt>
              <c:pt idx="3137">
                <c:v>90.17</c:v>
              </c:pt>
              <c:pt idx="3138">
                <c:v>90.46</c:v>
              </c:pt>
              <c:pt idx="3139">
                <c:v>90.72</c:v>
              </c:pt>
              <c:pt idx="3140">
                <c:v>90.96</c:v>
              </c:pt>
              <c:pt idx="3141">
                <c:v>91.19</c:v>
              </c:pt>
              <c:pt idx="3142">
                <c:v>91.4</c:v>
              </c:pt>
              <c:pt idx="3143">
                <c:v>91.58</c:v>
              </c:pt>
              <c:pt idx="3144">
                <c:v>91.76</c:v>
              </c:pt>
              <c:pt idx="3145">
                <c:v>91.92</c:v>
              </c:pt>
              <c:pt idx="3146">
                <c:v>92.07</c:v>
              </c:pt>
              <c:pt idx="3147">
                <c:v>92.2</c:v>
              </c:pt>
              <c:pt idx="3148">
                <c:v>92.33</c:v>
              </c:pt>
              <c:pt idx="3149">
                <c:v>92.44</c:v>
              </c:pt>
              <c:pt idx="3150">
                <c:v>92.52</c:v>
              </c:pt>
              <c:pt idx="3151">
                <c:v>92.58</c:v>
              </c:pt>
              <c:pt idx="3152">
                <c:v>92.65</c:v>
              </c:pt>
              <c:pt idx="3153">
                <c:v>92.74</c:v>
              </c:pt>
              <c:pt idx="3154">
                <c:v>92.85</c:v>
              </c:pt>
              <c:pt idx="3155">
                <c:v>92.96</c:v>
              </c:pt>
              <c:pt idx="3156">
                <c:v>93.08</c:v>
              </c:pt>
              <c:pt idx="3157">
                <c:v>93.18</c:v>
              </c:pt>
              <c:pt idx="3158">
                <c:v>93.26</c:v>
              </c:pt>
              <c:pt idx="3159">
                <c:v>93.33</c:v>
              </c:pt>
              <c:pt idx="3160">
                <c:v>93.4</c:v>
              </c:pt>
              <c:pt idx="3161">
                <c:v>93.46</c:v>
              </c:pt>
              <c:pt idx="3162">
                <c:v>93.51</c:v>
              </c:pt>
              <c:pt idx="3163">
                <c:v>93.54</c:v>
              </c:pt>
              <c:pt idx="3164">
                <c:v>93.56</c:v>
              </c:pt>
              <c:pt idx="3165">
                <c:v>93.59</c:v>
              </c:pt>
              <c:pt idx="3166">
                <c:v>93.62</c:v>
              </c:pt>
              <c:pt idx="3167">
                <c:v>93.65</c:v>
              </c:pt>
              <c:pt idx="3168">
                <c:v>93.68</c:v>
              </c:pt>
              <c:pt idx="3169">
                <c:v>93.72</c:v>
              </c:pt>
              <c:pt idx="3170">
                <c:v>93.75</c:v>
              </c:pt>
              <c:pt idx="3171">
                <c:v>93.78</c:v>
              </c:pt>
              <c:pt idx="3172">
                <c:v>93.81</c:v>
              </c:pt>
              <c:pt idx="3173">
                <c:v>93.84</c:v>
              </c:pt>
              <c:pt idx="3174">
                <c:v>93.85</c:v>
              </c:pt>
              <c:pt idx="3175">
                <c:v>93.87</c:v>
              </c:pt>
              <c:pt idx="3176">
                <c:v>93.88</c:v>
              </c:pt>
              <c:pt idx="3177">
                <c:v>93.9</c:v>
              </c:pt>
              <c:pt idx="3178">
                <c:v>93.92</c:v>
              </c:pt>
              <c:pt idx="3179">
                <c:v>93.93</c:v>
              </c:pt>
              <c:pt idx="3180">
                <c:v>93.95</c:v>
              </c:pt>
              <c:pt idx="3181">
                <c:v>93.97</c:v>
              </c:pt>
              <c:pt idx="3182">
                <c:v>93.99</c:v>
              </c:pt>
              <c:pt idx="3183">
                <c:v>94.01</c:v>
              </c:pt>
              <c:pt idx="3184">
                <c:v>94.02</c:v>
              </c:pt>
              <c:pt idx="3185">
                <c:v>94.02</c:v>
              </c:pt>
              <c:pt idx="3186">
                <c:v>94.02</c:v>
              </c:pt>
              <c:pt idx="3187">
                <c:v>94.03</c:v>
              </c:pt>
              <c:pt idx="3188">
                <c:v>94.03</c:v>
              </c:pt>
              <c:pt idx="3189">
                <c:v>94.04</c:v>
              </c:pt>
              <c:pt idx="3190">
                <c:v>94.04</c:v>
              </c:pt>
              <c:pt idx="3191">
                <c:v>94.04</c:v>
              </c:pt>
              <c:pt idx="3192">
                <c:v>94.03</c:v>
              </c:pt>
              <c:pt idx="3193">
                <c:v>94.01</c:v>
              </c:pt>
              <c:pt idx="3194">
                <c:v>94</c:v>
              </c:pt>
              <c:pt idx="3195">
                <c:v>94.01</c:v>
              </c:pt>
              <c:pt idx="3196">
                <c:v>94.02</c:v>
              </c:pt>
              <c:pt idx="3197">
                <c:v>94.03</c:v>
              </c:pt>
              <c:pt idx="3198">
                <c:v>94.04</c:v>
              </c:pt>
              <c:pt idx="3199">
                <c:v>94.05</c:v>
              </c:pt>
              <c:pt idx="3200">
                <c:v>94.06</c:v>
              </c:pt>
              <c:pt idx="3201">
                <c:v>94.06</c:v>
              </c:pt>
              <c:pt idx="3202">
                <c:v>94.05</c:v>
              </c:pt>
              <c:pt idx="3203">
                <c:v>94.05</c:v>
              </c:pt>
              <c:pt idx="3204">
                <c:v>94.07</c:v>
              </c:pt>
              <c:pt idx="3205">
                <c:v>94.09</c:v>
              </c:pt>
              <c:pt idx="3206">
                <c:v>94.12</c:v>
              </c:pt>
              <c:pt idx="3207">
                <c:v>94.13</c:v>
              </c:pt>
              <c:pt idx="3208">
                <c:v>94.12</c:v>
              </c:pt>
              <c:pt idx="3209">
                <c:v>94.12</c:v>
              </c:pt>
              <c:pt idx="3210">
                <c:v>94.12</c:v>
              </c:pt>
              <c:pt idx="3211">
                <c:v>94.13</c:v>
              </c:pt>
              <c:pt idx="3212">
                <c:v>94.13</c:v>
              </c:pt>
              <c:pt idx="3213">
                <c:v>94.14</c:v>
              </c:pt>
              <c:pt idx="3214">
                <c:v>94.15</c:v>
              </c:pt>
              <c:pt idx="3215">
                <c:v>94.15</c:v>
              </c:pt>
              <c:pt idx="3216">
                <c:v>94.15</c:v>
              </c:pt>
              <c:pt idx="3217">
                <c:v>94.15</c:v>
              </c:pt>
              <c:pt idx="3218">
                <c:v>94.14</c:v>
              </c:pt>
              <c:pt idx="3219">
                <c:v>94.13</c:v>
              </c:pt>
              <c:pt idx="3220">
                <c:v>94.11</c:v>
              </c:pt>
              <c:pt idx="3221">
                <c:v>94.11</c:v>
              </c:pt>
              <c:pt idx="3222">
                <c:v>94.11</c:v>
              </c:pt>
              <c:pt idx="3223">
                <c:v>94.12</c:v>
              </c:pt>
              <c:pt idx="3224">
                <c:v>94.12</c:v>
              </c:pt>
              <c:pt idx="3225">
                <c:v>94.13</c:v>
              </c:pt>
              <c:pt idx="3226">
                <c:v>94.14</c:v>
              </c:pt>
              <c:pt idx="3227">
                <c:v>94.15</c:v>
              </c:pt>
              <c:pt idx="3228">
                <c:v>94.16</c:v>
              </c:pt>
              <c:pt idx="3229">
                <c:v>94.16</c:v>
              </c:pt>
              <c:pt idx="3230">
                <c:v>94.16</c:v>
              </c:pt>
              <c:pt idx="3231">
                <c:v>94.16</c:v>
              </c:pt>
              <c:pt idx="3232">
                <c:v>94.16</c:v>
              </c:pt>
              <c:pt idx="3233">
                <c:v>94.15</c:v>
              </c:pt>
              <c:pt idx="3234">
                <c:v>94.14</c:v>
              </c:pt>
              <c:pt idx="3235">
                <c:v>94.13</c:v>
              </c:pt>
              <c:pt idx="3236">
                <c:v>94.13</c:v>
              </c:pt>
              <c:pt idx="3237">
                <c:v>94.13</c:v>
              </c:pt>
              <c:pt idx="3238">
                <c:v>94.13</c:v>
              </c:pt>
              <c:pt idx="3239">
                <c:v>94.14</c:v>
              </c:pt>
              <c:pt idx="3240">
                <c:v>94.13</c:v>
              </c:pt>
              <c:pt idx="3241">
                <c:v>94.12</c:v>
              </c:pt>
              <c:pt idx="3242">
                <c:v>94.11</c:v>
              </c:pt>
              <c:pt idx="3243">
                <c:v>94.11</c:v>
              </c:pt>
              <c:pt idx="3244">
                <c:v>94.11</c:v>
              </c:pt>
              <c:pt idx="3245">
                <c:v>94.11</c:v>
              </c:pt>
              <c:pt idx="3246">
                <c:v>94.13</c:v>
              </c:pt>
              <c:pt idx="3247">
                <c:v>94.13</c:v>
              </c:pt>
              <c:pt idx="3248">
                <c:v>94.12</c:v>
              </c:pt>
              <c:pt idx="3249">
                <c:v>94.1</c:v>
              </c:pt>
              <c:pt idx="3250">
                <c:v>94.07</c:v>
              </c:pt>
              <c:pt idx="3251">
                <c:v>94.05</c:v>
              </c:pt>
              <c:pt idx="3252">
                <c:v>94.04</c:v>
              </c:pt>
              <c:pt idx="3253">
                <c:v>94.04</c:v>
              </c:pt>
              <c:pt idx="3254">
                <c:v>94.03</c:v>
              </c:pt>
              <c:pt idx="3255">
                <c:v>94.02</c:v>
              </c:pt>
              <c:pt idx="3256">
                <c:v>94.01</c:v>
              </c:pt>
              <c:pt idx="3257">
                <c:v>94</c:v>
              </c:pt>
              <c:pt idx="3258">
                <c:v>93.99</c:v>
              </c:pt>
              <c:pt idx="3259">
                <c:v>93.98</c:v>
              </c:pt>
              <c:pt idx="3260">
                <c:v>93.96</c:v>
              </c:pt>
              <c:pt idx="3261">
                <c:v>93.93</c:v>
              </c:pt>
              <c:pt idx="3262">
                <c:v>93.89</c:v>
              </c:pt>
              <c:pt idx="3263">
                <c:v>93.85</c:v>
              </c:pt>
              <c:pt idx="3264">
                <c:v>93.8</c:v>
              </c:pt>
              <c:pt idx="3265">
                <c:v>93.76</c:v>
              </c:pt>
              <c:pt idx="3266">
                <c:v>93.71</c:v>
              </c:pt>
              <c:pt idx="3267">
                <c:v>93.67</c:v>
              </c:pt>
              <c:pt idx="3268">
                <c:v>93.63</c:v>
              </c:pt>
              <c:pt idx="3269">
                <c:v>93.6</c:v>
              </c:pt>
              <c:pt idx="3270">
                <c:v>93.55</c:v>
              </c:pt>
              <c:pt idx="3271">
                <c:v>93.5</c:v>
              </c:pt>
              <c:pt idx="3272">
                <c:v>93.44</c:v>
              </c:pt>
              <c:pt idx="3273">
                <c:v>93.4</c:v>
              </c:pt>
              <c:pt idx="3274">
                <c:v>93.36</c:v>
              </c:pt>
              <c:pt idx="3275">
                <c:v>93.33</c:v>
              </c:pt>
              <c:pt idx="3276">
                <c:v>93.32</c:v>
              </c:pt>
              <c:pt idx="3277">
                <c:v>93.3</c:v>
              </c:pt>
              <c:pt idx="3278">
                <c:v>93.29</c:v>
              </c:pt>
              <c:pt idx="3279">
                <c:v>93.28</c:v>
              </c:pt>
              <c:pt idx="3280">
                <c:v>93.26</c:v>
              </c:pt>
              <c:pt idx="3281">
                <c:v>93.23</c:v>
              </c:pt>
              <c:pt idx="3282">
                <c:v>93.16</c:v>
              </c:pt>
              <c:pt idx="3283">
                <c:v>93.05</c:v>
              </c:pt>
              <c:pt idx="3284">
                <c:v>92.88</c:v>
              </c:pt>
              <c:pt idx="3285">
                <c:v>92.65</c:v>
              </c:pt>
              <c:pt idx="3286">
                <c:v>92.41</c:v>
              </c:pt>
              <c:pt idx="3287">
                <c:v>92.23</c:v>
              </c:pt>
              <c:pt idx="3288">
                <c:v>92.18</c:v>
              </c:pt>
              <c:pt idx="3289">
                <c:v>92.26</c:v>
              </c:pt>
              <c:pt idx="3290">
                <c:v>92.41</c:v>
              </c:pt>
              <c:pt idx="3291">
                <c:v>92.57</c:v>
              </c:pt>
              <c:pt idx="3292">
                <c:v>92.7</c:v>
              </c:pt>
              <c:pt idx="3293">
                <c:v>92.83</c:v>
              </c:pt>
              <c:pt idx="3294">
                <c:v>92.95</c:v>
              </c:pt>
              <c:pt idx="3295">
                <c:v>93.06</c:v>
              </c:pt>
              <c:pt idx="3296">
                <c:v>93.13</c:v>
              </c:pt>
              <c:pt idx="3297">
                <c:v>93.18</c:v>
              </c:pt>
              <c:pt idx="3298">
                <c:v>93.21</c:v>
              </c:pt>
              <c:pt idx="3299">
                <c:v>93.24</c:v>
              </c:pt>
              <c:pt idx="3300">
                <c:v>93.27</c:v>
              </c:pt>
              <c:pt idx="3301">
                <c:v>93.3</c:v>
              </c:pt>
              <c:pt idx="3302">
                <c:v>93.31</c:v>
              </c:pt>
              <c:pt idx="3303">
                <c:v>93.32</c:v>
              </c:pt>
              <c:pt idx="3304">
                <c:v>93.32</c:v>
              </c:pt>
              <c:pt idx="3305">
                <c:v>93.33</c:v>
              </c:pt>
              <c:pt idx="3306">
                <c:v>93.33</c:v>
              </c:pt>
              <c:pt idx="3307">
                <c:v>93.33</c:v>
              </c:pt>
              <c:pt idx="3308">
                <c:v>93.34</c:v>
              </c:pt>
              <c:pt idx="3309">
                <c:v>93.35</c:v>
              </c:pt>
              <c:pt idx="3310">
                <c:v>93.38</c:v>
              </c:pt>
              <c:pt idx="3311">
                <c:v>93.4</c:v>
              </c:pt>
              <c:pt idx="3312">
                <c:v>93.43</c:v>
              </c:pt>
              <c:pt idx="3313">
                <c:v>93.45</c:v>
              </c:pt>
              <c:pt idx="3314">
                <c:v>93.47</c:v>
              </c:pt>
              <c:pt idx="3315">
                <c:v>93.47</c:v>
              </c:pt>
              <c:pt idx="3316">
                <c:v>93.46</c:v>
              </c:pt>
              <c:pt idx="3317">
                <c:v>93.46</c:v>
              </c:pt>
              <c:pt idx="3318">
                <c:v>93.47</c:v>
              </c:pt>
              <c:pt idx="3319">
                <c:v>93.48</c:v>
              </c:pt>
              <c:pt idx="3320">
                <c:v>93.49</c:v>
              </c:pt>
              <c:pt idx="3321">
                <c:v>93.5</c:v>
              </c:pt>
              <c:pt idx="3322">
                <c:v>93.5</c:v>
              </c:pt>
              <c:pt idx="3323">
                <c:v>93.5</c:v>
              </c:pt>
              <c:pt idx="3324">
                <c:v>93.49</c:v>
              </c:pt>
              <c:pt idx="3325">
                <c:v>93.49</c:v>
              </c:pt>
              <c:pt idx="3326">
                <c:v>93.48</c:v>
              </c:pt>
              <c:pt idx="3327">
                <c:v>93.48</c:v>
              </c:pt>
              <c:pt idx="3328">
                <c:v>93.46</c:v>
              </c:pt>
              <c:pt idx="3329">
                <c:v>93.44</c:v>
              </c:pt>
              <c:pt idx="3330">
                <c:v>93.41</c:v>
              </c:pt>
              <c:pt idx="3331">
                <c:v>93.42</c:v>
              </c:pt>
              <c:pt idx="3332">
                <c:v>93.47</c:v>
              </c:pt>
              <c:pt idx="3333">
                <c:v>93.55</c:v>
              </c:pt>
              <c:pt idx="3334">
                <c:v>93.62</c:v>
              </c:pt>
              <c:pt idx="3335">
                <c:v>93.64</c:v>
              </c:pt>
              <c:pt idx="3336">
                <c:v>93.65</c:v>
              </c:pt>
              <c:pt idx="3337">
                <c:v>93.65</c:v>
              </c:pt>
              <c:pt idx="3338">
                <c:v>93.66</c:v>
              </c:pt>
              <c:pt idx="3339">
                <c:v>93.67</c:v>
              </c:pt>
              <c:pt idx="3340">
                <c:v>93.69</c:v>
              </c:pt>
              <c:pt idx="3341">
                <c:v>93.7</c:v>
              </c:pt>
              <c:pt idx="3342">
                <c:v>93.7</c:v>
              </c:pt>
              <c:pt idx="3343">
                <c:v>93.69</c:v>
              </c:pt>
              <c:pt idx="3344">
                <c:v>93.69</c:v>
              </c:pt>
              <c:pt idx="3345">
                <c:v>93.69</c:v>
              </c:pt>
              <c:pt idx="3346">
                <c:v>93.7</c:v>
              </c:pt>
              <c:pt idx="3347">
                <c:v>93.69</c:v>
              </c:pt>
              <c:pt idx="3348">
                <c:v>93.68</c:v>
              </c:pt>
              <c:pt idx="3349">
                <c:v>93.67</c:v>
              </c:pt>
              <c:pt idx="3350">
                <c:v>93.66</c:v>
              </c:pt>
              <c:pt idx="3351">
                <c:v>93.65</c:v>
              </c:pt>
              <c:pt idx="3352">
                <c:v>93.64</c:v>
              </c:pt>
              <c:pt idx="3353">
                <c:v>93.65</c:v>
              </c:pt>
              <c:pt idx="3354">
                <c:v>93.65</c:v>
              </c:pt>
              <c:pt idx="3355">
                <c:v>93.63</c:v>
              </c:pt>
              <c:pt idx="3356">
                <c:v>93.61</c:v>
              </c:pt>
              <c:pt idx="3357">
                <c:v>93.59</c:v>
              </c:pt>
              <c:pt idx="3358">
                <c:v>93.59</c:v>
              </c:pt>
              <c:pt idx="3359">
                <c:v>93.6</c:v>
              </c:pt>
              <c:pt idx="3360">
                <c:v>93.61</c:v>
              </c:pt>
              <c:pt idx="3361">
                <c:v>93.61</c:v>
              </c:pt>
              <c:pt idx="3362">
                <c:v>93.6</c:v>
              </c:pt>
              <c:pt idx="3363">
                <c:v>93.57</c:v>
              </c:pt>
              <c:pt idx="3364">
                <c:v>93.53</c:v>
              </c:pt>
              <c:pt idx="3365">
                <c:v>93.49</c:v>
              </c:pt>
              <c:pt idx="3366">
                <c:v>93.44</c:v>
              </c:pt>
              <c:pt idx="3367">
                <c:v>93.38</c:v>
              </c:pt>
              <c:pt idx="3368">
                <c:v>93.3</c:v>
              </c:pt>
              <c:pt idx="3369">
                <c:v>93.21</c:v>
              </c:pt>
              <c:pt idx="3370">
                <c:v>93.1</c:v>
              </c:pt>
              <c:pt idx="3371">
                <c:v>92.95</c:v>
              </c:pt>
              <c:pt idx="3372">
                <c:v>92.76</c:v>
              </c:pt>
              <c:pt idx="3373">
                <c:v>92.53</c:v>
              </c:pt>
              <c:pt idx="3374">
                <c:v>92.28</c:v>
              </c:pt>
              <c:pt idx="3375">
                <c:v>92.02</c:v>
              </c:pt>
              <c:pt idx="3376">
                <c:v>91.77</c:v>
              </c:pt>
              <c:pt idx="3377">
                <c:v>91.52</c:v>
              </c:pt>
              <c:pt idx="3378">
                <c:v>91.28</c:v>
              </c:pt>
              <c:pt idx="3379">
                <c:v>91.05</c:v>
              </c:pt>
              <c:pt idx="3380">
                <c:v>90.85</c:v>
              </c:pt>
              <c:pt idx="3381">
                <c:v>90.68</c:v>
              </c:pt>
              <c:pt idx="3382">
                <c:v>90.54</c:v>
              </c:pt>
              <c:pt idx="3383">
                <c:v>90.43</c:v>
              </c:pt>
              <c:pt idx="3384">
                <c:v>90.37</c:v>
              </c:pt>
              <c:pt idx="3385">
                <c:v>90.39</c:v>
              </c:pt>
              <c:pt idx="3386">
                <c:v>90.5</c:v>
              </c:pt>
              <c:pt idx="3387">
                <c:v>90.67</c:v>
              </c:pt>
              <c:pt idx="3388">
                <c:v>90.88</c:v>
              </c:pt>
              <c:pt idx="3389">
                <c:v>91.1</c:v>
              </c:pt>
              <c:pt idx="3390">
                <c:v>91.29</c:v>
              </c:pt>
              <c:pt idx="3391">
                <c:v>91.45</c:v>
              </c:pt>
              <c:pt idx="3392">
                <c:v>91.58</c:v>
              </c:pt>
              <c:pt idx="3393">
                <c:v>91.67</c:v>
              </c:pt>
              <c:pt idx="3394">
                <c:v>91.73</c:v>
              </c:pt>
              <c:pt idx="3395">
                <c:v>91.75</c:v>
              </c:pt>
              <c:pt idx="3396">
                <c:v>91.76</c:v>
              </c:pt>
              <c:pt idx="3397">
                <c:v>91.78</c:v>
              </c:pt>
              <c:pt idx="3398">
                <c:v>91.82</c:v>
              </c:pt>
              <c:pt idx="3399">
                <c:v>91.86</c:v>
              </c:pt>
              <c:pt idx="3400">
                <c:v>91.92</c:v>
              </c:pt>
              <c:pt idx="3401">
                <c:v>91.97</c:v>
              </c:pt>
              <c:pt idx="3402">
                <c:v>92.03</c:v>
              </c:pt>
              <c:pt idx="3403">
                <c:v>92.08</c:v>
              </c:pt>
              <c:pt idx="3404">
                <c:v>92.13</c:v>
              </c:pt>
              <c:pt idx="3405">
                <c:v>92.17</c:v>
              </c:pt>
              <c:pt idx="3406">
                <c:v>92.2</c:v>
              </c:pt>
              <c:pt idx="3407">
                <c:v>92.24</c:v>
              </c:pt>
              <c:pt idx="3408">
                <c:v>92.28</c:v>
              </c:pt>
              <c:pt idx="3409">
                <c:v>92.31</c:v>
              </c:pt>
              <c:pt idx="3410">
                <c:v>92.32</c:v>
              </c:pt>
              <c:pt idx="3411">
                <c:v>92.31</c:v>
              </c:pt>
              <c:pt idx="3412">
                <c:v>92.29</c:v>
              </c:pt>
              <c:pt idx="3413">
                <c:v>92.27</c:v>
              </c:pt>
              <c:pt idx="3414">
                <c:v>92.26</c:v>
              </c:pt>
              <c:pt idx="3415">
                <c:v>92.24</c:v>
              </c:pt>
              <c:pt idx="3416">
                <c:v>92.22</c:v>
              </c:pt>
              <c:pt idx="3417">
                <c:v>92.19</c:v>
              </c:pt>
              <c:pt idx="3418">
                <c:v>92.15</c:v>
              </c:pt>
              <c:pt idx="3419">
                <c:v>92.1</c:v>
              </c:pt>
              <c:pt idx="3420">
                <c:v>92.04</c:v>
              </c:pt>
              <c:pt idx="3421">
                <c:v>92</c:v>
              </c:pt>
              <c:pt idx="3422">
                <c:v>91.98</c:v>
              </c:pt>
              <c:pt idx="3423">
                <c:v>91.96</c:v>
              </c:pt>
              <c:pt idx="3424">
                <c:v>91.92</c:v>
              </c:pt>
              <c:pt idx="3425">
                <c:v>91.85</c:v>
              </c:pt>
              <c:pt idx="3426">
                <c:v>91.78</c:v>
              </c:pt>
              <c:pt idx="3427">
                <c:v>91.72</c:v>
              </c:pt>
              <c:pt idx="3428">
                <c:v>91.7</c:v>
              </c:pt>
              <c:pt idx="3429">
                <c:v>91.72</c:v>
              </c:pt>
              <c:pt idx="3430">
                <c:v>91.75</c:v>
              </c:pt>
              <c:pt idx="3431">
                <c:v>91.77</c:v>
              </c:pt>
              <c:pt idx="3432">
                <c:v>91.78</c:v>
              </c:pt>
              <c:pt idx="3433">
                <c:v>91.78</c:v>
              </c:pt>
              <c:pt idx="3434">
                <c:v>91.77</c:v>
              </c:pt>
              <c:pt idx="3435">
                <c:v>91.76</c:v>
              </c:pt>
              <c:pt idx="3436">
                <c:v>91.74</c:v>
              </c:pt>
              <c:pt idx="3437">
                <c:v>91.75</c:v>
              </c:pt>
              <c:pt idx="3438">
                <c:v>91.79</c:v>
              </c:pt>
              <c:pt idx="3439">
                <c:v>91.84</c:v>
              </c:pt>
              <c:pt idx="3440">
                <c:v>91.9</c:v>
              </c:pt>
              <c:pt idx="3441">
                <c:v>91.96</c:v>
              </c:pt>
              <c:pt idx="3442">
                <c:v>92.01</c:v>
              </c:pt>
              <c:pt idx="3443">
                <c:v>92.06</c:v>
              </c:pt>
              <c:pt idx="3444">
                <c:v>92.12</c:v>
              </c:pt>
              <c:pt idx="3445">
                <c:v>92.18</c:v>
              </c:pt>
              <c:pt idx="3446">
                <c:v>92.24</c:v>
              </c:pt>
              <c:pt idx="3447">
                <c:v>92.28</c:v>
              </c:pt>
              <c:pt idx="3448">
                <c:v>92.31</c:v>
              </c:pt>
              <c:pt idx="3449">
                <c:v>92.32</c:v>
              </c:pt>
              <c:pt idx="3450">
                <c:v>92.33</c:v>
              </c:pt>
              <c:pt idx="3451">
                <c:v>92.34</c:v>
              </c:pt>
              <c:pt idx="3452">
                <c:v>92.35</c:v>
              </c:pt>
              <c:pt idx="3453">
                <c:v>92.36</c:v>
              </c:pt>
              <c:pt idx="3454">
                <c:v>92.35</c:v>
              </c:pt>
              <c:pt idx="3455">
                <c:v>92.34</c:v>
              </c:pt>
              <c:pt idx="3456">
                <c:v>92.33</c:v>
              </c:pt>
              <c:pt idx="3457">
                <c:v>92.34</c:v>
              </c:pt>
              <c:pt idx="3458">
                <c:v>92.36</c:v>
              </c:pt>
              <c:pt idx="3459">
                <c:v>92.4</c:v>
              </c:pt>
              <c:pt idx="3460">
                <c:v>92.44</c:v>
              </c:pt>
              <c:pt idx="3461">
                <c:v>92.49</c:v>
              </c:pt>
              <c:pt idx="3462">
                <c:v>92.52</c:v>
              </c:pt>
              <c:pt idx="3463">
                <c:v>92.51</c:v>
              </c:pt>
              <c:pt idx="3464">
                <c:v>92.47</c:v>
              </c:pt>
              <c:pt idx="3465">
                <c:v>92.42</c:v>
              </c:pt>
              <c:pt idx="3466">
                <c:v>92.39</c:v>
              </c:pt>
              <c:pt idx="3467">
                <c:v>92.39</c:v>
              </c:pt>
              <c:pt idx="3468">
                <c:v>92.39</c:v>
              </c:pt>
              <c:pt idx="3469">
                <c:v>92.38</c:v>
              </c:pt>
              <c:pt idx="3470">
                <c:v>92.35</c:v>
              </c:pt>
              <c:pt idx="3471">
                <c:v>92.31</c:v>
              </c:pt>
              <c:pt idx="3472">
                <c:v>92.28</c:v>
              </c:pt>
              <c:pt idx="3473">
                <c:v>92.29</c:v>
              </c:pt>
              <c:pt idx="3474">
                <c:v>92.34</c:v>
              </c:pt>
              <c:pt idx="3475">
                <c:v>92.37</c:v>
              </c:pt>
              <c:pt idx="3476">
                <c:v>92.36</c:v>
              </c:pt>
              <c:pt idx="3477">
                <c:v>92.32</c:v>
              </c:pt>
              <c:pt idx="3478">
                <c:v>92.28</c:v>
              </c:pt>
              <c:pt idx="3479">
                <c:v>92.26</c:v>
              </c:pt>
              <c:pt idx="3480">
                <c:v>92.26</c:v>
              </c:pt>
              <c:pt idx="3481">
                <c:v>92.25</c:v>
              </c:pt>
              <c:pt idx="3482">
                <c:v>92.22</c:v>
              </c:pt>
              <c:pt idx="3483">
                <c:v>92.2</c:v>
              </c:pt>
              <c:pt idx="3484">
                <c:v>92.18</c:v>
              </c:pt>
              <c:pt idx="3485">
                <c:v>92.18</c:v>
              </c:pt>
              <c:pt idx="3486">
                <c:v>92.18</c:v>
              </c:pt>
              <c:pt idx="3487">
                <c:v>92.19</c:v>
              </c:pt>
              <c:pt idx="3488">
                <c:v>92.22</c:v>
              </c:pt>
              <c:pt idx="3489">
                <c:v>92.27</c:v>
              </c:pt>
              <c:pt idx="3490">
                <c:v>92.28</c:v>
              </c:pt>
              <c:pt idx="3491">
                <c:v>92.26</c:v>
              </c:pt>
              <c:pt idx="3492">
                <c:v>92.22</c:v>
              </c:pt>
              <c:pt idx="3493">
                <c:v>92.19</c:v>
              </c:pt>
              <c:pt idx="3494">
                <c:v>92.17</c:v>
              </c:pt>
              <c:pt idx="3495">
                <c:v>92.12</c:v>
              </c:pt>
              <c:pt idx="3496">
                <c:v>92.02</c:v>
              </c:pt>
              <c:pt idx="3497">
                <c:v>91.92</c:v>
              </c:pt>
              <c:pt idx="3498">
                <c:v>91.89</c:v>
              </c:pt>
              <c:pt idx="3499">
                <c:v>91.94</c:v>
              </c:pt>
              <c:pt idx="3500">
                <c:v>92.01</c:v>
              </c:pt>
              <c:pt idx="3501">
                <c:v>92.03</c:v>
              </c:pt>
              <c:pt idx="3502">
                <c:v>92</c:v>
              </c:pt>
              <c:pt idx="3503">
                <c:v>91.95</c:v>
              </c:pt>
              <c:pt idx="3504">
                <c:v>91.94</c:v>
              </c:pt>
              <c:pt idx="3505">
                <c:v>91.96</c:v>
              </c:pt>
              <c:pt idx="3506">
                <c:v>92</c:v>
              </c:pt>
              <c:pt idx="3507">
                <c:v>92.01</c:v>
              </c:pt>
              <c:pt idx="3508">
                <c:v>92.01</c:v>
              </c:pt>
              <c:pt idx="3509">
                <c:v>92</c:v>
              </c:pt>
              <c:pt idx="3510">
                <c:v>92</c:v>
              </c:pt>
              <c:pt idx="3511">
                <c:v>92.01</c:v>
              </c:pt>
              <c:pt idx="3512">
                <c:v>92.02</c:v>
              </c:pt>
              <c:pt idx="3513">
                <c:v>92.01</c:v>
              </c:pt>
              <c:pt idx="3514">
                <c:v>91.97</c:v>
              </c:pt>
              <c:pt idx="3515">
                <c:v>91.89</c:v>
              </c:pt>
              <c:pt idx="3516">
                <c:v>91.81</c:v>
              </c:pt>
              <c:pt idx="3517">
                <c:v>91.76</c:v>
              </c:pt>
              <c:pt idx="3518">
                <c:v>91.76</c:v>
              </c:pt>
              <c:pt idx="3519">
                <c:v>91.79</c:v>
              </c:pt>
              <c:pt idx="3520">
                <c:v>91.82</c:v>
              </c:pt>
              <c:pt idx="3521">
                <c:v>91.83</c:v>
              </c:pt>
              <c:pt idx="3522">
                <c:v>91.82</c:v>
              </c:pt>
              <c:pt idx="3523">
                <c:v>91.79</c:v>
              </c:pt>
              <c:pt idx="3524">
                <c:v>91.77</c:v>
              </c:pt>
              <c:pt idx="3525">
                <c:v>91.78</c:v>
              </c:pt>
              <c:pt idx="3526">
                <c:v>91.8</c:v>
              </c:pt>
              <c:pt idx="3527">
                <c:v>91.81</c:v>
              </c:pt>
              <c:pt idx="3528">
                <c:v>91.77</c:v>
              </c:pt>
              <c:pt idx="3529">
                <c:v>91.71</c:v>
              </c:pt>
              <c:pt idx="3530">
                <c:v>91.66</c:v>
              </c:pt>
              <c:pt idx="3531">
                <c:v>91.62</c:v>
              </c:pt>
              <c:pt idx="3532">
                <c:v>91.6</c:v>
              </c:pt>
              <c:pt idx="3533">
                <c:v>91.59</c:v>
              </c:pt>
              <c:pt idx="3534">
                <c:v>91.6</c:v>
              </c:pt>
              <c:pt idx="3535">
                <c:v>91.62</c:v>
              </c:pt>
              <c:pt idx="3536">
                <c:v>91.64</c:v>
              </c:pt>
              <c:pt idx="3537">
                <c:v>91.63</c:v>
              </c:pt>
              <c:pt idx="3538">
                <c:v>91.59</c:v>
              </c:pt>
              <c:pt idx="3539">
                <c:v>91.53</c:v>
              </c:pt>
              <c:pt idx="3540">
                <c:v>91.44</c:v>
              </c:pt>
              <c:pt idx="3541">
                <c:v>91.35</c:v>
              </c:pt>
              <c:pt idx="3542">
                <c:v>91.28</c:v>
              </c:pt>
              <c:pt idx="3543">
                <c:v>91.24</c:v>
              </c:pt>
              <c:pt idx="3544">
                <c:v>91.25</c:v>
              </c:pt>
              <c:pt idx="3545">
                <c:v>91.24</c:v>
              </c:pt>
              <c:pt idx="3546">
                <c:v>91.21</c:v>
              </c:pt>
              <c:pt idx="3547">
                <c:v>91.14</c:v>
              </c:pt>
              <c:pt idx="3548">
                <c:v>91.08</c:v>
              </c:pt>
              <c:pt idx="3549">
                <c:v>91.05</c:v>
              </c:pt>
              <c:pt idx="3550">
                <c:v>91.03</c:v>
              </c:pt>
              <c:pt idx="3551">
                <c:v>90.95</c:v>
              </c:pt>
              <c:pt idx="3552">
                <c:v>90.82</c:v>
              </c:pt>
              <c:pt idx="3553">
                <c:v>90.7</c:v>
              </c:pt>
              <c:pt idx="3554">
                <c:v>90.67</c:v>
              </c:pt>
              <c:pt idx="3555">
                <c:v>90.73</c:v>
              </c:pt>
              <c:pt idx="3556">
                <c:v>90.85</c:v>
              </c:pt>
              <c:pt idx="3557">
                <c:v>90.97</c:v>
              </c:pt>
              <c:pt idx="3558">
                <c:v>91.03</c:v>
              </c:pt>
              <c:pt idx="3559">
                <c:v>91.01</c:v>
              </c:pt>
              <c:pt idx="3560">
                <c:v>90.9</c:v>
              </c:pt>
              <c:pt idx="3561">
                <c:v>90.75</c:v>
              </c:pt>
              <c:pt idx="3562">
                <c:v>90.61</c:v>
              </c:pt>
              <c:pt idx="3563">
                <c:v>90.51</c:v>
              </c:pt>
              <c:pt idx="3564">
                <c:v>90.46</c:v>
              </c:pt>
              <c:pt idx="3565">
                <c:v>90.42</c:v>
              </c:pt>
              <c:pt idx="3566">
                <c:v>90.39</c:v>
              </c:pt>
              <c:pt idx="3567">
                <c:v>90.37</c:v>
              </c:pt>
              <c:pt idx="3568">
                <c:v>90.36</c:v>
              </c:pt>
              <c:pt idx="3569">
                <c:v>90.29</c:v>
              </c:pt>
              <c:pt idx="3570">
                <c:v>90.15</c:v>
              </c:pt>
              <c:pt idx="3571">
                <c:v>89.99</c:v>
              </c:pt>
              <c:pt idx="3572">
                <c:v>89.89</c:v>
              </c:pt>
              <c:pt idx="3573">
                <c:v>89.84</c:v>
              </c:pt>
              <c:pt idx="3574">
                <c:v>89.78</c:v>
              </c:pt>
              <c:pt idx="3575">
                <c:v>89.63</c:v>
              </c:pt>
              <c:pt idx="3576">
                <c:v>89.42</c:v>
              </c:pt>
              <c:pt idx="3577">
                <c:v>89.22</c:v>
              </c:pt>
              <c:pt idx="3578">
                <c:v>89.1</c:v>
              </c:pt>
              <c:pt idx="3579">
                <c:v>89.04</c:v>
              </c:pt>
              <c:pt idx="3580">
                <c:v>89.08</c:v>
              </c:pt>
              <c:pt idx="3581">
                <c:v>89.22</c:v>
              </c:pt>
              <c:pt idx="3582">
                <c:v>89.36</c:v>
              </c:pt>
              <c:pt idx="3583">
                <c:v>89.34</c:v>
              </c:pt>
              <c:pt idx="3584">
                <c:v>89.16</c:v>
              </c:pt>
              <c:pt idx="3585">
                <c:v>88.95</c:v>
              </c:pt>
              <c:pt idx="3586">
                <c:v>88.75</c:v>
              </c:pt>
              <c:pt idx="3587">
                <c:v>88.57</c:v>
              </c:pt>
              <c:pt idx="3588">
                <c:v>88.39</c:v>
              </c:pt>
              <c:pt idx="3589">
                <c:v>88.26</c:v>
              </c:pt>
              <c:pt idx="3590">
                <c:v>88.22</c:v>
              </c:pt>
              <c:pt idx="3591">
                <c:v>88.18</c:v>
              </c:pt>
              <c:pt idx="3592">
                <c:v>88.01</c:v>
              </c:pt>
              <c:pt idx="3593">
                <c:v>87.73</c:v>
              </c:pt>
              <c:pt idx="3594">
                <c:v>87.53</c:v>
              </c:pt>
              <c:pt idx="3595">
                <c:v>87.51</c:v>
              </c:pt>
              <c:pt idx="3596">
                <c:v>87.52</c:v>
              </c:pt>
              <c:pt idx="3597">
                <c:v>87.34</c:v>
              </c:pt>
              <c:pt idx="3598">
                <c:v>86.96</c:v>
              </c:pt>
              <c:pt idx="3599">
                <c:v>86.61</c:v>
              </c:pt>
              <c:pt idx="3600">
                <c:v>86.56</c:v>
              </c:pt>
              <c:pt idx="3601">
                <c:v>86.8</c:v>
              </c:pt>
              <c:pt idx="3602">
                <c:v>87.03</c:v>
              </c:pt>
              <c:pt idx="3603">
                <c:v>86.9</c:v>
              </c:pt>
              <c:pt idx="3604">
                <c:v>86.48</c:v>
              </c:pt>
              <c:pt idx="3605">
                <c:v>86.03</c:v>
              </c:pt>
              <c:pt idx="3606">
                <c:v>85.65</c:v>
              </c:pt>
              <c:pt idx="3607">
                <c:v>85.34</c:v>
              </c:pt>
              <c:pt idx="3608">
                <c:v>85.19</c:v>
              </c:pt>
              <c:pt idx="3609">
                <c:v>85.37</c:v>
              </c:pt>
              <c:pt idx="3610">
                <c:v>85.82</c:v>
              </c:pt>
              <c:pt idx="3611">
                <c:v>86.34</c:v>
              </c:pt>
              <c:pt idx="3612">
                <c:v>86.79</c:v>
              </c:pt>
              <c:pt idx="3613">
                <c:v>87.09</c:v>
              </c:pt>
              <c:pt idx="3614">
                <c:v>87.06</c:v>
              </c:pt>
              <c:pt idx="3615">
                <c:v>86.44</c:v>
              </c:pt>
              <c:pt idx="3616">
                <c:v>85.4</c:v>
              </c:pt>
              <c:pt idx="3617">
                <c:v>84.6</c:v>
              </c:pt>
              <c:pt idx="3618">
                <c:v>84.43</c:v>
              </c:pt>
              <c:pt idx="3619">
                <c:v>84.56</c:v>
              </c:pt>
              <c:pt idx="3620">
                <c:v>84.56</c:v>
              </c:pt>
              <c:pt idx="3621">
                <c:v>84.48</c:v>
              </c:pt>
              <c:pt idx="3622">
                <c:v>84.74</c:v>
              </c:pt>
              <c:pt idx="3623">
                <c:v>85.52</c:v>
              </c:pt>
              <c:pt idx="3624">
                <c:v>86.42</c:v>
              </c:pt>
              <c:pt idx="3625">
                <c:v>86.29</c:v>
              </c:pt>
              <c:pt idx="3626">
                <c:v>84.56</c:v>
              </c:pt>
              <c:pt idx="3627">
                <c:v>82.52</c:v>
              </c:pt>
              <c:pt idx="3628">
                <c:v>81.239999999999995</c:v>
              </c:pt>
              <c:pt idx="3629">
                <c:v>81.05</c:v>
              </c:pt>
              <c:pt idx="3630">
                <c:v>81.680000000000007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63584"/>
        <c:axId val="216611584"/>
      </c:lineChart>
      <c:catAx>
        <c:axId val="21696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611584"/>
        <c:crosses val="autoZero"/>
        <c:auto val="1"/>
        <c:lblAlgn val="ctr"/>
        <c:lblOffset val="100"/>
        <c:tickLblSkip val="500"/>
        <c:noMultiLvlLbl val="0"/>
      </c:catAx>
      <c:valAx>
        <c:axId val="216611584"/>
        <c:scaling>
          <c:orientation val="minMax"/>
          <c:max val="100"/>
          <c:min val="75"/>
        </c:scaling>
        <c:delete val="0"/>
        <c:axPos val="l"/>
        <c:numFmt formatCode="0" sourceLinked="0"/>
        <c:majorTickMark val="none"/>
        <c:minorTickMark val="none"/>
        <c:tickLblPos val="nextTo"/>
        <c:crossAx val="216963584"/>
        <c:crosses val="autoZero"/>
        <c:crossBetween val="between"/>
        <c:majorUnit val="5"/>
        <c:minorUnit val="2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A</a:t>
            </a:r>
            <a:r>
              <a:rPr lang="sl-SI"/>
              <a:t>5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A5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99.28</c:v>
              </c:pt>
              <c:pt idx="1">
                <c:v>99.28</c:v>
              </c:pt>
              <c:pt idx="2">
                <c:v>99.28</c:v>
              </c:pt>
              <c:pt idx="3">
                <c:v>99.28</c:v>
              </c:pt>
              <c:pt idx="4">
                <c:v>99.28</c:v>
              </c:pt>
              <c:pt idx="5">
                <c:v>99.28</c:v>
              </c:pt>
              <c:pt idx="6">
                <c:v>99.28</c:v>
              </c:pt>
              <c:pt idx="7">
                <c:v>99.27</c:v>
              </c:pt>
              <c:pt idx="8">
                <c:v>99.27</c:v>
              </c:pt>
              <c:pt idx="9">
                <c:v>99.27</c:v>
              </c:pt>
              <c:pt idx="10">
                <c:v>99.27</c:v>
              </c:pt>
              <c:pt idx="11">
                <c:v>99.27</c:v>
              </c:pt>
              <c:pt idx="12">
                <c:v>99.27</c:v>
              </c:pt>
              <c:pt idx="13">
                <c:v>99.27</c:v>
              </c:pt>
              <c:pt idx="14">
                <c:v>99.27</c:v>
              </c:pt>
              <c:pt idx="15">
                <c:v>99.27</c:v>
              </c:pt>
              <c:pt idx="16">
                <c:v>99.27</c:v>
              </c:pt>
              <c:pt idx="17">
                <c:v>99.27</c:v>
              </c:pt>
              <c:pt idx="18">
                <c:v>99.27</c:v>
              </c:pt>
              <c:pt idx="19">
                <c:v>99.27</c:v>
              </c:pt>
              <c:pt idx="20">
                <c:v>99.27</c:v>
              </c:pt>
              <c:pt idx="21">
                <c:v>99.26</c:v>
              </c:pt>
              <c:pt idx="22">
                <c:v>99.26</c:v>
              </c:pt>
              <c:pt idx="23">
                <c:v>99.26</c:v>
              </c:pt>
              <c:pt idx="24">
                <c:v>99.26</c:v>
              </c:pt>
              <c:pt idx="25">
                <c:v>99.26</c:v>
              </c:pt>
              <c:pt idx="26">
                <c:v>99.26</c:v>
              </c:pt>
              <c:pt idx="27">
                <c:v>99.26</c:v>
              </c:pt>
              <c:pt idx="28">
                <c:v>99.26</c:v>
              </c:pt>
              <c:pt idx="29">
                <c:v>99.26</c:v>
              </c:pt>
              <c:pt idx="30">
                <c:v>99.26</c:v>
              </c:pt>
              <c:pt idx="31">
                <c:v>99.26</c:v>
              </c:pt>
              <c:pt idx="32">
                <c:v>99.26</c:v>
              </c:pt>
              <c:pt idx="33">
                <c:v>99.27</c:v>
              </c:pt>
              <c:pt idx="34">
                <c:v>99.27</c:v>
              </c:pt>
              <c:pt idx="35">
                <c:v>99.27</c:v>
              </c:pt>
              <c:pt idx="36">
                <c:v>99.26</c:v>
              </c:pt>
              <c:pt idx="37">
                <c:v>99.26</c:v>
              </c:pt>
              <c:pt idx="38">
                <c:v>99.25</c:v>
              </c:pt>
              <c:pt idx="39">
                <c:v>99.24</c:v>
              </c:pt>
              <c:pt idx="40">
                <c:v>99.24</c:v>
              </c:pt>
              <c:pt idx="41">
                <c:v>99.24</c:v>
              </c:pt>
              <c:pt idx="42">
                <c:v>99.25</c:v>
              </c:pt>
              <c:pt idx="43">
                <c:v>99.25</c:v>
              </c:pt>
              <c:pt idx="44">
                <c:v>99.25</c:v>
              </c:pt>
              <c:pt idx="45">
                <c:v>99.25</c:v>
              </c:pt>
              <c:pt idx="46">
                <c:v>99.25</c:v>
              </c:pt>
              <c:pt idx="47">
                <c:v>99.24</c:v>
              </c:pt>
              <c:pt idx="48">
                <c:v>99.24</c:v>
              </c:pt>
              <c:pt idx="49">
                <c:v>99.24</c:v>
              </c:pt>
              <c:pt idx="50">
                <c:v>99.23</c:v>
              </c:pt>
              <c:pt idx="51">
                <c:v>99.23</c:v>
              </c:pt>
              <c:pt idx="52">
                <c:v>99.23</c:v>
              </c:pt>
              <c:pt idx="53">
                <c:v>99.24</c:v>
              </c:pt>
              <c:pt idx="54">
                <c:v>99.24</c:v>
              </c:pt>
              <c:pt idx="55">
                <c:v>99.24</c:v>
              </c:pt>
              <c:pt idx="56">
                <c:v>99.23</c:v>
              </c:pt>
              <c:pt idx="57">
                <c:v>99.23</c:v>
              </c:pt>
              <c:pt idx="58">
                <c:v>99.23</c:v>
              </c:pt>
              <c:pt idx="59">
                <c:v>99.24</c:v>
              </c:pt>
              <c:pt idx="60">
                <c:v>99.24</c:v>
              </c:pt>
              <c:pt idx="61">
                <c:v>99.25</c:v>
              </c:pt>
              <c:pt idx="62">
                <c:v>99.25</c:v>
              </c:pt>
              <c:pt idx="63">
                <c:v>99.25</c:v>
              </c:pt>
              <c:pt idx="64">
                <c:v>99.25</c:v>
              </c:pt>
              <c:pt idx="65">
                <c:v>99.24</c:v>
              </c:pt>
              <c:pt idx="66">
                <c:v>99.24</c:v>
              </c:pt>
              <c:pt idx="67">
                <c:v>99.24</c:v>
              </c:pt>
              <c:pt idx="68">
                <c:v>99.24</c:v>
              </c:pt>
              <c:pt idx="69">
                <c:v>99.24</c:v>
              </c:pt>
              <c:pt idx="70">
                <c:v>99.24</c:v>
              </c:pt>
              <c:pt idx="71">
                <c:v>99.24</c:v>
              </c:pt>
              <c:pt idx="72">
                <c:v>99.24</c:v>
              </c:pt>
              <c:pt idx="73">
                <c:v>99.24</c:v>
              </c:pt>
              <c:pt idx="74">
                <c:v>99.24</c:v>
              </c:pt>
              <c:pt idx="75">
                <c:v>99.24</c:v>
              </c:pt>
              <c:pt idx="76">
                <c:v>99.24</c:v>
              </c:pt>
              <c:pt idx="77">
                <c:v>99.24</c:v>
              </c:pt>
              <c:pt idx="78">
                <c:v>99.24</c:v>
              </c:pt>
              <c:pt idx="79">
                <c:v>99.24</c:v>
              </c:pt>
              <c:pt idx="80">
                <c:v>99.24</c:v>
              </c:pt>
              <c:pt idx="81">
                <c:v>99.24</c:v>
              </c:pt>
              <c:pt idx="82">
                <c:v>99.24</c:v>
              </c:pt>
              <c:pt idx="83">
                <c:v>99.23</c:v>
              </c:pt>
              <c:pt idx="84">
                <c:v>99.23</c:v>
              </c:pt>
              <c:pt idx="85">
                <c:v>99.24</c:v>
              </c:pt>
              <c:pt idx="86">
                <c:v>99.24</c:v>
              </c:pt>
              <c:pt idx="87">
                <c:v>99.25</c:v>
              </c:pt>
              <c:pt idx="88">
                <c:v>99.25</c:v>
              </c:pt>
              <c:pt idx="89">
                <c:v>99.26</c:v>
              </c:pt>
              <c:pt idx="90">
                <c:v>99.26</c:v>
              </c:pt>
              <c:pt idx="91">
                <c:v>99.26</c:v>
              </c:pt>
              <c:pt idx="92">
                <c:v>99.26</c:v>
              </c:pt>
              <c:pt idx="93">
                <c:v>99.25</c:v>
              </c:pt>
              <c:pt idx="94">
                <c:v>99.24</c:v>
              </c:pt>
              <c:pt idx="95">
                <c:v>99.23</c:v>
              </c:pt>
              <c:pt idx="96">
                <c:v>99.21</c:v>
              </c:pt>
              <c:pt idx="97">
                <c:v>99.2</c:v>
              </c:pt>
              <c:pt idx="98">
                <c:v>99.19</c:v>
              </c:pt>
              <c:pt idx="99">
                <c:v>99.19</c:v>
              </c:pt>
              <c:pt idx="100">
                <c:v>99.2</c:v>
              </c:pt>
              <c:pt idx="101">
                <c:v>99.2</c:v>
              </c:pt>
              <c:pt idx="102">
                <c:v>99.22</c:v>
              </c:pt>
              <c:pt idx="103">
                <c:v>99.23</c:v>
              </c:pt>
              <c:pt idx="104">
                <c:v>99.23</c:v>
              </c:pt>
              <c:pt idx="105">
                <c:v>99.23</c:v>
              </c:pt>
              <c:pt idx="106">
                <c:v>99.23</c:v>
              </c:pt>
              <c:pt idx="107">
                <c:v>99.23</c:v>
              </c:pt>
              <c:pt idx="108">
                <c:v>99.23</c:v>
              </c:pt>
              <c:pt idx="109">
                <c:v>99.23</c:v>
              </c:pt>
              <c:pt idx="110">
                <c:v>99.23</c:v>
              </c:pt>
              <c:pt idx="111">
                <c:v>99.23</c:v>
              </c:pt>
              <c:pt idx="112">
                <c:v>99.23</c:v>
              </c:pt>
              <c:pt idx="113">
                <c:v>99.22</c:v>
              </c:pt>
              <c:pt idx="114">
                <c:v>99.22</c:v>
              </c:pt>
              <c:pt idx="115">
                <c:v>99.21</c:v>
              </c:pt>
              <c:pt idx="116">
                <c:v>99.22</c:v>
              </c:pt>
              <c:pt idx="117">
                <c:v>99.22</c:v>
              </c:pt>
              <c:pt idx="118">
                <c:v>99.21</c:v>
              </c:pt>
              <c:pt idx="119">
                <c:v>99.21</c:v>
              </c:pt>
              <c:pt idx="120">
                <c:v>99.22</c:v>
              </c:pt>
              <c:pt idx="121">
                <c:v>99.23</c:v>
              </c:pt>
              <c:pt idx="122">
                <c:v>99.24</c:v>
              </c:pt>
              <c:pt idx="123">
                <c:v>99.24</c:v>
              </c:pt>
              <c:pt idx="124">
                <c:v>99.23</c:v>
              </c:pt>
              <c:pt idx="125">
                <c:v>99.23</c:v>
              </c:pt>
              <c:pt idx="126">
                <c:v>99.22</c:v>
              </c:pt>
              <c:pt idx="127">
                <c:v>99.22</c:v>
              </c:pt>
              <c:pt idx="128">
                <c:v>99.22</c:v>
              </c:pt>
              <c:pt idx="129">
                <c:v>99.22</c:v>
              </c:pt>
              <c:pt idx="130">
                <c:v>99.21</c:v>
              </c:pt>
              <c:pt idx="131">
                <c:v>99.21</c:v>
              </c:pt>
              <c:pt idx="132">
                <c:v>99.22</c:v>
              </c:pt>
              <c:pt idx="133">
                <c:v>99.22</c:v>
              </c:pt>
              <c:pt idx="134">
                <c:v>99.22</c:v>
              </c:pt>
              <c:pt idx="135">
                <c:v>99.21</c:v>
              </c:pt>
              <c:pt idx="136">
                <c:v>99.21</c:v>
              </c:pt>
              <c:pt idx="137">
                <c:v>99.21</c:v>
              </c:pt>
              <c:pt idx="138">
                <c:v>99.22</c:v>
              </c:pt>
              <c:pt idx="139">
                <c:v>99.23</c:v>
              </c:pt>
              <c:pt idx="140">
                <c:v>99.23</c:v>
              </c:pt>
              <c:pt idx="141">
                <c:v>99.23</c:v>
              </c:pt>
              <c:pt idx="142">
                <c:v>99.23</c:v>
              </c:pt>
              <c:pt idx="143">
                <c:v>99.24</c:v>
              </c:pt>
              <c:pt idx="144">
                <c:v>99.25</c:v>
              </c:pt>
              <c:pt idx="145">
                <c:v>99.25</c:v>
              </c:pt>
              <c:pt idx="146">
                <c:v>99.25</c:v>
              </c:pt>
              <c:pt idx="147">
                <c:v>99.24</c:v>
              </c:pt>
              <c:pt idx="148">
                <c:v>99.24</c:v>
              </c:pt>
              <c:pt idx="149">
                <c:v>99.25</c:v>
              </c:pt>
              <c:pt idx="150">
                <c:v>99.24</c:v>
              </c:pt>
              <c:pt idx="151">
                <c:v>99.23</c:v>
              </c:pt>
              <c:pt idx="152">
                <c:v>99.22</c:v>
              </c:pt>
              <c:pt idx="153">
                <c:v>99.23</c:v>
              </c:pt>
              <c:pt idx="154">
                <c:v>99.23</c:v>
              </c:pt>
              <c:pt idx="155">
                <c:v>99.23</c:v>
              </c:pt>
              <c:pt idx="156">
                <c:v>99.23</c:v>
              </c:pt>
              <c:pt idx="157">
                <c:v>99.22</c:v>
              </c:pt>
              <c:pt idx="158">
                <c:v>99.21</c:v>
              </c:pt>
              <c:pt idx="159">
                <c:v>99.21</c:v>
              </c:pt>
              <c:pt idx="160">
                <c:v>99.21</c:v>
              </c:pt>
              <c:pt idx="161">
                <c:v>99.21</c:v>
              </c:pt>
              <c:pt idx="162">
                <c:v>99.22</c:v>
              </c:pt>
              <c:pt idx="163">
                <c:v>99.23</c:v>
              </c:pt>
              <c:pt idx="164">
                <c:v>99.23</c:v>
              </c:pt>
              <c:pt idx="165">
                <c:v>99.23</c:v>
              </c:pt>
              <c:pt idx="166">
                <c:v>99.23</c:v>
              </c:pt>
              <c:pt idx="167">
                <c:v>99.23</c:v>
              </c:pt>
              <c:pt idx="168">
                <c:v>99.23</c:v>
              </c:pt>
              <c:pt idx="169">
                <c:v>99.23</c:v>
              </c:pt>
              <c:pt idx="170">
                <c:v>99.23</c:v>
              </c:pt>
              <c:pt idx="171">
                <c:v>99.23</c:v>
              </c:pt>
              <c:pt idx="172">
                <c:v>99.23</c:v>
              </c:pt>
              <c:pt idx="173">
                <c:v>99.22</c:v>
              </c:pt>
              <c:pt idx="174">
                <c:v>99.23</c:v>
              </c:pt>
              <c:pt idx="175">
                <c:v>99.23</c:v>
              </c:pt>
              <c:pt idx="176">
                <c:v>99.24</c:v>
              </c:pt>
              <c:pt idx="177">
                <c:v>99.25</c:v>
              </c:pt>
              <c:pt idx="178">
                <c:v>99.24</c:v>
              </c:pt>
              <c:pt idx="179">
                <c:v>99.24</c:v>
              </c:pt>
              <c:pt idx="180">
                <c:v>99.24</c:v>
              </c:pt>
              <c:pt idx="181">
                <c:v>99.25</c:v>
              </c:pt>
              <c:pt idx="182">
                <c:v>99.24</c:v>
              </c:pt>
              <c:pt idx="183">
                <c:v>99.23</c:v>
              </c:pt>
              <c:pt idx="184">
                <c:v>99.22</c:v>
              </c:pt>
              <c:pt idx="185">
                <c:v>99.22</c:v>
              </c:pt>
              <c:pt idx="186">
                <c:v>99.23</c:v>
              </c:pt>
              <c:pt idx="187">
                <c:v>99.24</c:v>
              </c:pt>
              <c:pt idx="188">
                <c:v>99.24</c:v>
              </c:pt>
              <c:pt idx="189">
                <c:v>99.23</c:v>
              </c:pt>
              <c:pt idx="190">
                <c:v>99.24</c:v>
              </c:pt>
              <c:pt idx="191">
                <c:v>99.24</c:v>
              </c:pt>
              <c:pt idx="192">
                <c:v>99.24</c:v>
              </c:pt>
              <c:pt idx="193">
                <c:v>99.24</c:v>
              </c:pt>
              <c:pt idx="194">
                <c:v>99.24</c:v>
              </c:pt>
              <c:pt idx="195">
                <c:v>99.24</c:v>
              </c:pt>
              <c:pt idx="196">
                <c:v>99.24</c:v>
              </c:pt>
              <c:pt idx="197">
                <c:v>99.24</c:v>
              </c:pt>
              <c:pt idx="198">
                <c:v>99.23</c:v>
              </c:pt>
              <c:pt idx="199">
                <c:v>99.22</c:v>
              </c:pt>
              <c:pt idx="200">
                <c:v>99.22</c:v>
              </c:pt>
              <c:pt idx="201">
                <c:v>99.22</c:v>
              </c:pt>
              <c:pt idx="202">
                <c:v>99.21</c:v>
              </c:pt>
              <c:pt idx="203">
                <c:v>99.21</c:v>
              </c:pt>
              <c:pt idx="204">
                <c:v>99.22</c:v>
              </c:pt>
              <c:pt idx="205">
                <c:v>99.23</c:v>
              </c:pt>
              <c:pt idx="206">
                <c:v>99.23</c:v>
              </c:pt>
              <c:pt idx="207">
                <c:v>99.23</c:v>
              </c:pt>
              <c:pt idx="208">
                <c:v>99.23</c:v>
              </c:pt>
              <c:pt idx="209">
                <c:v>99.22</c:v>
              </c:pt>
              <c:pt idx="210">
                <c:v>99.23</c:v>
              </c:pt>
              <c:pt idx="211">
                <c:v>99.23</c:v>
              </c:pt>
              <c:pt idx="212">
                <c:v>99.23</c:v>
              </c:pt>
              <c:pt idx="213">
                <c:v>99.23</c:v>
              </c:pt>
              <c:pt idx="214">
                <c:v>99.23</c:v>
              </c:pt>
              <c:pt idx="215">
                <c:v>99.22</c:v>
              </c:pt>
              <c:pt idx="216">
                <c:v>99.22</c:v>
              </c:pt>
              <c:pt idx="217">
                <c:v>99.22</c:v>
              </c:pt>
              <c:pt idx="218">
                <c:v>99.21</c:v>
              </c:pt>
              <c:pt idx="219">
                <c:v>99.21</c:v>
              </c:pt>
              <c:pt idx="220">
                <c:v>99.21</c:v>
              </c:pt>
              <c:pt idx="221">
                <c:v>99.21</c:v>
              </c:pt>
              <c:pt idx="222">
                <c:v>99.22</c:v>
              </c:pt>
              <c:pt idx="223">
                <c:v>99.22</c:v>
              </c:pt>
              <c:pt idx="224">
                <c:v>99.23</c:v>
              </c:pt>
              <c:pt idx="225">
                <c:v>99.23</c:v>
              </c:pt>
              <c:pt idx="226">
                <c:v>99.23</c:v>
              </c:pt>
              <c:pt idx="227">
                <c:v>99.23</c:v>
              </c:pt>
              <c:pt idx="228">
                <c:v>99.23</c:v>
              </c:pt>
              <c:pt idx="229">
                <c:v>99.23</c:v>
              </c:pt>
              <c:pt idx="230">
                <c:v>99.23</c:v>
              </c:pt>
              <c:pt idx="231">
                <c:v>99.22</c:v>
              </c:pt>
              <c:pt idx="232">
                <c:v>99.22</c:v>
              </c:pt>
              <c:pt idx="233">
                <c:v>99.21</c:v>
              </c:pt>
              <c:pt idx="234">
                <c:v>99.2</c:v>
              </c:pt>
              <c:pt idx="235">
                <c:v>99.19</c:v>
              </c:pt>
              <c:pt idx="236">
                <c:v>99.19</c:v>
              </c:pt>
              <c:pt idx="237">
                <c:v>99.19</c:v>
              </c:pt>
              <c:pt idx="238">
                <c:v>99.19</c:v>
              </c:pt>
              <c:pt idx="239">
                <c:v>99.19</c:v>
              </c:pt>
              <c:pt idx="240">
                <c:v>99.19</c:v>
              </c:pt>
              <c:pt idx="241">
                <c:v>99.18</c:v>
              </c:pt>
              <c:pt idx="242">
                <c:v>99.18</c:v>
              </c:pt>
              <c:pt idx="243">
                <c:v>99.17</c:v>
              </c:pt>
              <c:pt idx="244">
                <c:v>99.17</c:v>
              </c:pt>
              <c:pt idx="245">
                <c:v>99.17</c:v>
              </c:pt>
              <c:pt idx="246">
                <c:v>99.18</c:v>
              </c:pt>
              <c:pt idx="247">
                <c:v>99.19</c:v>
              </c:pt>
              <c:pt idx="248">
                <c:v>99.2</c:v>
              </c:pt>
              <c:pt idx="249">
                <c:v>99.2</c:v>
              </c:pt>
              <c:pt idx="250">
                <c:v>99.2</c:v>
              </c:pt>
              <c:pt idx="251">
                <c:v>99.2</c:v>
              </c:pt>
              <c:pt idx="252">
                <c:v>99.21</c:v>
              </c:pt>
              <c:pt idx="253">
                <c:v>99.21</c:v>
              </c:pt>
              <c:pt idx="254">
                <c:v>99.21</c:v>
              </c:pt>
              <c:pt idx="255">
                <c:v>99.2</c:v>
              </c:pt>
              <c:pt idx="256">
                <c:v>99.19</c:v>
              </c:pt>
              <c:pt idx="257">
                <c:v>99.19</c:v>
              </c:pt>
              <c:pt idx="258">
                <c:v>99.19</c:v>
              </c:pt>
              <c:pt idx="259">
                <c:v>99.18</c:v>
              </c:pt>
              <c:pt idx="260">
                <c:v>99.17</c:v>
              </c:pt>
              <c:pt idx="261">
                <c:v>99.17</c:v>
              </c:pt>
              <c:pt idx="262">
                <c:v>99.17</c:v>
              </c:pt>
              <c:pt idx="263">
                <c:v>99.17</c:v>
              </c:pt>
              <c:pt idx="264">
                <c:v>99.16</c:v>
              </c:pt>
              <c:pt idx="265">
                <c:v>99.16</c:v>
              </c:pt>
              <c:pt idx="266">
                <c:v>99.17</c:v>
              </c:pt>
              <c:pt idx="267">
                <c:v>99.18</c:v>
              </c:pt>
              <c:pt idx="268">
                <c:v>99.19</c:v>
              </c:pt>
              <c:pt idx="269">
                <c:v>99.2</c:v>
              </c:pt>
              <c:pt idx="270">
                <c:v>99.2</c:v>
              </c:pt>
              <c:pt idx="271">
                <c:v>99.2</c:v>
              </c:pt>
              <c:pt idx="272">
                <c:v>99.19</c:v>
              </c:pt>
              <c:pt idx="273">
                <c:v>99.17</c:v>
              </c:pt>
              <c:pt idx="274">
                <c:v>99.15</c:v>
              </c:pt>
              <c:pt idx="275">
                <c:v>99.14</c:v>
              </c:pt>
              <c:pt idx="276">
                <c:v>99.14</c:v>
              </c:pt>
              <c:pt idx="277">
                <c:v>99.15</c:v>
              </c:pt>
              <c:pt idx="278">
                <c:v>99.15</c:v>
              </c:pt>
              <c:pt idx="279">
                <c:v>99.16</c:v>
              </c:pt>
              <c:pt idx="280">
                <c:v>99.17</c:v>
              </c:pt>
              <c:pt idx="281">
                <c:v>99.17</c:v>
              </c:pt>
              <c:pt idx="282">
                <c:v>99.17</c:v>
              </c:pt>
              <c:pt idx="283">
                <c:v>99.17</c:v>
              </c:pt>
              <c:pt idx="284">
                <c:v>99.16</c:v>
              </c:pt>
              <c:pt idx="285">
                <c:v>99.15</c:v>
              </c:pt>
              <c:pt idx="286">
                <c:v>99.14</c:v>
              </c:pt>
              <c:pt idx="287">
                <c:v>99.12</c:v>
              </c:pt>
              <c:pt idx="288">
                <c:v>99.1</c:v>
              </c:pt>
              <c:pt idx="289">
                <c:v>99.09</c:v>
              </c:pt>
              <c:pt idx="290">
                <c:v>99.07</c:v>
              </c:pt>
              <c:pt idx="291">
                <c:v>99.07</c:v>
              </c:pt>
              <c:pt idx="292">
                <c:v>99.06</c:v>
              </c:pt>
              <c:pt idx="293">
                <c:v>99.05</c:v>
              </c:pt>
              <c:pt idx="294">
                <c:v>99.03</c:v>
              </c:pt>
              <c:pt idx="295">
                <c:v>99.01</c:v>
              </c:pt>
              <c:pt idx="296">
                <c:v>98.97</c:v>
              </c:pt>
              <c:pt idx="297">
                <c:v>98.92</c:v>
              </c:pt>
              <c:pt idx="298">
                <c:v>98.84</c:v>
              </c:pt>
              <c:pt idx="299">
                <c:v>98.75</c:v>
              </c:pt>
              <c:pt idx="300">
                <c:v>98.64</c:v>
              </c:pt>
              <c:pt idx="301">
                <c:v>98.51</c:v>
              </c:pt>
              <c:pt idx="302">
                <c:v>98.37</c:v>
              </c:pt>
              <c:pt idx="303">
                <c:v>98.22</c:v>
              </c:pt>
              <c:pt idx="304">
                <c:v>98.07</c:v>
              </c:pt>
              <c:pt idx="305">
                <c:v>97.93</c:v>
              </c:pt>
              <c:pt idx="306">
                <c:v>97.81</c:v>
              </c:pt>
              <c:pt idx="307">
                <c:v>97.72</c:v>
              </c:pt>
              <c:pt idx="308">
                <c:v>97.68</c:v>
              </c:pt>
              <c:pt idx="309">
                <c:v>97.68</c:v>
              </c:pt>
              <c:pt idx="310">
                <c:v>97.75</c:v>
              </c:pt>
              <c:pt idx="311">
                <c:v>97.86</c:v>
              </c:pt>
              <c:pt idx="312">
                <c:v>97.99</c:v>
              </c:pt>
              <c:pt idx="313">
                <c:v>98.1</c:v>
              </c:pt>
              <c:pt idx="314">
                <c:v>98.19</c:v>
              </c:pt>
              <c:pt idx="315">
                <c:v>98.26</c:v>
              </c:pt>
              <c:pt idx="316">
                <c:v>98.33</c:v>
              </c:pt>
              <c:pt idx="317">
                <c:v>98.39</c:v>
              </c:pt>
              <c:pt idx="318">
                <c:v>98.46</c:v>
              </c:pt>
              <c:pt idx="319">
                <c:v>98.52</c:v>
              </c:pt>
              <c:pt idx="320">
                <c:v>98.56</c:v>
              </c:pt>
              <c:pt idx="321">
                <c:v>98.6</c:v>
              </c:pt>
              <c:pt idx="322">
                <c:v>98.64</c:v>
              </c:pt>
              <c:pt idx="323">
                <c:v>98.68</c:v>
              </c:pt>
              <c:pt idx="324">
                <c:v>98.72</c:v>
              </c:pt>
              <c:pt idx="325">
                <c:v>98.76</c:v>
              </c:pt>
              <c:pt idx="326">
                <c:v>98.79</c:v>
              </c:pt>
              <c:pt idx="327">
                <c:v>98.81</c:v>
              </c:pt>
              <c:pt idx="328">
                <c:v>98.81</c:v>
              </c:pt>
              <c:pt idx="329">
                <c:v>98.82</c:v>
              </c:pt>
              <c:pt idx="330">
                <c:v>98.83</c:v>
              </c:pt>
              <c:pt idx="331">
                <c:v>98.86</c:v>
              </c:pt>
              <c:pt idx="332">
                <c:v>98.88</c:v>
              </c:pt>
              <c:pt idx="333">
                <c:v>98.89</c:v>
              </c:pt>
              <c:pt idx="334">
                <c:v>98.89</c:v>
              </c:pt>
              <c:pt idx="335">
                <c:v>98.89</c:v>
              </c:pt>
              <c:pt idx="336">
                <c:v>98.89</c:v>
              </c:pt>
              <c:pt idx="337">
                <c:v>98.9</c:v>
              </c:pt>
              <c:pt idx="338">
                <c:v>98.9</c:v>
              </c:pt>
              <c:pt idx="339">
                <c:v>98.9</c:v>
              </c:pt>
              <c:pt idx="340">
                <c:v>98.9</c:v>
              </c:pt>
              <c:pt idx="341">
                <c:v>98.9</c:v>
              </c:pt>
              <c:pt idx="342">
                <c:v>98.89</c:v>
              </c:pt>
              <c:pt idx="343">
                <c:v>98.88</c:v>
              </c:pt>
              <c:pt idx="344">
                <c:v>98.88</c:v>
              </c:pt>
              <c:pt idx="345">
                <c:v>98.87</c:v>
              </c:pt>
              <c:pt idx="346">
                <c:v>98.85</c:v>
              </c:pt>
              <c:pt idx="347">
                <c:v>98.83</c:v>
              </c:pt>
              <c:pt idx="348">
                <c:v>98.8</c:v>
              </c:pt>
              <c:pt idx="349">
                <c:v>98.77</c:v>
              </c:pt>
              <c:pt idx="350">
                <c:v>98.72</c:v>
              </c:pt>
              <c:pt idx="351">
                <c:v>98.66</c:v>
              </c:pt>
              <c:pt idx="352">
                <c:v>98.6</c:v>
              </c:pt>
              <c:pt idx="353">
                <c:v>98.54</c:v>
              </c:pt>
              <c:pt idx="354">
                <c:v>98.48</c:v>
              </c:pt>
              <c:pt idx="355">
                <c:v>98.42</c:v>
              </c:pt>
              <c:pt idx="356">
                <c:v>98.36</c:v>
              </c:pt>
              <c:pt idx="357">
                <c:v>98.32</c:v>
              </c:pt>
              <c:pt idx="358">
                <c:v>98.28</c:v>
              </c:pt>
              <c:pt idx="359">
                <c:v>98.26</c:v>
              </c:pt>
              <c:pt idx="360">
                <c:v>98.26</c:v>
              </c:pt>
              <c:pt idx="361">
                <c:v>98.27</c:v>
              </c:pt>
              <c:pt idx="362">
                <c:v>98.28</c:v>
              </c:pt>
              <c:pt idx="363">
                <c:v>98.3</c:v>
              </c:pt>
              <c:pt idx="364">
                <c:v>98.32</c:v>
              </c:pt>
              <c:pt idx="365">
                <c:v>98.34</c:v>
              </c:pt>
              <c:pt idx="366">
                <c:v>98.36</c:v>
              </c:pt>
              <c:pt idx="367">
                <c:v>98.38</c:v>
              </c:pt>
              <c:pt idx="368">
                <c:v>98.4</c:v>
              </c:pt>
              <c:pt idx="369">
                <c:v>98.43</c:v>
              </c:pt>
              <c:pt idx="370">
                <c:v>98.46</c:v>
              </c:pt>
              <c:pt idx="371">
                <c:v>98.51</c:v>
              </c:pt>
              <c:pt idx="372">
                <c:v>98.56</c:v>
              </c:pt>
              <c:pt idx="373">
                <c:v>98.59</c:v>
              </c:pt>
              <c:pt idx="374">
                <c:v>98.61</c:v>
              </c:pt>
              <c:pt idx="375">
                <c:v>98.61</c:v>
              </c:pt>
              <c:pt idx="376">
                <c:v>98.62</c:v>
              </c:pt>
              <c:pt idx="377">
                <c:v>98.63</c:v>
              </c:pt>
              <c:pt idx="378">
                <c:v>98.65</c:v>
              </c:pt>
              <c:pt idx="379">
                <c:v>98.67</c:v>
              </c:pt>
              <c:pt idx="380">
                <c:v>98.69</c:v>
              </c:pt>
              <c:pt idx="381">
                <c:v>98.7</c:v>
              </c:pt>
              <c:pt idx="382">
                <c:v>98.71</c:v>
              </c:pt>
              <c:pt idx="383">
                <c:v>98.71</c:v>
              </c:pt>
              <c:pt idx="384">
                <c:v>98.7</c:v>
              </c:pt>
              <c:pt idx="385">
                <c:v>98.69</c:v>
              </c:pt>
              <c:pt idx="386">
                <c:v>98.7</c:v>
              </c:pt>
              <c:pt idx="387">
                <c:v>98.7</c:v>
              </c:pt>
              <c:pt idx="388">
                <c:v>98.71</c:v>
              </c:pt>
              <c:pt idx="389">
                <c:v>98.72</c:v>
              </c:pt>
              <c:pt idx="390">
                <c:v>98.72</c:v>
              </c:pt>
              <c:pt idx="391">
                <c:v>98.72</c:v>
              </c:pt>
              <c:pt idx="392">
                <c:v>98.73</c:v>
              </c:pt>
              <c:pt idx="393">
                <c:v>98.74</c:v>
              </c:pt>
              <c:pt idx="394">
                <c:v>98.75</c:v>
              </c:pt>
              <c:pt idx="395">
                <c:v>98.76</c:v>
              </c:pt>
              <c:pt idx="396">
                <c:v>98.76</c:v>
              </c:pt>
              <c:pt idx="397">
                <c:v>98.76</c:v>
              </c:pt>
              <c:pt idx="398">
                <c:v>98.76</c:v>
              </c:pt>
              <c:pt idx="399">
                <c:v>98.76</c:v>
              </c:pt>
              <c:pt idx="400">
                <c:v>98.76</c:v>
              </c:pt>
              <c:pt idx="401">
                <c:v>98.76</c:v>
              </c:pt>
              <c:pt idx="402">
                <c:v>98.77</c:v>
              </c:pt>
              <c:pt idx="403">
                <c:v>98.77</c:v>
              </c:pt>
              <c:pt idx="404">
                <c:v>98.77</c:v>
              </c:pt>
              <c:pt idx="405">
                <c:v>98.78</c:v>
              </c:pt>
              <c:pt idx="406">
                <c:v>98.78</c:v>
              </c:pt>
              <c:pt idx="407">
                <c:v>98.78</c:v>
              </c:pt>
              <c:pt idx="408">
                <c:v>98.77</c:v>
              </c:pt>
              <c:pt idx="409">
                <c:v>98.77</c:v>
              </c:pt>
              <c:pt idx="410">
                <c:v>98.76</c:v>
              </c:pt>
              <c:pt idx="411">
                <c:v>98.75</c:v>
              </c:pt>
              <c:pt idx="412">
                <c:v>98.75</c:v>
              </c:pt>
              <c:pt idx="413">
                <c:v>98.76</c:v>
              </c:pt>
              <c:pt idx="414">
                <c:v>98.76</c:v>
              </c:pt>
              <c:pt idx="415">
                <c:v>98.76</c:v>
              </c:pt>
              <c:pt idx="416">
                <c:v>98.76</c:v>
              </c:pt>
              <c:pt idx="417">
                <c:v>98.76</c:v>
              </c:pt>
              <c:pt idx="418">
                <c:v>98.76</c:v>
              </c:pt>
              <c:pt idx="419">
                <c:v>98.77</c:v>
              </c:pt>
              <c:pt idx="420">
                <c:v>98.77</c:v>
              </c:pt>
              <c:pt idx="421">
                <c:v>98.77</c:v>
              </c:pt>
              <c:pt idx="422">
                <c:v>98.77</c:v>
              </c:pt>
              <c:pt idx="423">
                <c:v>98.77</c:v>
              </c:pt>
              <c:pt idx="424">
                <c:v>98.77</c:v>
              </c:pt>
              <c:pt idx="425">
                <c:v>98.77</c:v>
              </c:pt>
              <c:pt idx="426">
                <c:v>98.77</c:v>
              </c:pt>
              <c:pt idx="427">
                <c:v>98.77</c:v>
              </c:pt>
              <c:pt idx="428">
                <c:v>98.76</c:v>
              </c:pt>
              <c:pt idx="429">
                <c:v>98.75</c:v>
              </c:pt>
              <c:pt idx="430">
                <c:v>98.74</c:v>
              </c:pt>
              <c:pt idx="431">
                <c:v>98.73</c:v>
              </c:pt>
              <c:pt idx="432">
                <c:v>98.72</c:v>
              </c:pt>
              <c:pt idx="433">
                <c:v>98.72</c:v>
              </c:pt>
              <c:pt idx="434">
                <c:v>98.72</c:v>
              </c:pt>
              <c:pt idx="435">
                <c:v>98.72</c:v>
              </c:pt>
              <c:pt idx="436">
                <c:v>98.73</c:v>
              </c:pt>
              <c:pt idx="437">
                <c:v>98.74</c:v>
              </c:pt>
              <c:pt idx="438">
                <c:v>98.74</c:v>
              </c:pt>
              <c:pt idx="439">
                <c:v>98.75</c:v>
              </c:pt>
              <c:pt idx="440">
                <c:v>98.76</c:v>
              </c:pt>
              <c:pt idx="441">
                <c:v>98.76</c:v>
              </c:pt>
              <c:pt idx="442">
                <c:v>98.76</c:v>
              </c:pt>
              <c:pt idx="443">
                <c:v>98.76</c:v>
              </c:pt>
              <c:pt idx="444">
                <c:v>98.75</c:v>
              </c:pt>
              <c:pt idx="445">
                <c:v>98.75</c:v>
              </c:pt>
              <c:pt idx="446">
                <c:v>98.74</c:v>
              </c:pt>
              <c:pt idx="447">
                <c:v>98.74</c:v>
              </c:pt>
              <c:pt idx="448">
                <c:v>98.74</c:v>
              </c:pt>
              <c:pt idx="449">
                <c:v>98.74</c:v>
              </c:pt>
              <c:pt idx="450">
                <c:v>98.74</c:v>
              </c:pt>
              <c:pt idx="451">
                <c:v>98.73</c:v>
              </c:pt>
              <c:pt idx="452">
                <c:v>98.72</c:v>
              </c:pt>
              <c:pt idx="453">
                <c:v>98.71</c:v>
              </c:pt>
              <c:pt idx="454">
                <c:v>98.7</c:v>
              </c:pt>
              <c:pt idx="455">
                <c:v>98.71</c:v>
              </c:pt>
              <c:pt idx="456">
                <c:v>98.71</c:v>
              </c:pt>
              <c:pt idx="457">
                <c:v>98.72</c:v>
              </c:pt>
              <c:pt idx="458">
                <c:v>98.73</c:v>
              </c:pt>
              <c:pt idx="459">
                <c:v>98.73</c:v>
              </c:pt>
              <c:pt idx="460">
                <c:v>98.72</c:v>
              </c:pt>
              <c:pt idx="461">
                <c:v>98.72</c:v>
              </c:pt>
              <c:pt idx="462">
                <c:v>98.72</c:v>
              </c:pt>
              <c:pt idx="463">
                <c:v>98.72</c:v>
              </c:pt>
              <c:pt idx="464">
                <c:v>98.72</c:v>
              </c:pt>
              <c:pt idx="465">
                <c:v>98.71</c:v>
              </c:pt>
              <c:pt idx="466">
                <c:v>98.71</c:v>
              </c:pt>
              <c:pt idx="467">
                <c:v>98.71</c:v>
              </c:pt>
              <c:pt idx="468">
                <c:v>98.7</c:v>
              </c:pt>
              <c:pt idx="469">
                <c:v>98.7</c:v>
              </c:pt>
              <c:pt idx="470">
                <c:v>98.7</c:v>
              </c:pt>
              <c:pt idx="471">
                <c:v>98.69</c:v>
              </c:pt>
              <c:pt idx="472">
                <c:v>98.69</c:v>
              </c:pt>
              <c:pt idx="473">
                <c:v>98.68</c:v>
              </c:pt>
              <c:pt idx="474">
                <c:v>98.68</c:v>
              </c:pt>
              <c:pt idx="475">
                <c:v>98.68</c:v>
              </c:pt>
              <c:pt idx="476">
                <c:v>98.67</c:v>
              </c:pt>
              <c:pt idx="477">
                <c:v>98.68</c:v>
              </c:pt>
              <c:pt idx="478">
                <c:v>98.68</c:v>
              </c:pt>
              <c:pt idx="479">
                <c:v>98.69</c:v>
              </c:pt>
              <c:pt idx="480">
                <c:v>98.7</c:v>
              </c:pt>
              <c:pt idx="481">
                <c:v>98.7</c:v>
              </c:pt>
              <c:pt idx="482">
                <c:v>98.7</c:v>
              </c:pt>
              <c:pt idx="483">
                <c:v>98.7</c:v>
              </c:pt>
              <c:pt idx="484">
                <c:v>98.7</c:v>
              </c:pt>
              <c:pt idx="485">
                <c:v>98.7</c:v>
              </c:pt>
              <c:pt idx="486">
                <c:v>98.7</c:v>
              </c:pt>
              <c:pt idx="487">
                <c:v>98.69</c:v>
              </c:pt>
              <c:pt idx="488">
                <c:v>98.68</c:v>
              </c:pt>
              <c:pt idx="489">
                <c:v>98.68</c:v>
              </c:pt>
              <c:pt idx="490">
                <c:v>98.67</c:v>
              </c:pt>
              <c:pt idx="491">
                <c:v>98.67</c:v>
              </c:pt>
              <c:pt idx="492">
                <c:v>98.68</c:v>
              </c:pt>
              <c:pt idx="493">
                <c:v>98.68</c:v>
              </c:pt>
              <c:pt idx="494">
                <c:v>98.67</c:v>
              </c:pt>
              <c:pt idx="495">
                <c:v>98.67</c:v>
              </c:pt>
              <c:pt idx="496">
                <c:v>98.67</c:v>
              </c:pt>
              <c:pt idx="497">
                <c:v>98.67</c:v>
              </c:pt>
              <c:pt idx="498">
                <c:v>98.67</c:v>
              </c:pt>
              <c:pt idx="499">
                <c:v>98.67</c:v>
              </c:pt>
              <c:pt idx="500">
                <c:v>98.67</c:v>
              </c:pt>
              <c:pt idx="501">
                <c:v>98.67</c:v>
              </c:pt>
              <c:pt idx="502">
                <c:v>98.68</c:v>
              </c:pt>
              <c:pt idx="503">
                <c:v>98.69</c:v>
              </c:pt>
              <c:pt idx="504">
                <c:v>98.69</c:v>
              </c:pt>
              <c:pt idx="505">
                <c:v>98.69</c:v>
              </c:pt>
              <c:pt idx="506">
                <c:v>98.69</c:v>
              </c:pt>
              <c:pt idx="507">
                <c:v>98.68</c:v>
              </c:pt>
              <c:pt idx="508">
                <c:v>98.68</c:v>
              </c:pt>
              <c:pt idx="509">
                <c:v>98.67</c:v>
              </c:pt>
              <c:pt idx="510">
                <c:v>98.67</c:v>
              </c:pt>
              <c:pt idx="511">
                <c:v>98.67</c:v>
              </c:pt>
              <c:pt idx="512">
                <c:v>98.67</c:v>
              </c:pt>
              <c:pt idx="513">
                <c:v>98.68</c:v>
              </c:pt>
              <c:pt idx="514">
                <c:v>98.68</c:v>
              </c:pt>
              <c:pt idx="515">
                <c:v>98.68</c:v>
              </c:pt>
              <c:pt idx="516">
                <c:v>98.67</c:v>
              </c:pt>
              <c:pt idx="517">
                <c:v>98.67</c:v>
              </c:pt>
              <c:pt idx="518">
                <c:v>98.67</c:v>
              </c:pt>
              <c:pt idx="519">
                <c:v>98.67</c:v>
              </c:pt>
              <c:pt idx="520">
                <c:v>98.68</c:v>
              </c:pt>
              <c:pt idx="521">
                <c:v>98.68</c:v>
              </c:pt>
              <c:pt idx="522">
                <c:v>98.68</c:v>
              </c:pt>
              <c:pt idx="523">
                <c:v>98.68</c:v>
              </c:pt>
              <c:pt idx="524">
                <c:v>98.67</c:v>
              </c:pt>
              <c:pt idx="525">
                <c:v>98.67</c:v>
              </c:pt>
              <c:pt idx="526">
                <c:v>98.67</c:v>
              </c:pt>
              <c:pt idx="527">
                <c:v>98.67</c:v>
              </c:pt>
              <c:pt idx="528">
                <c:v>98.67</c:v>
              </c:pt>
              <c:pt idx="529">
                <c:v>98.67</c:v>
              </c:pt>
              <c:pt idx="530">
                <c:v>98.67</c:v>
              </c:pt>
              <c:pt idx="531">
                <c:v>98.67</c:v>
              </c:pt>
              <c:pt idx="532">
                <c:v>98.66</c:v>
              </c:pt>
              <c:pt idx="533">
                <c:v>98.65</c:v>
              </c:pt>
              <c:pt idx="534">
                <c:v>98.65</c:v>
              </c:pt>
              <c:pt idx="535">
                <c:v>98.65</c:v>
              </c:pt>
              <c:pt idx="536">
                <c:v>98.65</c:v>
              </c:pt>
              <c:pt idx="537">
                <c:v>98.65</c:v>
              </c:pt>
              <c:pt idx="538">
                <c:v>98.65</c:v>
              </c:pt>
              <c:pt idx="539">
                <c:v>98.65</c:v>
              </c:pt>
              <c:pt idx="540">
                <c:v>98.66</c:v>
              </c:pt>
              <c:pt idx="541">
                <c:v>98.66</c:v>
              </c:pt>
              <c:pt idx="542">
                <c:v>98.66</c:v>
              </c:pt>
              <c:pt idx="543">
                <c:v>98.66</c:v>
              </c:pt>
              <c:pt idx="544">
                <c:v>98.65</c:v>
              </c:pt>
              <c:pt idx="545">
                <c:v>98.65</c:v>
              </c:pt>
              <c:pt idx="546">
                <c:v>98.65</c:v>
              </c:pt>
              <c:pt idx="547">
                <c:v>98.65</c:v>
              </c:pt>
              <c:pt idx="548">
                <c:v>98.65</c:v>
              </c:pt>
              <c:pt idx="549">
                <c:v>98.66</c:v>
              </c:pt>
              <c:pt idx="550">
                <c:v>98.66</c:v>
              </c:pt>
              <c:pt idx="551">
                <c:v>98.65</c:v>
              </c:pt>
              <c:pt idx="552">
                <c:v>98.65</c:v>
              </c:pt>
              <c:pt idx="553">
                <c:v>98.65</c:v>
              </c:pt>
              <c:pt idx="554">
                <c:v>98.65</c:v>
              </c:pt>
              <c:pt idx="555">
                <c:v>98.65</c:v>
              </c:pt>
              <c:pt idx="556">
                <c:v>98.65</c:v>
              </c:pt>
              <c:pt idx="557">
                <c:v>98.65</c:v>
              </c:pt>
              <c:pt idx="558">
                <c:v>98.66</c:v>
              </c:pt>
              <c:pt idx="559">
                <c:v>98.66</c:v>
              </c:pt>
              <c:pt idx="560">
                <c:v>98.66</c:v>
              </c:pt>
              <c:pt idx="561">
                <c:v>98.65</c:v>
              </c:pt>
              <c:pt idx="562">
                <c:v>98.65</c:v>
              </c:pt>
              <c:pt idx="563">
                <c:v>98.65</c:v>
              </c:pt>
              <c:pt idx="564">
                <c:v>98.64</c:v>
              </c:pt>
              <c:pt idx="565">
                <c:v>98.64</c:v>
              </c:pt>
              <c:pt idx="566">
                <c:v>98.63</c:v>
              </c:pt>
              <c:pt idx="567">
                <c:v>98.64</c:v>
              </c:pt>
              <c:pt idx="568">
                <c:v>98.64</c:v>
              </c:pt>
              <c:pt idx="569">
                <c:v>98.64</c:v>
              </c:pt>
              <c:pt idx="570">
                <c:v>98.64</c:v>
              </c:pt>
              <c:pt idx="571">
                <c:v>98.65</c:v>
              </c:pt>
              <c:pt idx="572">
                <c:v>98.65</c:v>
              </c:pt>
              <c:pt idx="573">
                <c:v>98.66</c:v>
              </c:pt>
              <c:pt idx="574">
                <c:v>98.66</c:v>
              </c:pt>
              <c:pt idx="575">
                <c:v>98.66</c:v>
              </c:pt>
              <c:pt idx="576">
                <c:v>98.65</c:v>
              </c:pt>
              <c:pt idx="577">
                <c:v>98.65</c:v>
              </c:pt>
              <c:pt idx="578">
                <c:v>98.65</c:v>
              </c:pt>
              <c:pt idx="579">
                <c:v>98.65</c:v>
              </c:pt>
              <c:pt idx="580">
                <c:v>98.65</c:v>
              </c:pt>
              <c:pt idx="581">
                <c:v>98.65</c:v>
              </c:pt>
              <c:pt idx="582">
                <c:v>98.65</c:v>
              </c:pt>
              <c:pt idx="583">
                <c:v>98.64</c:v>
              </c:pt>
              <c:pt idx="584">
                <c:v>98.64</c:v>
              </c:pt>
              <c:pt idx="585">
                <c:v>98.64</c:v>
              </c:pt>
              <c:pt idx="586">
                <c:v>98.64</c:v>
              </c:pt>
              <c:pt idx="587">
                <c:v>98.64</c:v>
              </c:pt>
              <c:pt idx="588">
                <c:v>98.63</c:v>
              </c:pt>
              <c:pt idx="589">
                <c:v>98.63</c:v>
              </c:pt>
              <c:pt idx="590">
                <c:v>98.63</c:v>
              </c:pt>
              <c:pt idx="591">
                <c:v>98.63</c:v>
              </c:pt>
              <c:pt idx="592">
                <c:v>98.64</c:v>
              </c:pt>
              <c:pt idx="593">
                <c:v>98.64</c:v>
              </c:pt>
              <c:pt idx="594">
                <c:v>98.64</c:v>
              </c:pt>
              <c:pt idx="595">
                <c:v>98.64</c:v>
              </c:pt>
              <c:pt idx="596">
                <c:v>98.63</c:v>
              </c:pt>
              <c:pt idx="597">
                <c:v>98.63</c:v>
              </c:pt>
              <c:pt idx="598">
                <c:v>98.63</c:v>
              </c:pt>
              <c:pt idx="599">
                <c:v>98.63</c:v>
              </c:pt>
              <c:pt idx="600">
                <c:v>98.63</c:v>
              </c:pt>
              <c:pt idx="601">
                <c:v>98.63</c:v>
              </c:pt>
              <c:pt idx="602">
                <c:v>98.63</c:v>
              </c:pt>
              <c:pt idx="603">
                <c:v>98.64</c:v>
              </c:pt>
              <c:pt idx="604">
                <c:v>98.64</c:v>
              </c:pt>
              <c:pt idx="605">
                <c:v>98.64</c:v>
              </c:pt>
              <c:pt idx="606">
                <c:v>98.64</c:v>
              </c:pt>
              <c:pt idx="607">
                <c:v>98.64</c:v>
              </c:pt>
              <c:pt idx="608">
                <c:v>98.64</c:v>
              </c:pt>
              <c:pt idx="609">
                <c:v>98.64</c:v>
              </c:pt>
              <c:pt idx="610">
                <c:v>98.65</c:v>
              </c:pt>
              <c:pt idx="611">
                <c:v>98.65</c:v>
              </c:pt>
              <c:pt idx="612">
                <c:v>98.64</c:v>
              </c:pt>
              <c:pt idx="613">
                <c:v>98.64</c:v>
              </c:pt>
              <c:pt idx="614">
                <c:v>98.63</c:v>
              </c:pt>
              <c:pt idx="615">
                <c:v>98.63</c:v>
              </c:pt>
              <c:pt idx="616">
                <c:v>98.63</c:v>
              </c:pt>
              <c:pt idx="617">
                <c:v>98.63</c:v>
              </c:pt>
              <c:pt idx="618">
                <c:v>98.63</c:v>
              </c:pt>
              <c:pt idx="619">
                <c:v>98.63</c:v>
              </c:pt>
              <c:pt idx="620">
                <c:v>98.63</c:v>
              </c:pt>
              <c:pt idx="621">
                <c:v>98.64</c:v>
              </c:pt>
              <c:pt idx="622">
                <c:v>98.64</c:v>
              </c:pt>
              <c:pt idx="623">
                <c:v>98.64</c:v>
              </c:pt>
              <c:pt idx="624">
                <c:v>98.64</c:v>
              </c:pt>
              <c:pt idx="625">
                <c:v>98.64</c:v>
              </c:pt>
              <c:pt idx="626">
                <c:v>98.63</c:v>
              </c:pt>
              <c:pt idx="627">
                <c:v>98.63</c:v>
              </c:pt>
              <c:pt idx="628">
                <c:v>98.63</c:v>
              </c:pt>
              <c:pt idx="629">
                <c:v>98.63</c:v>
              </c:pt>
              <c:pt idx="630">
                <c:v>98.63</c:v>
              </c:pt>
              <c:pt idx="631">
                <c:v>98.64</c:v>
              </c:pt>
              <c:pt idx="632">
                <c:v>98.64</c:v>
              </c:pt>
              <c:pt idx="633">
                <c:v>98.64</c:v>
              </c:pt>
              <c:pt idx="634">
                <c:v>98.64</c:v>
              </c:pt>
              <c:pt idx="635">
                <c:v>98.64</c:v>
              </c:pt>
              <c:pt idx="636">
                <c:v>98.64</c:v>
              </c:pt>
              <c:pt idx="637">
                <c:v>98.64</c:v>
              </c:pt>
              <c:pt idx="638">
                <c:v>98.64</c:v>
              </c:pt>
              <c:pt idx="639">
                <c:v>98.64</c:v>
              </c:pt>
              <c:pt idx="640">
                <c:v>98.64</c:v>
              </c:pt>
              <c:pt idx="641">
                <c:v>98.65</c:v>
              </c:pt>
              <c:pt idx="642">
                <c:v>98.65</c:v>
              </c:pt>
              <c:pt idx="643">
                <c:v>98.65</c:v>
              </c:pt>
              <c:pt idx="644">
                <c:v>98.65</c:v>
              </c:pt>
              <c:pt idx="645">
                <c:v>98.65</c:v>
              </c:pt>
              <c:pt idx="646">
                <c:v>98.65</c:v>
              </c:pt>
              <c:pt idx="647">
                <c:v>98.65</c:v>
              </c:pt>
              <c:pt idx="648">
                <c:v>98.65</c:v>
              </c:pt>
              <c:pt idx="649">
                <c:v>98.65</c:v>
              </c:pt>
              <c:pt idx="650">
                <c:v>98.65</c:v>
              </c:pt>
              <c:pt idx="651">
                <c:v>98.65</c:v>
              </c:pt>
              <c:pt idx="652">
                <c:v>98.65</c:v>
              </c:pt>
              <c:pt idx="653">
                <c:v>98.64</c:v>
              </c:pt>
              <c:pt idx="654">
                <c:v>98.64</c:v>
              </c:pt>
              <c:pt idx="655">
                <c:v>98.64</c:v>
              </c:pt>
              <c:pt idx="656">
                <c:v>98.65</c:v>
              </c:pt>
              <c:pt idx="657">
                <c:v>98.65</c:v>
              </c:pt>
              <c:pt idx="658">
                <c:v>98.65</c:v>
              </c:pt>
              <c:pt idx="659">
                <c:v>98.65</c:v>
              </c:pt>
              <c:pt idx="660">
                <c:v>98.65</c:v>
              </c:pt>
              <c:pt idx="661">
                <c:v>98.64</c:v>
              </c:pt>
              <c:pt idx="662">
                <c:v>98.64</c:v>
              </c:pt>
              <c:pt idx="663">
                <c:v>98.64</c:v>
              </c:pt>
              <c:pt idx="664">
                <c:v>98.64</c:v>
              </c:pt>
              <c:pt idx="665">
                <c:v>98.64</c:v>
              </c:pt>
              <c:pt idx="666">
                <c:v>98.65</c:v>
              </c:pt>
              <c:pt idx="667">
                <c:v>98.65</c:v>
              </c:pt>
              <c:pt idx="668">
                <c:v>98.65</c:v>
              </c:pt>
              <c:pt idx="669">
                <c:v>98.65</c:v>
              </c:pt>
              <c:pt idx="670">
                <c:v>98.66</c:v>
              </c:pt>
              <c:pt idx="671">
                <c:v>98.66</c:v>
              </c:pt>
              <c:pt idx="672">
                <c:v>98.66</c:v>
              </c:pt>
              <c:pt idx="673">
                <c:v>98.66</c:v>
              </c:pt>
              <c:pt idx="674">
                <c:v>98.66</c:v>
              </c:pt>
              <c:pt idx="675">
                <c:v>98.65</c:v>
              </c:pt>
              <c:pt idx="676">
                <c:v>98.65</c:v>
              </c:pt>
              <c:pt idx="677">
                <c:v>98.64</c:v>
              </c:pt>
              <c:pt idx="678">
                <c:v>98.64</c:v>
              </c:pt>
              <c:pt idx="679">
                <c:v>98.64</c:v>
              </c:pt>
              <c:pt idx="680">
                <c:v>98.64</c:v>
              </c:pt>
              <c:pt idx="681">
                <c:v>98.64</c:v>
              </c:pt>
              <c:pt idx="682">
                <c:v>98.64</c:v>
              </c:pt>
              <c:pt idx="683">
                <c:v>98.65</c:v>
              </c:pt>
              <c:pt idx="684">
                <c:v>98.65</c:v>
              </c:pt>
              <c:pt idx="685">
                <c:v>98.66</c:v>
              </c:pt>
              <c:pt idx="686">
                <c:v>98.66</c:v>
              </c:pt>
              <c:pt idx="687">
                <c:v>98.67</c:v>
              </c:pt>
              <c:pt idx="688">
                <c:v>98.66</c:v>
              </c:pt>
              <c:pt idx="689">
                <c:v>98.66</c:v>
              </c:pt>
              <c:pt idx="690">
                <c:v>98.66</c:v>
              </c:pt>
              <c:pt idx="691">
                <c:v>98.66</c:v>
              </c:pt>
              <c:pt idx="692">
                <c:v>98.66</c:v>
              </c:pt>
              <c:pt idx="693">
                <c:v>98.67</c:v>
              </c:pt>
              <c:pt idx="694">
                <c:v>98.67</c:v>
              </c:pt>
              <c:pt idx="695">
                <c:v>98.67</c:v>
              </c:pt>
              <c:pt idx="696">
                <c:v>98.66</c:v>
              </c:pt>
              <c:pt idx="697">
                <c:v>98.66</c:v>
              </c:pt>
              <c:pt idx="698">
                <c:v>98.65</c:v>
              </c:pt>
              <c:pt idx="699">
                <c:v>98.65</c:v>
              </c:pt>
              <c:pt idx="700">
                <c:v>98.65</c:v>
              </c:pt>
              <c:pt idx="701">
                <c:v>98.66</c:v>
              </c:pt>
              <c:pt idx="702">
                <c:v>98.66</c:v>
              </c:pt>
              <c:pt idx="703">
                <c:v>98.66</c:v>
              </c:pt>
              <c:pt idx="704">
                <c:v>98.66</c:v>
              </c:pt>
              <c:pt idx="705">
                <c:v>98.66</c:v>
              </c:pt>
              <c:pt idx="706">
                <c:v>98.66</c:v>
              </c:pt>
              <c:pt idx="707">
                <c:v>98.66</c:v>
              </c:pt>
              <c:pt idx="708">
                <c:v>98.67</c:v>
              </c:pt>
              <c:pt idx="709">
                <c:v>98.67</c:v>
              </c:pt>
              <c:pt idx="710">
                <c:v>98.67</c:v>
              </c:pt>
              <c:pt idx="711">
                <c:v>98.67</c:v>
              </c:pt>
              <c:pt idx="712">
                <c:v>98.67</c:v>
              </c:pt>
              <c:pt idx="713">
                <c:v>98.67</c:v>
              </c:pt>
              <c:pt idx="714">
                <c:v>98.67</c:v>
              </c:pt>
              <c:pt idx="715">
                <c:v>98.67</c:v>
              </c:pt>
              <c:pt idx="716">
                <c:v>98.67</c:v>
              </c:pt>
              <c:pt idx="717">
                <c:v>98.67</c:v>
              </c:pt>
              <c:pt idx="718">
                <c:v>98.67</c:v>
              </c:pt>
              <c:pt idx="719">
                <c:v>98.67</c:v>
              </c:pt>
              <c:pt idx="720">
                <c:v>98.67</c:v>
              </c:pt>
              <c:pt idx="721">
                <c:v>98.67</c:v>
              </c:pt>
              <c:pt idx="722">
                <c:v>98.67</c:v>
              </c:pt>
              <c:pt idx="723">
                <c:v>98.68</c:v>
              </c:pt>
              <c:pt idx="724">
                <c:v>98.67</c:v>
              </c:pt>
              <c:pt idx="725">
                <c:v>98.67</c:v>
              </c:pt>
              <c:pt idx="726">
                <c:v>98.67</c:v>
              </c:pt>
              <c:pt idx="727">
                <c:v>98.66</c:v>
              </c:pt>
              <c:pt idx="728">
                <c:v>98.67</c:v>
              </c:pt>
              <c:pt idx="729">
                <c:v>98.67</c:v>
              </c:pt>
              <c:pt idx="730">
                <c:v>98.67</c:v>
              </c:pt>
              <c:pt idx="731">
                <c:v>98.68</c:v>
              </c:pt>
              <c:pt idx="732">
                <c:v>98.67</c:v>
              </c:pt>
              <c:pt idx="733">
                <c:v>98.68</c:v>
              </c:pt>
              <c:pt idx="734">
                <c:v>98.68</c:v>
              </c:pt>
              <c:pt idx="735">
                <c:v>98.69</c:v>
              </c:pt>
              <c:pt idx="736">
                <c:v>98.69</c:v>
              </c:pt>
              <c:pt idx="737">
                <c:v>98.69</c:v>
              </c:pt>
              <c:pt idx="738">
                <c:v>98.69</c:v>
              </c:pt>
              <c:pt idx="739">
                <c:v>98.69</c:v>
              </c:pt>
              <c:pt idx="740">
                <c:v>98.69</c:v>
              </c:pt>
              <c:pt idx="741">
                <c:v>98.68</c:v>
              </c:pt>
              <c:pt idx="742">
                <c:v>98.68</c:v>
              </c:pt>
              <c:pt idx="743">
                <c:v>98.68</c:v>
              </c:pt>
              <c:pt idx="744">
                <c:v>98.69</c:v>
              </c:pt>
              <c:pt idx="745">
                <c:v>98.69</c:v>
              </c:pt>
              <c:pt idx="746">
                <c:v>98.69</c:v>
              </c:pt>
              <c:pt idx="747">
                <c:v>98.69</c:v>
              </c:pt>
              <c:pt idx="748">
                <c:v>98.69</c:v>
              </c:pt>
              <c:pt idx="749">
                <c:v>98.69</c:v>
              </c:pt>
              <c:pt idx="750">
                <c:v>98.69</c:v>
              </c:pt>
              <c:pt idx="751">
                <c:v>98.69</c:v>
              </c:pt>
              <c:pt idx="752">
                <c:v>98.69</c:v>
              </c:pt>
              <c:pt idx="753">
                <c:v>98.69</c:v>
              </c:pt>
              <c:pt idx="754">
                <c:v>98.69</c:v>
              </c:pt>
              <c:pt idx="755">
                <c:v>98.69</c:v>
              </c:pt>
              <c:pt idx="756">
                <c:v>98.69</c:v>
              </c:pt>
              <c:pt idx="757">
                <c:v>98.69</c:v>
              </c:pt>
              <c:pt idx="758">
                <c:v>98.7</c:v>
              </c:pt>
              <c:pt idx="759">
                <c:v>98.7</c:v>
              </c:pt>
              <c:pt idx="760">
                <c:v>98.7</c:v>
              </c:pt>
              <c:pt idx="761">
                <c:v>98.69</c:v>
              </c:pt>
              <c:pt idx="762">
                <c:v>98.69</c:v>
              </c:pt>
              <c:pt idx="763">
                <c:v>98.69</c:v>
              </c:pt>
              <c:pt idx="764">
                <c:v>98.69</c:v>
              </c:pt>
              <c:pt idx="765">
                <c:v>98.69</c:v>
              </c:pt>
              <c:pt idx="766">
                <c:v>98.69</c:v>
              </c:pt>
              <c:pt idx="767">
                <c:v>98.7</c:v>
              </c:pt>
              <c:pt idx="768">
                <c:v>98.7</c:v>
              </c:pt>
              <c:pt idx="769">
                <c:v>98.7</c:v>
              </c:pt>
              <c:pt idx="770">
                <c:v>98.7</c:v>
              </c:pt>
              <c:pt idx="771">
                <c:v>98.7</c:v>
              </c:pt>
              <c:pt idx="772">
                <c:v>98.7</c:v>
              </c:pt>
              <c:pt idx="773">
                <c:v>98.7</c:v>
              </c:pt>
              <c:pt idx="774">
                <c:v>98.7</c:v>
              </c:pt>
              <c:pt idx="775">
                <c:v>98.7</c:v>
              </c:pt>
              <c:pt idx="776">
                <c:v>98.7</c:v>
              </c:pt>
              <c:pt idx="777">
                <c:v>98.7</c:v>
              </c:pt>
              <c:pt idx="778">
                <c:v>98.71</c:v>
              </c:pt>
              <c:pt idx="779">
                <c:v>98.71</c:v>
              </c:pt>
              <c:pt idx="780">
                <c:v>98.72</c:v>
              </c:pt>
              <c:pt idx="781">
                <c:v>98.72</c:v>
              </c:pt>
              <c:pt idx="782">
                <c:v>98.72</c:v>
              </c:pt>
              <c:pt idx="783">
                <c:v>98.72</c:v>
              </c:pt>
              <c:pt idx="784">
                <c:v>98.71</c:v>
              </c:pt>
              <c:pt idx="785">
                <c:v>98.71</c:v>
              </c:pt>
              <c:pt idx="786">
                <c:v>98.71</c:v>
              </c:pt>
              <c:pt idx="787">
                <c:v>98.71</c:v>
              </c:pt>
              <c:pt idx="788">
                <c:v>98.71</c:v>
              </c:pt>
              <c:pt idx="789">
                <c:v>98.71</c:v>
              </c:pt>
              <c:pt idx="790">
                <c:v>98.72</c:v>
              </c:pt>
              <c:pt idx="791">
                <c:v>98.72</c:v>
              </c:pt>
              <c:pt idx="792">
                <c:v>98.73</c:v>
              </c:pt>
              <c:pt idx="793">
                <c:v>98.73</c:v>
              </c:pt>
              <c:pt idx="794">
                <c:v>98.73</c:v>
              </c:pt>
              <c:pt idx="795">
                <c:v>98.73</c:v>
              </c:pt>
              <c:pt idx="796">
                <c:v>98.73</c:v>
              </c:pt>
              <c:pt idx="797">
                <c:v>98.73</c:v>
              </c:pt>
              <c:pt idx="798">
                <c:v>98.72</c:v>
              </c:pt>
              <c:pt idx="799">
                <c:v>98.72</c:v>
              </c:pt>
              <c:pt idx="800">
                <c:v>98.73</c:v>
              </c:pt>
              <c:pt idx="801">
                <c:v>98.74</c:v>
              </c:pt>
              <c:pt idx="802">
                <c:v>98.74</c:v>
              </c:pt>
              <c:pt idx="803">
                <c:v>98.75</c:v>
              </c:pt>
              <c:pt idx="804">
                <c:v>98.74</c:v>
              </c:pt>
              <c:pt idx="805">
                <c:v>98.74</c:v>
              </c:pt>
              <c:pt idx="806">
                <c:v>98.74</c:v>
              </c:pt>
              <c:pt idx="807">
                <c:v>98.74</c:v>
              </c:pt>
              <c:pt idx="808">
                <c:v>98.74</c:v>
              </c:pt>
              <c:pt idx="809">
                <c:v>98.75</c:v>
              </c:pt>
              <c:pt idx="810">
                <c:v>98.75</c:v>
              </c:pt>
              <c:pt idx="811">
                <c:v>98.75</c:v>
              </c:pt>
              <c:pt idx="812">
                <c:v>98.75</c:v>
              </c:pt>
              <c:pt idx="813">
                <c:v>98.74</c:v>
              </c:pt>
              <c:pt idx="814">
                <c:v>98.74</c:v>
              </c:pt>
              <c:pt idx="815">
                <c:v>98.74</c:v>
              </c:pt>
              <c:pt idx="816">
                <c:v>98.74</c:v>
              </c:pt>
              <c:pt idx="817">
                <c:v>98.74</c:v>
              </c:pt>
              <c:pt idx="818">
                <c:v>98.74</c:v>
              </c:pt>
              <c:pt idx="819">
                <c:v>98.75</c:v>
              </c:pt>
              <c:pt idx="820">
                <c:v>98.75</c:v>
              </c:pt>
              <c:pt idx="821">
                <c:v>98.76</c:v>
              </c:pt>
              <c:pt idx="822">
                <c:v>98.77</c:v>
              </c:pt>
              <c:pt idx="823">
                <c:v>98.77</c:v>
              </c:pt>
              <c:pt idx="824">
                <c:v>98.77</c:v>
              </c:pt>
              <c:pt idx="825">
                <c:v>98.77</c:v>
              </c:pt>
              <c:pt idx="826">
                <c:v>98.77</c:v>
              </c:pt>
              <c:pt idx="827">
                <c:v>98.77</c:v>
              </c:pt>
              <c:pt idx="828">
                <c:v>98.77</c:v>
              </c:pt>
              <c:pt idx="829">
                <c:v>98.77</c:v>
              </c:pt>
              <c:pt idx="830">
                <c:v>98.77</c:v>
              </c:pt>
              <c:pt idx="831">
                <c:v>98.77</c:v>
              </c:pt>
              <c:pt idx="832">
                <c:v>98.77</c:v>
              </c:pt>
              <c:pt idx="833">
                <c:v>98.77</c:v>
              </c:pt>
              <c:pt idx="834">
                <c:v>98.77</c:v>
              </c:pt>
              <c:pt idx="835">
                <c:v>98.77</c:v>
              </c:pt>
              <c:pt idx="836">
                <c:v>98.77</c:v>
              </c:pt>
              <c:pt idx="837">
                <c:v>98.77</c:v>
              </c:pt>
              <c:pt idx="838">
                <c:v>98.77</c:v>
              </c:pt>
              <c:pt idx="839">
                <c:v>98.77</c:v>
              </c:pt>
              <c:pt idx="840">
                <c:v>98.78</c:v>
              </c:pt>
              <c:pt idx="841">
                <c:v>98.78</c:v>
              </c:pt>
              <c:pt idx="842">
                <c:v>98.78</c:v>
              </c:pt>
              <c:pt idx="843">
                <c:v>98.78</c:v>
              </c:pt>
              <c:pt idx="844">
                <c:v>98.78</c:v>
              </c:pt>
              <c:pt idx="845">
                <c:v>98.77</c:v>
              </c:pt>
              <c:pt idx="846">
                <c:v>98.77</c:v>
              </c:pt>
              <c:pt idx="847">
                <c:v>98.77</c:v>
              </c:pt>
              <c:pt idx="848">
                <c:v>98.78</c:v>
              </c:pt>
              <c:pt idx="849">
                <c:v>98.78</c:v>
              </c:pt>
              <c:pt idx="850">
                <c:v>98.78</c:v>
              </c:pt>
              <c:pt idx="851">
                <c:v>98.78</c:v>
              </c:pt>
              <c:pt idx="852">
                <c:v>98.78</c:v>
              </c:pt>
              <c:pt idx="853">
                <c:v>98.78</c:v>
              </c:pt>
              <c:pt idx="854">
                <c:v>98.78</c:v>
              </c:pt>
              <c:pt idx="855">
                <c:v>98.78</c:v>
              </c:pt>
              <c:pt idx="856">
                <c:v>98.78</c:v>
              </c:pt>
              <c:pt idx="857">
                <c:v>98.79</c:v>
              </c:pt>
              <c:pt idx="858">
                <c:v>98.79</c:v>
              </c:pt>
              <c:pt idx="859">
                <c:v>98.8</c:v>
              </c:pt>
              <c:pt idx="860">
                <c:v>98.8</c:v>
              </c:pt>
              <c:pt idx="861">
                <c:v>98.8</c:v>
              </c:pt>
              <c:pt idx="862">
                <c:v>98.8</c:v>
              </c:pt>
              <c:pt idx="863">
                <c:v>98.79</c:v>
              </c:pt>
              <c:pt idx="864">
                <c:v>98.79</c:v>
              </c:pt>
              <c:pt idx="865">
                <c:v>98.78</c:v>
              </c:pt>
              <c:pt idx="866">
                <c:v>98.79</c:v>
              </c:pt>
              <c:pt idx="867">
                <c:v>98.79</c:v>
              </c:pt>
              <c:pt idx="868">
                <c:v>98.79</c:v>
              </c:pt>
              <c:pt idx="869">
                <c:v>98.79</c:v>
              </c:pt>
              <c:pt idx="870">
                <c:v>98.8</c:v>
              </c:pt>
              <c:pt idx="871">
                <c:v>98.8</c:v>
              </c:pt>
              <c:pt idx="872">
                <c:v>98.81</c:v>
              </c:pt>
              <c:pt idx="873">
                <c:v>98.8</c:v>
              </c:pt>
              <c:pt idx="874">
                <c:v>98.8</c:v>
              </c:pt>
              <c:pt idx="875">
                <c:v>98.8</c:v>
              </c:pt>
              <c:pt idx="876">
                <c:v>98.8</c:v>
              </c:pt>
              <c:pt idx="877">
                <c:v>98.8</c:v>
              </c:pt>
              <c:pt idx="878">
                <c:v>98.8</c:v>
              </c:pt>
              <c:pt idx="879">
                <c:v>98.81</c:v>
              </c:pt>
              <c:pt idx="880">
                <c:v>98.81</c:v>
              </c:pt>
              <c:pt idx="881">
                <c:v>98.81</c:v>
              </c:pt>
              <c:pt idx="882">
                <c:v>98.81</c:v>
              </c:pt>
              <c:pt idx="883">
                <c:v>98.82</c:v>
              </c:pt>
              <c:pt idx="884">
                <c:v>98.82</c:v>
              </c:pt>
              <c:pt idx="885">
                <c:v>98.82</c:v>
              </c:pt>
              <c:pt idx="886">
                <c:v>98.82</c:v>
              </c:pt>
              <c:pt idx="887">
                <c:v>98.82</c:v>
              </c:pt>
              <c:pt idx="888">
                <c:v>98.82</c:v>
              </c:pt>
              <c:pt idx="889">
                <c:v>98.82</c:v>
              </c:pt>
              <c:pt idx="890">
                <c:v>98.82</c:v>
              </c:pt>
              <c:pt idx="891">
                <c:v>98.82</c:v>
              </c:pt>
              <c:pt idx="892">
                <c:v>98.82</c:v>
              </c:pt>
              <c:pt idx="893">
                <c:v>98.82</c:v>
              </c:pt>
              <c:pt idx="894">
                <c:v>98.82</c:v>
              </c:pt>
              <c:pt idx="895">
                <c:v>98.82</c:v>
              </c:pt>
              <c:pt idx="896">
                <c:v>98.82</c:v>
              </c:pt>
              <c:pt idx="897">
                <c:v>98.82</c:v>
              </c:pt>
              <c:pt idx="898">
                <c:v>98.83</c:v>
              </c:pt>
              <c:pt idx="899">
                <c:v>98.83</c:v>
              </c:pt>
              <c:pt idx="900">
                <c:v>98.83</c:v>
              </c:pt>
              <c:pt idx="901">
                <c:v>98.82</c:v>
              </c:pt>
              <c:pt idx="902">
                <c:v>98.82</c:v>
              </c:pt>
              <c:pt idx="903">
                <c:v>98.82</c:v>
              </c:pt>
              <c:pt idx="904">
                <c:v>98.83</c:v>
              </c:pt>
              <c:pt idx="905">
                <c:v>98.84</c:v>
              </c:pt>
              <c:pt idx="906">
                <c:v>98.84</c:v>
              </c:pt>
              <c:pt idx="907">
                <c:v>98.85</c:v>
              </c:pt>
              <c:pt idx="908">
                <c:v>98.84</c:v>
              </c:pt>
              <c:pt idx="909">
                <c:v>98.84</c:v>
              </c:pt>
              <c:pt idx="910">
                <c:v>98.84</c:v>
              </c:pt>
              <c:pt idx="911">
                <c:v>98.84</c:v>
              </c:pt>
              <c:pt idx="912">
                <c:v>98.84</c:v>
              </c:pt>
              <c:pt idx="913">
                <c:v>98.84</c:v>
              </c:pt>
              <c:pt idx="914">
                <c:v>98.84</c:v>
              </c:pt>
              <c:pt idx="915">
                <c:v>98.84</c:v>
              </c:pt>
              <c:pt idx="916">
                <c:v>98.84</c:v>
              </c:pt>
              <c:pt idx="917">
                <c:v>98.84</c:v>
              </c:pt>
              <c:pt idx="918">
                <c:v>98.84</c:v>
              </c:pt>
              <c:pt idx="919">
                <c:v>98.84</c:v>
              </c:pt>
              <c:pt idx="920">
                <c:v>98.84</c:v>
              </c:pt>
              <c:pt idx="921">
                <c:v>98.84</c:v>
              </c:pt>
              <c:pt idx="922">
                <c:v>98.84</c:v>
              </c:pt>
              <c:pt idx="923">
                <c:v>98.84</c:v>
              </c:pt>
              <c:pt idx="924">
                <c:v>98.84</c:v>
              </c:pt>
              <c:pt idx="925">
                <c:v>98.84</c:v>
              </c:pt>
              <c:pt idx="926">
                <c:v>98.84</c:v>
              </c:pt>
              <c:pt idx="927">
                <c:v>98.84</c:v>
              </c:pt>
              <c:pt idx="928">
                <c:v>98.84</c:v>
              </c:pt>
              <c:pt idx="929">
                <c:v>98.84</c:v>
              </c:pt>
              <c:pt idx="930">
                <c:v>98.84</c:v>
              </c:pt>
              <c:pt idx="931">
                <c:v>98.84</c:v>
              </c:pt>
              <c:pt idx="932">
                <c:v>98.85</c:v>
              </c:pt>
              <c:pt idx="933">
                <c:v>98.85</c:v>
              </c:pt>
              <c:pt idx="934">
                <c:v>98.85</c:v>
              </c:pt>
              <c:pt idx="935">
                <c:v>98.85</c:v>
              </c:pt>
              <c:pt idx="936">
                <c:v>98.85</c:v>
              </c:pt>
              <c:pt idx="937">
                <c:v>98.85</c:v>
              </c:pt>
              <c:pt idx="938">
                <c:v>98.85</c:v>
              </c:pt>
              <c:pt idx="939">
                <c:v>98.85</c:v>
              </c:pt>
              <c:pt idx="940">
                <c:v>98.85</c:v>
              </c:pt>
              <c:pt idx="941">
                <c:v>98.85</c:v>
              </c:pt>
              <c:pt idx="942">
                <c:v>98.86</c:v>
              </c:pt>
              <c:pt idx="943">
                <c:v>98.86</c:v>
              </c:pt>
              <c:pt idx="944">
                <c:v>98.87</c:v>
              </c:pt>
              <c:pt idx="945">
                <c:v>98.87</c:v>
              </c:pt>
              <c:pt idx="946">
                <c:v>98.86</c:v>
              </c:pt>
              <c:pt idx="947">
                <c:v>98.86</c:v>
              </c:pt>
              <c:pt idx="948">
                <c:v>98.85</c:v>
              </c:pt>
              <c:pt idx="949">
                <c:v>98.85</c:v>
              </c:pt>
              <c:pt idx="950">
                <c:v>98.85</c:v>
              </c:pt>
              <c:pt idx="951">
                <c:v>98.86</c:v>
              </c:pt>
              <c:pt idx="952">
                <c:v>98.86</c:v>
              </c:pt>
              <c:pt idx="953">
                <c:v>98.87</c:v>
              </c:pt>
              <c:pt idx="954">
                <c:v>98.87</c:v>
              </c:pt>
              <c:pt idx="955">
                <c:v>98.87</c:v>
              </c:pt>
              <c:pt idx="956">
                <c:v>98.87</c:v>
              </c:pt>
              <c:pt idx="957">
                <c:v>98.87</c:v>
              </c:pt>
              <c:pt idx="958">
                <c:v>98.87</c:v>
              </c:pt>
              <c:pt idx="959">
                <c:v>98.86</c:v>
              </c:pt>
              <c:pt idx="960">
                <c:v>98.86</c:v>
              </c:pt>
              <c:pt idx="961">
                <c:v>98.85</c:v>
              </c:pt>
              <c:pt idx="962">
                <c:v>98.86</c:v>
              </c:pt>
              <c:pt idx="963">
                <c:v>98.86</c:v>
              </c:pt>
              <c:pt idx="964">
                <c:v>98.87</c:v>
              </c:pt>
              <c:pt idx="965">
                <c:v>98.87</c:v>
              </c:pt>
              <c:pt idx="966">
                <c:v>98.87</c:v>
              </c:pt>
              <c:pt idx="967">
                <c:v>98.87</c:v>
              </c:pt>
              <c:pt idx="968">
                <c:v>98.87</c:v>
              </c:pt>
              <c:pt idx="969">
                <c:v>98.86</c:v>
              </c:pt>
              <c:pt idx="970">
                <c:v>98.86</c:v>
              </c:pt>
              <c:pt idx="971">
                <c:v>98.86</c:v>
              </c:pt>
              <c:pt idx="972">
                <c:v>98.87</c:v>
              </c:pt>
              <c:pt idx="973">
                <c:v>98.87</c:v>
              </c:pt>
              <c:pt idx="974">
                <c:v>98.87</c:v>
              </c:pt>
              <c:pt idx="975">
                <c:v>98.88</c:v>
              </c:pt>
              <c:pt idx="976">
                <c:v>98.88</c:v>
              </c:pt>
              <c:pt idx="977">
                <c:v>98.88</c:v>
              </c:pt>
              <c:pt idx="978">
                <c:v>98.88</c:v>
              </c:pt>
              <c:pt idx="979">
                <c:v>98.87</c:v>
              </c:pt>
              <c:pt idx="980">
                <c:v>98.87</c:v>
              </c:pt>
              <c:pt idx="981">
                <c:v>98.86</c:v>
              </c:pt>
              <c:pt idx="982">
                <c:v>98.86</c:v>
              </c:pt>
              <c:pt idx="983">
                <c:v>98.86</c:v>
              </c:pt>
              <c:pt idx="984">
                <c:v>98.87</c:v>
              </c:pt>
              <c:pt idx="985">
                <c:v>98.87</c:v>
              </c:pt>
              <c:pt idx="986">
                <c:v>98.88</c:v>
              </c:pt>
              <c:pt idx="987">
                <c:v>98.88</c:v>
              </c:pt>
              <c:pt idx="988">
                <c:v>98.88</c:v>
              </c:pt>
              <c:pt idx="989">
                <c:v>98.87</c:v>
              </c:pt>
              <c:pt idx="990">
                <c:v>98.87</c:v>
              </c:pt>
              <c:pt idx="991">
                <c:v>98.87</c:v>
              </c:pt>
              <c:pt idx="992">
                <c:v>98.86</c:v>
              </c:pt>
              <c:pt idx="993">
                <c:v>98.86</c:v>
              </c:pt>
              <c:pt idx="994">
                <c:v>98.85</c:v>
              </c:pt>
              <c:pt idx="995">
                <c:v>98.85</c:v>
              </c:pt>
              <c:pt idx="996">
                <c:v>98.84</c:v>
              </c:pt>
              <c:pt idx="997">
                <c:v>98.84</c:v>
              </c:pt>
              <c:pt idx="998">
                <c:v>98.84</c:v>
              </c:pt>
              <c:pt idx="999">
                <c:v>98.84</c:v>
              </c:pt>
              <c:pt idx="1000">
                <c:v>98.84</c:v>
              </c:pt>
              <c:pt idx="1001">
                <c:v>98.84</c:v>
              </c:pt>
              <c:pt idx="1002">
                <c:v>98.83</c:v>
              </c:pt>
              <c:pt idx="1003">
                <c:v>98.83</c:v>
              </c:pt>
              <c:pt idx="1004">
                <c:v>98.82</c:v>
              </c:pt>
              <c:pt idx="1005">
                <c:v>98.82</c:v>
              </c:pt>
              <c:pt idx="1006">
                <c:v>98.82</c:v>
              </c:pt>
              <c:pt idx="1007">
                <c:v>98.82</c:v>
              </c:pt>
              <c:pt idx="1008">
                <c:v>98.82</c:v>
              </c:pt>
              <c:pt idx="1009">
                <c:v>98.81</c:v>
              </c:pt>
              <c:pt idx="1010">
                <c:v>98.81</c:v>
              </c:pt>
              <c:pt idx="1011">
                <c:v>98.8</c:v>
              </c:pt>
              <c:pt idx="1012">
                <c:v>98.8</c:v>
              </c:pt>
              <c:pt idx="1013">
                <c:v>98.8</c:v>
              </c:pt>
              <c:pt idx="1014">
                <c:v>98.79</c:v>
              </c:pt>
              <c:pt idx="1015">
                <c:v>98.78</c:v>
              </c:pt>
              <c:pt idx="1016">
                <c:v>98.77</c:v>
              </c:pt>
              <c:pt idx="1017">
                <c:v>98.76</c:v>
              </c:pt>
              <c:pt idx="1018">
                <c:v>98.76</c:v>
              </c:pt>
              <c:pt idx="1019">
                <c:v>98.76</c:v>
              </c:pt>
              <c:pt idx="1020">
                <c:v>98.76</c:v>
              </c:pt>
              <c:pt idx="1021">
                <c:v>98.76</c:v>
              </c:pt>
              <c:pt idx="1022">
                <c:v>98.77</c:v>
              </c:pt>
              <c:pt idx="1023">
                <c:v>98.78</c:v>
              </c:pt>
              <c:pt idx="1024">
                <c:v>98.79</c:v>
              </c:pt>
              <c:pt idx="1025">
                <c:v>98.79</c:v>
              </c:pt>
              <c:pt idx="1026">
                <c:v>98.79</c:v>
              </c:pt>
              <c:pt idx="1027">
                <c:v>98.79</c:v>
              </c:pt>
              <c:pt idx="1028">
                <c:v>98.78</c:v>
              </c:pt>
              <c:pt idx="1029">
                <c:v>98.79</c:v>
              </c:pt>
              <c:pt idx="1030">
                <c:v>98.79</c:v>
              </c:pt>
              <c:pt idx="1031">
                <c:v>98.8</c:v>
              </c:pt>
              <c:pt idx="1032">
                <c:v>98.81</c:v>
              </c:pt>
              <c:pt idx="1033">
                <c:v>98.81</c:v>
              </c:pt>
              <c:pt idx="1034">
                <c:v>98.82</c:v>
              </c:pt>
              <c:pt idx="1035">
                <c:v>98.83</c:v>
              </c:pt>
              <c:pt idx="1036">
                <c:v>98.83</c:v>
              </c:pt>
              <c:pt idx="1037">
                <c:v>98.84</c:v>
              </c:pt>
              <c:pt idx="1038">
                <c:v>98.84</c:v>
              </c:pt>
              <c:pt idx="1039">
                <c:v>98.84</c:v>
              </c:pt>
              <c:pt idx="1040">
                <c:v>98.83</c:v>
              </c:pt>
              <c:pt idx="1041">
                <c:v>98.84</c:v>
              </c:pt>
              <c:pt idx="1042">
                <c:v>98.84</c:v>
              </c:pt>
              <c:pt idx="1043">
                <c:v>98.85</c:v>
              </c:pt>
              <c:pt idx="1044">
                <c:v>98.85</c:v>
              </c:pt>
              <c:pt idx="1045">
                <c:v>98.86</c:v>
              </c:pt>
              <c:pt idx="1046">
                <c:v>98.87</c:v>
              </c:pt>
              <c:pt idx="1047">
                <c:v>98.87</c:v>
              </c:pt>
              <c:pt idx="1048">
                <c:v>98.88</c:v>
              </c:pt>
              <c:pt idx="1049">
                <c:v>98.88</c:v>
              </c:pt>
              <c:pt idx="1050">
                <c:v>98.88</c:v>
              </c:pt>
              <c:pt idx="1051">
                <c:v>98.88</c:v>
              </c:pt>
              <c:pt idx="1052">
                <c:v>98.89</c:v>
              </c:pt>
              <c:pt idx="1053">
                <c:v>98.89</c:v>
              </c:pt>
              <c:pt idx="1054">
                <c:v>98.9</c:v>
              </c:pt>
              <c:pt idx="1055">
                <c:v>98.91</c:v>
              </c:pt>
              <c:pt idx="1056">
                <c:v>98.92</c:v>
              </c:pt>
              <c:pt idx="1057">
                <c:v>98.92</c:v>
              </c:pt>
              <c:pt idx="1058">
                <c:v>98.92</c:v>
              </c:pt>
              <c:pt idx="1059">
                <c:v>98.91</c:v>
              </c:pt>
              <c:pt idx="1060">
                <c:v>98.91</c:v>
              </c:pt>
              <c:pt idx="1061">
                <c:v>98.91</c:v>
              </c:pt>
              <c:pt idx="1062">
                <c:v>98.91</c:v>
              </c:pt>
              <c:pt idx="1063">
                <c:v>98.91</c:v>
              </c:pt>
              <c:pt idx="1064">
                <c:v>98.92</c:v>
              </c:pt>
              <c:pt idx="1065">
                <c:v>98.92</c:v>
              </c:pt>
              <c:pt idx="1066">
                <c:v>98.92</c:v>
              </c:pt>
              <c:pt idx="1067">
                <c:v>98.93</c:v>
              </c:pt>
              <c:pt idx="1068">
                <c:v>98.94</c:v>
              </c:pt>
              <c:pt idx="1069">
                <c:v>98.96</c:v>
              </c:pt>
              <c:pt idx="1070">
                <c:v>98.96</c:v>
              </c:pt>
              <c:pt idx="1071">
                <c:v>98.96</c:v>
              </c:pt>
              <c:pt idx="1072">
                <c:v>98.96</c:v>
              </c:pt>
              <c:pt idx="1073">
                <c:v>98.96</c:v>
              </c:pt>
              <c:pt idx="1074">
                <c:v>98.95</c:v>
              </c:pt>
              <c:pt idx="1075">
                <c:v>98.95</c:v>
              </c:pt>
              <c:pt idx="1076">
                <c:v>98.95</c:v>
              </c:pt>
              <c:pt idx="1077">
                <c:v>98.96</c:v>
              </c:pt>
              <c:pt idx="1078">
                <c:v>98.96</c:v>
              </c:pt>
              <c:pt idx="1079">
                <c:v>98.96</c:v>
              </c:pt>
              <c:pt idx="1080">
                <c:v>98.96</c:v>
              </c:pt>
              <c:pt idx="1081">
                <c:v>98.96</c:v>
              </c:pt>
              <c:pt idx="1082">
                <c:v>98.96</c:v>
              </c:pt>
              <c:pt idx="1083">
                <c:v>98.96</c:v>
              </c:pt>
              <c:pt idx="1084">
                <c:v>98.96</c:v>
              </c:pt>
              <c:pt idx="1085">
                <c:v>98.96</c:v>
              </c:pt>
              <c:pt idx="1086">
                <c:v>98.95</c:v>
              </c:pt>
              <c:pt idx="1087">
                <c:v>98.95</c:v>
              </c:pt>
              <c:pt idx="1088">
                <c:v>98.94</c:v>
              </c:pt>
              <c:pt idx="1089">
                <c:v>98.93</c:v>
              </c:pt>
              <c:pt idx="1090">
                <c:v>98.93</c:v>
              </c:pt>
              <c:pt idx="1091">
                <c:v>98.93</c:v>
              </c:pt>
              <c:pt idx="1092">
                <c:v>98.93</c:v>
              </c:pt>
              <c:pt idx="1093">
                <c:v>98.92</c:v>
              </c:pt>
              <c:pt idx="1094">
                <c:v>98.92</c:v>
              </c:pt>
              <c:pt idx="1095">
                <c:v>98.91</c:v>
              </c:pt>
              <c:pt idx="1096">
                <c:v>98.91</c:v>
              </c:pt>
              <c:pt idx="1097">
                <c:v>98.91</c:v>
              </c:pt>
              <c:pt idx="1098">
                <c:v>98.91</c:v>
              </c:pt>
              <c:pt idx="1099">
                <c:v>98.9</c:v>
              </c:pt>
              <c:pt idx="1100">
                <c:v>98.9</c:v>
              </c:pt>
              <c:pt idx="1101">
                <c:v>98.9</c:v>
              </c:pt>
              <c:pt idx="1102">
                <c:v>98.9</c:v>
              </c:pt>
              <c:pt idx="1103">
                <c:v>98.91</c:v>
              </c:pt>
              <c:pt idx="1104">
                <c:v>98.91</c:v>
              </c:pt>
              <c:pt idx="1105">
                <c:v>98.91</c:v>
              </c:pt>
              <c:pt idx="1106">
                <c:v>98.9</c:v>
              </c:pt>
              <c:pt idx="1107">
                <c:v>98.9</c:v>
              </c:pt>
              <c:pt idx="1108">
                <c:v>98.9</c:v>
              </c:pt>
              <c:pt idx="1109">
                <c:v>98.9</c:v>
              </c:pt>
              <c:pt idx="1110">
                <c:v>98.9</c:v>
              </c:pt>
              <c:pt idx="1111">
                <c:v>98.89</c:v>
              </c:pt>
              <c:pt idx="1112">
                <c:v>98.89</c:v>
              </c:pt>
              <c:pt idx="1113">
                <c:v>98.88</c:v>
              </c:pt>
              <c:pt idx="1114">
                <c:v>98.88</c:v>
              </c:pt>
              <c:pt idx="1115">
                <c:v>98.88</c:v>
              </c:pt>
              <c:pt idx="1116">
                <c:v>98.88</c:v>
              </c:pt>
              <c:pt idx="1117">
                <c:v>98.88</c:v>
              </c:pt>
              <c:pt idx="1118">
                <c:v>98.88</c:v>
              </c:pt>
              <c:pt idx="1119">
                <c:v>98.88</c:v>
              </c:pt>
              <c:pt idx="1120">
                <c:v>98.88</c:v>
              </c:pt>
              <c:pt idx="1121">
                <c:v>98.89</c:v>
              </c:pt>
              <c:pt idx="1122">
                <c:v>98.89</c:v>
              </c:pt>
              <c:pt idx="1123">
                <c:v>98.9</c:v>
              </c:pt>
              <c:pt idx="1124">
                <c:v>98.91</c:v>
              </c:pt>
              <c:pt idx="1125">
                <c:v>98.91</c:v>
              </c:pt>
              <c:pt idx="1126">
                <c:v>98.92</c:v>
              </c:pt>
              <c:pt idx="1127">
                <c:v>98.92</c:v>
              </c:pt>
              <c:pt idx="1128">
                <c:v>98.91</c:v>
              </c:pt>
              <c:pt idx="1129">
                <c:v>98.91</c:v>
              </c:pt>
              <c:pt idx="1130">
                <c:v>98.91</c:v>
              </c:pt>
              <c:pt idx="1131">
                <c:v>98.9</c:v>
              </c:pt>
              <c:pt idx="1132">
                <c:v>98.91</c:v>
              </c:pt>
              <c:pt idx="1133">
                <c:v>98.91</c:v>
              </c:pt>
              <c:pt idx="1134">
                <c:v>98.92</c:v>
              </c:pt>
              <c:pt idx="1135">
                <c:v>98.92</c:v>
              </c:pt>
              <c:pt idx="1136">
                <c:v>98.93</c:v>
              </c:pt>
              <c:pt idx="1137">
                <c:v>98.93</c:v>
              </c:pt>
              <c:pt idx="1138">
                <c:v>98.94</c:v>
              </c:pt>
              <c:pt idx="1139">
                <c:v>98.95</c:v>
              </c:pt>
              <c:pt idx="1140">
                <c:v>98.96</c:v>
              </c:pt>
              <c:pt idx="1141">
                <c:v>98.96</c:v>
              </c:pt>
              <c:pt idx="1142">
                <c:v>98.97</c:v>
              </c:pt>
              <c:pt idx="1143">
                <c:v>98.97</c:v>
              </c:pt>
              <c:pt idx="1144">
                <c:v>98.97</c:v>
              </c:pt>
              <c:pt idx="1145">
                <c:v>98.97</c:v>
              </c:pt>
              <c:pt idx="1146">
                <c:v>98.98</c:v>
              </c:pt>
              <c:pt idx="1147">
                <c:v>98.98</c:v>
              </c:pt>
              <c:pt idx="1148">
                <c:v>98.98</c:v>
              </c:pt>
              <c:pt idx="1149">
                <c:v>98.98</c:v>
              </c:pt>
              <c:pt idx="1150">
                <c:v>98.98</c:v>
              </c:pt>
              <c:pt idx="1151">
                <c:v>98.98</c:v>
              </c:pt>
              <c:pt idx="1152">
                <c:v>98.98</c:v>
              </c:pt>
              <c:pt idx="1153">
                <c:v>98.98</c:v>
              </c:pt>
              <c:pt idx="1154">
                <c:v>98.97</c:v>
              </c:pt>
              <c:pt idx="1155">
                <c:v>98.97</c:v>
              </c:pt>
              <c:pt idx="1156">
                <c:v>98.96</c:v>
              </c:pt>
              <c:pt idx="1157">
                <c:v>98.96</c:v>
              </c:pt>
              <c:pt idx="1158">
                <c:v>98.96</c:v>
              </c:pt>
              <c:pt idx="1159">
                <c:v>98.96</c:v>
              </c:pt>
              <c:pt idx="1160">
                <c:v>98.97</c:v>
              </c:pt>
              <c:pt idx="1161">
                <c:v>98.97</c:v>
              </c:pt>
              <c:pt idx="1162">
                <c:v>98.98</c:v>
              </c:pt>
              <c:pt idx="1163">
                <c:v>98.98</c:v>
              </c:pt>
              <c:pt idx="1164">
                <c:v>98.98</c:v>
              </c:pt>
              <c:pt idx="1165">
                <c:v>98.98</c:v>
              </c:pt>
              <c:pt idx="1166">
                <c:v>98.98</c:v>
              </c:pt>
              <c:pt idx="1167">
                <c:v>98.97</c:v>
              </c:pt>
              <c:pt idx="1168">
                <c:v>98.97</c:v>
              </c:pt>
              <c:pt idx="1169">
                <c:v>98.96</c:v>
              </c:pt>
              <c:pt idx="1170">
                <c:v>98.96</c:v>
              </c:pt>
              <c:pt idx="1171">
                <c:v>98.96</c:v>
              </c:pt>
              <c:pt idx="1172">
                <c:v>98.97</c:v>
              </c:pt>
              <c:pt idx="1173">
                <c:v>98.97</c:v>
              </c:pt>
              <c:pt idx="1174">
                <c:v>98.98</c:v>
              </c:pt>
              <c:pt idx="1175">
                <c:v>98.98</c:v>
              </c:pt>
              <c:pt idx="1176">
                <c:v>98.98</c:v>
              </c:pt>
              <c:pt idx="1177">
                <c:v>98.98</c:v>
              </c:pt>
              <c:pt idx="1178">
                <c:v>98.98</c:v>
              </c:pt>
              <c:pt idx="1179">
                <c:v>98.98</c:v>
              </c:pt>
              <c:pt idx="1180">
                <c:v>98.98</c:v>
              </c:pt>
              <c:pt idx="1181">
                <c:v>98.98</c:v>
              </c:pt>
              <c:pt idx="1182">
                <c:v>98.99</c:v>
              </c:pt>
              <c:pt idx="1183">
                <c:v>98.99</c:v>
              </c:pt>
              <c:pt idx="1184">
                <c:v>98.99</c:v>
              </c:pt>
              <c:pt idx="1185">
                <c:v>98.99</c:v>
              </c:pt>
              <c:pt idx="1186">
                <c:v>99</c:v>
              </c:pt>
              <c:pt idx="1187">
                <c:v>99</c:v>
              </c:pt>
              <c:pt idx="1188">
                <c:v>99</c:v>
              </c:pt>
              <c:pt idx="1189">
                <c:v>99.01</c:v>
              </c:pt>
              <c:pt idx="1190">
                <c:v>99.01</c:v>
              </c:pt>
              <c:pt idx="1191">
                <c:v>99.01</c:v>
              </c:pt>
              <c:pt idx="1192">
                <c:v>99.01</c:v>
              </c:pt>
              <c:pt idx="1193">
                <c:v>99.01</c:v>
              </c:pt>
              <c:pt idx="1194">
                <c:v>99</c:v>
              </c:pt>
              <c:pt idx="1195">
                <c:v>99</c:v>
              </c:pt>
              <c:pt idx="1196">
                <c:v>99</c:v>
              </c:pt>
              <c:pt idx="1197">
                <c:v>99</c:v>
              </c:pt>
              <c:pt idx="1198">
                <c:v>99.01</c:v>
              </c:pt>
              <c:pt idx="1199">
                <c:v>99.01</c:v>
              </c:pt>
              <c:pt idx="1200">
                <c:v>99.01</c:v>
              </c:pt>
              <c:pt idx="1201">
                <c:v>99.02</c:v>
              </c:pt>
              <c:pt idx="1202">
                <c:v>99.02</c:v>
              </c:pt>
              <c:pt idx="1203">
                <c:v>99.02</c:v>
              </c:pt>
              <c:pt idx="1204">
                <c:v>99.02</c:v>
              </c:pt>
              <c:pt idx="1205">
                <c:v>99.02</c:v>
              </c:pt>
              <c:pt idx="1206">
                <c:v>99.02</c:v>
              </c:pt>
              <c:pt idx="1207">
                <c:v>99.02</c:v>
              </c:pt>
              <c:pt idx="1208">
                <c:v>99.02</c:v>
              </c:pt>
              <c:pt idx="1209">
                <c:v>99.02</c:v>
              </c:pt>
              <c:pt idx="1210">
                <c:v>99.03</c:v>
              </c:pt>
              <c:pt idx="1211">
                <c:v>99.03</c:v>
              </c:pt>
              <c:pt idx="1212">
                <c:v>99.02</c:v>
              </c:pt>
              <c:pt idx="1213">
                <c:v>99.02</c:v>
              </c:pt>
              <c:pt idx="1214">
                <c:v>99.02</c:v>
              </c:pt>
              <c:pt idx="1215">
                <c:v>99.01</c:v>
              </c:pt>
              <c:pt idx="1216">
                <c:v>99.01</c:v>
              </c:pt>
              <c:pt idx="1217">
                <c:v>99.01</c:v>
              </c:pt>
              <c:pt idx="1218">
                <c:v>99.01</c:v>
              </c:pt>
              <c:pt idx="1219">
                <c:v>99.01</c:v>
              </c:pt>
              <c:pt idx="1220">
                <c:v>99.02</c:v>
              </c:pt>
              <c:pt idx="1221">
                <c:v>99.02</c:v>
              </c:pt>
              <c:pt idx="1222">
                <c:v>99.03</c:v>
              </c:pt>
              <c:pt idx="1223">
                <c:v>99.04</c:v>
              </c:pt>
              <c:pt idx="1224">
                <c:v>99.04</c:v>
              </c:pt>
              <c:pt idx="1225">
                <c:v>99.04</c:v>
              </c:pt>
              <c:pt idx="1226">
                <c:v>99.04</c:v>
              </c:pt>
              <c:pt idx="1227">
                <c:v>99.04</c:v>
              </c:pt>
              <c:pt idx="1228">
                <c:v>99.03</c:v>
              </c:pt>
              <c:pt idx="1229">
                <c:v>99.03</c:v>
              </c:pt>
              <c:pt idx="1230">
                <c:v>99.02</c:v>
              </c:pt>
              <c:pt idx="1231">
                <c:v>99.02</c:v>
              </c:pt>
              <c:pt idx="1232">
                <c:v>99.02</c:v>
              </c:pt>
              <c:pt idx="1233">
                <c:v>99.03</c:v>
              </c:pt>
              <c:pt idx="1234">
                <c:v>99.03</c:v>
              </c:pt>
              <c:pt idx="1235">
                <c:v>99.03</c:v>
              </c:pt>
              <c:pt idx="1236">
                <c:v>99.04</c:v>
              </c:pt>
              <c:pt idx="1237">
                <c:v>99.04</c:v>
              </c:pt>
              <c:pt idx="1238">
                <c:v>99.04</c:v>
              </c:pt>
              <c:pt idx="1239">
                <c:v>99.04</c:v>
              </c:pt>
              <c:pt idx="1240">
                <c:v>99.03</c:v>
              </c:pt>
              <c:pt idx="1241">
                <c:v>99.04</c:v>
              </c:pt>
              <c:pt idx="1242">
                <c:v>99.04</c:v>
              </c:pt>
              <c:pt idx="1243">
                <c:v>99.04</c:v>
              </c:pt>
              <c:pt idx="1244">
                <c:v>99.04</c:v>
              </c:pt>
              <c:pt idx="1245">
                <c:v>99.04</c:v>
              </c:pt>
              <c:pt idx="1246">
                <c:v>99.04</c:v>
              </c:pt>
              <c:pt idx="1247">
                <c:v>99.04</c:v>
              </c:pt>
              <c:pt idx="1248">
                <c:v>99.04</c:v>
              </c:pt>
              <c:pt idx="1249">
                <c:v>99.04</c:v>
              </c:pt>
              <c:pt idx="1250">
                <c:v>99.04</c:v>
              </c:pt>
              <c:pt idx="1251">
                <c:v>99.04</c:v>
              </c:pt>
              <c:pt idx="1252">
                <c:v>99.05</c:v>
              </c:pt>
              <c:pt idx="1253">
                <c:v>99.05</c:v>
              </c:pt>
              <c:pt idx="1254">
                <c:v>99.05</c:v>
              </c:pt>
              <c:pt idx="1255">
                <c:v>99.05</c:v>
              </c:pt>
              <c:pt idx="1256">
                <c:v>99.05</c:v>
              </c:pt>
              <c:pt idx="1257">
                <c:v>99.05</c:v>
              </c:pt>
              <c:pt idx="1258">
                <c:v>99.05</c:v>
              </c:pt>
              <c:pt idx="1259">
                <c:v>99.05</c:v>
              </c:pt>
              <c:pt idx="1260">
                <c:v>99.06</c:v>
              </c:pt>
              <c:pt idx="1261">
                <c:v>99.06</c:v>
              </c:pt>
              <c:pt idx="1262">
                <c:v>99.07</c:v>
              </c:pt>
              <c:pt idx="1263">
                <c:v>99.07</c:v>
              </c:pt>
              <c:pt idx="1264">
                <c:v>99.07</c:v>
              </c:pt>
              <c:pt idx="1265">
                <c:v>99.06</c:v>
              </c:pt>
              <c:pt idx="1266">
                <c:v>99.06</c:v>
              </c:pt>
              <c:pt idx="1267">
                <c:v>99.05</c:v>
              </c:pt>
              <c:pt idx="1268">
                <c:v>99.05</c:v>
              </c:pt>
              <c:pt idx="1269">
                <c:v>99.05</c:v>
              </c:pt>
              <c:pt idx="1270">
                <c:v>99.06</c:v>
              </c:pt>
              <c:pt idx="1271">
                <c:v>99.06</c:v>
              </c:pt>
              <c:pt idx="1272">
                <c:v>99.06</c:v>
              </c:pt>
              <c:pt idx="1273">
                <c:v>99.06</c:v>
              </c:pt>
              <c:pt idx="1274">
                <c:v>99.06</c:v>
              </c:pt>
              <c:pt idx="1275">
                <c:v>99.07</c:v>
              </c:pt>
              <c:pt idx="1276">
                <c:v>99.07</c:v>
              </c:pt>
              <c:pt idx="1277">
                <c:v>99.07</c:v>
              </c:pt>
              <c:pt idx="1278">
                <c:v>99.08</c:v>
              </c:pt>
              <c:pt idx="1279">
                <c:v>99.08</c:v>
              </c:pt>
              <c:pt idx="1280">
                <c:v>99.07</c:v>
              </c:pt>
              <c:pt idx="1281">
                <c:v>99.07</c:v>
              </c:pt>
              <c:pt idx="1282">
                <c:v>99.07</c:v>
              </c:pt>
              <c:pt idx="1283">
                <c:v>99.07</c:v>
              </c:pt>
              <c:pt idx="1284">
                <c:v>99.06</c:v>
              </c:pt>
              <c:pt idx="1285">
                <c:v>99.06</c:v>
              </c:pt>
              <c:pt idx="1286">
                <c:v>99.06</c:v>
              </c:pt>
              <c:pt idx="1287">
                <c:v>99.07</c:v>
              </c:pt>
              <c:pt idx="1288">
                <c:v>99.07</c:v>
              </c:pt>
              <c:pt idx="1289">
                <c:v>99.08</c:v>
              </c:pt>
              <c:pt idx="1290">
                <c:v>99.08</c:v>
              </c:pt>
              <c:pt idx="1291">
                <c:v>99.08</c:v>
              </c:pt>
              <c:pt idx="1292">
                <c:v>99.08</c:v>
              </c:pt>
              <c:pt idx="1293">
                <c:v>99.08</c:v>
              </c:pt>
              <c:pt idx="1294">
                <c:v>99.08</c:v>
              </c:pt>
              <c:pt idx="1295">
                <c:v>99.08</c:v>
              </c:pt>
              <c:pt idx="1296">
                <c:v>99.08</c:v>
              </c:pt>
              <c:pt idx="1297">
                <c:v>99.08</c:v>
              </c:pt>
              <c:pt idx="1298">
                <c:v>99.08</c:v>
              </c:pt>
              <c:pt idx="1299">
                <c:v>99.08</c:v>
              </c:pt>
              <c:pt idx="1300">
                <c:v>99.08</c:v>
              </c:pt>
              <c:pt idx="1301">
                <c:v>99.08</c:v>
              </c:pt>
              <c:pt idx="1302">
                <c:v>99.07</c:v>
              </c:pt>
              <c:pt idx="1303">
                <c:v>99.07</c:v>
              </c:pt>
              <c:pt idx="1304">
                <c:v>99.08</c:v>
              </c:pt>
              <c:pt idx="1305">
                <c:v>99.08</c:v>
              </c:pt>
              <c:pt idx="1306">
                <c:v>99.08</c:v>
              </c:pt>
              <c:pt idx="1307">
                <c:v>99.08</c:v>
              </c:pt>
              <c:pt idx="1308">
                <c:v>99.08</c:v>
              </c:pt>
              <c:pt idx="1309">
                <c:v>99.08</c:v>
              </c:pt>
              <c:pt idx="1310">
                <c:v>99.08</c:v>
              </c:pt>
              <c:pt idx="1311">
                <c:v>99.08</c:v>
              </c:pt>
              <c:pt idx="1312">
                <c:v>99.08</c:v>
              </c:pt>
              <c:pt idx="1313">
                <c:v>99.08</c:v>
              </c:pt>
              <c:pt idx="1314">
                <c:v>99.08</c:v>
              </c:pt>
              <c:pt idx="1315">
                <c:v>99.08</c:v>
              </c:pt>
              <c:pt idx="1316">
                <c:v>99.08</c:v>
              </c:pt>
              <c:pt idx="1317">
                <c:v>99.08</c:v>
              </c:pt>
              <c:pt idx="1318">
                <c:v>99.09</c:v>
              </c:pt>
              <c:pt idx="1319">
                <c:v>99.09</c:v>
              </c:pt>
              <c:pt idx="1320">
                <c:v>99.09</c:v>
              </c:pt>
              <c:pt idx="1321">
                <c:v>99.09</c:v>
              </c:pt>
              <c:pt idx="1322">
                <c:v>99.09</c:v>
              </c:pt>
              <c:pt idx="1323">
                <c:v>99.09</c:v>
              </c:pt>
              <c:pt idx="1324">
                <c:v>99.09</c:v>
              </c:pt>
              <c:pt idx="1325">
                <c:v>99.09</c:v>
              </c:pt>
              <c:pt idx="1326">
                <c:v>99.09</c:v>
              </c:pt>
              <c:pt idx="1327">
                <c:v>99.08</c:v>
              </c:pt>
              <c:pt idx="1328">
                <c:v>99.08</c:v>
              </c:pt>
              <c:pt idx="1329">
                <c:v>99.08</c:v>
              </c:pt>
              <c:pt idx="1330">
                <c:v>99.08</c:v>
              </c:pt>
              <c:pt idx="1331">
                <c:v>99.08</c:v>
              </c:pt>
              <c:pt idx="1332">
                <c:v>99.08</c:v>
              </c:pt>
              <c:pt idx="1333">
                <c:v>99.07</c:v>
              </c:pt>
              <c:pt idx="1334">
                <c:v>99.07</c:v>
              </c:pt>
              <c:pt idx="1335">
                <c:v>99.06</c:v>
              </c:pt>
              <c:pt idx="1336">
                <c:v>99.04</c:v>
              </c:pt>
              <c:pt idx="1337">
                <c:v>99.02</c:v>
              </c:pt>
              <c:pt idx="1338">
                <c:v>99.01</c:v>
              </c:pt>
              <c:pt idx="1339">
                <c:v>99</c:v>
              </c:pt>
              <c:pt idx="1340">
                <c:v>98.99</c:v>
              </c:pt>
              <c:pt idx="1341">
                <c:v>98.98</c:v>
              </c:pt>
              <c:pt idx="1342">
                <c:v>98.98</c:v>
              </c:pt>
              <c:pt idx="1343">
                <c:v>98.97</c:v>
              </c:pt>
              <c:pt idx="1344">
                <c:v>98.96</c:v>
              </c:pt>
              <c:pt idx="1345">
                <c:v>98.96</c:v>
              </c:pt>
              <c:pt idx="1346">
                <c:v>98.96</c:v>
              </c:pt>
              <c:pt idx="1347">
                <c:v>98.96</c:v>
              </c:pt>
              <c:pt idx="1348">
                <c:v>98.95</c:v>
              </c:pt>
              <c:pt idx="1349">
                <c:v>98.95</c:v>
              </c:pt>
              <c:pt idx="1350">
                <c:v>98.95</c:v>
              </c:pt>
              <c:pt idx="1351">
                <c:v>98.94</c:v>
              </c:pt>
              <c:pt idx="1352">
                <c:v>98.94</c:v>
              </c:pt>
              <c:pt idx="1353">
                <c:v>98.94</c:v>
              </c:pt>
              <c:pt idx="1354">
                <c:v>98.94</c:v>
              </c:pt>
              <c:pt idx="1355">
                <c:v>98.94</c:v>
              </c:pt>
              <c:pt idx="1356">
                <c:v>98.94</c:v>
              </c:pt>
              <c:pt idx="1357">
                <c:v>98.93</c:v>
              </c:pt>
              <c:pt idx="1358">
                <c:v>98.93</c:v>
              </c:pt>
              <c:pt idx="1359">
                <c:v>98.93</c:v>
              </c:pt>
              <c:pt idx="1360">
                <c:v>98.93</c:v>
              </c:pt>
              <c:pt idx="1361">
                <c:v>98.93</c:v>
              </c:pt>
              <c:pt idx="1362">
                <c:v>98.94</c:v>
              </c:pt>
              <c:pt idx="1363">
                <c:v>98.94</c:v>
              </c:pt>
              <c:pt idx="1364">
                <c:v>98.95</c:v>
              </c:pt>
              <c:pt idx="1365">
                <c:v>98.95</c:v>
              </c:pt>
              <c:pt idx="1366">
                <c:v>98.94</c:v>
              </c:pt>
              <c:pt idx="1367">
                <c:v>98.94</c:v>
              </c:pt>
              <c:pt idx="1368">
                <c:v>98.94</c:v>
              </c:pt>
              <c:pt idx="1369">
                <c:v>98.94</c:v>
              </c:pt>
              <c:pt idx="1370">
                <c:v>98.94</c:v>
              </c:pt>
              <c:pt idx="1371">
                <c:v>98.94</c:v>
              </c:pt>
              <c:pt idx="1372">
                <c:v>98.94</c:v>
              </c:pt>
              <c:pt idx="1373">
                <c:v>98.93</c:v>
              </c:pt>
              <c:pt idx="1374">
                <c:v>98.93</c:v>
              </c:pt>
              <c:pt idx="1375">
                <c:v>98.93</c:v>
              </c:pt>
              <c:pt idx="1376">
                <c:v>98.93</c:v>
              </c:pt>
              <c:pt idx="1377">
                <c:v>98.93</c:v>
              </c:pt>
              <c:pt idx="1378">
                <c:v>98.94</c:v>
              </c:pt>
              <c:pt idx="1379">
                <c:v>98.94</c:v>
              </c:pt>
              <c:pt idx="1380">
                <c:v>98.95</c:v>
              </c:pt>
              <c:pt idx="1381">
                <c:v>98.95</c:v>
              </c:pt>
              <c:pt idx="1382">
                <c:v>98.95</c:v>
              </c:pt>
              <c:pt idx="1383">
                <c:v>98.94</c:v>
              </c:pt>
              <c:pt idx="1384">
                <c:v>98.94</c:v>
              </c:pt>
              <c:pt idx="1385">
                <c:v>98.94</c:v>
              </c:pt>
              <c:pt idx="1386">
                <c:v>98.95</c:v>
              </c:pt>
              <c:pt idx="1387">
                <c:v>98.95</c:v>
              </c:pt>
              <c:pt idx="1388">
                <c:v>98.96</c:v>
              </c:pt>
              <c:pt idx="1389">
                <c:v>98.97</c:v>
              </c:pt>
              <c:pt idx="1390">
                <c:v>98.97</c:v>
              </c:pt>
              <c:pt idx="1391">
                <c:v>98.97</c:v>
              </c:pt>
              <c:pt idx="1392">
                <c:v>98.97</c:v>
              </c:pt>
              <c:pt idx="1393">
                <c:v>98.96</c:v>
              </c:pt>
              <c:pt idx="1394">
                <c:v>98.96</c:v>
              </c:pt>
              <c:pt idx="1395">
                <c:v>98.97</c:v>
              </c:pt>
              <c:pt idx="1396">
                <c:v>98.97</c:v>
              </c:pt>
              <c:pt idx="1397">
                <c:v>98.97</c:v>
              </c:pt>
              <c:pt idx="1398">
                <c:v>98.97</c:v>
              </c:pt>
              <c:pt idx="1399">
                <c:v>98.96</c:v>
              </c:pt>
              <c:pt idx="1400">
                <c:v>98.96</c:v>
              </c:pt>
              <c:pt idx="1401">
                <c:v>98.96</c:v>
              </c:pt>
              <c:pt idx="1402">
                <c:v>98.97</c:v>
              </c:pt>
              <c:pt idx="1403">
                <c:v>98.97</c:v>
              </c:pt>
              <c:pt idx="1404">
                <c:v>98.98</c:v>
              </c:pt>
              <c:pt idx="1405">
                <c:v>98.98</c:v>
              </c:pt>
              <c:pt idx="1406">
                <c:v>98.98</c:v>
              </c:pt>
              <c:pt idx="1407">
                <c:v>98.98</c:v>
              </c:pt>
              <c:pt idx="1408">
                <c:v>98.98</c:v>
              </c:pt>
              <c:pt idx="1409">
                <c:v>98.99</c:v>
              </c:pt>
              <c:pt idx="1410">
                <c:v>99</c:v>
              </c:pt>
              <c:pt idx="1411">
                <c:v>99</c:v>
              </c:pt>
              <c:pt idx="1412">
                <c:v>99</c:v>
              </c:pt>
              <c:pt idx="1413">
                <c:v>98.99</c:v>
              </c:pt>
              <c:pt idx="1414">
                <c:v>98.99</c:v>
              </c:pt>
              <c:pt idx="1415">
                <c:v>98.98</c:v>
              </c:pt>
              <c:pt idx="1416">
                <c:v>98.99</c:v>
              </c:pt>
              <c:pt idx="1417">
                <c:v>98.99</c:v>
              </c:pt>
              <c:pt idx="1418">
                <c:v>99</c:v>
              </c:pt>
              <c:pt idx="1419">
                <c:v>99.01</c:v>
              </c:pt>
              <c:pt idx="1420">
                <c:v>99.02</c:v>
              </c:pt>
              <c:pt idx="1421">
                <c:v>99.02</c:v>
              </c:pt>
              <c:pt idx="1422">
                <c:v>99.02</c:v>
              </c:pt>
              <c:pt idx="1423">
                <c:v>99.02</c:v>
              </c:pt>
              <c:pt idx="1424">
                <c:v>99.02</c:v>
              </c:pt>
              <c:pt idx="1425">
                <c:v>99.01</c:v>
              </c:pt>
              <c:pt idx="1426">
                <c:v>99.01</c:v>
              </c:pt>
              <c:pt idx="1427">
                <c:v>99.01</c:v>
              </c:pt>
              <c:pt idx="1428">
                <c:v>99</c:v>
              </c:pt>
              <c:pt idx="1429">
                <c:v>99</c:v>
              </c:pt>
              <c:pt idx="1430">
                <c:v>99.01</c:v>
              </c:pt>
              <c:pt idx="1431">
                <c:v>99.01</c:v>
              </c:pt>
              <c:pt idx="1432">
                <c:v>99.02</c:v>
              </c:pt>
              <c:pt idx="1433">
                <c:v>99.02</c:v>
              </c:pt>
              <c:pt idx="1434">
                <c:v>99.01</c:v>
              </c:pt>
              <c:pt idx="1435">
                <c:v>99.01</c:v>
              </c:pt>
              <c:pt idx="1436">
                <c:v>99</c:v>
              </c:pt>
              <c:pt idx="1437">
                <c:v>99</c:v>
              </c:pt>
              <c:pt idx="1438">
                <c:v>99</c:v>
              </c:pt>
              <c:pt idx="1439">
                <c:v>99</c:v>
              </c:pt>
              <c:pt idx="1440">
                <c:v>99</c:v>
              </c:pt>
              <c:pt idx="1441">
                <c:v>99</c:v>
              </c:pt>
              <c:pt idx="1442">
                <c:v>99.01</c:v>
              </c:pt>
              <c:pt idx="1443">
                <c:v>99.02</c:v>
              </c:pt>
              <c:pt idx="1444">
                <c:v>99.02</c:v>
              </c:pt>
              <c:pt idx="1445">
                <c:v>99.03</c:v>
              </c:pt>
              <c:pt idx="1446">
                <c:v>99.04</c:v>
              </c:pt>
              <c:pt idx="1447">
                <c:v>99.03</c:v>
              </c:pt>
              <c:pt idx="1448">
                <c:v>99.03</c:v>
              </c:pt>
              <c:pt idx="1449">
                <c:v>99.02</c:v>
              </c:pt>
              <c:pt idx="1450">
                <c:v>99.02</c:v>
              </c:pt>
              <c:pt idx="1451">
                <c:v>99.02</c:v>
              </c:pt>
              <c:pt idx="1452">
                <c:v>99.02</c:v>
              </c:pt>
              <c:pt idx="1453">
                <c:v>99.03</c:v>
              </c:pt>
              <c:pt idx="1454">
                <c:v>99.03</c:v>
              </c:pt>
              <c:pt idx="1455">
                <c:v>99.03</c:v>
              </c:pt>
              <c:pt idx="1456">
                <c:v>99.03</c:v>
              </c:pt>
              <c:pt idx="1457">
                <c:v>99.03</c:v>
              </c:pt>
              <c:pt idx="1458">
                <c:v>99.02</c:v>
              </c:pt>
              <c:pt idx="1459">
                <c:v>99.02</c:v>
              </c:pt>
              <c:pt idx="1460">
                <c:v>99.02</c:v>
              </c:pt>
              <c:pt idx="1461">
                <c:v>99.02</c:v>
              </c:pt>
              <c:pt idx="1462">
                <c:v>99.01</c:v>
              </c:pt>
              <c:pt idx="1463">
                <c:v>99.01</c:v>
              </c:pt>
              <c:pt idx="1464">
                <c:v>99.01</c:v>
              </c:pt>
              <c:pt idx="1465">
                <c:v>99</c:v>
              </c:pt>
              <c:pt idx="1466">
                <c:v>98.99</c:v>
              </c:pt>
              <c:pt idx="1467">
                <c:v>98.99</c:v>
              </c:pt>
              <c:pt idx="1468">
                <c:v>98.98</c:v>
              </c:pt>
              <c:pt idx="1469">
                <c:v>98.97</c:v>
              </c:pt>
              <c:pt idx="1470">
                <c:v>98.97</c:v>
              </c:pt>
              <c:pt idx="1471">
                <c:v>98.97</c:v>
              </c:pt>
              <c:pt idx="1472">
                <c:v>98.97</c:v>
              </c:pt>
              <c:pt idx="1473">
                <c:v>98.97</c:v>
              </c:pt>
              <c:pt idx="1474">
                <c:v>98.96</c:v>
              </c:pt>
              <c:pt idx="1475">
                <c:v>98.96</c:v>
              </c:pt>
              <c:pt idx="1476">
                <c:v>98.95</c:v>
              </c:pt>
              <c:pt idx="1477">
                <c:v>98.96</c:v>
              </c:pt>
              <c:pt idx="1478">
                <c:v>98.96</c:v>
              </c:pt>
              <c:pt idx="1479">
                <c:v>98.96</c:v>
              </c:pt>
              <c:pt idx="1480">
                <c:v>98.96</c:v>
              </c:pt>
              <c:pt idx="1481">
                <c:v>98.96</c:v>
              </c:pt>
              <c:pt idx="1482">
                <c:v>98.95</c:v>
              </c:pt>
              <c:pt idx="1483">
                <c:v>98.95</c:v>
              </c:pt>
              <c:pt idx="1484">
                <c:v>98.95</c:v>
              </c:pt>
              <c:pt idx="1485">
                <c:v>98.95</c:v>
              </c:pt>
              <c:pt idx="1486">
                <c:v>98.94</c:v>
              </c:pt>
              <c:pt idx="1487">
                <c:v>98.94</c:v>
              </c:pt>
              <c:pt idx="1488">
                <c:v>98.94</c:v>
              </c:pt>
              <c:pt idx="1489">
                <c:v>98.94</c:v>
              </c:pt>
              <c:pt idx="1490">
                <c:v>98.94</c:v>
              </c:pt>
              <c:pt idx="1491">
                <c:v>98.94</c:v>
              </c:pt>
              <c:pt idx="1492">
                <c:v>98.94</c:v>
              </c:pt>
              <c:pt idx="1493">
                <c:v>98.94</c:v>
              </c:pt>
              <c:pt idx="1494">
                <c:v>98.94</c:v>
              </c:pt>
              <c:pt idx="1495">
                <c:v>98.95</c:v>
              </c:pt>
              <c:pt idx="1496">
                <c:v>98.96</c:v>
              </c:pt>
              <c:pt idx="1497">
                <c:v>98.98</c:v>
              </c:pt>
              <c:pt idx="1498">
                <c:v>99</c:v>
              </c:pt>
              <c:pt idx="1499">
                <c:v>99.01</c:v>
              </c:pt>
              <c:pt idx="1500">
                <c:v>99.01</c:v>
              </c:pt>
              <c:pt idx="1501">
                <c:v>99.01</c:v>
              </c:pt>
              <c:pt idx="1502">
                <c:v>99.01</c:v>
              </c:pt>
              <c:pt idx="1503">
                <c:v>99.02</c:v>
              </c:pt>
              <c:pt idx="1504">
                <c:v>99.03</c:v>
              </c:pt>
              <c:pt idx="1505">
                <c:v>99.03</c:v>
              </c:pt>
              <c:pt idx="1506">
                <c:v>99.04</c:v>
              </c:pt>
              <c:pt idx="1507">
                <c:v>99.05</c:v>
              </c:pt>
              <c:pt idx="1508">
                <c:v>99.05</c:v>
              </c:pt>
              <c:pt idx="1509">
                <c:v>99.06</c:v>
              </c:pt>
              <c:pt idx="1510">
                <c:v>99.06</c:v>
              </c:pt>
              <c:pt idx="1511">
                <c:v>99.06</c:v>
              </c:pt>
              <c:pt idx="1512">
                <c:v>99.06</c:v>
              </c:pt>
              <c:pt idx="1513">
                <c:v>99.06</c:v>
              </c:pt>
              <c:pt idx="1514">
                <c:v>99.07</c:v>
              </c:pt>
              <c:pt idx="1515">
                <c:v>99.07</c:v>
              </c:pt>
              <c:pt idx="1516">
                <c:v>99.08</c:v>
              </c:pt>
              <c:pt idx="1517">
                <c:v>99.09</c:v>
              </c:pt>
              <c:pt idx="1518">
                <c:v>99.09</c:v>
              </c:pt>
              <c:pt idx="1519">
                <c:v>99.1</c:v>
              </c:pt>
              <c:pt idx="1520">
                <c:v>99.1</c:v>
              </c:pt>
              <c:pt idx="1521">
                <c:v>99.1</c:v>
              </c:pt>
              <c:pt idx="1522">
                <c:v>99.1</c:v>
              </c:pt>
              <c:pt idx="1523">
                <c:v>99.1</c:v>
              </c:pt>
              <c:pt idx="1524">
                <c:v>99.1</c:v>
              </c:pt>
              <c:pt idx="1525">
                <c:v>99.11</c:v>
              </c:pt>
              <c:pt idx="1526">
                <c:v>99.11</c:v>
              </c:pt>
              <c:pt idx="1527">
                <c:v>99.11</c:v>
              </c:pt>
              <c:pt idx="1528">
                <c:v>99.11</c:v>
              </c:pt>
              <c:pt idx="1529">
                <c:v>99.11</c:v>
              </c:pt>
              <c:pt idx="1530">
                <c:v>99.11</c:v>
              </c:pt>
              <c:pt idx="1531">
                <c:v>99.11</c:v>
              </c:pt>
              <c:pt idx="1532">
                <c:v>99.12</c:v>
              </c:pt>
              <c:pt idx="1533">
                <c:v>99.13</c:v>
              </c:pt>
              <c:pt idx="1534">
                <c:v>99.13</c:v>
              </c:pt>
              <c:pt idx="1535">
                <c:v>99.12</c:v>
              </c:pt>
              <c:pt idx="1536">
                <c:v>99.11</c:v>
              </c:pt>
              <c:pt idx="1537">
                <c:v>99.1</c:v>
              </c:pt>
              <c:pt idx="1538">
                <c:v>99.11</c:v>
              </c:pt>
              <c:pt idx="1539">
                <c:v>99.11</c:v>
              </c:pt>
              <c:pt idx="1540">
                <c:v>99.1</c:v>
              </c:pt>
              <c:pt idx="1541">
                <c:v>99.1</c:v>
              </c:pt>
              <c:pt idx="1542">
                <c:v>99.09</c:v>
              </c:pt>
              <c:pt idx="1543">
                <c:v>99.09</c:v>
              </c:pt>
              <c:pt idx="1544">
                <c:v>99.09</c:v>
              </c:pt>
              <c:pt idx="1545">
                <c:v>99.09</c:v>
              </c:pt>
              <c:pt idx="1546">
                <c:v>99.09</c:v>
              </c:pt>
              <c:pt idx="1547">
                <c:v>99.1</c:v>
              </c:pt>
              <c:pt idx="1548">
                <c:v>99.11</c:v>
              </c:pt>
              <c:pt idx="1549">
                <c:v>99.12</c:v>
              </c:pt>
              <c:pt idx="1550">
                <c:v>99.12</c:v>
              </c:pt>
              <c:pt idx="1551">
                <c:v>99.13</c:v>
              </c:pt>
              <c:pt idx="1552">
                <c:v>99.12</c:v>
              </c:pt>
              <c:pt idx="1553">
                <c:v>99.12</c:v>
              </c:pt>
              <c:pt idx="1554">
                <c:v>99.12</c:v>
              </c:pt>
              <c:pt idx="1555">
                <c:v>99.12</c:v>
              </c:pt>
              <c:pt idx="1556">
                <c:v>99.12</c:v>
              </c:pt>
              <c:pt idx="1557">
                <c:v>99.12</c:v>
              </c:pt>
              <c:pt idx="1558">
                <c:v>99.13</c:v>
              </c:pt>
              <c:pt idx="1559">
                <c:v>99.13</c:v>
              </c:pt>
              <c:pt idx="1560">
                <c:v>99.13</c:v>
              </c:pt>
              <c:pt idx="1561">
                <c:v>99.14</c:v>
              </c:pt>
              <c:pt idx="1562">
                <c:v>99.15</c:v>
              </c:pt>
              <c:pt idx="1563">
                <c:v>99.16</c:v>
              </c:pt>
              <c:pt idx="1564">
                <c:v>99.16</c:v>
              </c:pt>
              <c:pt idx="1565">
                <c:v>99.16</c:v>
              </c:pt>
              <c:pt idx="1566">
                <c:v>99.16</c:v>
              </c:pt>
              <c:pt idx="1567">
                <c:v>99.16</c:v>
              </c:pt>
              <c:pt idx="1568">
                <c:v>99.17</c:v>
              </c:pt>
              <c:pt idx="1569">
                <c:v>99.18</c:v>
              </c:pt>
              <c:pt idx="1570">
                <c:v>99.18</c:v>
              </c:pt>
              <c:pt idx="1571">
                <c:v>99.18</c:v>
              </c:pt>
              <c:pt idx="1572">
                <c:v>99.17</c:v>
              </c:pt>
              <c:pt idx="1573">
                <c:v>99.18</c:v>
              </c:pt>
              <c:pt idx="1574">
                <c:v>99.18</c:v>
              </c:pt>
              <c:pt idx="1575">
                <c:v>99.19</c:v>
              </c:pt>
              <c:pt idx="1576">
                <c:v>99.2</c:v>
              </c:pt>
              <c:pt idx="1577">
                <c:v>99.2</c:v>
              </c:pt>
              <c:pt idx="1578">
                <c:v>99.2</c:v>
              </c:pt>
              <c:pt idx="1579">
                <c:v>99.2</c:v>
              </c:pt>
              <c:pt idx="1580">
                <c:v>99.2</c:v>
              </c:pt>
              <c:pt idx="1581">
                <c:v>99.2</c:v>
              </c:pt>
              <c:pt idx="1582">
                <c:v>99.2</c:v>
              </c:pt>
              <c:pt idx="1583">
                <c:v>99.2</c:v>
              </c:pt>
              <c:pt idx="1584">
                <c:v>99.21</c:v>
              </c:pt>
              <c:pt idx="1585">
                <c:v>99.21</c:v>
              </c:pt>
              <c:pt idx="1586">
                <c:v>99.21</c:v>
              </c:pt>
              <c:pt idx="1587">
                <c:v>99.21</c:v>
              </c:pt>
              <c:pt idx="1588">
                <c:v>99.21</c:v>
              </c:pt>
              <c:pt idx="1589">
                <c:v>99.21</c:v>
              </c:pt>
              <c:pt idx="1590">
                <c:v>99.21</c:v>
              </c:pt>
              <c:pt idx="1591">
                <c:v>99.21</c:v>
              </c:pt>
              <c:pt idx="1592">
                <c:v>99.22</c:v>
              </c:pt>
              <c:pt idx="1593">
                <c:v>99.24</c:v>
              </c:pt>
              <c:pt idx="1594">
                <c:v>99.25</c:v>
              </c:pt>
              <c:pt idx="1595">
                <c:v>99.25</c:v>
              </c:pt>
              <c:pt idx="1596">
                <c:v>99.25</c:v>
              </c:pt>
              <c:pt idx="1597">
                <c:v>99.25</c:v>
              </c:pt>
              <c:pt idx="1598">
                <c:v>99.25</c:v>
              </c:pt>
              <c:pt idx="1599">
                <c:v>99.25</c:v>
              </c:pt>
              <c:pt idx="1600">
                <c:v>99.26</c:v>
              </c:pt>
              <c:pt idx="1601">
                <c:v>99.26</c:v>
              </c:pt>
              <c:pt idx="1602">
                <c:v>99.25</c:v>
              </c:pt>
              <c:pt idx="1603">
                <c:v>99.25</c:v>
              </c:pt>
              <c:pt idx="1604">
                <c:v>99.25</c:v>
              </c:pt>
              <c:pt idx="1605">
                <c:v>99.25</c:v>
              </c:pt>
              <c:pt idx="1606">
                <c:v>99.26</c:v>
              </c:pt>
              <c:pt idx="1607">
                <c:v>99.26</c:v>
              </c:pt>
              <c:pt idx="1608">
                <c:v>99.27</c:v>
              </c:pt>
              <c:pt idx="1609">
                <c:v>99.26</c:v>
              </c:pt>
              <c:pt idx="1610">
                <c:v>99.26</c:v>
              </c:pt>
              <c:pt idx="1611">
                <c:v>99.27</c:v>
              </c:pt>
              <c:pt idx="1612">
                <c:v>99.27</c:v>
              </c:pt>
              <c:pt idx="1613">
                <c:v>99.28</c:v>
              </c:pt>
              <c:pt idx="1614">
                <c:v>99.29</c:v>
              </c:pt>
              <c:pt idx="1615">
                <c:v>99.3</c:v>
              </c:pt>
              <c:pt idx="1616">
                <c:v>99.3</c:v>
              </c:pt>
              <c:pt idx="1617">
                <c:v>99.31</c:v>
              </c:pt>
              <c:pt idx="1618">
                <c:v>99.32</c:v>
              </c:pt>
              <c:pt idx="1619">
                <c:v>99.32</c:v>
              </c:pt>
              <c:pt idx="1620">
                <c:v>99.32</c:v>
              </c:pt>
              <c:pt idx="1621">
                <c:v>99.31</c:v>
              </c:pt>
              <c:pt idx="1622">
                <c:v>99.32</c:v>
              </c:pt>
              <c:pt idx="1623">
                <c:v>99.32</c:v>
              </c:pt>
              <c:pt idx="1624">
                <c:v>99.32</c:v>
              </c:pt>
              <c:pt idx="1625">
                <c:v>99.32</c:v>
              </c:pt>
              <c:pt idx="1626">
                <c:v>99.32</c:v>
              </c:pt>
              <c:pt idx="1627">
                <c:v>99.33</c:v>
              </c:pt>
              <c:pt idx="1628">
                <c:v>99.34</c:v>
              </c:pt>
              <c:pt idx="1629">
                <c:v>99.34</c:v>
              </c:pt>
              <c:pt idx="1630">
                <c:v>99.34</c:v>
              </c:pt>
              <c:pt idx="1631">
                <c:v>99.33</c:v>
              </c:pt>
              <c:pt idx="1632">
                <c:v>99.33</c:v>
              </c:pt>
              <c:pt idx="1633">
                <c:v>99.33</c:v>
              </c:pt>
              <c:pt idx="1634">
                <c:v>99.33</c:v>
              </c:pt>
              <c:pt idx="1635">
                <c:v>99.33</c:v>
              </c:pt>
              <c:pt idx="1636">
                <c:v>99.32</c:v>
              </c:pt>
              <c:pt idx="1637">
                <c:v>99.31</c:v>
              </c:pt>
              <c:pt idx="1638">
                <c:v>99.3</c:v>
              </c:pt>
              <c:pt idx="1639">
                <c:v>99.29</c:v>
              </c:pt>
              <c:pt idx="1640">
                <c:v>99.29</c:v>
              </c:pt>
              <c:pt idx="1641">
                <c:v>99.3</c:v>
              </c:pt>
              <c:pt idx="1642">
                <c:v>99.31</c:v>
              </c:pt>
              <c:pt idx="1643">
                <c:v>99.32</c:v>
              </c:pt>
              <c:pt idx="1644">
                <c:v>99.33</c:v>
              </c:pt>
              <c:pt idx="1645">
                <c:v>99.35</c:v>
              </c:pt>
              <c:pt idx="1646">
                <c:v>99.36</c:v>
              </c:pt>
              <c:pt idx="1647">
                <c:v>99.38</c:v>
              </c:pt>
              <c:pt idx="1648">
                <c:v>99.4</c:v>
              </c:pt>
              <c:pt idx="1649">
                <c:v>99.41</c:v>
              </c:pt>
              <c:pt idx="1650">
                <c:v>99.39</c:v>
              </c:pt>
              <c:pt idx="1651">
                <c:v>99.34</c:v>
              </c:pt>
              <c:pt idx="1652">
                <c:v>99.27</c:v>
              </c:pt>
              <c:pt idx="1653">
                <c:v>99.2</c:v>
              </c:pt>
              <c:pt idx="1654">
                <c:v>99.18</c:v>
              </c:pt>
              <c:pt idx="1655">
                <c:v>99.19</c:v>
              </c:pt>
              <c:pt idx="1656">
                <c:v>99.23</c:v>
              </c:pt>
              <c:pt idx="1657">
                <c:v>99.25</c:v>
              </c:pt>
              <c:pt idx="1658">
                <c:v>99.25</c:v>
              </c:pt>
              <c:pt idx="1659">
                <c:v>99.25</c:v>
              </c:pt>
              <c:pt idx="1660">
                <c:v>99.24</c:v>
              </c:pt>
              <c:pt idx="1661">
                <c:v>99.24</c:v>
              </c:pt>
              <c:pt idx="1662">
                <c:v>99.23</c:v>
              </c:pt>
              <c:pt idx="1663">
                <c:v>99.22</c:v>
              </c:pt>
              <c:pt idx="1664">
                <c:v>99.21</c:v>
              </c:pt>
              <c:pt idx="1665">
                <c:v>99.22</c:v>
              </c:pt>
              <c:pt idx="1666">
                <c:v>99.23</c:v>
              </c:pt>
              <c:pt idx="1667">
                <c:v>99.24</c:v>
              </c:pt>
              <c:pt idx="1668">
                <c:v>99.26</c:v>
              </c:pt>
              <c:pt idx="1669">
                <c:v>99.28</c:v>
              </c:pt>
              <c:pt idx="1670">
                <c:v>99.28</c:v>
              </c:pt>
              <c:pt idx="1671">
                <c:v>99.26</c:v>
              </c:pt>
              <c:pt idx="1672">
                <c:v>99.19</c:v>
              </c:pt>
              <c:pt idx="1673">
                <c:v>99.09</c:v>
              </c:pt>
              <c:pt idx="1674">
                <c:v>98.98</c:v>
              </c:pt>
              <c:pt idx="1675">
                <c:v>98.91</c:v>
              </c:pt>
              <c:pt idx="1676">
                <c:v>98.9</c:v>
              </c:pt>
              <c:pt idx="1677">
                <c:v>98.94</c:v>
              </c:pt>
              <c:pt idx="1678">
                <c:v>99</c:v>
              </c:pt>
              <c:pt idx="1679">
                <c:v>99.06</c:v>
              </c:pt>
              <c:pt idx="1680">
                <c:v>99.09</c:v>
              </c:pt>
              <c:pt idx="1681">
                <c:v>99.11</c:v>
              </c:pt>
              <c:pt idx="1682">
                <c:v>99.12</c:v>
              </c:pt>
              <c:pt idx="1683">
                <c:v>99.12</c:v>
              </c:pt>
              <c:pt idx="1684">
                <c:v>99.12</c:v>
              </c:pt>
              <c:pt idx="1685">
                <c:v>99.12</c:v>
              </c:pt>
              <c:pt idx="1686">
                <c:v>99.12</c:v>
              </c:pt>
              <c:pt idx="1687">
                <c:v>99.13</c:v>
              </c:pt>
              <c:pt idx="1688">
                <c:v>99.14</c:v>
              </c:pt>
              <c:pt idx="1689">
                <c:v>99.15</c:v>
              </c:pt>
              <c:pt idx="1690">
                <c:v>99.16</c:v>
              </c:pt>
              <c:pt idx="1691">
                <c:v>99.17</c:v>
              </c:pt>
              <c:pt idx="1692">
                <c:v>99.17</c:v>
              </c:pt>
              <c:pt idx="1693">
                <c:v>99.17</c:v>
              </c:pt>
              <c:pt idx="1694">
                <c:v>99.16</c:v>
              </c:pt>
              <c:pt idx="1695">
                <c:v>99.15</c:v>
              </c:pt>
              <c:pt idx="1696">
                <c:v>99.14</c:v>
              </c:pt>
              <c:pt idx="1697">
                <c:v>99.13</c:v>
              </c:pt>
              <c:pt idx="1698">
                <c:v>99.11</c:v>
              </c:pt>
              <c:pt idx="1699">
                <c:v>99.1</c:v>
              </c:pt>
              <c:pt idx="1700">
                <c:v>99.09</c:v>
              </c:pt>
              <c:pt idx="1701">
                <c:v>99.08</c:v>
              </c:pt>
              <c:pt idx="1702">
                <c:v>99.07</c:v>
              </c:pt>
              <c:pt idx="1703">
                <c:v>99.06</c:v>
              </c:pt>
              <c:pt idx="1704">
                <c:v>99.05</c:v>
              </c:pt>
              <c:pt idx="1705">
                <c:v>99.03</c:v>
              </c:pt>
              <c:pt idx="1706">
                <c:v>99.01</c:v>
              </c:pt>
              <c:pt idx="1707">
                <c:v>98.98</c:v>
              </c:pt>
              <c:pt idx="1708">
                <c:v>98.95</c:v>
              </c:pt>
              <c:pt idx="1709">
                <c:v>98.93</c:v>
              </c:pt>
              <c:pt idx="1710">
                <c:v>98.91</c:v>
              </c:pt>
              <c:pt idx="1711">
                <c:v>98.9</c:v>
              </c:pt>
              <c:pt idx="1712">
                <c:v>98.88</c:v>
              </c:pt>
              <c:pt idx="1713">
                <c:v>98.87</c:v>
              </c:pt>
              <c:pt idx="1714">
                <c:v>98.86</c:v>
              </c:pt>
              <c:pt idx="1715">
                <c:v>98.87</c:v>
              </c:pt>
              <c:pt idx="1716">
                <c:v>98.88</c:v>
              </c:pt>
              <c:pt idx="1717">
                <c:v>98.9</c:v>
              </c:pt>
              <c:pt idx="1718">
                <c:v>98.91</c:v>
              </c:pt>
              <c:pt idx="1719">
                <c:v>98.92</c:v>
              </c:pt>
              <c:pt idx="1720">
                <c:v>98.92</c:v>
              </c:pt>
              <c:pt idx="1721">
                <c:v>98.93</c:v>
              </c:pt>
              <c:pt idx="1722">
                <c:v>98.95</c:v>
              </c:pt>
              <c:pt idx="1723">
                <c:v>98.97</c:v>
              </c:pt>
              <c:pt idx="1724">
                <c:v>99</c:v>
              </c:pt>
              <c:pt idx="1725">
                <c:v>99.01</c:v>
              </c:pt>
              <c:pt idx="1726">
                <c:v>99.01</c:v>
              </c:pt>
              <c:pt idx="1727">
                <c:v>99</c:v>
              </c:pt>
              <c:pt idx="1728">
                <c:v>98.99</c:v>
              </c:pt>
              <c:pt idx="1729">
                <c:v>98.99</c:v>
              </c:pt>
              <c:pt idx="1730">
                <c:v>99.01</c:v>
              </c:pt>
              <c:pt idx="1731">
                <c:v>99.03</c:v>
              </c:pt>
              <c:pt idx="1732">
                <c:v>99.06</c:v>
              </c:pt>
              <c:pt idx="1733">
                <c:v>99.08</c:v>
              </c:pt>
              <c:pt idx="1734">
                <c:v>99.09</c:v>
              </c:pt>
              <c:pt idx="1735">
                <c:v>99.09</c:v>
              </c:pt>
              <c:pt idx="1736">
                <c:v>99.09</c:v>
              </c:pt>
              <c:pt idx="1737">
                <c:v>99.09</c:v>
              </c:pt>
              <c:pt idx="1738">
                <c:v>99.09</c:v>
              </c:pt>
              <c:pt idx="1739">
                <c:v>99.09</c:v>
              </c:pt>
              <c:pt idx="1740">
                <c:v>99.08</c:v>
              </c:pt>
              <c:pt idx="1741">
                <c:v>99.06</c:v>
              </c:pt>
              <c:pt idx="1742">
                <c:v>99.06</c:v>
              </c:pt>
              <c:pt idx="1743">
                <c:v>99.07</c:v>
              </c:pt>
              <c:pt idx="1744">
                <c:v>99.1</c:v>
              </c:pt>
              <c:pt idx="1745">
                <c:v>99.13</c:v>
              </c:pt>
              <c:pt idx="1746">
                <c:v>99.14</c:v>
              </c:pt>
              <c:pt idx="1747">
                <c:v>99.13</c:v>
              </c:pt>
              <c:pt idx="1748">
                <c:v>99.11</c:v>
              </c:pt>
              <c:pt idx="1749">
                <c:v>99.09</c:v>
              </c:pt>
              <c:pt idx="1750">
                <c:v>99.08</c:v>
              </c:pt>
              <c:pt idx="1751">
                <c:v>99.08</c:v>
              </c:pt>
              <c:pt idx="1752">
                <c:v>99.07</c:v>
              </c:pt>
              <c:pt idx="1753">
                <c:v>99.06</c:v>
              </c:pt>
              <c:pt idx="1754">
                <c:v>99.06</c:v>
              </c:pt>
              <c:pt idx="1755">
                <c:v>99.07</c:v>
              </c:pt>
              <c:pt idx="1756">
                <c:v>99.07</c:v>
              </c:pt>
              <c:pt idx="1757">
                <c:v>99.08</c:v>
              </c:pt>
              <c:pt idx="1758">
                <c:v>99.09</c:v>
              </c:pt>
              <c:pt idx="1759">
                <c:v>99.09</c:v>
              </c:pt>
              <c:pt idx="1760">
                <c:v>99.09</c:v>
              </c:pt>
              <c:pt idx="1761">
                <c:v>99.09</c:v>
              </c:pt>
              <c:pt idx="1762">
                <c:v>99.1</c:v>
              </c:pt>
              <c:pt idx="1763">
                <c:v>99.11</c:v>
              </c:pt>
              <c:pt idx="1764">
                <c:v>99.12</c:v>
              </c:pt>
              <c:pt idx="1765">
                <c:v>99.12</c:v>
              </c:pt>
              <c:pt idx="1766">
                <c:v>99.11</c:v>
              </c:pt>
              <c:pt idx="1767">
                <c:v>99.09</c:v>
              </c:pt>
              <c:pt idx="1768">
                <c:v>99.09</c:v>
              </c:pt>
              <c:pt idx="1769">
                <c:v>99.1</c:v>
              </c:pt>
              <c:pt idx="1770">
                <c:v>99.12</c:v>
              </c:pt>
              <c:pt idx="1771">
                <c:v>99.14</c:v>
              </c:pt>
              <c:pt idx="1772">
                <c:v>99.15</c:v>
              </c:pt>
              <c:pt idx="1773">
                <c:v>99.16</c:v>
              </c:pt>
              <c:pt idx="1774">
                <c:v>99.15</c:v>
              </c:pt>
              <c:pt idx="1775">
                <c:v>99.13</c:v>
              </c:pt>
              <c:pt idx="1776">
                <c:v>99.11</c:v>
              </c:pt>
              <c:pt idx="1777">
                <c:v>99.1</c:v>
              </c:pt>
              <c:pt idx="1778">
                <c:v>99.1</c:v>
              </c:pt>
              <c:pt idx="1779">
                <c:v>99.11</c:v>
              </c:pt>
              <c:pt idx="1780">
                <c:v>99.12</c:v>
              </c:pt>
              <c:pt idx="1781">
                <c:v>99.12</c:v>
              </c:pt>
              <c:pt idx="1782">
                <c:v>99.12</c:v>
              </c:pt>
              <c:pt idx="1783">
                <c:v>99.11</c:v>
              </c:pt>
              <c:pt idx="1784">
                <c:v>99.1</c:v>
              </c:pt>
              <c:pt idx="1785">
                <c:v>99.1</c:v>
              </c:pt>
              <c:pt idx="1786">
                <c:v>99.11</c:v>
              </c:pt>
              <c:pt idx="1787">
                <c:v>99.13</c:v>
              </c:pt>
              <c:pt idx="1788">
                <c:v>99.14</c:v>
              </c:pt>
              <c:pt idx="1789">
                <c:v>99.14</c:v>
              </c:pt>
              <c:pt idx="1790">
                <c:v>99.13</c:v>
              </c:pt>
              <c:pt idx="1791">
                <c:v>99.12</c:v>
              </c:pt>
              <c:pt idx="1792">
                <c:v>99.12</c:v>
              </c:pt>
              <c:pt idx="1793">
                <c:v>99.12</c:v>
              </c:pt>
              <c:pt idx="1794">
                <c:v>99.14</c:v>
              </c:pt>
              <c:pt idx="1795">
                <c:v>99.15</c:v>
              </c:pt>
              <c:pt idx="1796">
                <c:v>99.13</c:v>
              </c:pt>
              <c:pt idx="1797">
                <c:v>99.1</c:v>
              </c:pt>
              <c:pt idx="1798">
                <c:v>99.07</c:v>
              </c:pt>
              <c:pt idx="1799">
                <c:v>99.07</c:v>
              </c:pt>
              <c:pt idx="1800">
                <c:v>99.08</c:v>
              </c:pt>
              <c:pt idx="1801">
                <c:v>99.09</c:v>
              </c:pt>
              <c:pt idx="1802">
                <c:v>99.11</c:v>
              </c:pt>
              <c:pt idx="1803">
                <c:v>99.12</c:v>
              </c:pt>
              <c:pt idx="1804">
                <c:v>99.12</c:v>
              </c:pt>
              <c:pt idx="1805">
                <c:v>99.1</c:v>
              </c:pt>
              <c:pt idx="1806">
                <c:v>99.07</c:v>
              </c:pt>
              <c:pt idx="1807">
                <c:v>99.03</c:v>
              </c:pt>
              <c:pt idx="1808">
                <c:v>99.01</c:v>
              </c:pt>
              <c:pt idx="1809">
                <c:v>99</c:v>
              </c:pt>
              <c:pt idx="1810">
                <c:v>99.01</c:v>
              </c:pt>
              <c:pt idx="1811">
                <c:v>99</c:v>
              </c:pt>
              <c:pt idx="1812">
                <c:v>98.98</c:v>
              </c:pt>
              <c:pt idx="1813">
                <c:v>98.98</c:v>
              </c:pt>
              <c:pt idx="1814">
                <c:v>99.01</c:v>
              </c:pt>
              <c:pt idx="1815">
                <c:v>99.04</c:v>
              </c:pt>
              <c:pt idx="1816">
                <c:v>99.07</c:v>
              </c:pt>
              <c:pt idx="1817">
                <c:v>99.1</c:v>
              </c:pt>
              <c:pt idx="1818">
                <c:v>99.13</c:v>
              </c:pt>
              <c:pt idx="1819">
                <c:v>99.15</c:v>
              </c:pt>
              <c:pt idx="1820">
                <c:v>99.14</c:v>
              </c:pt>
              <c:pt idx="1821">
                <c:v>99.11</c:v>
              </c:pt>
              <c:pt idx="1822">
                <c:v>99.11</c:v>
              </c:pt>
              <c:pt idx="1823">
                <c:v>99.15</c:v>
              </c:pt>
              <c:pt idx="1824">
                <c:v>99.21</c:v>
              </c:pt>
              <c:pt idx="1825">
                <c:v>99.26</c:v>
              </c:pt>
              <c:pt idx="1826">
                <c:v>99.27</c:v>
              </c:pt>
              <c:pt idx="1827">
                <c:v>99.25</c:v>
              </c:pt>
              <c:pt idx="1828">
                <c:v>99.21</c:v>
              </c:pt>
              <c:pt idx="1829">
                <c:v>99.16</c:v>
              </c:pt>
              <c:pt idx="1830">
                <c:v>99.08</c:v>
              </c:pt>
              <c:pt idx="1831">
                <c:v>98.98</c:v>
              </c:pt>
              <c:pt idx="1832">
                <c:v>98.9</c:v>
              </c:pt>
              <c:pt idx="1833">
                <c:v>98.85</c:v>
              </c:pt>
              <c:pt idx="1834">
                <c:v>98.83</c:v>
              </c:pt>
              <c:pt idx="1835">
                <c:v>98.83</c:v>
              </c:pt>
              <c:pt idx="1836">
                <c:v>98.81</c:v>
              </c:pt>
              <c:pt idx="1837">
                <c:v>98.78</c:v>
              </c:pt>
              <c:pt idx="1838">
                <c:v>98.83</c:v>
              </c:pt>
              <c:pt idx="1839">
                <c:v>99.01</c:v>
              </c:pt>
              <c:pt idx="1840">
                <c:v>99.34</c:v>
              </c:pt>
              <c:pt idx="1841">
                <c:v>99.7</c:v>
              </c:pt>
              <c:pt idx="1842">
                <c:v>99.95</c:v>
              </c:pt>
              <c:pt idx="1843">
                <c:v>100.05</c:v>
              </c:pt>
              <c:pt idx="1844">
                <c:v>100.03</c:v>
              </c:pt>
              <c:pt idx="1845">
                <c:v>99.96</c:v>
              </c:pt>
              <c:pt idx="1846">
                <c:v>99.89</c:v>
              </c:pt>
              <c:pt idx="1847">
                <c:v>99.82</c:v>
              </c:pt>
              <c:pt idx="1848">
                <c:v>99.76</c:v>
              </c:pt>
              <c:pt idx="1849">
                <c:v>99.73</c:v>
              </c:pt>
              <c:pt idx="1850">
                <c:v>99.72</c:v>
              </c:pt>
              <c:pt idx="1851">
                <c:v>99.72</c:v>
              </c:pt>
              <c:pt idx="1852">
                <c:v>99.71</c:v>
              </c:pt>
              <c:pt idx="1853">
                <c:v>99.71</c:v>
              </c:pt>
              <c:pt idx="1854">
                <c:v>99.69</c:v>
              </c:pt>
              <c:pt idx="1855">
                <c:v>99.67</c:v>
              </c:pt>
              <c:pt idx="1856">
                <c:v>99.65</c:v>
              </c:pt>
              <c:pt idx="1857">
                <c:v>99.63</c:v>
              </c:pt>
              <c:pt idx="1858">
                <c:v>99.62</c:v>
              </c:pt>
              <c:pt idx="1859">
                <c:v>99.6</c:v>
              </c:pt>
              <c:pt idx="1860">
                <c:v>99.59</c:v>
              </c:pt>
              <c:pt idx="1861">
                <c:v>99.58</c:v>
              </c:pt>
              <c:pt idx="1862">
                <c:v>99.6</c:v>
              </c:pt>
              <c:pt idx="1863">
                <c:v>99.64</c:v>
              </c:pt>
              <c:pt idx="1864">
                <c:v>99.7</c:v>
              </c:pt>
              <c:pt idx="1865">
                <c:v>99.75</c:v>
              </c:pt>
              <c:pt idx="1866">
                <c:v>99.78</c:v>
              </c:pt>
              <c:pt idx="1867">
                <c:v>99.77</c:v>
              </c:pt>
              <c:pt idx="1868">
                <c:v>99.73</c:v>
              </c:pt>
              <c:pt idx="1869">
                <c:v>99.69</c:v>
              </c:pt>
              <c:pt idx="1870">
                <c:v>99.64</c:v>
              </c:pt>
              <c:pt idx="1871">
                <c:v>99.6</c:v>
              </c:pt>
              <c:pt idx="1872">
                <c:v>99.55</c:v>
              </c:pt>
              <c:pt idx="1873">
                <c:v>99.51</c:v>
              </c:pt>
              <c:pt idx="1874">
                <c:v>99.49</c:v>
              </c:pt>
              <c:pt idx="1875">
                <c:v>99.47</c:v>
              </c:pt>
              <c:pt idx="1876">
                <c:v>99.45</c:v>
              </c:pt>
              <c:pt idx="1877">
                <c:v>99.43</c:v>
              </c:pt>
              <c:pt idx="1878">
                <c:v>99.41</c:v>
              </c:pt>
              <c:pt idx="1879">
                <c:v>99.39</c:v>
              </c:pt>
              <c:pt idx="1880">
                <c:v>99.37</c:v>
              </c:pt>
              <c:pt idx="1881">
                <c:v>99.34</c:v>
              </c:pt>
              <c:pt idx="1882">
                <c:v>99.31</c:v>
              </c:pt>
              <c:pt idx="1883">
                <c:v>99.28</c:v>
              </c:pt>
              <c:pt idx="1884">
                <c:v>99.24</c:v>
              </c:pt>
              <c:pt idx="1885">
                <c:v>99.22</c:v>
              </c:pt>
              <c:pt idx="1886">
                <c:v>99.2</c:v>
              </c:pt>
              <c:pt idx="1887">
                <c:v>99.19</c:v>
              </c:pt>
              <c:pt idx="1888">
                <c:v>99.18</c:v>
              </c:pt>
              <c:pt idx="1889">
                <c:v>99.18</c:v>
              </c:pt>
              <c:pt idx="1890">
                <c:v>99.19</c:v>
              </c:pt>
              <c:pt idx="1891">
                <c:v>99.2</c:v>
              </c:pt>
              <c:pt idx="1892">
                <c:v>99.19</c:v>
              </c:pt>
              <c:pt idx="1893">
                <c:v>99.19</c:v>
              </c:pt>
              <c:pt idx="1894">
                <c:v>99.18</c:v>
              </c:pt>
              <c:pt idx="1895">
                <c:v>99.17</c:v>
              </c:pt>
              <c:pt idx="1896">
                <c:v>99.17</c:v>
              </c:pt>
              <c:pt idx="1897">
                <c:v>99.18</c:v>
              </c:pt>
              <c:pt idx="1898">
                <c:v>99.19</c:v>
              </c:pt>
              <c:pt idx="1899">
                <c:v>99.2</c:v>
              </c:pt>
              <c:pt idx="1900">
                <c:v>99.21</c:v>
              </c:pt>
              <c:pt idx="1901">
                <c:v>99.22</c:v>
              </c:pt>
              <c:pt idx="1902">
                <c:v>99.25</c:v>
              </c:pt>
              <c:pt idx="1903">
                <c:v>99.29</c:v>
              </c:pt>
              <c:pt idx="1904">
                <c:v>99.33</c:v>
              </c:pt>
              <c:pt idx="1905">
                <c:v>99.35</c:v>
              </c:pt>
              <c:pt idx="1906">
                <c:v>99.36</c:v>
              </c:pt>
              <c:pt idx="1907">
                <c:v>99.34</c:v>
              </c:pt>
              <c:pt idx="1908">
                <c:v>99.3</c:v>
              </c:pt>
              <c:pt idx="1909">
                <c:v>99.26</c:v>
              </c:pt>
              <c:pt idx="1910">
                <c:v>99.24</c:v>
              </c:pt>
              <c:pt idx="1911">
                <c:v>99.23</c:v>
              </c:pt>
              <c:pt idx="1912">
                <c:v>99.23</c:v>
              </c:pt>
              <c:pt idx="1913">
                <c:v>99.24</c:v>
              </c:pt>
              <c:pt idx="1914">
                <c:v>99.24</c:v>
              </c:pt>
              <c:pt idx="1915">
                <c:v>99.24</c:v>
              </c:pt>
              <c:pt idx="1916">
                <c:v>99.22</c:v>
              </c:pt>
              <c:pt idx="1917">
                <c:v>99.2</c:v>
              </c:pt>
              <c:pt idx="1918">
                <c:v>99.17</c:v>
              </c:pt>
              <c:pt idx="1919">
                <c:v>99.15</c:v>
              </c:pt>
              <c:pt idx="1920">
                <c:v>99.13</c:v>
              </c:pt>
              <c:pt idx="1921">
                <c:v>99.13</c:v>
              </c:pt>
              <c:pt idx="1922">
                <c:v>99.14</c:v>
              </c:pt>
              <c:pt idx="1923">
                <c:v>99.14</c:v>
              </c:pt>
              <c:pt idx="1924">
                <c:v>99.14</c:v>
              </c:pt>
              <c:pt idx="1925">
                <c:v>99.14</c:v>
              </c:pt>
              <c:pt idx="1926">
                <c:v>99.16</c:v>
              </c:pt>
              <c:pt idx="1927">
                <c:v>99.17</c:v>
              </c:pt>
              <c:pt idx="1928">
                <c:v>99.19</c:v>
              </c:pt>
              <c:pt idx="1929">
                <c:v>99.2</c:v>
              </c:pt>
              <c:pt idx="1930">
                <c:v>99.2</c:v>
              </c:pt>
              <c:pt idx="1931">
                <c:v>99.2</c:v>
              </c:pt>
              <c:pt idx="1932">
                <c:v>99.21</c:v>
              </c:pt>
              <c:pt idx="1933">
                <c:v>99.22</c:v>
              </c:pt>
              <c:pt idx="1934">
                <c:v>99.22</c:v>
              </c:pt>
              <c:pt idx="1935">
                <c:v>99.22</c:v>
              </c:pt>
              <c:pt idx="1936">
                <c:v>99.21</c:v>
              </c:pt>
              <c:pt idx="1937">
                <c:v>99.21</c:v>
              </c:pt>
              <c:pt idx="1938">
                <c:v>99.22</c:v>
              </c:pt>
              <c:pt idx="1939">
                <c:v>99.23</c:v>
              </c:pt>
              <c:pt idx="1940">
                <c:v>99.24</c:v>
              </c:pt>
              <c:pt idx="1941">
                <c:v>99.23</c:v>
              </c:pt>
              <c:pt idx="1942">
                <c:v>99.21</c:v>
              </c:pt>
              <c:pt idx="1943">
                <c:v>99.18</c:v>
              </c:pt>
              <c:pt idx="1944">
                <c:v>99.18</c:v>
              </c:pt>
              <c:pt idx="1945">
                <c:v>99.19</c:v>
              </c:pt>
              <c:pt idx="1946">
                <c:v>99.18</c:v>
              </c:pt>
              <c:pt idx="1947">
                <c:v>99.1</c:v>
              </c:pt>
              <c:pt idx="1948">
                <c:v>98.98</c:v>
              </c:pt>
              <c:pt idx="1949">
                <c:v>98.9</c:v>
              </c:pt>
              <c:pt idx="1950">
                <c:v>98.9</c:v>
              </c:pt>
              <c:pt idx="1951">
                <c:v>98.97</c:v>
              </c:pt>
              <c:pt idx="1952">
                <c:v>99.05</c:v>
              </c:pt>
              <c:pt idx="1953">
                <c:v>99.11</c:v>
              </c:pt>
              <c:pt idx="1954">
                <c:v>99.16</c:v>
              </c:pt>
              <c:pt idx="1955">
                <c:v>99.2</c:v>
              </c:pt>
              <c:pt idx="1956">
                <c:v>99.2</c:v>
              </c:pt>
              <c:pt idx="1957">
                <c:v>99.18</c:v>
              </c:pt>
              <c:pt idx="1958">
                <c:v>99.14</c:v>
              </c:pt>
              <c:pt idx="1959">
                <c:v>99.11</c:v>
              </c:pt>
              <c:pt idx="1960">
                <c:v>99.1</c:v>
              </c:pt>
              <c:pt idx="1961">
                <c:v>99.11</c:v>
              </c:pt>
              <c:pt idx="1962">
                <c:v>99.13</c:v>
              </c:pt>
              <c:pt idx="1963">
                <c:v>99.15</c:v>
              </c:pt>
              <c:pt idx="1964">
                <c:v>99.18</c:v>
              </c:pt>
              <c:pt idx="1965">
                <c:v>99.23</c:v>
              </c:pt>
              <c:pt idx="1966">
                <c:v>99.29</c:v>
              </c:pt>
              <c:pt idx="1967">
                <c:v>99.34</c:v>
              </c:pt>
              <c:pt idx="1968">
                <c:v>99.36</c:v>
              </c:pt>
              <c:pt idx="1969">
                <c:v>99.38</c:v>
              </c:pt>
              <c:pt idx="1970">
                <c:v>99.42</c:v>
              </c:pt>
              <c:pt idx="1971">
                <c:v>99.46</c:v>
              </c:pt>
              <c:pt idx="1972">
                <c:v>99.49</c:v>
              </c:pt>
              <c:pt idx="1973">
                <c:v>99.49</c:v>
              </c:pt>
              <c:pt idx="1974">
                <c:v>99.48</c:v>
              </c:pt>
              <c:pt idx="1975">
                <c:v>99.44</c:v>
              </c:pt>
              <c:pt idx="1976">
                <c:v>99.4</c:v>
              </c:pt>
              <c:pt idx="1977">
                <c:v>99.38</c:v>
              </c:pt>
              <c:pt idx="1978">
                <c:v>99.37</c:v>
              </c:pt>
              <c:pt idx="1979">
                <c:v>99.37</c:v>
              </c:pt>
              <c:pt idx="1980">
                <c:v>99.37</c:v>
              </c:pt>
              <c:pt idx="1981">
                <c:v>99.39</c:v>
              </c:pt>
              <c:pt idx="1982">
                <c:v>99.43</c:v>
              </c:pt>
              <c:pt idx="1983">
                <c:v>99.46</c:v>
              </c:pt>
              <c:pt idx="1984">
                <c:v>99.47</c:v>
              </c:pt>
              <c:pt idx="1985">
                <c:v>99.45</c:v>
              </c:pt>
              <c:pt idx="1986">
                <c:v>99.41</c:v>
              </c:pt>
              <c:pt idx="1987">
                <c:v>99.37</c:v>
              </c:pt>
              <c:pt idx="1988">
                <c:v>99.32</c:v>
              </c:pt>
              <c:pt idx="1989">
                <c:v>99.3</c:v>
              </c:pt>
              <c:pt idx="1990">
                <c:v>99.33</c:v>
              </c:pt>
              <c:pt idx="1991">
                <c:v>99.39</c:v>
              </c:pt>
              <c:pt idx="1992">
                <c:v>99.47</c:v>
              </c:pt>
              <c:pt idx="1993">
                <c:v>99.54</c:v>
              </c:pt>
              <c:pt idx="1994">
                <c:v>99.59</c:v>
              </c:pt>
              <c:pt idx="1995">
                <c:v>99.59</c:v>
              </c:pt>
              <c:pt idx="1996">
                <c:v>99.55</c:v>
              </c:pt>
              <c:pt idx="1997">
                <c:v>99.5</c:v>
              </c:pt>
              <c:pt idx="1998">
                <c:v>99.46</c:v>
              </c:pt>
              <c:pt idx="1999">
                <c:v>99.44</c:v>
              </c:pt>
              <c:pt idx="2000">
                <c:v>99.44</c:v>
              </c:pt>
              <c:pt idx="2001">
                <c:v>99.45</c:v>
              </c:pt>
              <c:pt idx="2002">
                <c:v>99.46</c:v>
              </c:pt>
              <c:pt idx="2003">
                <c:v>99.45</c:v>
              </c:pt>
              <c:pt idx="2004">
                <c:v>99.4</c:v>
              </c:pt>
              <c:pt idx="2005">
                <c:v>99.36</c:v>
              </c:pt>
              <c:pt idx="2006">
                <c:v>99.32</c:v>
              </c:pt>
              <c:pt idx="2007">
                <c:v>99.28</c:v>
              </c:pt>
              <c:pt idx="2008">
                <c:v>99.26</c:v>
              </c:pt>
              <c:pt idx="2009">
                <c:v>99.24</c:v>
              </c:pt>
              <c:pt idx="2010">
                <c:v>99.23</c:v>
              </c:pt>
              <c:pt idx="2011">
                <c:v>99.22</c:v>
              </c:pt>
              <c:pt idx="2012">
                <c:v>99.21</c:v>
              </c:pt>
              <c:pt idx="2013">
                <c:v>99.21</c:v>
              </c:pt>
              <c:pt idx="2014">
                <c:v>99.21</c:v>
              </c:pt>
              <c:pt idx="2015">
                <c:v>99.19</c:v>
              </c:pt>
              <c:pt idx="2016">
                <c:v>99.13</c:v>
              </c:pt>
              <c:pt idx="2017">
                <c:v>99.05</c:v>
              </c:pt>
              <c:pt idx="2018">
                <c:v>98.96</c:v>
              </c:pt>
              <c:pt idx="2019">
                <c:v>98.88</c:v>
              </c:pt>
              <c:pt idx="2020">
                <c:v>98.87</c:v>
              </c:pt>
              <c:pt idx="2021">
                <c:v>98.96</c:v>
              </c:pt>
              <c:pt idx="2022">
                <c:v>99.14</c:v>
              </c:pt>
              <c:pt idx="2023">
                <c:v>99.34</c:v>
              </c:pt>
              <c:pt idx="2024">
                <c:v>99.47</c:v>
              </c:pt>
              <c:pt idx="2025">
                <c:v>99.52</c:v>
              </c:pt>
              <c:pt idx="2026">
                <c:v>99.52</c:v>
              </c:pt>
              <c:pt idx="2027">
                <c:v>99.5</c:v>
              </c:pt>
              <c:pt idx="2028">
                <c:v>99.49</c:v>
              </c:pt>
              <c:pt idx="2029">
                <c:v>99.5</c:v>
              </c:pt>
              <c:pt idx="2030">
                <c:v>99.52</c:v>
              </c:pt>
              <c:pt idx="2031">
                <c:v>99.53</c:v>
              </c:pt>
              <c:pt idx="2032">
                <c:v>99.55</c:v>
              </c:pt>
              <c:pt idx="2033">
                <c:v>99.56</c:v>
              </c:pt>
              <c:pt idx="2034">
                <c:v>99.57</c:v>
              </c:pt>
              <c:pt idx="2035">
                <c:v>99.56</c:v>
              </c:pt>
              <c:pt idx="2036">
                <c:v>99.53</c:v>
              </c:pt>
              <c:pt idx="2037">
                <c:v>99.53</c:v>
              </c:pt>
              <c:pt idx="2038">
                <c:v>99.55</c:v>
              </c:pt>
              <c:pt idx="2039">
                <c:v>99.59</c:v>
              </c:pt>
              <c:pt idx="2040">
                <c:v>99.62</c:v>
              </c:pt>
              <c:pt idx="2041">
                <c:v>99.63</c:v>
              </c:pt>
              <c:pt idx="2042">
                <c:v>99.63</c:v>
              </c:pt>
              <c:pt idx="2043">
                <c:v>99.62</c:v>
              </c:pt>
              <c:pt idx="2044">
                <c:v>99.59</c:v>
              </c:pt>
              <c:pt idx="2045">
                <c:v>99.56</c:v>
              </c:pt>
              <c:pt idx="2046">
                <c:v>99.54</c:v>
              </c:pt>
              <c:pt idx="2047">
                <c:v>99.51</c:v>
              </c:pt>
              <c:pt idx="2048">
                <c:v>99.47</c:v>
              </c:pt>
              <c:pt idx="2049">
                <c:v>99.45</c:v>
              </c:pt>
              <c:pt idx="2050">
                <c:v>99.44</c:v>
              </c:pt>
              <c:pt idx="2051">
                <c:v>99.44</c:v>
              </c:pt>
              <c:pt idx="2052">
                <c:v>99.45</c:v>
              </c:pt>
              <c:pt idx="2053">
                <c:v>99.46</c:v>
              </c:pt>
              <c:pt idx="2054">
                <c:v>99.47</c:v>
              </c:pt>
              <c:pt idx="2055">
                <c:v>99.48</c:v>
              </c:pt>
              <c:pt idx="2056">
                <c:v>99.48</c:v>
              </c:pt>
              <c:pt idx="2057">
                <c:v>99.45</c:v>
              </c:pt>
              <c:pt idx="2058">
                <c:v>99.42</c:v>
              </c:pt>
              <c:pt idx="2059">
                <c:v>99.4</c:v>
              </c:pt>
              <c:pt idx="2060">
                <c:v>99.4</c:v>
              </c:pt>
              <c:pt idx="2061">
                <c:v>99.42</c:v>
              </c:pt>
              <c:pt idx="2062">
                <c:v>99.44</c:v>
              </c:pt>
              <c:pt idx="2063">
                <c:v>99.46</c:v>
              </c:pt>
              <c:pt idx="2064">
                <c:v>99.46</c:v>
              </c:pt>
              <c:pt idx="2065">
                <c:v>99.47</c:v>
              </c:pt>
              <c:pt idx="2066">
                <c:v>99.48</c:v>
              </c:pt>
              <c:pt idx="2067">
                <c:v>99.47</c:v>
              </c:pt>
              <c:pt idx="2068">
                <c:v>99.46</c:v>
              </c:pt>
              <c:pt idx="2069">
                <c:v>99.45</c:v>
              </c:pt>
              <c:pt idx="2070">
                <c:v>99.45</c:v>
              </c:pt>
              <c:pt idx="2071">
                <c:v>99.45</c:v>
              </c:pt>
              <c:pt idx="2072">
                <c:v>99.46</c:v>
              </c:pt>
              <c:pt idx="2073">
                <c:v>99.46</c:v>
              </c:pt>
              <c:pt idx="2074">
                <c:v>99.47</c:v>
              </c:pt>
              <c:pt idx="2075">
                <c:v>99.48</c:v>
              </c:pt>
              <c:pt idx="2076">
                <c:v>99.48</c:v>
              </c:pt>
              <c:pt idx="2077">
                <c:v>99.47</c:v>
              </c:pt>
              <c:pt idx="2078">
                <c:v>99.45</c:v>
              </c:pt>
              <c:pt idx="2079">
                <c:v>99.43</c:v>
              </c:pt>
              <c:pt idx="2080">
                <c:v>99.42</c:v>
              </c:pt>
              <c:pt idx="2081">
                <c:v>99.4</c:v>
              </c:pt>
              <c:pt idx="2082">
                <c:v>99.39</c:v>
              </c:pt>
              <c:pt idx="2083">
                <c:v>99.37</c:v>
              </c:pt>
              <c:pt idx="2084">
                <c:v>99.35</c:v>
              </c:pt>
              <c:pt idx="2085">
                <c:v>99.34</c:v>
              </c:pt>
              <c:pt idx="2086">
                <c:v>99.34</c:v>
              </c:pt>
              <c:pt idx="2087">
                <c:v>99.35</c:v>
              </c:pt>
              <c:pt idx="2088">
                <c:v>99.37</c:v>
              </c:pt>
              <c:pt idx="2089">
                <c:v>99.38</c:v>
              </c:pt>
              <c:pt idx="2090">
                <c:v>99.38</c:v>
              </c:pt>
              <c:pt idx="2091">
                <c:v>99.37</c:v>
              </c:pt>
              <c:pt idx="2092">
                <c:v>99.36</c:v>
              </c:pt>
              <c:pt idx="2093">
                <c:v>99.35</c:v>
              </c:pt>
              <c:pt idx="2094">
                <c:v>99.35</c:v>
              </c:pt>
              <c:pt idx="2095">
                <c:v>99.36</c:v>
              </c:pt>
              <c:pt idx="2096">
                <c:v>99.35</c:v>
              </c:pt>
              <c:pt idx="2097">
                <c:v>99.35</c:v>
              </c:pt>
              <c:pt idx="2098">
                <c:v>99.34</c:v>
              </c:pt>
              <c:pt idx="2099">
                <c:v>99.33</c:v>
              </c:pt>
              <c:pt idx="2100">
                <c:v>99.32</c:v>
              </c:pt>
              <c:pt idx="2101">
                <c:v>99.32</c:v>
              </c:pt>
              <c:pt idx="2102">
                <c:v>99.33</c:v>
              </c:pt>
              <c:pt idx="2103">
                <c:v>99.33</c:v>
              </c:pt>
              <c:pt idx="2104">
                <c:v>99.33</c:v>
              </c:pt>
              <c:pt idx="2105">
                <c:v>99.34</c:v>
              </c:pt>
              <c:pt idx="2106">
                <c:v>99.36</c:v>
              </c:pt>
              <c:pt idx="2107">
                <c:v>99.37</c:v>
              </c:pt>
              <c:pt idx="2108">
                <c:v>99.37</c:v>
              </c:pt>
              <c:pt idx="2109">
                <c:v>99.36</c:v>
              </c:pt>
              <c:pt idx="2110">
                <c:v>99.36</c:v>
              </c:pt>
              <c:pt idx="2111">
                <c:v>99.36</c:v>
              </c:pt>
              <c:pt idx="2112">
                <c:v>99.36</c:v>
              </c:pt>
              <c:pt idx="2113">
                <c:v>99.35</c:v>
              </c:pt>
              <c:pt idx="2114">
                <c:v>99.34</c:v>
              </c:pt>
              <c:pt idx="2115">
                <c:v>99.33</c:v>
              </c:pt>
              <c:pt idx="2116">
                <c:v>99.32</c:v>
              </c:pt>
              <c:pt idx="2117">
                <c:v>99.32</c:v>
              </c:pt>
              <c:pt idx="2118">
                <c:v>99.32</c:v>
              </c:pt>
              <c:pt idx="2119">
                <c:v>99.32</c:v>
              </c:pt>
              <c:pt idx="2120">
                <c:v>99.32</c:v>
              </c:pt>
              <c:pt idx="2121">
                <c:v>99.33</c:v>
              </c:pt>
              <c:pt idx="2122">
                <c:v>99.34</c:v>
              </c:pt>
              <c:pt idx="2123">
                <c:v>99.34</c:v>
              </c:pt>
              <c:pt idx="2124">
                <c:v>99.34</c:v>
              </c:pt>
              <c:pt idx="2125">
                <c:v>99.33</c:v>
              </c:pt>
              <c:pt idx="2126">
                <c:v>99.32</c:v>
              </c:pt>
              <c:pt idx="2127">
                <c:v>99.32</c:v>
              </c:pt>
              <c:pt idx="2128">
                <c:v>99.32</c:v>
              </c:pt>
              <c:pt idx="2129">
                <c:v>99.33</c:v>
              </c:pt>
              <c:pt idx="2130">
                <c:v>99.33</c:v>
              </c:pt>
              <c:pt idx="2131">
                <c:v>99.33</c:v>
              </c:pt>
              <c:pt idx="2132">
                <c:v>99.32</c:v>
              </c:pt>
              <c:pt idx="2133">
                <c:v>99.32</c:v>
              </c:pt>
              <c:pt idx="2134">
                <c:v>99.32</c:v>
              </c:pt>
              <c:pt idx="2135">
                <c:v>99.32</c:v>
              </c:pt>
              <c:pt idx="2136">
                <c:v>99.32</c:v>
              </c:pt>
              <c:pt idx="2137">
                <c:v>99.32</c:v>
              </c:pt>
              <c:pt idx="2138">
                <c:v>99.33</c:v>
              </c:pt>
              <c:pt idx="2139">
                <c:v>99.33</c:v>
              </c:pt>
              <c:pt idx="2140">
                <c:v>99.33</c:v>
              </c:pt>
              <c:pt idx="2141">
                <c:v>99.32</c:v>
              </c:pt>
              <c:pt idx="2142">
                <c:v>99.32</c:v>
              </c:pt>
              <c:pt idx="2143">
                <c:v>99.32</c:v>
              </c:pt>
              <c:pt idx="2144">
                <c:v>99.32</c:v>
              </c:pt>
              <c:pt idx="2145">
                <c:v>99.32</c:v>
              </c:pt>
              <c:pt idx="2146">
                <c:v>99.32</c:v>
              </c:pt>
              <c:pt idx="2147">
                <c:v>99.33</c:v>
              </c:pt>
              <c:pt idx="2148">
                <c:v>99.32</c:v>
              </c:pt>
              <c:pt idx="2149">
                <c:v>99.31</c:v>
              </c:pt>
              <c:pt idx="2150">
                <c:v>99.3</c:v>
              </c:pt>
              <c:pt idx="2151">
                <c:v>99.29</c:v>
              </c:pt>
              <c:pt idx="2152">
                <c:v>99.29</c:v>
              </c:pt>
              <c:pt idx="2153">
                <c:v>99.29</c:v>
              </c:pt>
              <c:pt idx="2154">
                <c:v>99.3</c:v>
              </c:pt>
              <c:pt idx="2155">
                <c:v>99.32</c:v>
              </c:pt>
              <c:pt idx="2156">
                <c:v>99.33</c:v>
              </c:pt>
              <c:pt idx="2157">
                <c:v>99.34</c:v>
              </c:pt>
              <c:pt idx="2158">
                <c:v>99.34</c:v>
              </c:pt>
              <c:pt idx="2159">
                <c:v>99.34</c:v>
              </c:pt>
              <c:pt idx="2160">
                <c:v>99.33</c:v>
              </c:pt>
              <c:pt idx="2161">
                <c:v>99.32</c:v>
              </c:pt>
              <c:pt idx="2162">
                <c:v>99.31</c:v>
              </c:pt>
              <c:pt idx="2163">
                <c:v>99.3</c:v>
              </c:pt>
              <c:pt idx="2164">
                <c:v>99.29</c:v>
              </c:pt>
              <c:pt idx="2165">
                <c:v>99.28</c:v>
              </c:pt>
              <c:pt idx="2166">
                <c:v>99.28</c:v>
              </c:pt>
              <c:pt idx="2167">
                <c:v>99.28</c:v>
              </c:pt>
              <c:pt idx="2168">
                <c:v>99.29</c:v>
              </c:pt>
              <c:pt idx="2169">
                <c:v>99.29</c:v>
              </c:pt>
              <c:pt idx="2170">
                <c:v>99.29</c:v>
              </c:pt>
              <c:pt idx="2171">
                <c:v>99.29</c:v>
              </c:pt>
              <c:pt idx="2172">
                <c:v>99.29</c:v>
              </c:pt>
              <c:pt idx="2173">
                <c:v>99.29</c:v>
              </c:pt>
              <c:pt idx="2174">
                <c:v>99.29</c:v>
              </c:pt>
              <c:pt idx="2175">
                <c:v>99.28</c:v>
              </c:pt>
              <c:pt idx="2176">
                <c:v>99.27</c:v>
              </c:pt>
              <c:pt idx="2177">
                <c:v>99.27</c:v>
              </c:pt>
              <c:pt idx="2178">
                <c:v>99.27</c:v>
              </c:pt>
              <c:pt idx="2179">
                <c:v>99.27</c:v>
              </c:pt>
              <c:pt idx="2180">
                <c:v>99.28</c:v>
              </c:pt>
              <c:pt idx="2181">
                <c:v>99.3</c:v>
              </c:pt>
              <c:pt idx="2182">
                <c:v>99.32</c:v>
              </c:pt>
              <c:pt idx="2183">
                <c:v>99.33</c:v>
              </c:pt>
              <c:pt idx="2184">
                <c:v>99.32</c:v>
              </c:pt>
              <c:pt idx="2185">
                <c:v>99.3</c:v>
              </c:pt>
              <c:pt idx="2186">
                <c:v>99.28</c:v>
              </c:pt>
              <c:pt idx="2187">
                <c:v>99.25</c:v>
              </c:pt>
              <c:pt idx="2188">
                <c:v>99.24</c:v>
              </c:pt>
              <c:pt idx="2189">
                <c:v>99.23</c:v>
              </c:pt>
              <c:pt idx="2190">
                <c:v>99.21</c:v>
              </c:pt>
              <c:pt idx="2191">
                <c:v>99.2</c:v>
              </c:pt>
              <c:pt idx="2192">
                <c:v>99.18</c:v>
              </c:pt>
              <c:pt idx="2193">
                <c:v>99.15</c:v>
              </c:pt>
              <c:pt idx="2194">
                <c:v>99.13</c:v>
              </c:pt>
              <c:pt idx="2195">
                <c:v>99.11</c:v>
              </c:pt>
              <c:pt idx="2196">
                <c:v>99.09</c:v>
              </c:pt>
              <c:pt idx="2197">
                <c:v>99.07</c:v>
              </c:pt>
              <c:pt idx="2198">
                <c:v>99.05</c:v>
              </c:pt>
              <c:pt idx="2199">
                <c:v>99.02</c:v>
              </c:pt>
              <c:pt idx="2200">
                <c:v>98.98</c:v>
              </c:pt>
              <c:pt idx="2201">
                <c:v>98.95</c:v>
              </c:pt>
              <c:pt idx="2202">
                <c:v>98.92</c:v>
              </c:pt>
              <c:pt idx="2203">
                <c:v>98.9</c:v>
              </c:pt>
              <c:pt idx="2204">
                <c:v>98.89</c:v>
              </c:pt>
              <c:pt idx="2205">
                <c:v>98.89</c:v>
              </c:pt>
              <c:pt idx="2206">
                <c:v>98.91</c:v>
              </c:pt>
              <c:pt idx="2207">
                <c:v>98.92</c:v>
              </c:pt>
              <c:pt idx="2208">
                <c:v>98.94</c:v>
              </c:pt>
              <c:pt idx="2209">
                <c:v>98.97</c:v>
              </c:pt>
              <c:pt idx="2210">
                <c:v>99</c:v>
              </c:pt>
              <c:pt idx="2211">
                <c:v>99.02</c:v>
              </c:pt>
              <c:pt idx="2212">
                <c:v>99.03</c:v>
              </c:pt>
              <c:pt idx="2213">
                <c:v>99.05</c:v>
              </c:pt>
              <c:pt idx="2214">
                <c:v>99.06</c:v>
              </c:pt>
              <c:pt idx="2215">
                <c:v>99.08</c:v>
              </c:pt>
              <c:pt idx="2216">
                <c:v>99.1</c:v>
              </c:pt>
              <c:pt idx="2217">
                <c:v>99.11</c:v>
              </c:pt>
              <c:pt idx="2218">
                <c:v>99.13</c:v>
              </c:pt>
              <c:pt idx="2219">
                <c:v>99.14</c:v>
              </c:pt>
              <c:pt idx="2220">
                <c:v>99.15</c:v>
              </c:pt>
              <c:pt idx="2221">
                <c:v>99.16</c:v>
              </c:pt>
              <c:pt idx="2222">
                <c:v>99.17</c:v>
              </c:pt>
              <c:pt idx="2223">
                <c:v>99.18</c:v>
              </c:pt>
              <c:pt idx="2224">
                <c:v>99.18</c:v>
              </c:pt>
              <c:pt idx="2225">
                <c:v>99.18</c:v>
              </c:pt>
              <c:pt idx="2226">
                <c:v>99.18</c:v>
              </c:pt>
              <c:pt idx="2227">
                <c:v>99.18</c:v>
              </c:pt>
              <c:pt idx="2228">
                <c:v>99.18</c:v>
              </c:pt>
              <c:pt idx="2229">
                <c:v>99.19</c:v>
              </c:pt>
              <c:pt idx="2230">
                <c:v>99.2</c:v>
              </c:pt>
              <c:pt idx="2231">
                <c:v>99.21</c:v>
              </c:pt>
              <c:pt idx="2232">
                <c:v>99.21</c:v>
              </c:pt>
              <c:pt idx="2233">
                <c:v>99.2</c:v>
              </c:pt>
              <c:pt idx="2234">
                <c:v>99.2</c:v>
              </c:pt>
              <c:pt idx="2235">
                <c:v>99.2</c:v>
              </c:pt>
              <c:pt idx="2236">
                <c:v>99.2</c:v>
              </c:pt>
              <c:pt idx="2237">
                <c:v>99.2</c:v>
              </c:pt>
              <c:pt idx="2238">
                <c:v>99.21</c:v>
              </c:pt>
              <c:pt idx="2239">
                <c:v>99.21</c:v>
              </c:pt>
              <c:pt idx="2240">
                <c:v>99.21</c:v>
              </c:pt>
              <c:pt idx="2241">
                <c:v>99.21</c:v>
              </c:pt>
              <c:pt idx="2242">
                <c:v>99.22</c:v>
              </c:pt>
              <c:pt idx="2243">
                <c:v>99.22</c:v>
              </c:pt>
              <c:pt idx="2244">
                <c:v>99.22</c:v>
              </c:pt>
              <c:pt idx="2245">
                <c:v>99.21</c:v>
              </c:pt>
              <c:pt idx="2246">
                <c:v>99.21</c:v>
              </c:pt>
              <c:pt idx="2247">
                <c:v>99.2</c:v>
              </c:pt>
              <c:pt idx="2248">
                <c:v>99.2</c:v>
              </c:pt>
              <c:pt idx="2249">
                <c:v>99.19</c:v>
              </c:pt>
              <c:pt idx="2250">
                <c:v>99.2</c:v>
              </c:pt>
              <c:pt idx="2251">
                <c:v>99.21</c:v>
              </c:pt>
              <c:pt idx="2252">
                <c:v>99.22</c:v>
              </c:pt>
              <c:pt idx="2253">
                <c:v>99.22</c:v>
              </c:pt>
              <c:pt idx="2254">
                <c:v>99.22</c:v>
              </c:pt>
              <c:pt idx="2255">
                <c:v>99.22</c:v>
              </c:pt>
              <c:pt idx="2256">
                <c:v>99.22</c:v>
              </c:pt>
              <c:pt idx="2257">
                <c:v>99.22</c:v>
              </c:pt>
              <c:pt idx="2258">
                <c:v>99.24</c:v>
              </c:pt>
              <c:pt idx="2259">
                <c:v>99.24</c:v>
              </c:pt>
              <c:pt idx="2260">
                <c:v>99.24</c:v>
              </c:pt>
              <c:pt idx="2261">
                <c:v>99.23</c:v>
              </c:pt>
              <c:pt idx="2262">
                <c:v>99.23</c:v>
              </c:pt>
              <c:pt idx="2263">
                <c:v>99.22</c:v>
              </c:pt>
              <c:pt idx="2264">
                <c:v>99.22</c:v>
              </c:pt>
              <c:pt idx="2265">
                <c:v>99.22</c:v>
              </c:pt>
              <c:pt idx="2266">
                <c:v>99.22</c:v>
              </c:pt>
              <c:pt idx="2267">
                <c:v>99.22</c:v>
              </c:pt>
              <c:pt idx="2268">
                <c:v>99.21</c:v>
              </c:pt>
              <c:pt idx="2269">
                <c:v>99.21</c:v>
              </c:pt>
              <c:pt idx="2270">
                <c:v>99.22</c:v>
              </c:pt>
              <c:pt idx="2271">
                <c:v>99.22</c:v>
              </c:pt>
              <c:pt idx="2272">
                <c:v>99.22</c:v>
              </c:pt>
              <c:pt idx="2273">
                <c:v>99.21</c:v>
              </c:pt>
              <c:pt idx="2274">
                <c:v>99.21</c:v>
              </c:pt>
              <c:pt idx="2275">
                <c:v>99.21</c:v>
              </c:pt>
              <c:pt idx="2276">
                <c:v>99.2</c:v>
              </c:pt>
              <c:pt idx="2277">
                <c:v>99.2</c:v>
              </c:pt>
              <c:pt idx="2278">
                <c:v>99.2</c:v>
              </c:pt>
              <c:pt idx="2279">
                <c:v>99.2</c:v>
              </c:pt>
              <c:pt idx="2280">
                <c:v>99.2</c:v>
              </c:pt>
              <c:pt idx="2281">
                <c:v>99.19</c:v>
              </c:pt>
              <c:pt idx="2282">
                <c:v>99.18</c:v>
              </c:pt>
              <c:pt idx="2283">
                <c:v>99.17</c:v>
              </c:pt>
              <c:pt idx="2284">
                <c:v>99.17</c:v>
              </c:pt>
              <c:pt idx="2285">
                <c:v>99.17</c:v>
              </c:pt>
              <c:pt idx="2286">
                <c:v>99.17</c:v>
              </c:pt>
              <c:pt idx="2287">
                <c:v>99.17</c:v>
              </c:pt>
              <c:pt idx="2288">
                <c:v>99.17</c:v>
              </c:pt>
              <c:pt idx="2289">
                <c:v>99.16</c:v>
              </c:pt>
              <c:pt idx="2290">
                <c:v>99.16</c:v>
              </c:pt>
              <c:pt idx="2291">
                <c:v>99.16</c:v>
              </c:pt>
              <c:pt idx="2292">
                <c:v>99.16</c:v>
              </c:pt>
              <c:pt idx="2293">
                <c:v>99.16</c:v>
              </c:pt>
              <c:pt idx="2294">
                <c:v>99.16</c:v>
              </c:pt>
              <c:pt idx="2295">
                <c:v>99.16</c:v>
              </c:pt>
              <c:pt idx="2296">
                <c:v>99.16</c:v>
              </c:pt>
              <c:pt idx="2297">
                <c:v>99.15</c:v>
              </c:pt>
              <c:pt idx="2298">
                <c:v>99.15</c:v>
              </c:pt>
              <c:pt idx="2299">
                <c:v>99.14</c:v>
              </c:pt>
              <c:pt idx="2300">
                <c:v>99.13</c:v>
              </c:pt>
              <c:pt idx="2301">
                <c:v>99.12</c:v>
              </c:pt>
              <c:pt idx="2302">
                <c:v>99.12</c:v>
              </c:pt>
              <c:pt idx="2303">
                <c:v>99.12</c:v>
              </c:pt>
              <c:pt idx="2304">
                <c:v>99.12</c:v>
              </c:pt>
              <c:pt idx="2305">
                <c:v>99.11</c:v>
              </c:pt>
              <c:pt idx="2306">
                <c:v>99.1</c:v>
              </c:pt>
              <c:pt idx="2307">
                <c:v>99.09</c:v>
              </c:pt>
              <c:pt idx="2308">
                <c:v>99.08</c:v>
              </c:pt>
              <c:pt idx="2309">
                <c:v>99.08</c:v>
              </c:pt>
              <c:pt idx="2310">
                <c:v>99.07</c:v>
              </c:pt>
              <c:pt idx="2311">
                <c:v>99.07</c:v>
              </c:pt>
              <c:pt idx="2312">
                <c:v>99.07</c:v>
              </c:pt>
              <c:pt idx="2313">
                <c:v>99.06</c:v>
              </c:pt>
              <c:pt idx="2314">
                <c:v>99.06</c:v>
              </c:pt>
              <c:pt idx="2315">
                <c:v>99.05</c:v>
              </c:pt>
              <c:pt idx="2316">
                <c:v>99.05</c:v>
              </c:pt>
              <c:pt idx="2317">
                <c:v>99.05</c:v>
              </c:pt>
              <c:pt idx="2318">
                <c:v>99.05</c:v>
              </c:pt>
              <c:pt idx="2319">
                <c:v>99.04</c:v>
              </c:pt>
              <c:pt idx="2320">
                <c:v>99.04</c:v>
              </c:pt>
              <c:pt idx="2321">
                <c:v>99.04</c:v>
              </c:pt>
              <c:pt idx="2322">
                <c:v>99.03</c:v>
              </c:pt>
              <c:pt idx="2323">
                <c:v>99.03</c:v>
              </c:pt>
              <c:pt idx="2324">
                <c:v>99.02</c:v>
              </c:pt>
              <c:pt idx="2325">
                <c:v>99.01</c:v>
              </c:pt>
              <c:pt idx="2326">
                <c:v>99.01</c:v>
              </c:pt>
              <c:pt idx="2327">
                <c:v>99</c:v>
              </c:pt>
              <c:pt idx="2328">
                <c:v>99</c:v>
              </c:pt>
              <c:pt idx="2329">
                <c:v>98.99</c:v>
              </c:pt>
              <c:pt idx="2330">
                <c:v>98.99</c:v>
              </c:pt>
              <c:pt idx="2331">
                <c:v>98.99</c:v>
              </c:pt>
              <c:pt idx="2332">
                <c:v>98.99</c:v>
              </c:pt>
              <c:pt idx="2333">
                <c:v>98.99</c:v>
              </c:pt>
              <c:pt idx="2334">
                <c:v>98.99</c:v>
              </c:pt>
              <c:pt idx="2335">
                <c:v>98.99</c:v>
              </c:pt>
              <c:pt idx="2336">
                <c:v>98.98</c:v>
              </c:pt>
              <c:pt idx="2337">
                <c:v>98.98</c:v>
              </c:pt>
              <c:pt idx="2338">
                <c:v>98.97</c:v>
              </c:pt>
              <c:pt idx="2339">
                <c:v>98.97</c:v>
              </c:pt>
              <c:pt idx="2340">
                <c:v>98.95</c:v>
              </c:pt>
              <c:pt idx="2341">
                <c:v>98.94</c:v>
              </c:pt>
              <c:pt idx="2342">
                <c:v>98.93</c:v>
              </c:pt>
              <c:pt idx="2343">
                <c:v>98.92</c:v>
              </c:pt>
              <c:pt idx="2344">
                <c:v>98.92</c:v>
              </c:pt>
              <c:pt idx="2345">
                <c:v>98.92</c:v>
              </c:pt>
              <c:pt idx="2346">
                <c:v>98.94</c:v>
              </c:pt>
              <c:pt idx="2347">
                <c:v>98.96</c:v>
              </c:pt>
              <c:pt idx="2348">
                <c:v>98.95</c:v>
              </c:pt>
              <c:pt idx="2349">
                <c:v>98.93</c:v>
              </c:pt>
              <c:pt idx="2350">
                <c:v>98.92</c:v>
              </c:pt>
              <c:pt idx="2351">
                <c:v>98.91</c:v>
              </c:pt>
              <c:pt idx="2352">
                <c:v>98.91</c:v>
              </c:pt>
              <c:pt idx="2353">
                <c:v>98.91</c:v>
              </c:pt>
              <c:pt idx="2354">
                <c:v>98.92</c:v>
              </c:pt>
              <c:pt idx="2355">
                <c:v>98.91</c:v>
              </c:pt>
              <c:pt idx="2356">
                <c:v>98.9</c:v>
              </c:pt>
              <c:pt idx="2357">
                <c:v>98.9</c:v>
              </c:pt>
              <c:pt idx="2358">
                <c:v>98.9</c:v>
              </c:pt>
              <c:pt idx="2359">
                <c:v>98.9</c:v>
              </c:pt>
              <c:pt idx="2360">
                <c:v>98.89</c:v>
              </c:pt>
              <c:pt idx="2361">
                <c:v>98.89</c:v>
              </c:pt>
              <c:pt idx="2362">
                <c:v>98.88</c:v>
              </c:pt>
              <c:pt idx="2363">
                <c:v>98.88</c:v>
              </c:pt>
              <c:pt idx="2364">
                <c:v>98.88</c:v>
              </c:pt>
              <c:pt idx="2365">
                <c:v>98.89</c:v>
              </c:pt>
              <c:pt idx="2366">
                <c:v>98.9</c:v>
              </c:pt>
              <c:pt idx="2367">
                <c:v>98.9</c:v>
              </c:pt>
              <c:pt idx="2368">
                <c:v>98.9</c:v>
              </c:pt>
              <c:pt idx="2369">
                <c:v>98.9</c:v>
              </c:pt>
              <c:pt idx="2370">
                <c:v>98.9</c:v>
              </c:pt>
              <c:pt idx="2371">
                <c:v>98.91</c:v>
              </c:pt>
              <c:pt idx="2372">
                <c:v>98.9</c:v>
              </c:pt>
              <c:pt idx="2373">
                <c:v>98.9</c:v>
              </c:pt>
              <c:pt idx="2374">
                <c:v>98.89</c:v>
              </c:pt>
              <c:pt idx="2375">
                <c:v>98.89</c:v>
              </c:pt>
              <c:pt idx="2376">
                <c:v>98.88</c:v>
              </c:pt>
              <c:pt idx="2377">
                <c:v>98.89</c:v>
              </c:pt>
              <c:pt idx="2378">
                <c:v>98.89</c:v>
              </c:pt>
              <c:pt idx="2379">
                <c:v>98.89</c:v>
              </c:pt>
              <c:pt idx="2380">
                <c:v>98.89</c:v>
              </c:pt>
              <c:pt idx="2381">
                <c:v>98.89</c:v>
              </c:pt>
              <c:pt idx="2382">
                <c:v>98.89</c:v>
              </c:pt>
              <c:pt idx="2383">
                <c:v>98.89</c:v>
              </c:pt>
              <c:pt idx="2384">
                <c:v>98.87</c:v>
              </c:pt>
              <c:pt idx="2385">
                <c:v>98.87</c:v>
              </c:pt>
              <c:pt idx="2386">
                <c:v>98.87</c:v>
              </c:pt>
              <c:pt idx="2387">
                <c:v>98.87</c:v>
              </c:pt>
              <c:pt idx="2388">
                <c:v>98.87</c:v>
              </c:pt>
              <c:pt idx="2389">
                <c:v>98.86</c:v>
              </c:pt>
              <c:pt idx="2390">
                <c:v>98.86</c:v>
              </c:pt>
              <c:pt idx="2391">
                <c:v>98.85</c:v>
              </c:pt>
              <c:pt idx="2392">
                <c:v>98.85</c:v>
              </c:pt>
              <c:pt idx="2393">
                <c:v>98.84</c:v>
              </c:pt>
              <c:pt idx="2394">
                <c:v>98.84</c:v>
              </c:pt>
              <c:pt idx="2395">
                <c:v>98.84</c:v>
              </c:pt>
              <c:pt idx="2396">
                <c:v>98.83</c:v>
              </c:pt>
              <c:pt idx="2397">
                <c:v>98.83</c:v>
              </c:pt>
              <c:pt idx="2398">
                <c:v>98.82</c:v>
              </c:pt>
              <c:pt idx="2399">
                <c:v>98.81</c:v>
              </c:pt>
              <c:pt idx="2400">
                <c:v>98.79</c:v>
              </c:pt>
              <c:pt idx="2401">
                <c:v>98.78</c:v>
              </c:pt>
              <c:pt idx="2402">
                <c:v>98.77</c:v>
              </c:pt>
              <c:pt idx="2403">
                <c:v>98.77</c:v>
              </c:pt>
              <c:pt idx="2404">
                <c:v>98.76</c:v>
              </c:pt>
              <c:pt idx="2405">
                <c:v>98.75</c:v>
              </c:pt>
              <c:pt idx="2406">
                <c:v>98.73</c:v>
              </c:pt>
              <c:pt idx="2407">
                <c:v>98.72</c:v>
              </c:pt>
              <c:pt idx="2408">
                <c:v>98.7</c:v>
              </c:pt>
              <c:pt idx="2409">
                <c:v>98.68</c:v>
              </c:pt>
              <c:pt idx="2410">
                <c:v>98.68</c:v>
              </c:pt>
              <c:pt idx="2411">
                <c:v>98.67</c:v>
              </c:pt>
              <c:pt idx="2412">
                <c:v>98.65</c:v>
              </c:pt>
              <c:pt idx="2413">
                <c:v>98.63</c:v>
              </c:pt>
              <c:pt idx="2414">
                <c:v>98.62</c:v>
              </c:pt>
              <c:pt idx="2415">
                <c:v>98.6</c:v>
              </c:pt>
              <c:pt idx="2416">
                <c:v>98.58</c:v>
              </c:pt>
              <c:pt idx="2417">
                <c:v>98.56</c:v>
              </c:pt>
              <c:pt idx="2418">
                <c:v>98.54</c:v>
              </c:pt>
              <c:pt idx="2419">
                <c:v>98.53</c:v>
              </c:pt>
              <c:pt idx="2420">
                <c:v>98.51</c:v>
              </c:pt>
              <c:pt idx="2421">
                <c:v>98.5</c:v>
              </c:pt>
              <c:pt idx="2422">
                <c:v>98.48</c:v>
              </c:pt>
              <c:pt idx="2423">
                <c:v>98.46</c:v>
              </c:pt>
              <c:pt idx="2424">
                <c:v>98.44</c:v>
              </c:pt>
              <c:pt idx="2425">
                <c:v>98.42</c:v>
              </c:pt>
              <c:pt idx="2426">
                <c:v>98.41</c:v>
              </c:pt>
              <c:pt idx="2427">
                <c:v>98.39</c:v>
              </c:pt>
              <c:pt idx="2428">
                <c:v>98.36</c:v>
              </c:pt>
              <c:pt idx="2429">
                <c:v>98.34</c:v>
              </c:pt>
              <c:pt idx="2430">
                <c:v>98.32</c:v>
              </c:pt>
              <c:pt idx="2431">
                <c:v>98.29</c:v>
              </c:pt>
              <c:pt idx="2432">
                <c:v>98.26</c:v>
              </c:pt>
              <c:pt idx="2433">
                <c:v>98.23</c:v>
              </c:pt>
              <c:pt idx="2434">
                <c:v>98.2</c:v>
              </c:pt>
              <c:pt idx="2435">
                <c:v>98.17</c:v>
              </c:pt>
              <c:pt idx="2436">
                <c:v>98.13</c:v>
              </c:pt>
              <c:pt idx="2437">
                <c:v>98.1</c:v>
              </c:pt>
              <c:pt idx="2438">
                <c:v>98.07</c:v>
              </c:pt>
              <c:pt idx="2439">
                <c:v>98.03</c:v>
              </c:pt>
              <c:pt idx="2440">
                <c:v>98</c:v>
              </c:pt>
              <c:pt idx="2441">
                <c:v>97.96</c:v>
              </c:pt>
              <c:pt idx="2442">
                <c:v>97.91</c:v>
              </c:pt>
              <c:pt idx="2443">
                <c:v>97.85</c:v>
              </c:pt>
              <c:pt idx="2444">
                <c:v>97.78</c:v>
              </c:pt>
              <c:pt idx="2445">
                <c:v>97.73</c:v>
              </c:pt>
              <c:pt idx="2446">
                <c:v>97.68</c:v>
              </c:pt>
              <c:pt idx="2447">
                <c:v>97.61</c:v>
              </c:pt>
              <c:pt idx="2448">
                <c:v>97.54</c:v>
              </c:pt>
              <c:pt idx="2449">
                <c:v>97.47</c:v>
              </c:pt>
              <c:pt idx="2450">
                <c:v>97.39</c:v>
              </c:pt>
              <c:pt idx="2451">
                <c:v>97.31</c:v>
              </c:pt>
              <c:pt idx="2452">
                <c:v>97.22</c:v>
              </c:pt>
              <c:pt idx="2453">
                <c:v>97.13</c:v>
              </c:pt>
              <c:pt idx="2454">
                <c:v>97.04</c:v>
              </c:pt>
              <c:pt idx="2455">
                <c:v>96.94</c:v>
              </c:pt>
              <c:pt idx="2456">
                <c:v>96.82</c:v>
              </c:pt>
              <c:pt idx="2457">
                <c:v>96.73</c:v>
              </c:pt>
              <c:pt idx="2458">
                <c:v>96.65</c:v>
              </c:pt>
              <c:pt idx="2459">
                <c:v>96.56</c:v>
              </c:pt>
              <c:pt idx="2460">
                <c:v>96.45</c:v>
              </c:pt>
              <c:pt idx="2461">
                <c:v>96.34</c:v>
              </c:pt>
              <c:pt idx="2462">
                <c:v>96.23</c:v>
              </c:pt>
              <c:pt idx="2463">
                <c:v>96.12</c:v>
              </c:pt>
              <c:pt idx="2464">
                <c:v>96.01</c:v>
              </c:pt>
              <c:pt idx="2465">
                <c:v>95.92</c:v>
              </c:pt>
              <c:pt idx="2466">
                <c:v>95.82</c:v>
              </c:pt>
              <c:pt idx="2467">
                <c:v>95.71</c:v>
              </c:pt>
              <c:pt idx="2468">
                <c:v>95.59</c:v>
              </c:pt>
              <c:pt idx="2469">
                <c:v>95.47</c:v>
              </c:pt>
              <c:pt idx="2470">
                <c:v>95.36</c:v>
              </c:pt>
              <c:pt idx="2471">
                <c:v>95.25</c:v>
              </c:pt>
              <c:pt idx="2472">
                <c:v>95.14</c:v>
              </c:pt>
              <c:pt idx="2473">
                <c:v>95.03</c:v>
              </c:pt>
              <c:pt idx="2474">
                <c:v>94.93</c:v>
              </c:pt>
              <c:pt idx="2475">
                <c:v>94.82</c:v>
              </c:pt>
              <c:pt idx="2476">
                <c:v>94.7</c:v>
              </c:pt>
              <c:pt idx="2477">
                <c:v>94.58</c:v>
              </c:pt>
              <c:pt idx="2478">
                <c:v>94.48</c:v>
              </c:pt>
              <c:pt idx="2479">
                <c:v>94.38</c:v>
              </c:pt>
              <c:pt idx="2480">
                <c:v>94.26</c:v>
              </c:pt>
              <c:pt idx="2481">
                <c:v>94.14</c:v>
              </c:pt>
              <c:pt idx="2482">
                <c:v>94.02</c:v>
              </c:pt>
              <c:pt idx="2483">
                <c:v>93.91</c:v>
              </c:pt>
              <c:pt idx="2484">
                <c:v>93.8</c:v>
              </c:pt>
              <c:pt idx="2485">
                <c:v>93.69</c:v>
              </c:pt>
              <c:pt idx="2486">
                <c:v>93.58</c:v>
              </c:pt>
              <c:pt idx="2487">
                <c:v>93.46</c:v>
              </c:pt>
              <c:pt idx="2488">
                <c:v>93.33</c:v>
              </c:pt>
              <c:pt idx="2489">
                <c:v>93.21</c:v>
              </c:pt>
              <c:pt idx="2490">
                <c:v>93.08</c:v>
              </c:pt>
              <c:pt idx="2491">
                <c:v>92.95</c:v>
              </c:pt>
              <c:pt idx="2492">
                <c:v>92.84</c:v>
              </c:pt>
              <c:pt idx="2493">
                <c:v>92.8</c:v>
              </c:pt>
              <c:pt idx="2494">
                <c:v>92.76</c:v>
              </c:pt>
              <c:pt idx="2495">
                <c:v>92.63</c:v>
              </c:pt>
              <c:pt idx="2496">
                <c:v>92.47</c:v>
              </c:pt>
              <c:pt idx="2497">
                <c:v>92.32</c:v>
              </c:pt>
              <c:pt idx="2498">
                <c:v>92.19</c:v>
              </c:pt>
              <c:pt idx="2499">
                <c:v>92.06</c:v>
              </c:pt>
              <c:pt idx="2500">
                <c:v>91.94</c:v>
              </c:pt>
              <c:pt idx="2501">
                <c:v>91.83</c:v>
              </c:pt>
              <c:pt idx="2502">
                <c:v>91.74</c:v>
              </c:pt>
              <c:pt idx="2503">
                <c:v>91.65</c:v>
              </c:pt>
              <c:pt idx="2504">
                <c:v>91.56</c:v>
              </c:pt>
              <c:pt idx="2505">
                <c:v>91.45</c:v>
              </c:pt>
              <c:pt idx="2506">
                <c:v>91.33</c:v>
              </c:pt>
              <c:pt idx="2507">
                <c:v>91.19</c:v>
              </c:pt>
              <c:pt idx="2508">
                <c:v>91.06</c:v>
              </c:pt>
              <c:pt idx="2509">
                <c:v>90.95</c:v>
              </c:pt>
              <c:pt idx="2510">
                <c:v>90.89</c:v>
              </c:pt>
              <c:pt idx="2511">
                <c:v>90.83</c:v>
              </c:pt>
              <c:pt idx="2512">
                <c:v>90.76</c:v>
              </c:pt>
              <c:pt idx="2513">
                <c:v>90.66</c:v>
              </c:pt>
              <c:pt idx="2514">
                <c:v>90.56</c:v>
              </c:pt>
              <c:pt idx="2515">
                <c:v>90.44</c:v>
              </c:pt>
              <c:pt idx="2516">
                <c:v>90.31</c:v>
              </c:pt>
              <c:pt idx="2517">
                <c:v>90.21</c:v>
              </c:pt>
              <c:pt idx="2518">
                <c:v>90.12</c:v>
              </c:pt>
              <c:pt idx="2519">
                <c:v>90.03</c:v>
              </c:pt>
              <c:pt idx="2520">
                <c:v>89.93</c:v>
              </c:pt>
              <c:pt idx="2521">
                <c:v>89.82</c:v>
              </c:pt>
              <c:pt idx="2522">
                <c:v>89.72</c:v>
              </c:pt>
              <c:pt idx="2523">
                <c:v>89.62</c:v>
              </c:pt>
              <c:pt idx="2524">
                <c:v>89.52</c:v>
              </c:pt>
              <c:pt idx="2525">
                <c:v>89.44</c:v>
              </c:pt>
              <c:pt idx="2526">
                <c:v>89.37</c:v>
              </c:pt>
              <c:pt idx="2527">
                <c:v>89.35</c:v>
              </c:pt>
              <c:pt idx="2528">
                <c:v>89.34</c:v>
              </c:pt>
              <c:pt idx="2529">
                <c:v>89.29</c:v>
              </c:pt>
              <c:pt idx="2530">
                <c:v>89.2</c:v>
              </c:pt>
              <c:pt idx="2531">
                <c:v>89.07</c:v>
              </c:pt>
              <c:pt idx="2532">
                <c:v>88.94</c:v>
              </c:pt>
              <c:pt idx="2533">
                <c:v>88.84</c:v>
              </c:pt>
              <c:pt idx="2534">
                <c:v>88.76</c:v>
              </c:pt>
              <c:pt idx="2535">
                <c:v>88.72</c:v>
              </c:pt>
              <c:pt idx="2536">
                <c:v>88.68</c:v>
              </c:pt>
              <c:pt idx="2537">
                <c:v>88.6</c:v>
              </c:pt>
              <c:pt idx="2538">
                <c:v>88.48</c:v>
              </c:pt>
              <c:pt idx="2539">
                <c:v>88.34</c:v>
              </c:pt>
              <c:pt idx="2540">
                <c:v>88.2</c:v>
              </c:pt>
              <c:pt idx="2541">
                <c:v>88.09</c:v>
              </c:pt>
              <c:pt idx="2542">
                <c:v>88.07</c:v>
              </c:pt>
              <c:pt idx="2543">
                <c:v>88.12</c:v>
              </c:pt>
              <c:pt idx="2544">
                <c:v>88.15</c:v>
              </c:pt>
              <c:pt idx="2545">
                <c:v>88.08</c:v>
              </c:pt>
              <c:pt idx="2546">
                <c:v>87.97</c:v>
              </c:pt>
              <c:pt idx="2547">
                <c:v>87.85</c:v>
              </c:pt>
              <c:pt idx="2548">
                <c:v>87.75</c:v>
              </c:pt>
              <c:pt idx="2549">
                <c:v>87.66</c:v>
              </c:pt>
              <c:pt idx="2550">
                <c:v>87.58</c:v>
              </c:pt>
              <c:pt idx="2551">
                <c:v>87.5</c:v>
              </c:pt>
              <c:pt idx="2552">
                <c:v>87.46</c:v>
              </c:pt>
              <c:pt idx="2553">
                <c:v>87.42</c:v>
              </c:pt>
              <c:pt idx="2554">
                <c:v>87.37</c:v>
              </c:pt>
              <c:pt idx="2555">
                <c:v>87.3</c:v>
              </c:pt>
              <c:pt idx="2556">
                <c:v>87.22</c:v>
              </c:pt>
              <c:pt idx="2557">
                <c:v>87.16</c:v>
              </c:pt>
              <c:pt idx="2558">
                <c:v>87.1</c:v>
              </c:pt>
              <c:pt idx="2559">
                <c:v>87.02</c:v>
              </c:pt>
              <c:pt idx="2560">
                <c:v>86.93</c:v>
              </c:pt>
              <c:pt idx="2561">
                <c:v>86.84</c:v>
              </c:pt>
              <c:pt idx="2562">
                <c:v>86.79</c:v>
              </c:pt>
              <c:pt idx="2563">
                <c:v>86.8</c:v>
              </c:pt>
              <c:pt idx="2564">
                <c:v>86.84</c:v>
              </c:pt>
              <c:pt idx="2565">
                <c:v>86.81</c:v>
              </c:pt>
              <c:pt idx="2566">
                <c:v>86.72</c:v>
              </c:pt>
              <c:pt idx="2567">
                <c:v>86.6</c:v>
              </c:pt>
              <c:pt idx="2568">
                <c:v>86.5</c:v>
              </c:pt>
              <c:pt idx="2569">
                <c:v>86.43</c:v>
              </c:pt>
              <c:pt idx="2570">
                <c:v>86.38</c:v>
              </c:pt>
              <c:pt idx="2571">
                <c:v>86.33</c:v>
              </c:pt>
              <c:pt idx="2572">
                <c:v>86.25</c:v>
              </c:pt>
              <c:pt idx="2573">
                <c:v>86.16</c:v>
              </c:pt>
              <c:pt idx="2574">
                <c:v>86.06</c:v>
              </c:pt>
              <c:pt idx="2575">
                <c:v>85.97</c:v>
              </c:pt>
              <c:pt idx="2576">
                <c:v>85.91</c:v>
              </c:pt>
              <c:pt idx="2577">
                <c:v>85.84</c:v>
              </c:pt>
              <c:pt idx="2578">
                <c:v>85.73</c:v>
              </c:pt>
              <c:pt idx="2579">
                <c:v>85.6</c:v>
              </c:pt>
              <c:pt idx="2580">
                <c:v>85.52</c:v>
              </c:pt>
              <c:pt idx="2581">
                <c:v>85.53</c:v>
              </c:pt>
              <c:pt idx="2582">
                <c:v>85.54</c:v>
              </c:pt>
              <c:pt idx="2583">
                <c:v>85.47</c:v>
              </c:pt>
              <c:pt idx="2584">
                <c:v>85.35</c:v>
              </c:pt>
              <c:pt idx="2585">
                <c:v>85.22</c:v>
              </c:pt>
              <c:pt idx="2586">
                <c:v>85.1</c:v>
              </c:pt>
              <c:pt idx="2587">
                <c:v>85</c:v>
              </c:pt>
              <c:pt idx="2588">
                <c:v>84.91</c:v>
              </c:pt>
              <c:pt idx="2589">
                <c:v>84.86</c:v>
              </c:pt>
              <c:pt idx="2590">
                <c:v>84.82</c:v>
              </c:pt>
              <c:pt idx="2591">
                <c:v>84.77</c:v>
              </c:pt>
              <c:pt idx="2592">
                <c:v>84.73</c:v>
              </c:pt>
              <c:pt idx="2593">
                <c:v>84.74</c:v>
              </c:pt>
              <c:pt idx="2594">
                <c:v>84.82</c:v>
              </c:pt>
              <c:pt idx="2595">
                <c:v>84.95</c:v>
              </c:pt>
              <c:pt idx="2596">
                <c:v>85.1</c:v>
              </c:pt>
              <c:pt idx="2597">
                <c:v>85.22</c:v>
              </c:pt>
              <c:pt idx="2598">
                <c:v>85.29</c:v>
              </c:pt>
              <c:pt idx="2599">
                <c:v>85.34</c:v>
              </c:pt>
              <c:pt idx="2600">
                <c:v>85.43</c:v>
              </c:pt>
              <c:pt idx="2601">
                <c:v>85.58</c:v>
              </c:pt>
              <c:pt idx="2602">
                <c:v>85.73</c:v>
              </c:pt>
              <c:pt idx="2603">
                <c:v>85.84</c:v>
              </c:pt>
              <c:pt idx="2604">
                <c:v>86</c:v>
              </c:pt>
              <c:pt idx="2605">
                <c:v>86.24</c:v>
              </c:pt>
              <c:pt idx="2606">
                <c:v>86.53</c:v>
              </c:pt>
              <c:pt idx="2607">
                <c:v>86.77</c:v>
              </c:pt>
              <c:pt idx="2608">
                <c:v>86.95</c:v>
              </c:pt>
              <c:pt idx="2609">
                <c:v>87.12</c:v>
              </c:pt>
              <c:pt idx="2610">
                <c:v>87.3</c:v>
              </c:pt>
              <c:pt idx="2611">
                <c:v>87.52</c:v>
              </c:pt>
              <c:pt idx="2612">
                <c:v>87.8</c:v>
              </c:pt>
              <c:pt idx="2613">
                <c:v>88.13</c:v>
              </c:pt>
              <c:pt idx="2614">
                <c:v>88.43</c:v>
              </c:pt>
              <c:pt idx="2615">
                <c:v>88.66</c:v>
              </c:pt>
              <c:pt idx="2616">
                <c:v>88.86</c:v>
              </c:pt>
              <c:pt idx="2617">
                <c:v>89.07</c:v>
              </c:pt>
              <c:pt idx="2618">
                <c:v>89.29</c:v>
              </c:pt>
              <c:pt idx="2619">
                <c:v>89.5</c:v>
              </c:pt>
              <c:pt idx="2620">
                <c:v>89.72</c:v>
              </c:pt>
              <c:pt idx="2621">
                <c:v>89.94</c:v>
              </c:pt>
              <c:pt idx="2622">
                <c:v>90.14</c:v>
              </c:pt>
              <c:pt idx="2623">
                <c:v>90.31</c:v>
              </c:pt>
              <c:pt idx="2624">
                <c:v>90.5</c:v>
              </c:pt>
              <c:pt idx="2625">
                <c:v>90.72</c:v>
              </c:pt>
              <c:pt idx="2626">
                <c:v>90.97</c:v>
              </c:pt>
              <c:pt idx="2627">
                <c:v>91.19</c:v>
              </c:pt>
              <c:pt idx="2628">
                <c:v>91.36</c:v>
              </c:pt>
              <c:pt idx="2629">
                <c:v>91.51</c:v>
              </c:pt>
              <c:pt idx="2630">
                <c:v>91.67</c:v>
              </c:pt>
              <c:pt idx="2631">
                <c:v>91.84</c:v>
              </c:pt>
              <c:pt idx="2632">
                <c:v>92.02</c:v>
              </c:pt>
              <c:pt idx="2633">
                <c:v>92.18</c:v>
              </c:pt>
              <c:pt idx="2634">
                <c:v>92.32</c:v>
              </c:pt>
              <c:pt idx="2635">
                <c:v>92.45</c:v>
              </c:pt>
              <c:pt idx="2636">
                <c:v>92.6</c:v>
              </c:pt>
              <c:pt idx="2637">
                <c:v>92.78</c:v>
              </c:pt>
              <c:pt idx="2638">
                <c:v>92.96</c:v>
              </c:pt>
              <c:pt idx="2639">
                <c:v>93.12</c:v>
              </c:pt>
              <c:pt idx="2640">
                <c:v>93.25</c:v>
              </c:pt>
              <c:pt idx="2641">
                <c:v>93.36</c:v>
              </c:pt>
              <c:pt idx="2642">
                <c:v>93.48</c:v>
              </c:pt>
              <c:pt idx="2643">
                <c:v>93.59</c:v>
              </c:pt>
              <c:pt idx="2644">
                <c:v>93.71</c:v>
              </c:pt>
              <c:pt idx="2645">
                <c:v>93.84</c:v>
              </c:pt>
              <c:pt idx="2646">
                <c:v>93.95</c:v>
              </c:pt>
              <c:pt idx="2647">
                <c:v>94.06</c:v>
              </c:pt>
              <c:pt idx="2648">
                <c:v>94.16</c:v>
              </c:pt>
              <c:pt idx="2649">
                <c:v>94.27</c:v>
              </c:pt>
              <c:pt idx="2650">
                <c:v>94.37</c:v>
              </c:pt>
              <c:pt idx="2651">
                <c:v>94.47</c:v>
              </c:pt>
              <c:pt idx="2652">
                <c:v>94.57</c:v>
              </c:pt>
              <c:pt idx="2653">
                <c:v>94.67</c:v>
              </c:pt>
              <c:pt idx="2654">
                <c:v>94.76</c:v>
              </c:pt>
              <c:pt idx="2655">
                <c:v>94.85</c:v>
              </c:pt>
              <c:pt idx="2656">
                <c:v>94.92</c:v>
              </c:pt>
              <c:pt idx="2657">
                <c:v>95</c:v>
              </c:pt>
              <c:pt idx="2658">
                <c:v>95.06</c:v>
              </c:pt>
              <c:pt idx="2659">
                <c:v>95.13</c:v>
              </c:pt>
              <c:pt idx="2660">
                <c:v>95.22</c:v>
              </c:pt>
              <c:pt idx="2661">
                <c:v>95.31</c:v>
              </c:pt>
              <c:pt idx="2662">
                <c:v>95.4</c:v>
              </c:pt>
              <c:pt idx="2663">
                <c:v>95.47</c:v>
              </c:pt>
              <c:pt idx="2664">
                <c:v>95.54</c:v>
              </c:pt>
              <c:pt idx="2665">
                <c:v>95.6</c:v>
              </c:pt>
              <c:pt idx="2666">
                <c:v>95.66</c:v>
              </c:pt>
              <c:pt idx="2667">
                <c:v>95.72</c:v>
              </c:pt>
              <c:pt idx="2668">
                <c:v>95.77</c:v>
              </c:pt>
              <c:pt idx="2669">
                <c:v>95.83</c:v>
              </c:pt>
              <c:pt idx="2670">
                <c:v>95.88</c:v>
              </c:pt>
              <c:pt idx="2671">
                <c:v>95.93</c:v>
              </c:pt>
              <c:pt idx="2672">
                <c:v>95.98</c:v>
              </c:pt>
              <c:pt idx="2673">
                <c:v>96.03</c:v>
              </c:pt>
              <c:pt idx="2674">
                <c:v>96.08</c:v>
              </c:pt>
              <c:pt idx="2675">
                <c:v>96.13</c:v>
              </c:pt>
              <c:pt idx="2676">
                <c:v>96.17</c:v>
              </c:pt>
              <c:pt idx="2677">
                <c:v>96.21</c:v>
              </c:pt>
              <c:pt idx="2678">
                <c:v>96.25</c:v>
              </c:pt>
              <c:pt idx="2679">
                <c:v>96.29</c:v>
              </c:pt>
              <c:pt idx="2680">
                <c:v>96.33</c:v>
              </c:pt>
              <c:pt idx="2681">
                <c:v>96.37</c:v>
              </c:pt>
              <c:pt idx="2682">
                <c:v>96.41</c:v>
              </c:pt>
              <c:pt idx="2683">
                <c:v>96.44</c:v>
              </c:pt>
              <c:pt idx="2684">
                <c:v>96.48</c:v>
              </c:pt>
              <c:pt idx="2685">
                <c:v>96.51</c:v>
              </c:pt>
              <c:pt idx="2686">
                <c:v>96.55</c:v>
              </c:pt>
              <c:pt idx="2687">
                <c:v>96.58</c:v>
              </c:pt>
              <c:pt idx="2688">
                <c:v>96.62</c:v>
              </c:pt>
              <c:pt idx="2689">
                <c:v>96.66</c:v>
              </c:pt>
              <c:pt idx="2690">
                <c:v>96.69</c:v>
              </c:pt>
              <c:pt idx="2691">
                <c:v>96.73</c:v>
              </c:pt>
              <c:pt idx="2692">
                <c:v>96.77</c:v>
              </c:pt>
              <c:pt idx="2693">
                <c:v>96.8</c:v>
              </c:pt>
              <c:pt idx="2694">
                <c:v>96.82</c:v>
              </c:pt>
              <c:pt idx="2695">
                <c:v>96.84</c:v>
              </c:pt>
              <c:pt idx="2696">
                <c:v>96.87</c:v>
              </c:pt>
              <c:pt idx="2697">
                <c:v>96.9</c:v>
              </c:pt>
              <c:pt idx="2698">
                <c:v>96.93</c:v>
              </c:pt>
              <c:pt idx="2699">
                <c:v>96.95</c:v>
              </c:pt>
              <c:pt idx="2700">
                <c:v>96.97</c:v>
              </c:pt>
              <c:pt idx="2701">
                <c:v>97</c:v>
              </c:pt>
              <c:pt idx="2702">
                <c:v>97.03</c:v>
              </c:pt>
              <c:pt idx="2703">
                <c:v>97.05</c:v>
              </c:pt>
              <c:pt idx="2704">
                <c:v>97.07</c:v>
              </c:pt>
              <c:pt idx="2705">
                <c:v>97.09</c:v>
              </c:pt>
              <c:pt idx="2706">
                <c:v>97.11</c:v>
              </c:pt>
              <c:pt idx="2707">
                <c:v>97.13</c:v>
              </c:pt>
              <c:pt idx="2708">
                <c:v>97.15</c:v>
              </c:pt>
              <c:pt idx="2709">
                <c:v>97.18</c:v>
              </c:pt>
              <c:pt idx="2710">
                <c:v>97.2</c:v>
              </c:pt>
              <c:pt idx="2711">
                <c:v>97.21</c:v>
              </c:pt>
              <c:pt idx="2712">
                <c:v>97.23</c:v>
              </c:pt>
              <c:pt idx="2713">
                <c:v>97.25</c:v>
              </c:pt>
              <c:pt idx="2714">
                <c:v>97.26</c:v>
              </c:pt>
              <c:pt idx="2715">
                <c:v>97.28</c:v>
              </c:pt>
              <c:pt idx="2716">
                <c:v>97.29</c:v>
              </c:pt>
              <c:pt idx="2717">
                <c:v>97.31</c:v>
              </c:pt>
              <c:pt idx="2718">
                <c:v>97.32</c:v>
              </c:pt>
              <c:pt idx="2719">
                <c:v>97.33</c:v>
              </c:pt>
              <c:pt idx="2720">
                <c:v>97.35</c:v>
              </c:pt>
              <c:pt idx="2721">
                <c:v>97.37</c:v>
              </c:pt>
              <c:pt idx="2722">
                <c:v>97.38</c:v>
              </c:pt>
              <c:pt idx="2723">
                <c:v>97.4</c:v>
              </c:pt>
              <c:pt idx="2724">
                <c:v>97.42</c:v>
              </c:pt>
              <c:pt idx="2725">
                <c:v>97.43</c:v>
              </c:pt>
              <c:pt idx="2726">
                <c:v>97.44</c:v>
              </c:pt>
              <c:pt idx="2727">
                <c:v>97.45</c:v>
              </c:pt>
              <c:pt idx="2728">
                <c:v>97.46</c:v>
              </c:pt>
              <c:pt idx="2729">
                <c:v>97.46</c:v>
              </c:pt>
              <c:pt idx="2730">
                <c:v>97.47</c:v>
              </c:pt>
              <c:pt idx="2731">
                <c:v>97.48</c:v>
              </c:pt>
              <c:pt idx="2732">
                <c:v>97.49</c:v>
              </c:pt>
              <c:pt idx="2733">
                <c:v>97.5</c:v>
              </c:pt>
              <c:pt idx="2734">
                <c:v>97.51</c:v>
              </c:pt>
              <c:pt idx="2735">
                <c:v>97.52</c:v>
              </c:pt>
              <c:pt idx="2736">
                <c:v>97.53</c:v>
              </c:pt>
              <c:pt idx="2737">
                <c:v>97.54</c:v>
              </c:pt>
              <c:pt idx="2738">
                <c:v>97.55</c:v>
              </c:pt>
              <c:pt idx="2739">
                <c:v>97.56</c:v>
              </c:pt>
              <c:pt idx="2740">
                <c:v>97.57</c:v>
              </c:pt>
              <c:pt idx="2741">
                <c:v>97.58</c:v>
              </c:pt>
              <c:pt idx="2742">
                <c:v>97.59</c:v>
              </c:pt>
              <c:pt idx="2743">
                <c:v>97.59</c:v>
              </c:pt>
              <c:pt idx="2744">
                <c:v>97.6</c:v>
              </c:pt>
              <c:pt idx="2745">
                <c:v>97.61</c:v>
              </c:pt>
              <c:pt idx="2746">
                <c:v>97.61</c:v>
              </c:pt>
              <c:pt idx="2747">
                <c:v>97.61</c:v>
              </c:pt>
              <c:pt idx="2748">
                <c:v>97.61</c:v>
              </c:pt>
              <c:pt idx="2749">
                <c:v>97.62</c:v>
              </c:pt>
              <c:pt idx="2750">
                <c:v>97.62</c:v>
              </c:pt>
              <c:pt idx="2751">
                <c:v>97.63</c:v>
              </c:pt>
              <c:pt idx="2752">
                <c:v>97.64</c:v>
              </c:pt>
              <c:pt idx="2753">
                <c:v>97.64</c:v>
              </c:pt>
              <c:pt idx="2754">
                <c:v>97.65</c:v>
              </c:pt>
              <c:pt idx="2755">
                <c:v>97.65</c:v>
              </c:pt>
              <c:pt idx="2756">
                <c:v>97.65</c:v>
              </c:pt>
              <c:pt idx="2757">
                <c:v>97.66</c:v>
              </c:pt>
              <c:pt idx="2758">
                <c:v>97.66</c:v>
              </c:pt>
              <c:pt idx="2759">
                <c:v>97.66</c:v>
              </c:pt>
              <c:pt idx="2760">
                <c:v>97.67</c:v>
              </c:pt>
              <c:pt idx="2761">
                <c:v>97.67</c:v>
              </c:pt>
              <c:pt idx="2762">
                <c:v>97.67</c:v>
              </c:pt>
              <c:pt idx="2763">
                <c:v>97.67</c:v>
              </c:pt>
              <c:pt idx="2764">
                <c:v>97.67</c:v>
              </c:pt>
              <c:pt idx="2765">
                <c:v>97.68</c:v>
              </c:pt>
              <c:pt idx="2766">
                <c:v>97.67</c:v>
              </c:pt>
              <c:pt idx="2767">
                <c:v>97.66</c:v>
              </c:pt>
              <c:pt idx="2768">
                <c:v>97.66</c:v>
              </c:pt>
              <c:pt idx="2769">
                <c:v>97.66</c:v>
              </c:pt>
              <c:pt idx="2770">
                <c:v>97.66</c:v>
              </c:pt>
              <c:pt idx="2771">
                <c:v>97.66</c:v>
              </c:pt>
              <c:pt idx="2772">
                <c:v>97.66</c:v>
              </c:pt>
              <c:pt idx="2773">
                <c:v>97.66</c:v>
              </c:pt>
              <c:pt idx="2774">
                <c:v>97.65</c:v>
              </c:pt>
              <c:pt idx="2775">
                <c:v>97.64</c:v>
              </c:pt>
              <c:pt idx="2776">
                <c:v>97.64</c:v>
              </c:pt>
              <c:pt idx="2777">
                <c:v>97.64</c:v>
              </c:pt>
              <c:pt idx="2778">
                <c:v>97.63</c:v>
              </c:pt>
              <c:pt idx="2779">
                <c:v>97.62</c:v>
              </c:pt>
              <c:pt idx="2780">
                <c:v>97.62</c:v>
              </c:pt>
              <c:pt idx="2781">
                <c:v>97.62</c:v>
              </c:pt>
              <c:pt idx="2782">
                <c:v>97.61</c:v>
              </c:pt>
              <c:pt idx="2783">
                <c:v>97.61</c:v>
              </c:pt>
              <c:pt idx="2784">
                <c:v>97.6</c:v>
              </c:pt>
              <c:pt idx="2785">
                <c:v>97.58</c:v>
              </c:pt>
              <c:pt idx="2786">
                <c:v>97.57</c:v>
              </c:pt>
              <c:pt idx="2787">
                <c:v>97.55</c:v>
              </c:pt>
              <c:pt idx="2788">
                <c:v>97.55</c:v>
              </c:pt>
              <c:pt idx="2789">
                <c:v>97.54</c:v>
              </c:pt>
              <c:pt idx="2790">
                <c:v>97.52</c:v>
              </c:pt>
              <c:pt idx="2791">
                <c:v>97.5</c:v>
              </c:pt>
              <c:pt idx="2792">
                <c:v>97.48</c:v>
              </c:pt>
              <c:pt idx="2793">
                <c:v>97.47</c:v>
              </c:pt>
              <c:pt idx="2794">
                <c:v>97.45</c:v>
              </c:pt>
              <c:pt idx="2795">
                <c:v>97.43</c:v>
              </c:pt>
              <c:pt idx="2796">
                <c:v>97.42</c:v>
              </c:pt>
              <c:pt idx="2797">
                <c:v>97.4</c:v>
              </c:pt>
              <c:pt idx="2798">
                <c:v>97.38</c:v>
              </c:pt>
              <c:pt idx="2799">
                <c:v>97.36</c:v>
              </c:pt>
              <c:pt idx="2800">
                <c:v>97.34</c:v>
              </c:pt>
              <c:pt idx="2801">
                <c:v>97.32</c:v>
              </c:pt>
              <c:pt idx="2802">
                <c:v>97.3</c:v>
              </c:pt>
              <c:pt idx="2803">
                <c:v>97.28</c:v>
              </c:pt>
              <c:pt idx="2804">
                <c:v>97.27</c:v>
              </c:pt>
              <c:pt idx="2805">
                <c:v>97.25</c:v>
              </c:pt>
              <c:pt idx="2806">
                <c:v>97.24</c:v>
              </c:pt>
              <c:pt idx="2807">
                <c:v>97.22</c:v>
              </c:pt>
              <c:pt idx="2808">
                <c:v>97.2</c:v>
              </c:pt>
              <c:pt idx="2809">
                <c:v>97.18</c:v>
              </c:pt>
              <c:pt idx="2810">
                <c:v>97.16</c:v>
              </c:pt>
              <c:pt idx="2811">
                <c:v>97.13</c:v>
              </c:pt>
              <c:pt idx="2812">
                <c:v>97.11</c:v>
              </c:pt>
              <c:pt idx="2813">
                <c:v>97.09</c:v>
              </c:pt>
              <c:pt idx="2814">
                <c:v>97.07</c:v>
              </c:pt>
              <c:pt idx="2815">
                <c:v>97.04</c:v>
              </c:pt>
              <c:pt idx="2816">
                <c:v>97.02</c:v>
              </c:pt>
              <c:pt idx="2817">
                <c:v>97.01</c:v>
              </c:pt>
              <c:pt idx="2818">
                <c:v>96.99</c:v>
              </c:pt>
              <c:pt idx="2819">
                <c:v>96.97</c:v>
              </c:pt>
              <c:pt idx="2820">
                <c:v>96.95</c:v>
              </c:pt>
              <c:pt idx="2821">
                <c:v>96.93</c:v>
              </c:pt>
              <c:pt idx="2822">
                <c:v>96.9</c:v>
              </c:pt>
              <c:pt idx="2823">
                <c:v>96.87</c:v>
              </c:pt>
              <c:pt idx="2824">
                <c:v>96.84</c:v>
              </c:pt>
              <c:pt idx="2825">
                <c:v>96.81</c:v>
              </c:pt>
              <c:pt idx="2826">
                <c:v>96.78</c:v>
              </c:pt>
              <c:pt idx="2827">
                <c:v>96.76</c:v>
              </c:pt>
              <c:pt idx="2828">
                <c:v>96.74</c:v>
              </c:pt>
              <c:pt idx="2829">
                <c:v>96.71</c:v>
              </c:pt>
              <c:pt idx="2830">
                <c:v>96.69</c:v>
              </c:pt>
              <c:pt idx="2831">
                <c:v>96.66</c:v>
              </c:pt>
              <c:pt idx="2832">
                <c:v>96.62</c:v>
              </c:pt>
              <c:pt idx="2833">
                <c:v>96.59</c:v>
              </c:pt>
              <c:pt idx="2834">
                <c:v>96.56</c:v>
              </c:pt>
              <c:pt idx="2835">
                <c:v>96.54</c:v>
              </c:pt>
              <c:pt idx="2836">
                <c:v>96.52</c:v>
              </c:pt>
              <c:pt idx="2837">
                <c:v>96.5</c:v>
              </c:pt>
              <c:pt idx="2838">
                <c:v>96.49</c:v>
              </c:pt>
              <c:pt idx="2839">
                <c:v>96.48</c:v>
              </c:pt>
              <c:pt idx="2840">
                <c:v>96.47</c:v>
              </c:pt>
              <c:pt idx="2841">
                <c:v>96.47</c:v>
              </c:pt>
              <c:pt idx="2842">
                <c:v>96.46</c:v>
              </c:pt>
              <c:pt idx="2843">
                <c:v>96.45</c:v>
              </c:pt>
              <c:pt idx="2844">
                <c:v>96.44</c:v>
              </c:pt>
              <c:pt idx="2845">
                <c:v>96.42</c:v>
              </c:pt>
              <c:pt idx="2846">
                <c:v>96.39</c:v>
              </c:pt>
              <c:pt idx="2847">
                <c:v>96.37</c:v>
              </c:pt>
              <c:pt idx="2848">
                <c:v>96.35</c:v>
              </c:pt>
              <c:pt idx="2849">
                <c:v>96.34</c:v>
              </c:pt>
              <c:pt idx="2850">
                <c:v>96.32</c:v>
              </c:pt>
              <c:pt idx="2851">
                <c:v>96.3</c:v>
              </c:pt>
              <c:pt idx="2852">
                <c:v>96.27</c:v>
              </c:pt>
              <c:pt idx="2853">
                <c:v>96.25</c:v>
              </c:pt>
              <c:pt idx="2854">
                <c:v>96.22</c:v>
              </c:pt>
              <c:pt idx="2855">
                <c:v>96.19</c:v>
              </c:pt>
              <c:pt idx="2856">
                <c:v>96.16</c:v>
              </c:pt>
              <c:pt idx="2857">
                <c:v>96.14</c:v>
              </c:pt>
              <c:pt idx="2858">
                <c:v>96.11</c:v>
              </c:pt>
              <c:pt idx="2859">
                <c:v>96.1</c:v>
              </c:pt>
              <c:pt idx="2860">
                <c:v>96.08</c:v>
              </c:pt>
              <c:pt idx="2861">
                <c:v>96.06</c:v>
              </c:pt>
              <c:pt idx="2862">
                <c:v>96.04</c:v>
              </c:pt>
              <c:pt idx="2863">
                <c:v>96.01</c:v>
              </c:pt>
              <c:pt idx="2864">
                <c:v>95.98</c:v>
              </c:pt>
              <c:pt idx="2865">
                <c:v>95.96</c:v>
              </c:pt>
              <c:pt idx="2866">
                <c:v>95.93</c:v>
              </c:pt>
              <c:pt idx="2867">
                <c:v>95.89</c:v>
              </c:pt>
              <c:pt idx="2868">
                <c:v>95.86</c:v>
              </c:pt>
              <c:pt idx="2869">
                <c:v>95.83</c:v>
              </c:pt>
              <c:pt idx="2870">
                <c:v>95.81</c:v>
              </c:pt>
              <c:pt idx="2871">
                <c:v>95.78</c:v>
              </c:pt>
              <c:pt idx="2872">
                <c:v>95.76</c:v>
              </c:pt>
              <c:pt idx="2873">
                <c:v>95.73</c:v>
              </c:pt>
              <c:pt idx="2874">
                <c:v>95.7</c:v>
              </c:pt>
              <c:pt idx="2875">
                <c:v>95.66</c:v>
              </c:pt>
              <c:pt idx="2876">
                <c:v>95.64</c:v>
              </c:pt>
              <c:pt idx="2877">
                <c:v>95.61</c:v>
              </c:pt>
              <c:pt idx="2878">
                <c:v>95.6</c:v>
              </c:pt>
              <c:pt idx="2879">
                <c:v>95.57</c:v>
              </c:pt>
              <c:pt idx="2880">
                <c:v>95.55</c:v>
              </c:pt>
              <c:pt idx="2881">
                <c:v>95.52</c:v>
              </c:pt>
              <c:pt idx="2882">
                <c:v>95.48</c:v>
              </c:pt>
              <c:pt idx="2883">
                <c:v>95.45</c:v>
              </c:pt>
              <c:pt idx="2884">
                <c:v>95.41</c:v>
              </c:pt>
              <c:pt idx="2885">
                <c:v>95.39</c:v>
              </c:pt>
              <c:pt idx="2886">
                <c:v>95.36</c:v>
              </c:pt>
              <c:pt idx="2887">
                <c:v>95.33</c:v>
              </c:pt>
              <c:pt idx="2888">
                <c:v>95.3</c:v>
              </c:pt>
              <c:pt idx="2889">
                <c:v>95.27</c:v>
              </c:pt>
              <c:pt idx="2890">
                <c:v>95.23</c:v>
              </c:pt>
              <c:pt idx="2891">
                <c:v>95.2</c:v>
              </c:pt>
              <c:pt idx="2892">
                <c:v>95.18</c:v>
              </c:pt>
              <c:pt idx="2893">
                <c:v>95.15</c:v>
              </c:pt>
              <c:pt idx="2894">
                <c:v>95.11</c:v>
              </c:pt>
              <c:pt idx="2895">
                <c:v>95.07</c:v>
              </c:pt>
              <c:pt idx="2896">
                <c:v>95.04</c:v>
              </c:pt>
              <c:pt idx="2897">
                <c:v>95</c:v>
              </c:pt>
              <c:pt idx="2898">
                <c:v>94.97</c:v>
              </c:pt>
              <c:pt idx="2899">
                <c:v>94.94</c:v>
              </c:pt>
              <c:pt idx="2900">
                <c:v>94.92</c:v>
              </c:pt>
              <c:pt idx="2901">
                <c:v>94.89</c:v>
              </c:pt>
              <c:pt idx="2902">
                <c:v>94.86</c:v>
              </c:pt>
              <c:pt idx="2903">
                <c:v>94.82</c:v>
              </c:pt>
              <c:pt idx="2904">
                <c:v>94.78</c:v>
              </c:pt>
              <c:pt idx="2905">
                <c:v>94.74</c:v>
              </c:pt>
              <c:pt idx="2906">
                <c:v>94.68</c:v>
              </c:pt>
              <c:pt idx="2907">
                <c:v>94.63</c:v>
              </c:pt>
              <c:pt idx="2908">
                <c:v>94.59</c:v>
              </c:pt>
              <c:pt idx="2909">
                <c:v>94.55</c:v>
              </c:pt>
              <c:pt idx="2910">
                <c:v>94.51</c:v>
              </c:pt>
              <c:pt idx="2911">
                <c:v>94.47</c:v>
              </c:pt>
              <c:pt idx="2912">
                <c:v>94.44</c:v>
              </c:pt>
              <c:pt idx="2913">
                <c:v>94.42</c:v>
              </c:pt>
              <c:pt idx="2914">
                <c:v>94.39</c:v>
              </c:pt>
              <c:pt idx="2915">
                <c:v>94.36</c:v>
              </c:pt>
              <c:pt idx="2916">
                <c:v>94.33</c:v>
              </c:pt>
              <c:pt idx="2917">
                <c:v>94.31</c:v>
              </c:pt>
              <c:pt idx="2918">
                <c:v>94.29</c:v>
              </c:pt>
              <c:pt idx="2919">
                <c:v>94.29</c:v>
              </c:pt>
              <c:pt idx="2920">
                <c:v>94.28</c:v>
              </c:pt>
              <c:pt idx="2921">
                <c:v>94.28</c:v>
              </c:pt>
              <c:pt idx="2922">
                <c:v>94.27</c:v>
              </c:pt>
              <c:pt idx="2923">
                <c:v>94.26</c:v>
              </c:pt>
              <c:pt idx="2924">
                <c:v>94.24</c:v>
              </c:pt>
              <c:pt idx="2925">
                <c:v>94.21</c:v>
              </c:pt>
              <c:pt idx="2926">
                <c:v>94.18</c:v>
              </c:pt>
              <c:pt idx="2927">
                <c:v>94.16</c:v>
              </c:pt>
              <c:pt idx="2928">
                <c:v>94.14</c:v>
              </c:pt>
              <c:pt idx="2929">
                <c:v>94.12</c:v>
              </c:pt>
              <c:pt idx="2930">
                <c:v>94.09</c:v>
              </c:pt>
              <c:pt idx="2931">
                <c:v>94.06</c:v>
              </c:pt>
              <c:pt idx="2932">
                <c:v>94.03</c:v>
              </c:pt>
              <c:pt idx="2933">
                <c:v>94</c:v>
              </c:pt>
              <c:pt idx="2934">
                <c:v>93.96</c:v>
              </c:pt>
              <c:pt idx="2935">
                <c:v>93.93</c:v>
              </c:pt>
              <c:pt idx="2936">
                <c:v>93.89</c:v>
              </c:pt>
              <c:pt idx="2937">
                <c:v>93.86</c:v>
              </c:pt>
              <c:pt idx="2938">
                <c:v>93.83</c:v>
              </c:pt>
              <c:pt idx="2939">
                <c:v>93.8</c:v>
              </c:pt>
              <c:pt idx="2940">
                <c:v>93.76</c:v>
              </c:pt>
              <c:pt idx="2941">
                <c:v>93.74</c:v>
              </c:pt>
              <c:pt idx="2942">
                <c:v>93.72</c:v>
              </c:pt>
              <c:pt idx="2943">
                <c:v>93.7</c:v>
              </c:pt>
              <c:pt idx="2944">
                <c:v>93.68</c:v>
              </c:pt>
              <c:pt idx="2945">
                <c:v>93.66</c:v>
              </c:pt>
              <c:pt idx="2946">
                <c:v>93.63</c:v>
              </c:pt>
              <c:pt idx="2947">
                <c:v>93.6</c:v>
              </c:pt>
              <c:pt idx="2948">
                <c:v>93.58</c:v>
              </c:pt>
              <c:pt idx="2949">
                <c:v>93.56</c:v>
              </c:pt>
              <c:pt idx="2950">
                <c:v>93.54</c:v>
              </c:pt>
              <c:pt idx="2951">
                <c:v>93.53</c:v>
              </c:pt>
              <c:pt idx="2952">
                <c:v>93.51</c:v>
              </c:pt>
              <c:pt idx="2953">
                <c:v>93.49</c:v>
              </c:pt>
              <c:pt idx="2954">
                <c:v>93.47</c:v>
              </c:pt>
              <c:pt idx="2955">
                <c:v>93.45</c:v>
              </c:pt>
              <c:pt idx="2956">
                <c:v>93.43</c:v>
              </c:pt>
              <c:pt idx="2957">
                <c:v>93.41</c:v>
              </c:pt>
              <c:pt idx="2958">
                <c:v>93.39</c:v>
              </c:pt>
              <c:pt idx="2959">
                <c:v>93.36</c:v>
              </c:pt>
              <c:pt idx="2960">
                <c:v>93.34</c:v>
              </c:pt>
              <c:pt idx="2961">
                <c:v>93.32</c:v>
              </c:pt>
              <c:pt idx="2962">
                <c:v>93.3</c:v>
              </c:pt>
              <c:pt idx="2963">
                <c:v>93.28</c:v>
              </c:pt>
              <c:pt idx="2964">
                <c:v>93.27</c:v>
              </c:pt>
              <c:pt idx="2965">
                <c:v>93.25</c:v>
              </c:pt>
              <c:pt idx="2966">
                <c:v>93.23</c:v>
              </c:pt>
              <c:pt idx="2967">
                <c:v>93.21</c:v>
              </c:pt>
              <c:pt idx="2968">
                <c:v>93.2</c:v>
              </c:pt>
              <c:pt idx="2969">
                <c:v>93.18</c:v>
              </c:pt>
              <c:pt idx="2970">
                <c:v>93.17</c:v>
              </c:pt>
              <c:pt idx="2971">
                <c:v>93.15</c:v>
              </c:pt>
              <c:pt idx="2972">
                <c:v>93.13</c:v>
              </c:pt>
              <c:pt idx="2973">
                <c:v>93.12</c:v>
              </c:pt>
              <c:pt idx="2974">
                <c:v>93.1</c:v>
              </c:pt>
              <c:pt idx="2975">
                <c:v>93.09</c:v>
              </c:pt>
              <c:pt idx="2976">
                <c:v>93.08</c:v>
              </c:pt>
              <c:pt idx="2977">
                <c:v>93.07</c:v>
              </c:pt>
              <c:pt idx="2978">
                <c:v>93.06</c:v>
              </c:pt>
              <c:pt idx="2979">
                <c:v>93.04</c:v>
              </c:pt>
              <c:pt idx="2980">
                <c:v>93.03</c:v>
              </c:pt>
              <c:pt idx="2981">
                <c:v>93.02</c:v>
              </c:pt>
              <c:pt idx="2982">
                <c:v>93.02</c:v>
              </c:pt>
              <c:pt idx="2983">
                <c:v>93.01</c:v>
              </c:pt>
              <c:pt idx="2984">
                <c:v>93</c:v>
              </c:pt>
              <c:pt idx="2985">
                <c:v>93</c:v>
              </c:pt>
              <c:pt idx="2986">
                <c:v>93</c:v>
              </c:pt>
              <c:pt idx="2987">
                <c:v>93</c:v>
              </c:pt>
              <c:pt idx="2988">
                <c:v>93.01</c:v>
              </c:pt>
              <c:pt idx="2989">
                <c:v>93.01</c:v>
              </c:pt>
              <c:pt idx="2990">
                <c:v>93.01</c:v>
              </c:pt>
              <c:pt idx="2991">
                <c:v>93.01</c:v>
              </c:pt>
              <c:pt idx="2992">
                <c:v>93.01</c:v>
              </c:pt>
              <c:pt idx="2993">
                <c:v>93.02</c:v>
              </c:pt>
              <c:pt idx="2994">
                <c:v>93.03</c:v>
              </c:pt>
              <c:pt idx="2995">
                <c:v>93.04</c:v>
              </c:pt>
              <c:pt idx="2996">
                <c:v>93.05</c:v>
              </c:pt>
              <c:pt idx="2997">
                <c:v>93.06</c:v>
              </c:pt>
              <c:pt idx="2998">
                <c:v>93.07</c:v>
              </c:pt>
              <c:pt idx="2999">
                <c:v>93.07</c:v>
              </c:pt>
              <c:pt idx="3000">
                <c:v>93.06</c:v>
              </c:pt>
              <c:pt idx="3001">
                <c:v>93.07</c:v>
              </c:pt>
              <c:pt idx="3002">
                <c:v>93.07</c:v>
              </c:pt>
              <c:pt idx="3003">
                <c:v>93.09</c:v>
              </c:pt>
              <c:pt idx="3004">
                <c:v>93.11</c:v>
              </c:pt>
              <c:pt idx="3005">
                <c:v>93.13</c:v>
              </c:pt>
              <c:pt idx="3006">
                <c:v>93.14</c:v>
              </c:pt>
              <c:pt idx="3007">
                <c:v>93.15</c:v>
              </c:pt>
              <c:pt idx="3008">
                <c:v>93.16</c:v>
              </c:pt>
              <c:pt idx="3009">
                <c:v>93.17</c:v>
              </c:pt>
              <c:pt idx="3010">
                <c:v>93.18</c:v>
              </c:pt>
              <c:pt idx="3011">
                <c:v>93.18</c:v>
              </c:pt>
              <c:pt idx="3012">
                <c:v>93.18</c:v>
              </c:pt>
              <c:pt idx="3013">
                <c:v>93.18</c:v>
              </c:pt>
              <c:pt idx="3014">
                <c:v>93.18</c:v>
              </c:pt>
              <c:pt idx="3015">
                <c:v>93.18</c:v>
              </c:pt>
              <c:pt idx="3016">
                <c:v>93.18</c:v>
              </c:pt>
              <c:pt idx="3017">
                <c:v>93.19</c:v>
              </c:pt>
              <c:pt idx="3018">
                <c:v>93.2</c:v>
              </c:pt>
              <c:pt idx="3019">
                <c:v>93.21</c:v>
              </c:pt>
              <c:pt idx="3020">
                <c:v>93.23</c:v>
              </c:pt>
              <c:pt idx="3021">
                <c:v>93.24</c:v>
              </c:pt>
              <c:pt idx="3022">
                <c:v>93.24</c:v>
              </c:pt>
              <c:pt idx="3023">
                <c:v>93.25</c:v>
              </c:pt>
              <c:pt idx="3024">
                <c:v>93.26</c:v>
              </c:pt>
              <c:pt idx="3025">
                <c:v>93.27</c:v>
              </c:pt>
              <c:pt idx="3026">
                <c:v>93.27</c:v>
              </c:pt>
              <c:pt idx="3027">
                <c:v>93.28</c:v>
              </c:pt>
              <c:pt idx="3028">
                <c:v>93.3</c:v>
              </c:pt>
              <c:pt idx="3029">
                <c:v>93.32</c:v>
              </c:pt>
              <c:pt idx="3030">
                <c:v>93.34</c:v>
              </c:pt>
              <c:pt idx="3031">
                <c:v>93.36</c:v>
              </c:pt>
              <c:pt idx="3032">
                <c:v>93.38</c:v>
              </c:pt>
              <c:pt idx="3033">
                <c:v>93.39</c:v>
              </c:pt>
              <c:pt idx="3034">
                <c:v>93.41</c:v>
              </c:pt>
              <c:pt idx="3035">
                <c:v>93.43</c:v>
              </c:pt>
              <c:pt idx="3036">
                <c:v>93.46</c:v>
              </c:pt>
              <c:pt idx="3037">
                <c:v>93.48</c:v>
              </c:pt>
              <c:pt idx="3038">
                <c:v>93.5</c:v>
              </c:pt>
              <c:pt idx="3039">
                <c:v>93.52</c:v>
              </c:pt>
              <c:pt idx="3040">
                <c:v>93.53</c:v>
              </c:pt>
              <c:pt idx="3041">
                <c:v>93.55</c:v>
              </c:pt>
              <c:pt idx="3042">
                <c:v>93.57</c:v>
              </c:pt>
              <c:pt idx="3043">
                <c:v>93.58</c:v>
              </c:pt>
              <c:pt idx="3044">
                <c:v>93.59</c:v>
              </c:pt>
              <c:pt idx="3045">
                <c:v>93.6</c:v>
              </c:pt>
              <c:pt idx="3046">
                <c:v>93.62</c:v>
              </c:pt>
              <c:pt idx="3047">
                <c:v>93.64</c:v>
              </c:pt>
              <c:pt idx="3048">
                <c:v>93.66</c:v>
              </c:pt>
              <c:pt idx="3049">
                <c:v>93.67</c:v>
              </c:pt>
              <c:pt idx="3050">
                <c:v>93.68</c:v>
              </c:pt>
              <c:pt idx="3051">
                <c:v>93.67</c:v>
              </c:pt>
              <c:pt idx="3052">
                <c:v>93.67</c:v>
              </c:pt>
              <c:pt idx="3053">
                <c:v>93.68</c:v>
              </c:pt>
              <c:pt idx="3054">
                <c:v>93.68</c:v>
              </c:pt>
              <c:pt idx="3055">
                <c:v>93.69</c:v>
              </c:pt>
              <c:pt idx="3056">
                <c:v>93.69</c:v>
              </c:pt>
              <c:pt idx="3057">
                <c:v>93.71</c:v>
              </c:pt>
              <c:pt idx="3058">
                <c:v>93.73</c:v>
              </c:pt>
              <c:pt idx="3059">
                <c:v>93.74</c:v>
              </c:pt>
              <c:pt idx="3060">
                <c:v>93.76</c:v>
              </c:pt>
              <c:pt idx="3061">
                <c:v>93.77</c:v>
              </c:pt>
              <c:pt idx="3062">
                <c:v>93.78</c:v>
              </c:pt>
              <c:pt idx="3063">
                <c:v>93.79</c:v>
              </c:pt>
              <c:pt idx="3064">
                <c:v>93.79</c:v>
              </c:pt>
              <c:pt idx="3065">
                <c:v>93.8</c:v>
              </c:pt>
              <c:pt idx="3066">
                <c:v>93.81</c:v>
              </c:pt>
              <c:pt idx="3067">
                <c:v>93.82</c:v>
              </c:pt>
              <c:pt idx="3068">
                <c:v>93.84</c:v>
              </c:pt>
              <c:pt idx="3069">
                <c:v>93.85</c:v>
              </c:pt>
              <c:pt idx="3070">
                <c:v>93.88</c:v>
              </c:pt>
              <c:pt idx="3071">
                <c:v>93.9</c:v>
              </c:pt>
              <c:pt idx="3072">
                <c:v>93.92</c:v>
              </c:pt>
              <c:pt idx="3073">
                <c:v>93.94</c:v>
              </c:pt>
              <c:pt idx="3074">
                <c:v>93.97</c:v>
              </c:pt>
              <c:pt idx="3075">
                <c:v>94</c:v>
              </c:pt>
              <c:pt idx="3076">
                <c:v>94.03</c:v>
              </c:pt>
              <c:pt idx="3077">
                <c:v>94.05</c:v>
              </c:pt>
              <c:pt idx="3078">
                <c:v>94.08</c:v>
              </c:pt>
              <c:pt idx="3079">
                <c:v>94.1</c:v>
              </c:pt>
              <c:pt idx="3080">
                <c:v>94.12</c:v>
              </c:pt>
              <c:pt idx="3081">
                <c:v>94.14</c:v>
              </c:pt>
              <c:pt idx="3082">
                <c:v>94.16</c:v>
              </c:pt>
              <c:pt idx="3083">
                <c:v>94.18</c:v>
              </c:pt>
              <c:pt idx="3084">
                <c:v>94.2</c:v>
              </c:pt>
              <c:pt idx="3085">
                <c:v>94.21</c:v>
              </c:pt>
              <c:pt idx="3086">
                <c:v>94.23</c:v>
              </c:pt>
              <c:pt idx="3087">
                <c:v>94.25</c:v>
              </c:pt>
              <c:pt idx="3088">
                <c:v>94.27</c:v>
              </c:pt>
              <c:pt idx="3089">
                <c:v>94.29</c:v>
              </c:pt>
              <c:pt idx="3090">
                <c:v>94.31</c:v>
              </c:pt>
              <c:pt idx="3091">
                <c:v>94.34</c:v>
              </c:pt>
              <c:pt idx="3092">
                <c:v>94.37</c:v>
              </c:pt>
              <c:pt idx="3093">
                <c:v>94.4</c:v>
              </c:pt>
              <c:pt idx="3094">
                <c:v>94.43</c:v>
              </c:pt>
              <c:pt idx="3095">
                <c:v>94.44</c:v>
              </c:pt>
              <c:pt idx="3096">
                <c:v>94.46</c:v>
              </c:pt>
              <c:pt idx="3097">
                <c:v>94.47</c:v>
              </c:pt>
              <c:pt idx="3098">
                <c:v>94.49</c:v>
              </c:pt>
              <c:pt idx="3099">
                <c:v>94.5</c:v>
              </c:pt>
              <c:pt idx="3100">
                <c:v>94.52</c:v>
              </c:pt>
              <c:pt idx="3101">
                <c:v>94.55</c:v>
              </c:pt>
              <c:pt idx="3102">
                <c:v>94.57</c:v>
              </c:pt>
              <c:pt idx="3103">
                <c:v>94.59</c:v>
              </c:pt>
              <c:pt idx="3104">
                <c:v>94.61</c:v>
              </c:pt>
              <c:pt idx="3105">
                <c:v>94.63</c:v>
              </c:pt>
              <c:pt idx="3106">
                <c:v>94.65</c:v>
              </c:pt>
              <c:pt idx="3107">
                <c:v>94.68</c:v>
              </c:pt>
              <c:pt idx="3108">
                <c:v>94.7</c:v>
              </c:pt>
              <c:pt idx="3109">
                <c:v>94.7</c:v>
              </c:pt>
              <c:pt idx="3110">
                <c:v>94.68</c:v>
              </c:pt>
              <c:pt idx="3111">
                <c:v>94.65</c:v>
              </c:pt>
              <c:pt idx="3112">
                <c:v>94.58</c:v>
              </c:pt>
              <c:pt idx="3113">
                <c:v>94.45</c:v>
              </c:pt>
              <c:pt idx="3114">
                <c:v>94.21</c:v>
              </c:pt>
              <c:pt idx="3115">
                <c:v>93.84</c:v>
              </c:pt>
              <c:pt idx="3116">
                <c:v>93.34</c:v>
              </c:pt>
              <c:pt idx="3117">
                <c:v>92.7</c:v>
              </c:pt>
              <c:pt idx="3118">
                <c:v>91.93</c:v>
              </c:pt>
              <c:pt idx="3119">
                <c:v>91.07</c:v>
              </c:pt>
              <c:pt idx="3120">
                <c:v>90.17</c:v>
              </c:pt>
              <c:pt idx="3121">
                <c:v>89.29</c:v>
              </c:pt>
              <c:pt idx="3122">
                <c:v>88.5</c:v>
              </c:pt>
              <c:pt idx="3123">
                <c:v>87.84</c:v>
              </c:pt>
              <c:pt idx="3124">
                <c:v>87.33</c:v>
              </c:pt>
              <c:pt idx="3125">
                <c:v>87</c:v>
              </c:pt>
              <c:pt idx="3126">
                <c:v>86.85</c:v>
              </c:pt>
              <c:pt idx="3127">
                <c:v>86.94</c:v>
              </c:pt>
              <c:pt idx="3128">
                <c:v>87.31</c:v>
              </c:pt>
              <c:pt idx="3129">
                <c:v>87.98</c:v>
              </c:pt>
              <c:pt idx="3130">
                <c:v>88.85</c:v>
              </c:pt>
              <c:pt idx="3131">
                <c:v>89.77</c:v>
              </c:pt>
              <c:pt idx="3132">
                <c:v>90.6</c:v>
              </c:pt>
              <c:pt idx="3133">
                <c:v>91.25</c:v>
              </c:pt>
              <c:pt idx="3134">
                <c:v>91.72</c:v>
              </c:pt>
              <c:pt idx="3135">
                <c:v>92.06</c:v>
              </c:pt>
              <c:pt idx="3136">
                <c:v>92.32</c:v>
              </c:pt>
              <c:pt idx="3137">
                <c:v>92.51</c:v>
              </c:pt>
              <c:pt idx="3138">
                <c:v>92.66</c:v>
              </c:pt>
              <c:pt idx="3139">
                <c:v>92.76</c:v>
              </c:pt>
              <c:pt idx="3140">
                <c:v>92.84</c:v>
              </c:pt>
              <c:pt idx="3141">
                <c:v>92.89</c:v>
              </c:pt>
              <c:pt idx="3142">
                <c:v>92.93</c:v>
              </c:pt>
              <c:pt idx="3143">
                <c:v>92.99</c:v>
              </c:pt>
              <c:pt idx="3144">
                <c:v>93.07</c:v>
              </c:pt>
              <c:pt idx="3145">
                <c:v>93.19</c:v>
              </c:pt>
              <c:pt idx="3146">
                <c:v>93.33</c:v>
              </c:pt>
              <c:pt idx="3147">
                <c:v>93.5</c:v>
              </c:pt>
              <c:pt idx="3148">
                <c:v>93.66</c:v>
              </c:pt>
              <c:pt idx="3149">
                <c:v>93.79</c:v>
              </c:pt>
              <c:pt idx="3150">
                <c:v>93.87</c:v>
              </c:pt>
              <c:pt idx="3151">
                <c:v>93.91</c:v>
              </c:pt>
              <c:pt idx="3152">
                <c:v>93.96</c:v>
              </c:pt>
              <c:pt idx="3153">
                <c:v>94.03</c:v>
              </c:pt>
              <c:pt idx="3154">
                <c:v>94.13</c:v>
              </c:pt>
              <c:pt idx="3155">
                <c:v>94.24</c:v>
              </c:pt>
              <c:pt idx="3156">
                <c:v>94.35</c:v>
              </c:pt>
              <c:pt idx="3157">
                <c:v>94.44</c:v>
              </c:pt>
              <c:pt idx="3158">
                <c:v>94.52</c:v>
              </c:pt>
              <c:pt idx="3159">
                <c:v>94.59</c:v>
              </c:pt>
              <c:pt idx="3160">
                <c:v>94.66</c:v>
              </c:pt>
              <c:pt idx="3161">
                <c:v>94.73</c:v>
              </c:pt>
              <c:pt idx="3162">
                <c:v>94.79</c:v>
              </c:pt>
              <c:pt idx="3163">
                <c:v>94.85</c:v>
              </c:pt>
              <c:pt idx="3164">
                <c:v>94.9</c:v>
              </c:pt>
              <c:pt idx="3165">
                <c:v>94.94</c:v>
              </c:pt>
              <c:pt idx="3166">
                <c:v>94.97</c:v>
              </c:pt>
              <c:pt idx="3167">
                <c:v>95</c:v>
              </c:pt>
              <c:pt idx="3168">
                <c:v>95.03</c:v>
              </c:pt>
              <c:pt idx="3169">
                <c:v>95.05</c:v>
              </c:pt>
              <c:pt idx="3170">
                <c:v>95.07</c:v>
              </c:pt>
              <c:pt idx="3171">
                <c:v>95.1</c:v>
              </c:pt>
              <c:pt idx="3172">
                <c:v>95.14</c:v>
              </c:pt>
              <c:pt idx="3173">
                <c:v>95.19</c:v>
              </c:pt>
              <c:pt idx="3174">
                <c:v>95.23</c:v>
              </c:pt>
              <c:pt idx="3175">
                <c:v>95.26</c:v>
              </c:pt>
              <c:pt idx="3176">
                <c:v>95.29</c:v>
              </c:pt>
              <c:pt idx="3177">
                <c:v>95.32</c:v>
              </c:pt>
              <c:pt idx="3178">
                <c:v>95.35</c:v>
              </c:pt>
              <c:pt idx="3179">
                <c:v>95.37</c:v>
              </c:pt>
              <c:pt idx="3180">
                <c:v>95.38</c:v>
              </c:pt>
              <c:pt idx="3181">
                <c:v>95.38</c:v>
              </c:pt>
              <c:pt idx="3182">
                <c:v>95.37</c:v>
              </c:pt>
              <c:pt idx="3183">
                <c:v>95.37</c:v>
              </c:pt>
              <c:pt idx="3184">
                <c:v>95.38</c:v>
              </c:pt>
              <c:pt idx="3185">
                <c:v>95.39</c:v>
              </c:pt>
              <c:pt idx="3186">
                <c:v>95.4</c:v>
              </c:pt>
              <c:pt idx="3187">
                <c:v>95.4</c:v>
              </c:pt>
              <c:pt idx="3188">
                <c:v>95.4</c:v>
              </c:pt>
              <c:pt idx="3189">
                <c:v>95.4</c:v>
              </c:pt>
              <c:pt idx="3190">
                <c:v>95.39</c:v>
              </c:pt>
              <c:pt idx="3191">
                <c:v>95.37</c:v>
              </c:pt>
              <c:pt idx="3192">
                <c:v>95.34</c:v>
              </c:pt>
              <c:pt idx="3193">
                <c:v>95.3</c:v>
              </c:pt>
              <c:pt idx="3194">
                <c:v>95.26</c:v>
              </c:pt>
              <c:pt idx="3195">
                <c:v>95.22</c:v>
              </c:pt>
              <c:pt idx="3196">
                <c:v>95.17</c:v>
              </c:pt>
              <c:pt idx="3197">
                <c:v>95.13</c:v>
              </c:pt>
              <c:pt idx="3198">
                <c:v>95.08</c:v>
              </c:pt>
              <c:pt idx="3199">
                <c:v>95.04</c:v>
              </c:pt>
              <c:pt idx="3200">
                <c:v>95.01</c:v>
              </c:pt>
              <c:pt idx="3201">
                <c:v>94.99</c:v>
              </c:pt>
              <c:pt idx="3202">
                <c:v>94.98</c:v>
              </c:pt>
              <c:pt idx="3203">
                <c:v>94.98</c:v>
              </c:pt>
              <c:pt idx="3204">
                <c:v>94.99</c:v>
              </c:pt>
              <c:pt idx="3205">
                <c:v>95</c:v>
              </c:pt>
              <c:pt idx="3206">
                <c:v>95.02</c:v>
              </c:pt>
              <c:pt idx="3207">
                <c:v>95.04</c:v>
              </c:pt>
              <c:pt idx="3208">
                <c:v>95.06</c:v>
              </c:pt>
              <c:pt idx="3209">
                <c:v>95.07</c:v>
              </c:pt>
              <c:pt idx="3210">
                <c:v>95.06</c:v>
              </c:pt>
              <c:pt idx="3211">
                <c:v>95.06</c:v>
              </c:pt>
              <c:pt idx="3212">
                <c:v>95.06</c:v>
              </c:pt>
              <c:pt idx="3213">
                <c:v>95.06</c:v>
              </c:pt>
              <c:pt idx="3214">
                <c:v>95.06</c:v>
              </c:pt>
              <c:pt idx="3215">
                <c:v>95.06</c:v>
              </c:pt>
              <c:pt idx="3216">
                <c:v>95.05</c:v>
              </c:pt>
              <c:pt idx="3217">
                <c:v>95.03</c:v>
              </c:pt>
              <c:pt idx="3218">
                <c:v>95</c:v>
              </c:pt>
              <c:pt idx="3219">
                <c:v>94.97</c:v>
              </c:pt>
              <c:pt idx="3220">
                <c:v>94.94</c:v>
              </c:pt>
              <c:pt idx="3221">
                <c:v>94.92</c:v>
              </c:pt>
              <c:pt idx="3222">
                <c:v>94.92</c:v>
              </c:pt>
              <c:pt idx="3223">
                <c:v>94.94</c:v>
              </c:pt>
              <c:pt idx="3224">
                <c:v>94.96</c:v>
              </c:pt>
              <c:pt idx="3225">
                <c:v>94.98</c:v>
              </c:pt>
              <c:pt idx="3226">
                <c:v>95</c:v>
              </c:pt>
              <c:pt idx="3227">
                <c:v>95.01</c:v>
              </c:pt>
              <c:pt idx="3228">
                <c:v>95.03</c:v>
              </c:pt>
              <c:pt idx="3229">
                <c:v>95.05</c:v>
              </c:pt>
              <c:pt idx="3230">
                <c:v>95.07</c:v>
              </c:pt>
              <c:pt idx="3231">
                <c:v>95.08</c:v>
              </c:pt>
              <c:pt idx="3232">
                <c:v>95.1</c:v>
              </c:pt>
              <c:pt idx="3233">
                <c:v>95.11</c:v>
              </c:pt>
              <c:pt idx="3234">
                <c:v>95.13</c:v>
              </c:pt>
              <c:pt idx="3235">
                <c:v>95.15</c:v>
              </c:pt>
              <c:pt idx="3236">
                <c:v>95.16</c:v>
              </c:pt>
              <c:pt idx="3237">
                <c:v>95.16</c:v>
              </c:pt>
              <c:pt idx="3238">
                <c:v>95.16</c:v>
              </c:pt>
              <c:pt idx="3239">
                <c:v>95.17</c:v>
              </c:pt>
              <c:pt idx="3240">
                <c:v>95.18</c:v>
              </c:pt>
              <c:pt idx="3241">
                <c:v>95.21</c:v>
              </c:pt>
              <c:pt idx="3242">
                <c:v>95.23</c:v>
              </c:pt>
              <c:pt idx="3243">
                <c:v>95.24</c:v>
              </c:pt>
              <c:pt idx="3244">
                <c:v>95.24</c:v>
              </c:pt>
              <c:pt idx="3245">
                <c:v>95.23</c:v>
              </c:pt>
              <c:pt idx="3246">
                <c:v>95.22</c:v>
              </c:pt>
              <c:pt idx="3247">
                <c:v>95.22</c:v>
              </c:pt>
              <c:pt idx="3248">
                <c:v>95.22</c:v>
              </c:pt>
              <c:pt idx="3249">
                <c:v>95.22</c:v>
              </c:pt>
              <c:pt idx="3250">
                <c:v>95.23</c:v>
              </c:pt>
              <c:pt idx="3251">
                <c:v>95.23</c:v>
              </c:pt>
              <c:pt idx="3252">
                <c:v>95.24</c:v>
              </c:pt>
              <c:pt idx="3253">
                <c:v>95.24</c:v>
              </c:pt>
              <c:pt idx="3254">
                <c:v>95.24</c:v>
              </c:pt>
              <c:pt idx="3255">
                <c:v>95.23</c:v>
              </c:pt>
              <c:pt idx="3256">
                <c:v>95.22</c:v>
              </c:pt>
              <c:pt idx="3257">
                <c:v>95.21</c:v>
              </c:pt>
              <c:pt idx="3258">
                <c:v>95.19</c:v>
              </c:pt>
              <c:pt idx="3259">
                <c:v>95.17</c:v>
              </c:pt>
              <c:pt idx="3260">
                <c:v>95.16</c:v>
              </c:pt>
              <c:pt idx="3261">
                <c:v>95.15</c:v>
              </c:pt>
              <c:pt idx="3262">
                <c:v>95.15</c:v>
              </c:pt>
              <c:pt idx="3263">
                <c:v>95.14</c:v>
              </c:pt>
              <c:pt idx="3264">
                <c:v>95.12</c:v>
              </c:pt>
              <c:pt idx="3265">
                <c:v>95.1</c:v>
              </c:pt>
              <c:pt idx="3266">
                <c:v>95.07</c:v>
              </c:pt>
              <c:pt idx="3267">
                <c:v>95.04</c:v>
              </c:pt>
              <c:pt idx="3268">
                <c:v>95.02</c:v>
              </c:pt>
              <c:pt idx="3269">
                <c:v>94.99</c:v>
              </c:pt>
              <c:pt idx="3270">
                <c:v>94.97</c:v>
              </c:pt>
              <c:pt idx="3271">
                <c:v>94.95</c:v>
              </c:pt>
              <c:pt idx="3272">
                <c:v>94.93</c:v>
              </c:pt>
              <c:pt idx="3273">
                <c:v>94.92</c:v>
              </c:pt>
              <c:pt idx="3274">
                <c:v>94.89</c:v>
              </c:pt>
              <c:pt idx="3275">
                <c:v>94.86</c:v>
              </c:pt>
              <c:pt idx="3276">
                <c:v>94.82</c:v>
              </c:pt>
              <c:pt idx="3277">
                <c:v>94.77</c:v>
              </c:pt>
              <c:pt idx="3278">
                <c:v>94.73</c:v>
              </c:pt>
              <c:pt idx="3279">
                <c:v>94.67</c:v>
              </c:pt>
              <c:pt idx="3280">
                <c:v>94.59</c:v>
              </c:pt>
              <c:pt idx="3281">
                <c:v>94.47</c:v>
              </c:pt>
              <c:pt idx="3282">
                <c:v>94.29</c:v>
              </c:pt>
              <c:pt idx="3283">
                <c:v>94.05</c:v>
              </c:pt>
              <c:pt idx="3284">
                <c:v>93.72</c:v>
              </c:pt>
              <c:pt idx="3285">
                <c:v>93.35</c:v>
              </c:pt>
              <c:pt idx="3286">
                <c:v>93.01</c:v>
              </c:pt>
              <c:pt idx="3287">
                <c:v>92.81</c:v>
              </c:pt>
              <c:pt idx="3288">
                <c:v>92.81</c:v>
              </c:pt>
              <c:pt idx="3289">
                <c:v>92.98</c:v>
              </c:pt>
              <c:pt idx="3290">
                <c:v>93.24</c:v>
              </c:pt>
              <c:pt idx="3291">
                <c:v>93.5</c:v>
              </c:pt>
              <c:pt idx="3292">
                <c:v>93.7</c:v>
              </c:pt>
              <c:pt idx="3293">
                <c:v>93.85</c:v>
              </c:pt>
              <c:pt idx="3294">
                <c:v>93.95</c:v>
              </c:pt>
              <c:pt idx="3295">
                <c:v>94.02</c:v>
              </c:pt>
              <c:pt idx="3296">
                <c:v>94.07</c:v>
              </c:pt>
              <c:pt idx="3297">
                <c:v>94.1</c:v>
              </c:pt>
              <c:pt idx="3298">
                <c:v>94.1</c:v>
              </c:pt>
              <c:pt idx="3299">
                <c:v>94.08</c:v>
              </c:pt>
              <c:pt idx="3300">
                <c:v>94.05</c:v>
              </c:pt>
              <c:pt idx="3301">
                <c:v>94.03</c:v>
              </c:pt>
              <c:pt idx="3302">
                <c:v>94.01</c:v>
              </c:pt>
              <c:pt idx="3303">
                <c:v>93.99</c:v>
              </c:pt>
              <c:pt idx="3304">
                <c:v>93.96</c:v>
              </c:pt>
              <c:pt idx="3305">
                <c:v>93.94</c:v>
              </c:pt>
              <c:pt idx="3306">
                <c:v>93.92</c:v>
              </c:pt>
              <c:pt idx="3307">
                <c:v>93.92</c:v>
              </c:pt>
              <c:pt idx="3308">
                <c:v>93.92</c:v>
              </c:pt>
              <c:pt idx="3309">
                <c:v>93.94</c:v>
              </c:pt>
              <c:pt idx="3310">
                <c:v>93.95</c:v>
              </c:pt>
              <c:pt idx="3311">
                <c:v>93.96</c:v>
              </c:pt>
              <c:pt idx="3312">
                <c:v>93.97</c:v>
              </c:pt>
              <c:pt idx="3313">
                <c:v>93.97</c:v>
              </c:pt>
              <c:pt idx="3314">
                <c:v>93.96</c:v>
              </c:pt>
              <c:pt idx="3315">
                <c:v>93.95</c:v>
              </c:pt>
              <c:pt idx="3316">
                <c:v>93.96</c:v>
              </c:pt>
              <c:pt idx="3317">
                <c:v>93.97</c:v>
              </c:pt>
              <c:pt idx="3318">
                <c:v>93.97</c:v>
              </c:pt>
              <c:pt idx="3319">
                <c:v>93.95</c:v>
              </c:pt>
              <c:pt idx="3320">
                <c:v>93.93</c:v>
              </c:pt>
              <c:pt idx="3321">
                <c:v>93.92</c:v>
              </c:pt>
              <c:pt idx="3322">
                <c:v>93.91</c:v>
              </c:pt>
              <c:pt idx="3323">
                <c:v>93.89</c:v>
              </c:pt>
              <c:pt idx="3324">
                <c:v>93.87</c:v>
              </c:pt>
              <c:pt idx="3325">
                <c:v>93.85</c:v>
              </c:pt>
              <c:pt idx="3326">
                <c:v>93.83</c:v>
              </c:pt>
              <c:pt idx="3327">
                <c:v>93.83</c:v>
              </c:pt>
              <c:pt idx="3328">
                <c:v>93.82</c:v>
              </c:pt>
              <c:pt idx="3329">
                <c:v>93.81</c:v>
              </c:pt>
              <c:pt idx="3330">
                <c:v>93.82</c:v>
              </c:pt>
              <c:pt idx="3331">
                <c:v>93.88</c:v>
              </c:pt>
              <c:pt idx="3332">
                <c:v>93.97</c:v>
              </c:pt>
              <c:pt idx="3333">
                <c:v>93.97</c:v>
              </c:pt>
              <c:pt idx="3334">
                <c:v>93.89</c:v>
              </c:pt>
              <c:pt idx="3335">
                <c:v>93.79</c:v>
              </c:pt>
              <c:pt idx="3336">
                <c:v>93.74</c:v>
              </c:pt>
              <c:pt idx="3337">
                <c:v>93.72</c:v>
              </c:pt>
              <c:pt idx="3338">
                <c:v>93.73</c:v>
              </c:pt>
              <c:pt idx="3339">
                <c:v>93.72</c:v>
              </c:pt>
              <c:pt idx="3340">
                <c:v>93.69</c:v>
              </c:pt>
              <c:pt idx="3341">
                <c:v>93.67</c:v>
              </c:pt>
              <c:pt idx="3342">
                <c:v>93.65</c:v>
              </c:pt>
              <c:pt idx="3343">
                <c:v>93.65</c:v>
              </c:pt>
              <c:pt idx="3344">
                <c:v>93.64</c:v>
              </c:pt>
              <c:pt idx="3345">
                <c:v>93.62</c:v>
              </c:pt>
              <c:pt idx="3346">
                <c:v>93.61</c:v>
              </c:pt>
              <c:pt idx="3347">
                <c:v>93.59</c:v>
              </c:pt>
              <c:pt idx="3348">
                <c:v>93.56</c:v>
              </c:pt>
              <c:pt idx="3349">
                <c:v>93.53</c:v>
              </c:pt>
              <c:pt idx="3350">
                <c:v>93.5</c:v>
              </c:pt>
              <c:pt idx="3351">
                <c:v>93.48</c:v>
              </c:pt>
              <c:pt idx="3352">
                <c:v>93.46</c:v>
              </c:pt>
              <c:pt idx="3353">
                <c:v>93.43</c:v>
              </c:pt>
              <c:pt idx="3354">
                <c:v>93.4</c:v>
              </c:pt>
              <c:pt idx="3355">
                <c:v>93.36</c:v>
              </c:pt>
              <c:pt idx="3356">
                <c:v>93.32</c:v>
              </c:pt>
              <c:pt idx="3357">
                <c:v>93.29</c:v>
              </c:pt>
              <c:pt idx="3358">
                <c:v>93.25</c:v>
              </c:pt>
              <c:pt idx="3359">
                <c:v>93.2</c:v>
              </c:pt>
              <c:pt idx="3360">
                <c:v>93.16</c:v>
              </c:pt>
              <c:pt idx="3361">
                <c:v>93.13</c:v>
              </c:pt>
              <c:pt idx="3362">
                <c:v>93.11</c:v>
              </c:pt>
              <c:pt idx="3363">
                <c:v>93.09</c:v>
              </c:pt>
              <c:pt idx="3364">
                <c:v>93.09</c:v>
              </c:pt>
              <c:pt idx="3365">
                <c:v>93.08</c:v>
              </c:pt>
              <c:pt idx="3366">
                <c:v>93.07</c:v>
              </c:pt>
              <c:pt idx="3367">
                <c:v>93.05</c:v>
              </c:pt>
              <c:pt idx="3368">
                <c:v>93.03</c:v>
              </c:pt>
              <c:pt idx="3369">
                <c:v>93.02</c:v>
              </c:pt>
              <c:pt idx="3370">
                <c:v>93.01</c:v>
              </c:pt>
              <c:pt idx="3371">
                <c:v>93</c:v>
              </c:pt>
              <c:pt idx="3372">
                <c:v>92.99</c:v>
              </c:pt>
              <c:pt idx="3373">
                <c:v>92.98</c:v>
              </c:pt>
              <c:pt idx="3374">
                <c:v>92.97</c:v>
              </c:pt>
              <c:pt idx="3375">
                <c:v>92.96</c:v>
              </c:pt>
              <c:pt idx="3376">
                <c:v>92.94</c:v>
              </c:pt>
              <c:pt idx="3377">
                <c:v>92.93</c:v>
              </c:pt>
              <c:pt idx="3378">
                <c:v>92.92</c:v>
              </c:pt>
              <c:pt idx="3379">
                <c:v>92.91</c:v>
              </c:pt>
              <c:pt idx="3380">
                <c:v>92.89</c:v>
              </c:pt>
              <c:pt idx="3381">
                <c:v>92.85</c:v>
              </c:pt>
              <c:pt idx="3382">
                <c:v>92.81</c:v>
              </c:pt>
              <c:pt idx="3383">
                <c:v>92.76</c:v>
              </c:pt>
              <c:pt idx="3384">
                <c:v>92.71</c:v>
              </c:pt>
              <c:pt idx="3385">
                <c:v>92.68</c:v>
              </c:pt>
              <c:pt idx="3386">
                <c:v>92.66</c:v>
              </c:pt>
              <c:pt idx="3387">
                <c:v>92.66</c:v>
              </c:pt>
              <c:pt idx="3388">
                <c:v>92.64</c:v>
              </c:pt>
              <c:pt idx="3389">
                <c:v>92.61</c:v>
              </c:pt>
              <c:pt idx="3390">
                <c:v>92.57</c:v>
              </c:pt>
              <c:pt idx="3391">
                <c:v>92.52</c:v>
              </c:pt>
              <c:pt idx="3392">
                <c:v>92.48</c:v>
              </c:pt>
              <c:pt idx="3393">
                <c:v>92.46</c:v>
              </c:pt>
              <c:pt idx="3394">
                <c:v>92.44</c:v>
              </c:pt>
              <c:pt idx="3395">
                <c:v>92.41</c:v>
              </c:pt>
              <c:pt idx="3396">
                <c:v>92.38</c:v>
              </c:pt>
              <c:pt idx="3397">
                <c:v>92.33</c:v>
              </c:pt>
              <c:pt idx="3398">
                <c:v>92.28</c:v>
              </c:pt>
              <c:pt idx="3399">
                <c:v>92.22</c:v>
              </c:pt>
              <c:pt idx="3400">
                <c:v>92.17</c:v>
              </c:pt>
              <c:pt idx="3401">
                <c:v>92.13</c:v>
              </c:pt>
              <c:pt idx="3402">
                <c:v>92.1</c:v>
              </c:pt>
              <c:pt idx="3403">
                <c:v>92.06</c:v>
              </c:pt>
              <c:pt idx="3404">
                <c:v>92.03</c:v>
              </c:pt>
              <c:pt idx="3405">
                <c:v>91.99</c:v>
              </c:pt>
              <c:pt idx="3406">
                <c:v>91.96</c:v>
              </c:pt>
              <c:pt idx="3407">
                <c:v>91.93</c:v>
              </c:pt>
              <c:pt idx="3408">
                <c:v>91.9</c:v>
              </c:pt>
              <c:pt idx="3409">
                <c:v>91.89</c:v>
              </c:pt>
              <c:pt idx="3410">
                <c:v>91.87</c:v>
              </c:pt>
              <c:pt idx="3411">
                <c:v>91.83</c:v>
              </c:pt>
              <c:pt idx="3412">
                <c:v>91.77</c:v>
              </c:pt>
              <c:pt idx="3413">
                <c:v>91.68</c:v>
              </c:pt>
              <c:pt idx="3414">
                <c:v>91.61</c:v>
              </c:pt>
              <c:pt idx="3415">
                <c:v>91.55</c:v>
              </c:pt>
              <c:pt idx="3416">
                <c:v>91.51</c:v>
              </c:pt>
              <c:pt idx="3417">
                <c:v>91.49</c:v>
              </c:pt>
              <c:pt idx="3418">
                <c:v>91.46</c:v>
              </c:pt>
              <c:pt idx="3419">
                <c:v>91.45</c:v>
              </c:pt>
              <c:pt idx="3420">
                <c:v>91.44</c:v>
              </c:pt>
              <c:pt idx="3421">
                <c:v>91.43</c:v>
              </c:pt>
              <c:pt idx="3422">
                <c:v>91.39</c:v>
              </c:pt>
              <c:pt idx="3423">
                <c:v>91.34</c:v>
              </c:pt>
              <c:pt idx="3424">
                <c:v>91.29</c:v>
              </c:pt>
              <c:pt idx="3425">
                <c:v>91.25</c:v>
              </c:pt>
              <c:pt idx="3426">
                <c:v>91.24</c:v>
              </c:pt>
              <c:pt idx="3427">
                <c:v>91.23</c:v>
              </c:pt>
              <c:pt idx="3428">
                <c:v>91.21</c:v>
              </c:pt>
              <c:pt idx="3429">
                <c:v>91.19</c:v>
              </c:pt>
              <c:pt idx="3430">
                <c:v>91.16</c:v>
              </c:pt>
              <c:pt idx="3431">
                <c:v>91.12</c:v>
              </c:pt>
              <c:pt idx="3432">
                <c:v>91.08</c:v>
              </c:pt>
              <c:pt idx="3433">
                <c:v>91.04</c:v>
              </c:pt>
              <c:pt idx="3434">
                <c:v>90.99</c:v>
              </c:pt>
              <c:pt idx="3435">
                <c:v>90.92</c:v>
              </c:pt>
              <c:pt idx="3436">
                <c:v>90.86</c:v>
              </c:pt>
              <c:pt idx="3437">
                <c:v>90.81</c:v>
              </c:pt>
              <c:pt idx="3438">
                <c:v>90.77</c:v>
              </c:pt>
              <c:pt idx="3439">
                <c:v>90.72</c:v>
              </c:pt>
              <c:pt idx="3440">
                <c:v>90.68</c:v>
              </c:pt>
              <c:pt idx="3441">
                <c:v>90.65</c:v>
              </c:pt>
              <c:pt idx="3442">
                <c:v>90.63</c:v>
              </c:pt>
              <c:pt idx="3443">
                <c:v>90.62</c:v>
              </c:pt>
              <c:pt idx="3444">
                <c:v>90.6</c:v>
              </c:pt>
              <c:pt idx="3445">
                <c:v>90.57</c:v>
              </c:pt>
              <c:pt idx="3446">
                <c:v>90.55</c:v>
              </c:pt>
              <c:pt idx="3447">
                <c:v>90.52</c:v>
              </c:pt>
              <c:pt idx="3448">
                <c:v>90.48</c:v>
              </c:pt>
              <c:pt idx="3449">
                <c:v>90.43</c:v>
              </c:pt>
              <c:pt idx="3450">
                <c:v>90.37</c:v>
              </c:pt>
              <c:pt idx="3451">
                <c:v>90.29</c:v>
              </c:pt>
              <c:pt idx="3452">
                <c:v>90.22</c:v>
              </c:pt>
              <c:pt idx="3453">
                <c:v>90.17</c:v>
              </c:pt>
              <c:pt idx="3454">
                <c:v>90.11</c:v>
              </c:pt>
              <c:pt idx="3455">
                <c:v>90.03</c:v>
              </c:pt>
              <c:pt idx="3456">
                <c:v>89.91</c:v>
              </c:pt>
              <c:pt idx="3457">
                <c:v>89.8</c:v>
              </c:pt>
              <c:pt idx="3458">
                <c:v>89.71</c:v>
              </c:pt>
              <c:pt idx="3459">
                <c:v>89.66</c:v>
              </c:pt>
              <c:pt idx="3460">
                <c:v>89.64</c:v>
              </c:pt>
              <c:pt idx="3461">
                <c:v>89.62</c:v>
              </c:pt>
              <c:pt idx="3462">
                <c:v>89.57</c:v>
              </c:pt>
              <c:pt idx="3463">
                <c:v>89.51</c:v>
              </c:pt>
              <c:pt idx="3464">
                <c:v>89.45</c:v>
              </c:pt>
              <c:pt idx="3465">
                <c:v>89.39</c:v>
              </c:pt>
              <c:pt idx="3466">
                <c:v>89.32</c:v>
              </c:pt>
              <c:pt idx="3467">
                <c:v>89.23</c:v>
              </c:pt>
              <c:pt idx="3468">
                <c:v>89.13</c:v>
              </c:pt>
              <c:pt idx="3469">
                <c:v>89.06</c:v>
              </c:pt>
              <c:pt idx="3470">
                <c:v>89</c:v>
              </c:pt>
              <c:pt idx="3471">
                <c:v>88.95</c:v>
              </c:pt>
              <c:pt idx="3472">
                <c:v>88.91</c:v>
              </c:pt>
              <c:pt idx="3473">
                <c:v>88.88</c:v>
              </c:pt>
              <c:pt idx="3474">
                <c:v>88.83</c:v>
              </c:pt>
              <c:pt idx="3475">
                <c:v>88.75</c:v>
              </c:pt>
              <c:pt idx="3476">
                <c:v>88.62</c:v>
              </c:pt>
              <c:pt idx="3477">
                <c:v>88.5</c:v>
              </c:pt>
              <c:pt idx="3478">
                <c:v>88.41</c:v>
              </c:pt>
              <c:pt idx="3479">
                <c:v>88.36</c:v>
              </c:pt>
              <c:pt idx="3480">
                <c:v>88.35</c:v>
              </c:pt>
              <c:pt idx="3481">
                <c:v>88.33</c:v>
              </c:pt>
              <c:pt idx="3482">
                <c:v>88.27</c:v>
              </c:pt>
              <c:pt idx="3483">
                <c:v>88.17</c:v>
              </c:pt>
              <c:pt idx="3484">
                <c:v>88.07</c:v>
              </c:pt>
              <c:pt idx="3485">
                <c:v>88</c:v>
              </c:pt>
              <c:pt idx="3486">
                <c:v>87.96</c:v>
              </c:pt>
              <c:pt idx="3487">
                <c:v>87.94</c:v>
              </c:pt>
              <c:pt idx="3488">
                <c:v>87.9</c:v>
              </c:pt>
              <c:pt idx="3489">
                <c:v>87.84</c:v>
              </c:pt>
              <c:pt idx="3490">
                <c:v>87.78</c:v>
              </c:pt>
              <c:pt idx="3491">
                <c:v>87.74</c:v>
              </c:pt>
              <c:pt idx="3492">
                <c:v>87.71</c:v>
              </c:pt>
              <c:pt idx="3493">
                <c:v>87.67</c:v>
              </c:pt>
              <c:pt idx="3494">
                <c:v>87.6</c:v>
              </c:pt>
              <c:pt idx="3495">
                <c:v>87.49</c:v>
              </c:pt>
              <c:pt idx="3496">
                <c:v>87.38</c:v>
              </c:pt>
              <c:pt idx="3497">
                <c:v>87.32</c:v>
              </c:pt>
              <c:pt idx="3498">
                <c:v>87.28</c:v>
              </c:pt>
              <c:pt idx="3499">
                <c:v>87.23</c:v>
              </c:pt>
              <c:pt idx="3500">
                <c:v>87.13</c:v>
              </c:pt>
              <c:pt idx="3501">
                <c:v>87</c:v>
              </c:pt>
              <c:pt idx="3502">
                <c:v>86.87</c:v>
              </c:pt>
              <c:pt idx="3503">
                <c:v>86.76</c:v>
              </c:pt>
              <c:pt idx="3504">
                <c:v>86.67</c:v>
              </c:pt>
              <c:pt idx="3505">
                <c:v>86.6</c:v>
              </c:pt>
              <c:pt idx="3506">
                <c:v>86.55</c:v>
              </c:pt>
              <c:pt idx="3507">
                <c:v>86.5</c:v>
              </c:pt>
              <c:pt idx="3508">
                <c:v>86.46</c:v>
              </c:pt>
              <c:pt idx="3509">
                <c:v>86.46</c:v>
              </c:pt>
              <c:pt idx="3510">
                <c:v>86.46</c:v>
              </c:pt>
              <c:pt idx="3511">
                <c:v>86.41</c:v>
              </c:pt>
              <c:pt idx="3512">
                <c:v>86.29</c:v>
              </c:pt>
              <c:pt idx="3513">
                <c:v>86.15</c:v>
              </c:pt>
              <c:pt idx="3514">
                <c:v>86.02</c:v>
              </c:pt>
              <c:pt idx="3515">
                <c:v>85.87</c:v>
              </c:pt>
              <c:pt idx="3516">
                <c:v>85.7</c:v>
              </c:pt>
              <c:pt idx="3517">
                <c:v>85.53</c:v>
              </c:pt>
              <c:pt idx="3518">
                <c:v>85.4</c:v>
              </c:pt>
              <c:pt idx="3519">
                <c:v>85.29</c:v>
              </c:pt>
              <c:pt idx="3520">
                <c:v>85.21</c:v>
              </c:pt>
              <c:pt idx="3521">
                <c:v>85.17</c:v>
              </c:pt>
              <c:pt idx="3522">
                <c:v>85.14</c:v>
              </c:pt>
              <c:pt idx="3523">
                <c:v>85.06</c:v>
              </c:pt>
              <c:pt idx="3524">
                <c:v>84.89</c:v>
              </c:pt>
              <c:pt idx="3525">
                <c:v>84.69</c:v>
              </c:pt>
              <c:pt idx="3526">
                <c:v>84.52</c:v>
              </c:pt>
              <c:pt idx="3527">
                <c:v>84.39</c:v>
              </c:pt>
              <c:pt idx="3528">
                <c:v>84.31</c:v>
              </c:pt>
              <c:pt idx="3529">
                <c:v>84.26</c:v>
              </c:pt>
              <c:pt idx="3530">
                <c:v>84.24</c:v>
              </c:pt>
              <c:pt idx="3531">
                <c:v>84.23</c:v>
              </c:pt>
              <c:pt idx="3532">
                <c:v>84.19</c:v>
              </c:pt>
              <c:pt idx="3533">
                <c:v>84.13</c:v>
              </c:pt>
              <c:pt idx="3534">
                <c:v>84.05</c:v>
              </c:pt>
              <c:pt idx="3535">
                <c:v>83.98</c:v>
              </c:pt>
              <c:pt idx="3536">
                <c:v>83.92</c:v>
              </c:pt>
              <c:pt idx="3537">
                <c:v>83.86</c:v>
              </c:pt>
              <c:pt idx="3538">
                <c:v>83.76</c:v>
              </c:pt>
              <c:pt idx="3539">
                <c:v>83.6</c:v>
              </c:pt>
              <c:pt idx="3540">
                <c:v>83.41</c:v>
              </c:pt>
              <c:pt idx="3541">
                <c:v>83.3</c:v>
              </c:pt>
              <c:pt idx="3542">
                <c:v>83.31</c:v>
              </c:pt>
              <c:pt idx="3543">
                <c:v>83.39</c:v>
              </c:pt>
              <c:pt idx="3544">
                <c:v>83.49</c:v>
              </c:pt>
              <c:pt idx="3545">
                <c:v>83.58</c:v>
              </c:pt>
              <c:pt idx="3546">
                <c:v>83.62</c:v>
              </c:pt>
              <c:pt idx="3547">
                <c:v>83.58</c:v>
              </c:pt>
              <c:pt idx="3548">
                <c:v>83.49</c:v>
              </c:pt>
              <c:pt idx="3549">
                <c:v>83.45</c:v>
              </c:pt>
              <c:pt idx="3550">
                <c:v>83.47</c:v>
              </c:pt>
              <c:pt idx="3551">
                <c:v>83.5</c:v>
              </c:pt>
              <c:pt idx="3552">
                <c:v>83.49</c:v>
              </c:pt>
              <c:pt idx="3553">
                <c:v>83.48</c:v>
              </c:pt>
              <c:pt idx="3554">
                <c:v>83.51</c:v>
              </c:pt>
              <c:pt idx="3555">
                <c:v>83.54</c:v>
              </c:pt>
              <c:pt idx="3556">
                <c:v>83.49</c:v>
              </c:pt>
              <c:pt idx="3557">
                <c:v>83.36</c:v>
              </c:pt>
              <c:pt idx="3558">
                <c:v>83.23</c:v>
              </c:pt>
              <c:pt idx="3559">
                <c:v>83.15</c:v>
              </c:pt>
              <c:pt idx="3560">
                <c:v>83.16</c:v>
              </c:pt>
              <c:pt idx="3561">
                <c:v>83.25</c:v>
              </c:pt>
              <c:pt idx="3562">
                <c:v>83.37</c:v>
              </c:pt>
              <c:pt idx="3563">
                <c:v>83.43</c:v>
              </c:pt>
              <c:pt idx="3564">
                <c:v>83.39</c:v>
              </c:pt>
              <c:pt idx="3565">
                <c:v>83.29</c:v>
              </c:pt>
              <c:pt idx="3566">
                <c:v>83.22</c:v>
              </c:pt>
              <c:pt idx="3567">
                <c:v>83.16</c:v>
              </c:pt>
              <c:pt idx="3568">
                <c:v>83.1</c:v>
              </c:pt>
              <c:pt idx="3569">
                <c:v>83.06</c:v>
              </c:pt>
              <c:pt idx="3570">
                <c:v>83.09</c:v>
              </c:pt>
              <c:pt idx="3571">
                <c:v>83.19</c:v>
              </c:pt>
              <c:pt idx="3572">
                <c:v>83.32</c:v>
              </c:pt>
              <c:pt idx="3573">
                <c:v>83.43</c:v>
              </c:pt>
              <c:pt idx="3574">
                <c:v>83.49</c:v>
              </c:pt>
              <c:pt idx="3575">
                <c:v>83.49</c:v>
              </c:pt>
              <c:pt idx="3576">
                <c:v>83.48</c:v>
              </c:pt>
              <c:pt idx="3577">
                <c:v>83.49</c:v>
              </c:pt>
              <c:pt idx="3578">
                <c:v>83.48</c:v>
              </c:pt>
              <c:pt idx="3579">
                <c:v>83.35</c:v>
              </c:pt>
              <c:pt idx="3580">
                <c:v>83.06</c:v>
              </c:pt>
              <c:pt idx="3581">
                <c:v>82.81</c:v>
              </c:pt>
              <c:pt idx="3582">
                <c:v>82.84</c:v>
              </c:pt>
              <c:pt idx="3583">
                <c:v>83</c:v>
              </c:pt>
              <c:pt idx="3584">
                <c:v>83.05</c:v>
              </c:pt>
              <c:pt idx="3585">
                <c:v>83</c:v>
              </c:pt>
              <c:pt idx="3586">
                <c:v>82.97</c:v>
              </c:pt>
              <c:pt idx="3587">
                <c:v>83</c:v>
              </c:pt>
              <c:pt idx="3588">
                <c:v>83.06</c:v>
              </c:pt>
              <c:pt idx="3589">
                <c:v>83.13</c:v>
              </c:pt>
              <c:pt idx="3590">
                <c:v>83.18</c:v>
              </c:pt>
              <c:pt idx="3591">
                <c:v>83.18</c:v>
              </c:pt>
              <c:pt idx="3592">
                <c:v>83.12</c:v>
              </c:pt>
              <c:pt idx="3593">
                <c:v>83.01</c:v>
              </c:pt>
              <c:pt idx="3594">
                <c:v>82.89</c:v>
              </c:pt>
              <c:pt idx="3595">
                <c:v>82.72</c:v>
              </c:pt>
              <c:pt idx="3596">
                <c:v>82.53</c:v>
              </c:pt>
              <c:pt idx="3597">
                <c:v>82.33</c:v>
              </c:pt>
              <c:pt idx="3598">
                <c:v>82.16</c:v>
              </c:pt>
              <c:pt idx="3599">
                <c:v>82.03</c:v>
              </c:pt>
              <c:pt idx="3600">
                <c:v>81.96</c:v>
              </c:pt>
              <c:pt idx="3601">
                <c:v>82.02</c:v>
              </c:pt>
              <c:pt idx="3602">
                <c:v>82.2</c:v>
              </c:pt>
              <c:pt idx="3603">
                <c:v>82.31</c:v>
              </c:pt>
              <c:pt idx="3604">
                <c:v>82.3</c:v>
              </c:pt>
              <c:pt idx="3605">
                <c:v>82.23</c:v>
              </c:pt>
              <c:pt idx="3606">
                <c:v>82.16</c:v>
              </c:pt>
              <c:pt idx="3607">
                <c:v>82.04</c:v>
              </c:pt>
              <c:pt idx="3608">
                <c:v>81.900000000000006</c:v>
              </c:pt>
              <c:pt idx="3609">
                <c:v>81.83</c:v>
              </c:pt>
              <c:pt idx="3610">
                <c:v>81.84</c:v>
              </c:pt>
              <c:pt idx="3611">
                <c:v>81.8</c:v>
              </c:pt>
              <c:pt idx="3612">
                <c:v>81.73</c:v>
              </c:pt>
              <c:pt idx="3613">
                <c:v>81.78</c:v>
              </c:pt>
              <c:pt idx="3614">
                <c:v>82</c:v>
              </c:pt>
              <c:pt idx="3615">
                <c:v>82.21</c:v>
              </c:pt>
              <c:pt idx="3616">
                <c:v>82.34</c:v>
              </c:pt>
              <c:pt idx="3617">
                <c:v>82.49</c:v>
              </c:pt>
              <c:pt idx="3618">
                <c:v>82.74</c:v>
              </c:pt>
              <c:pt idx="3619">
                <c:v>83.12</c:v>
              </c:pt>
              <c:pt idx="3620">
                <c:v>83.47</c:v>
              </c:pt>
            </c:numLit>
          </c:val>
          <c:smooth val="0"/>
        </c:ser>
        <c:ser>
          <c:idx val="0"/>
          <c:order val="0"/>
          <c:tx>
            <c:v>A5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98.99</c:v>
              </c:pt>
              <c:pt idx="1">
                <c:v>98.99</c:v>
              </c:pt>
              <c:pt idx="2">
                <c:v>98.99</c:v>
              </c:pt>
              <c:pt idx="3">
                <c:v>98.98</c:v>
              </c:pt>
              <c:pt idx="4">
                <c:v>98.98</c:v>
              </c:pt>
              <c:pt idx="5">
                <c:v>98.98</c:v>
              </c:pt>
              <c:pt idx="6">
                <c:v>98.98</c:v>
              </c:pt>
              <c:pt idx="7">
                <c:v>98.98</c:v>
              </c:pt>
              <c:pt idx="8">
                <c:v>98.98</c:v>
              </c:pt>
              <c:pt idx="9">
                <c:v>98.98</c:v>
              </c:pt>
              <c:pt idx="10">
                <c:v>98.97</c:v>
              </c:pt>
              <c:pt idx="11">
                <c:v>98.97</c:v>
              </c:pt>
              <c:pt idx="12">
                <c:v>98.97</c:v>
              </c:pt>
              <c:pt idx="13">
                <c:v>98.96</c:v>
              </c:pt>
              <c:pt idx="14">
                <c:v>98.97</c:v>
              </c:pt>
              <c:pt idx="15">
                <c:v>98.97</c:v>
              </c:pt>
              <c:pt idx="16">
                <c:v>98.97</c:v>
              </c:pt>
              <c:pt idx="17">
                <c:v>98.97</c:v>
              </c:pt>
              <c:pt idx="18">
                <c:v>98.98</c:v>
              </c:pt>
              <c:pt idx="19">
                <c:v>98.98</c:v>
              </c:pt>
              <c:pt idx="20">
                <c:v>98.98</c:v>
              </c:pt>
              <c:pt idx="21">
                <c:v>98.98</c:v>
              </c:pt>
              <c:pt idx="22">
                <c:v>98.98</c:v>
              </c:pt>
              <c:pt idx="23">
                <c:v>98.98</c:v>
              </c:pt>
              <c:pt idx="24">
                <c:v>98.98</c:v>
              </c:pt>
              <c:pt idx="25">
                <c:v>98.98</c:v>
              </c:pt>
              <c:pt idx="26">
                <c:v>98.98</c:v>
              </c:pt>
              <c:pt idx="27">
                <c:v>98.98</c:v>
              </c:pt>
              <c:pt idx="28">
                <c:v>98.98</c:v>
              </c:pt>
              <c:pt idx="29">
                <c:v>98.99</c:v>
              </c:pt>
              <c:pt idx="30">
                <c:v>98.99</c:v>
              </c:pt>
              <c:pt idx="31">
                <c:v>98.99</c:v>
              </c:pt>
              <c:pt idx="32">
                <c:v>98.98</c:v>
              </c:pt>
              <c:pt idx="33">
                <c:v>98.98</c:v>
              </c:pt>
              <c:pt idx="34">
                <c:v>98.98</c:v>
              </c:pt>
              <c:pt idx="35">
                <c:v>98.98</c:v>
              </c:pt>
              <c:pt idx="36">
                <c:v>98.98</c:v>
              </c:pt>
              <c:pt idx="37">
                <c:v>98.98</c:v>
              </c:pt>
              <c:pt idx="38">
                <c:v>98.98</c:v>
              </c:pt>
              <c:pt idx="39">
                <c:v>98.98</c:v>
              </c:pt>
              <c:pt idx="40">
                <c:v>98.97</c:v>
              </c:pt>
              <c:pt idx="41">
                <c:v>98.97</c:v>
              </c:pt>
              <c:pt idx="42">
                <c:v>98.97</c:v>
              </c:pt>
              <c:pt idx="43">
                <c:v>98.97</c:v>
              </c:pt>
              <c:pt idx="44">
                <c:v>98.98</c:v>
              </c:pt>
              <c:pt idx="45">
                <c:v>98.98</c:v>
              </c:pt>
              <c:pt idx="46">
                <c:v>98.97</c:v>
              </c:pt>
              <c:pt idx="47">
                <c:v>98.97</c:v>
              </c:pt>
              <c:pt idx="48">
                <c:v>98.97</c:v>
              </c:pt>
              <c:pt idx="49">
                <c:v>98.97</c:v>
              </c:pt>
              <c:pt idx="50">
                <c:v>98.97</c:v>
              </c:pt>
              <c:pt idx="51">
                <c:v>98.97</c:v>
              </c:pt>
              <c:pt idx="52">
                <c:v>98.97</c:v>
              </c:pt>
              <c:pt idx="53">
                <c:v>98.97</c:v>
              </c:pt>
              <c:pt idx="54">
                <c:v>98.97</c:v>
              </c:pt>
              <c:pt idx="55">
                <c:v>98.97</c:v>
              </c:pt>
              <c:pt idx="56">
                <c:v>98.97</c:v>
              </c:pt>
              <c:pt idx="57">
                <c:v>98.96</c:v>
              </c:pt>
              <c:pt idx="58">
                <c:v>98.96</c:v>
              </c:pt>
              <c:pt idx="59">
                <c:v>98.96</c:v>
              </c:pt>
              <c:pt idx="60">
                <c:v>98.97</c:v>
              </c:pt>
              <c:pt idx="61">
                <c:v>98.97</c:v>
              </c:pt>
              <c:pt idx="62">
                <c:v>98.97</c:v>
              </c:pt>
              <c:pt idx="63">
                <c:v>98.97</c:v>
              </c:pt>
              <c:pt idx="64">
                <c:v>98.97</c:v>
              </c:pt>
              <c:pt idx="65">
                <c:v>98.97</c:v>
              </c:pt>
              <c:pt idx="66">
                <c:v>98.97</c:v>
              </c:pt>
              <c:pt idx="67">
                <c:v>98.97</c:v>
              </c:pt>
              <c:pt idx="68">
                <c:v>98.97</c:v>
              </c:pt>
              <c:pt idx="69">
                <c:v>98.97</c:v>
              </c:pt>
              <c:pt idx="70">
                <c:v>98.97</c:v>
              </c:pt>
              <c:pt idx="71">
                <c:v>98.97</c:v>
              </c:pt>
              <c:pt idx="72">
                <c:v>98.96</c:v>
              </c:pt>
              <c:pt idx="73">
                <c:v>98.96</c:v>
              </c:pt>
              <c:pt idx="74">
                <c:v>98.96</c:v>
              </c:pt>
              <c:pt idx="75">
                <c:v>98.96</c:v>
              </c:pt>
              <c:pt idx="76">
                <c:v>98.96</c:v>
              </c:pt>
              <c:pt idx="77">
                <c:v>98.96</c:v>
              </c:pt>
              <c:pt idx="78">
                <c:v>98.97</c:v>
              </c:pt>
              <c:pt idx="79">
                <c:v>98.97</c:v>
              </c:pt>
              <c:pt idx="80">
                <c:v>98.97</c:v>
              </c:pt>
              <c:pt idx="81">
                <c:v>98.96</c:v>
              </c:pt>
              <c:pt idx="82">
                <c:v>98.96</c:v>
              </c:pt>
              <c:pt idx="83">
                <c:v>98.95</c:v>
              </c:pt>
              <c:pt idx="84">
                <c:v>98.95</c:v>
              </c:pt>
              <c:pt idx="85">
                <c:v>98.95</c:v>
              </c:pt>
              <c:pt idx="86">
                <c:v>98.96</c:v>
              </c:pt>
              <c:pt idx="87">
                <c:v>98.96</c:v>
              </c:pt>
              <c:pt idx="88">
                <c:v>98.97</c:v>
              </c:pt>
              <c:pt idx="89">
                <c:v>98.98</c:v>
              </c:pt>
              <c:pt idx="90">
                <c:v>98.98</c:v>
              </c:pt>
              <c:pt idx="91">
                <c:v>98.98</c:v>
              </c:pt>
              <c:pt idx="92">
                <c:v>98.98</c:v>
              </c:pt>
              <c:pt idx="93">
                <c:v>98.97</c:v>
              </c:pt>
              <c:pt idx="94">
                <c:v>98.96</c:v>
              </c:pt>
              <c:pt idx="95">
                <c:v>98.95</c:v>
              </c:pt>
              <c:pt idx="96">
                <c:v>98.95</c:v>
              </c:pt>
              <c:pt idx="97">
                <c:v>98.95</c:v>
              </c:pt>
              <c:pt idx="98">
                <c:v>98.95</c:v>
              </c:pt>
              <c:pt idx="99">
                <c:v>98.95</c:v>
              </c:pt>
              <c:pt idx="100">
                <c:v>98.95</c:v>
              </c:pt>
              <c:pt idx="101">
                <c:v>98.95</c:v>
              </c:pt>
              <c:pt idx="102">
                <c:v>98.95</c:v>
              </c:pt>
              <c:pt idx="103">
                <c:v>98.95</c:v>
              </c:pt>
              <c:pt idx="104">
                <c:v>98.96</c:v>
              </c:pt>
              <c:pt idx="105">
                <c:v>98.96</c:v>
              </c:pt>
              <c:pt idx="106">
                <c:v>98.96</c:v>
              </c:pt>
              <c:pt idx="107">
                <c:v>98.96</c:v>
              </c:pt>
              <c:pt idx="108">
                <c:v>98.96</c:v>
              </c:pt>
              <c:pt idx="109">
                <c:v>98.97</c:v>
              </c:pt>
              <c:pt idx="110">
                <c:v>98.97</c:v>
              </c:pt>
              <c:pt idx="111">
                <c:v>98.97</c:v>
              </c:pt>
              <c:pt idx="112">
                <c:v>98.97</c:v>
              </c:pt>
              <c:pt idx="113">
                <c:v>98.96</c:v>
              </c:pt>
              <c:pt idx="114">
                <c:v>98.96</c:v>
              </c:pt>
              <c:pt idx="115">
                <c:v>98.96</c:v>
              </c:pt>
              <c:pt idx="116">
                <c:v>98.96</c:v>
              </c:pt>
              <c:pt idx="117">
                <c:v>98.96</c:v>
              </c:pt>
              <c:pt idx="118">
                <c:v>98.95</c:v>
              </c:pt>
              <c:pt idx="119">
                <c:v>98.96</c:v>
              </c:pt>
              <c:pt idx="120">
                <c:v>98.97</c:v>
              </c:pt>
              <c:pt idx="121">
                <c:v>98.97</c:v>
              </c:pt>
              <c:pt idx="122">
                <c:v>98.97</c:v>
              </c:pt>
              <c:pt idx="123">
                <c:v>98.96</c:v>
              </c:pt>
              <c:pt idx="124">
                <c:v>98.96</c:v>
              </c:pt>
              <c:pt idx="125">
                <c:v>98.96</c:v>
              </c:pt>
              <c:pt idx="126">
                <c:v>98.96</c:v>
              </c:pt>
              <c:pt idx="127">
                <c:v>98.95</c:v>
              </c:pt>
              <c:pt idx="128">
                <c:v>98.95</c:v>
              </c:pt>
              <c:pt idx="129">
                <c:v>98.94</c:v>
              </c:pt>
              <c:pt idx="130">
                <c:v>98.94</c:v>
              </c:pt>
              <c:pt idx="131">
                <c:v>98.95</c:v>
              </c:pt>
              <c:pt idx="132">
                <c:v>98.95</c:v>
              </c:pt>
              <c:pt idx="133">
                <c:v>98.95</c:v>
              </c:pt>
              <c:pt idx="134">
                <c:v>98.95</c:v>
              </c:pt>
              <c:pt idx="135">
                <c:v>98.95</c:v>
              </c:pt>
              <c:pt idx="136">
                <c:v>98.95</c:v>
              </c:pt>
              <c:pt idx="137">
                <c:v>98.95</c:v>
              </c:pt>
              <c:pt idx="138">
                <c:v>98.95</c:v>
              </c:pt>
              <c:pt idx="139">
                <c:v>98.96</c:v>
              </c:pt>
              <c:pt idx="140">
                <c:v>98.96</c:v>
              </c:pt>
              <c:pt idx="141">
                <c:v>98.97</c:v>
              </c:pt>
              <c:pt idx="142">
                <c:v>98.97</c:v>
              </c:pt>
              <c:pt idx="143">
                <c:v>98.97</c:v>
              </c:pt>
              <c:pt idx="144">
                <c:v>98.97</c:v>
              </c:pt>
              <c:pt idx="145">
                <c:v>98.96</c:v>
              </c:pt>
              <c:pt idx="146">
                <c:v>98.95</c:v>
              </c:pt>
              <c:pt idx="147">
                <c:v>98.95</c:v>
              </c:pt>
              <c:pt idx="148">
                <c:v>98.96</c:v>
              </c:pt>
              <c:pt idx="149">
                <c:v>98.95</c:v>
              </c:pt>
              <c:pt idx="150">
                <c:v>98.95</c:v>
              </c:pt>
              <c:pt idx="151">
                <c:v>98.95</c:v>
              </c:pt>
              <c:pt idx="152">
                <c:v>98.95</c:v>
              </c:pt>
              <c:pt idx="153">
                <c:v>98.95</c:v>
              </c:pt>
              <c:pt idx="154">
                <c:v>98.95</c:v>
              </c:pt>
              <c:pt idx="155">
                <c:v>98.95</c:v>
              </c:pt>
              <c:pt idx="156">
                <c:v>98.95</c:v>
              </c:pt>
              <c:pt idx="157">
                <c:v>98.95</c:v>
              </c:pt>
              <c:pt idx="158">
                <c:v>98.94</c:v>
              </c:pt>
              <c:pt idx="159">
                <c:v>98.93</c:v>
              </c:pt>
              <c:pt idx="160">
                <c:v>98.93</c:v>
              </c:pt>
              <c:pt idx="161">
                <c:v>98.92</c:v>
              </c:pt>
              <c:pt idx="162">
                <c:v>98.92</c:v>
              </c:pt>
              <c:pt idx="163">
                <c:v>98.93</c:v>
              </c:pt>
              <c:pt idx="164">
                <c:v>98.93</c:v>
              </c:pt>
              <c:pt idx="165">
                <c:v>98.94</c:v>
              </c:pt>
              <c:pt idx="166">
                <c:v>98.94</c:v>
              </c:pt>
              <c:pt idx="167">
                <c:v>98.95</c:v>
              </c:pt>
              <c:pt idx="168">
                <c:v>98.95</c:v>
              </c:pt>
              <c:pt idx="169">
                <c:v>98.96</c:v>
              </c:pt>
              <c:pt idx="170">
                <c:v>98.96</c:v>
              </c:pt>
              <c:pt idx="171">
                <c:v>98.96</c:v>
              </c:pt>
              <c:pt idx="172">
                <c:v>98.95</c:v>
              </c:pt>
              <c:pt idx="173">
                <c:v>98.95</c:v>
              </c:pt>
              <c:pt idx="174">
                <c:v>98.95</c:v>
              </c:pt>
              <c:pt idx="175">
                <c:v>98.95</c:v>
              </c:pt>
              <c:pt idx="176">
                <c:v>98.95</c:v>
              </c:pt>
              <c:pt idx="177">
                <c:v>98.94</c:v>
              </c:pt>
              <c:pt idx="178">
                <c:v>98.93</c:v>
              </c:pt>
              <c:pt idx="179">
                <c:v>98.93</c:v>
              </c:pt>
              <c:pt idx="180">
                <c:v>98.94</c:v>
              </c:pt>
              <c:pt idx="181">
                <c:v>98.94</c:v>
              </c:pt>
              <c:pt idx="182">
                <c:v>98.94</c:v>
              </c:pt>
              <c:pt idx="183">
                <c:v>98.94</c:v>
              </c:pt>
              <c:pt idx="184">
                <c:v>98.94</c:v>
              </c:pt>
              <c:pt idx="185">
                <c:v>98.95</c:v>
              </c:pt>
              <c:pt idx="186">
                <c:v>98.96</c:v>
              </c:pt>
              <c:pt idx="187">
                <c:v>98.96</c:v>
              </c:pt>
              <c:pt idx="188">
                <c:v>98.96</c:v>
              </c:pt>
              <c:pt idx="189">
                <c:v>98.96</c:v>
              </c:pt>
              <c:pt idx="190">
                <c:v>98.96</c:v>
              </c:pt>
              <c:pt idx="191">
                <c:v>98.95</c:v>
              </c:pt>
              <c:pt idx="192">
                <c:v>98.95</c:v>
              </c:pt>
              <c:pt idx="193">
                <c:v>98.94</c:v>
              </c:pt>
              <c:pt idx="194">
                <c:v>98.94</c:v>
              </c:pt>
              <c:pt idx="195">
                <c:v>98.93</c:v>
              </c:pt>
              <c:pt idx="196">
                <c:v>98.92</c:v>
              </c:pt>
              <c:pt idx="197">
                <c:v>98.92</c:v>
              </c:pt>
              <c:pt idx="198">
                <c:v>98.93</c:v>
              </c:pt>
              <c:pt idx="199">
                <c:v>98.94</c:v>
              </c:pt>
              <c:pt idx="200">
                <c:v>98.95</c:v>
              </c:pt>
              <c:pt idx="201">
                <c:v>98.94</c:v>
              </c:pt>
              <c:pt idx="202">
                <c:v>98.94</c:v>
              </c:pt>
              <c:pt idx="203">
                <c:v>98.93</c:v>
              </c:pt>
              <c:pt idx="204">
                <c:v>98.93</c:v>
              </c:pt>
              <c:pt idx="205">
                <c:v>98.93</c:v>
              </c:pt>
              <c:pt idx="206">
                <c:v>98.94</c:v>
              </c:pt>
              <c:pt idx="207">
                <c:v>98.94</c:v>
              </c:pt>
              <c:pt idx="208">
                <c:v>98.94</c:v>
              </c:pt>
              <c:pt idx="209">
                <c:v>98.95</c:v>
              </c:pt>
              <c:pt idx="210">
                <c:v>98.95</c:v>
              </c:pt>
              <c:pt idx="211">
                <c:v>98.95</c:v>
              </c:pt>
              <c:pt idx="212">
                <c:v>98.94</c:v>
              </c:pt>
              <c:pt idx="213">
                <c:v>98.94</c:v>
              </c:pt>
              <c:pt idx="214">
                <c:v>98.93</c:v>
              </c:pt>
              <c:pt idx="215">
                <c:v>98.93</c:v>
              </c:pt>
              <c:pt idx="216">
                <c:v>98.94</c:v>
              </c:pt>
              <c:pt idx="217">
                <c:v>98.94</c:v>
              </c:pt>
              <c:pt idx="218">
                <c:v>98.94</c:v>
              </c:pt>
              <c:pt idx="219">
                <c:v>98.94</c:v>
              </c:pt>
              <c:pt idx="220">
                <c:v>98.95</c:v>
              </c:pt>
              <c:pt idx="221">
                <c:v>98.95</c:v>
              </c:pt>
              <c:pt idx="222">
                <c:v>98.96</c:v>
              </c:pt>
              <c:pt idx="223">
                <c:v>98.96</c:v>
              </c:pt>
              <c:pt idx="224">
                <c:v>98.96</c:v>
              </c:pt>
              <c:pt idx="225">
                <c:v>98.96</c:v>
              </c:pt>
              <c:pt idx="226">
                <c:v>98.95</c:v>
              </c:pt>
              <c:pt idx="227">
                <c:v>98.95</c:v>
              </c:pt>
              <c:pt idx="228">
                <c:v>98.95</c:v>
              </c:pt>
              <c:pt idx="229">
                <c:v>98.95</c:v>
              </c:pt>
              <c:pt idx="230">
                <c:v>98.96</c:v>
              </c:pt>
              <c:pt idx="231">
                <c:v>98.96</c:v>
              </c:pt>
              <c:pt idx="232">
                <c:v>98.95</c:v>
              </c:pt>
              <c:pt idx="233">
                <c:v>98.94</c:v>
              </c:pt>
              <c:pt idx="234">
                <c:v>98.94</c:v>
              </c:pt>
              <c:pt idx="235">
                <c:v>98.95</c:v>
              </c:pt>
              <c:pt idx="236">
                <c:v>98.95</c:v>
              </c:pt>
              <c:pt idx="237">
                <c:v>98.95</c:v>
              </c:pt>
              <c:pt idx="238">
                <c:v>98.95</c:v>
              </c:pt>
              <c:pt idx="239">
                <c:v>98.94</c:v>
              </c:pt>
              <c:pt idx="240">
                <c:v>98.94</c:v>
              </c:pt>
              <c:pt idx="241">
                <c:v>98.94</c:v>
              </c:pt>
              <c:pt idx="242">
                <c:v>98.93</c:v>
              </c:pt>
              <c:pt idx="243">
                <c:v>98.93</c:v>
              </c:pt>
              <c:pt idx="244">
                <c:v>98.92</c:v>
              </c:pt>
              <c:pt idx="245">
                <c:v>98.92</c:v>
              </c:pt>
              <c:pt idx="246">
                <c:v>98.92</c:v>
              </c:pt>
              <c:pt idx="247">
                <c:v>98.92</c:v>
              </c:pt>
              <c:pt idx="248">
                <c:v>98.92</c:v>
              </c:pt>
              <c:pt idx="249">
                <c:v>98.93</c:v>
              </c:pt>
              <c:pt idx="250">
                <c:v>98.93</c:v>
              </c:pt>
              <c:pt idx="251">
                <c:v>98.94</c:v>
              </c:pt>
              <c:pt idx="252">
                <c:v>98.94</c:v>
              </c:pt>
              <c:pt idx="253">
                <c:v>98.94</c:v>
              </c:pt>
              <c:pt idx="254">
                <c:v>98.94</c:v>
              </c:pt>
              <c:pt idx="255">
                <c:v>98.94</c:v>
              </c:pt>
              <c:pt idx="256">
                <c:v>98.95</c:v>
              </c:pt>
              <c:pt idx="257">
                <c:v>98.95</c:v>
              </c:pt>
              <c:pt idx="258">
                <c:v>98.94</c:v>
              </c:pt>
              <c:pt idx="259">
                <c:v>98.94</c:v>
              </c:pt>
              <c:pt idx="260">
                <c:v>98.94</c:v>
              </c:pt>
              <c:pt idx="261">
                <c:v>98.94</c:v>
              </c:pt>
              <c:pt idx="262">
                <c:v>98.95</c:v>
              </c:pt>
              <c:pt idx="263">
                <c:v>98.95</c:v>
              </c:pt>
              <c:pt idx="264">
                <c:v>98.95</c:v>
              </c:pt>
              <c:pt idx="265">
                <c:v>98.95</c:v>
              </c:pt>
              <c:pt idx="266">
                <c:v>98.95</c:v>
              </c:pt>
              <c:pt idx="267">
                <c:v>98.95</c:v>
              </c:pt>
              <c:pt idx="268">
                <c:v>98.96</c:v>
              </c:pt>
              <c:pt idx="269">
                <c:v>98.97</c:v>
              </c:pt>
              <c:pt idx="270">
                <c:v>98.97</c:v>
              </c:pt>
              <c:pt idx="271">
                <c:v>98.97</c:v>
              </c:pt>
              <c:pt idx="272">
                <c:v>98.97</c:v>
              </c:pt>
              <c:pt idx="273">
                <c:v>98.97</c:v>
              </c:pt>
              <c:pt idx="274">
                <c:v>98.97</c:v>
              </c:pt>
              <c:pt idx="275">
                <c:v>98.97</c:v>
              </c:pt>
              <c:pt idx="276">
                <c:v>98.96</c:v>
              </c:pt>
              <c:pt idx="277">
                <c:v>98.95</c:v>
              </c:pt>
              <c:pt idx="278">
                <c:v>98.95</c:v>
              </c:pt>
              <c:pt idx="279">
                <c:v>98.95</c:v>
              </c:pt>
              <c:pt idx="280">
                <c:v>98.95</c:v>
              </c:pt>
              <c:pt idx="281">
                <c:v>98.95</c:v>
              </c:pt>
              <c:pt idx="282">
                <c:v>98.94</c:v>
              </c:pt>
              <c:pt idx="283">
                <c:v>98.95</c:v>
              </c:pt>
              <c:pt idx="284">
                <c:v>98.95</c:v>
              </c:pt>
              <c:pt idx="285">
                <c:v>98.95</c:v>
              </c:pt>
              <c:pt idx="286">
                <c:v>98.95</c:v>
              </c:pt>
              <c:pt idx="287">
                <c:v>98.95</c:v>
              </c:pt>
              <c:pt idx="288">
                <c:v>98.95</c:v>
              </c:pt>
              <c:pt idx="289">
                <c:v>98.95</c:v>
              </c:pt>
              <c:pt idx="290">
                <c:v>98.95</c:v>
              </c:pt>
              <c:pt idx="291">
                <c:v>98.95</c:v>
              </c:pt>
              <c:pt idx="292">
                <c:v>98.94</c:v>
              </c:pt>
              <c:pt idx="293">
                <c:v>98.94</c:v>
              </c:pt>
              <c:pt idx="294">
                <c:v>98.93</c:v>
              </c:pt>
              <c:pt idx="295">
                <c:v>98.92</c:v>
              </c:pt>
              <c:pt idx="296">
                <c:v>98.91</c:v>
              </c:pt>
              <c:pt idx="297">
                <c:v>98.89</c:v>
              </c:pt>
              <c:pt idx="298">
                <c:v>98.86</c:v>
              </c:pt>
              <c:pt idx="299">
                <c:v>98.84</c:v>
              </c:pt>
              <c:pt idx="300">
                <c:v>98.81</c:v>
              </c:pt>
              <c:pt idx="301">
                <c:v>98.78</c:v>
              </c:pt>
              <c:pt idx="302">
                <c:v>98.75</c:v>
              </c:pt>
              <c:pt idx="303">
                <c:v>98.72</c:v>
              </c:pt>
              <c:pt idx="304">
                <c:v>98.7</c:v>
              </c:pt>
              <c:pt idx="305">
                <c:v>98.68</c:v>
              </c:pt>
              <c:pt idx="306">
                <c:v>98.66</c:v>
              </c:pt>
              <c:pt idx="307">
                <c:v>98.65</c:v>
              </c:pt>
              <c:pt idx="308">
                <c:v>98.65</c:v>
              </c:pt>
              <c:pt idx="309">
                <c:v>98.65</c:v>
              </c:pt>
              <c:pt idx="310">
                <c:v>98.67</c:v>
              </c:pt>
              <c:pt idx="311">
                <c:v>98.69</c:v>
              </c:pt>
              <c:pt idx="312">
                <c:v>98.71</c:v>
              </c:pt>
              <c:pt idx="313">
                <c:v>98.73</c:v>
              </c:pt>
              <c:pt idx="314">
                <c:v>98.75</c:v>
              </c:pt>
              <c:pt idx="315">
                <c:v>98.76</c:v>
              </c:pt>
              <c:pt idx="316">
                <c:v>98.78</c:v>
              </c:pt>
              <c:pt idx="317">
                <c:v>98.8</c:v>
              </c:pt>
              <c:pt idx="318">
                <c:v>98.81</c:v>
              </c:pt>
              <c:pt idx="319">
                <c:v>98.82</c:v>
              </c:pt>
              <c:pt idx="320">
                <c:v>98.83</c:v>
              </c:pt>
              <c:pt idx="321">
                <c:v>98.83</c:v>
              </c:pt>
              <c:pt idx="322">
                <c:v>98.82</c:v>
              </c:pt>
              <c:pt idx="323">
                <c:v>98.81</c:v>
              </c:pt>
              <c:pt idx="324">
                <c:v>98.81</c:v>
              </c:pt>
              <c:pt idx="325">
                <c:v>98.82</c:v>
              </c:pt>
              <c:pt idx="326">
                <c:v>98.83</c:v>
              </c:pt>
              <c:pt idx="327">
                <c:v>98.83</c:v>
              </c:pt>
              <c:pt idx="328">
                <c:v>98.83</c:v>
              </c:pt>
              <c:pt idx="329">
                <c:v>98.84</c:v>
              </c:pt>
              <c:pt idx="330">
                <c:v>98.85</c:v>
              </c:pt>
              <c:pt idx="331">
                <c:v>98.86</c:v>
              </c:pt>
              <c:pt idx="332">
                <c:v>98.87</c:v>
              </c:pt>
              <c:pt idx="333">
                <c:v>98.87</c:v>
              </c:pt>
              <c:pt idx="334">
                <c:v>98.86</c:v>
              </c:pt>
              <c:pt idx="335">
                <c:v>98.86</c:v>
              </c:pt>
              <c:pt idx="336">
                <c:v>98.86</c:v>
              </c:pt>
              <c:pt idx="337">
                <c:v>98.85</c:v>
              </c:pt>
              <c:pt idx="338">
                <c:v>98.85</c:v>
              </c:pt>
              <c:pt idx="339">
                <c:v>98.85</c:v>
              </c:pt>
              <c:pt idx="340">
                <c:v>98.85</c:v>
              </c:pt>
              <c:pt idx="341">
                <c:v>98.85</c:v>
              </c:pt>
              <c:pt idx="342">
                <c:v>98.85</c:v>
              </c:pt>
              <c:pt idx="343">
                <c:v>98.85</c:v>
              </c:pt>
              <c:pt idx="344">
                <c:v>98.84</c:v>
              </c:pt>
              <c:pt idx="345">
                <c:v>98.83</c:v>
              </c:pt>
              <c:pt idx="346">
                <c:v>98.82</c:v>
              </c:pt>
              <c:pt idx="347">
                <c:v>98.8</c:v>
              </c:pt>
              <c:pt idx="348">
                <c:v>98.77</c:v>
              </c:pt>
              <c:pt idx="349">
                <c:v>98.75</c:v>
              </c:pt>
              <c:pt idx="350">
                <c:v>98.73</c:v>
              </c:pt>
              <c:pt idx="351">
                <c:v>98.69</c:v>
              </c:pt>
              <c:pt idx="352">
                <c:v>98.63</c:v>
              </c:pt>
              <c:pt idx="353">
                <c:v>98.57</c:v>
              </c:pt>
              <c:pt idx="354">
                <c:v>98.52</c:v>
              </c:pt>
              <c:pt idx="355">
                <c:v>98.48</c:v>
              </c:pt>
              <c:pt idx="356">
                <c:v>98.45</c:v>
              </c:pt>
              <c:pt idx="357">
                <c:v>98.43</c:v>
              </c:pt>
              <c:pt idx="358">
                <c:v>98.42</c:v>
              </c:pt>
              <c:pt idx="359">
                <c:v>98.43</c:v>
              </c:pt>
              <c:pt idx="360">
                <c:v>98.45</c:v>
              </c:pt>
              <c:pt idx="361">
                <c:v>98.48</c:v>
              </c:pt>
              <c:pt idx="362">
                <c:v>98.52</c:v>
              </c:pt>
              <c:pt idx="363">
                <c:v>98.56</c:v>
              </c:pt>
              <c:pt idx="364">
                <c:v>98.59</c:v>
              </c:pt>
              <c:pt idx="365">
                <c:v>98.62</c:v>
              </c:pt>
              <c:pt idx="366">
                <c:v>98.64</c:v>
              </c:pt>
              <c:pt idx="367">
                <c:v>98.66</c:v>
              </c:pt>
              <c:pt idx="368">
                <c:v>98.67</c:v>
              </c:pt>
              <c:pt idx="369">
                <c:v>98.67</c:v>
              </c:pt>
              <c:pt idx="370">
                <c:v>98.67</c:v>
              </c:pt>
              <c:pt idx="371">
                <c:v>98.69</c:v>
              </c:pt>
              <c:pt idx="372">
                <c:v>98.71</c:v>
              </c:pt>
              <c:pt idx="373">
                <c:v>98.71</c:v>
              </c:pt>
              <c:pt idx="374">
                <c:v>98.72</c:v>
              </c:pt>
              <c:pt idx="375">
                <c:v>98.72</c:v>
              </c:pt>
              <c:pt idx="376">
                <c:v>98.72</c:v>
              </c:pt>
              <c:pt idx="377">
                <c:v>98.72</c:v>
              </c:pt>
              <c:pt idx="378">
                <c:v>98.72</c:v>
              </c:pt>
              <c:pt idx="379">
                <c:v>98.71</c:v>
              </c:pt>
              <c:pt idx="380">
                <c:v>98.71</c:v>
              </c:pt>
              <c:pt idx="381">
                <c:v>98.71</c:v>
              </c:pt>
              <c:pt idx="382">
                <c:v>98.7</c:v>
              </c:pt>
              <c:pt idx="383">
                <c:v>98.7</c:v>
              </c:pt>
              <c:pt idx="384">
                <c:v>98.7</c:v>
              </c:pt>
              <c:pt idx="385">
                <c:v>98.7</c:v>
              </c:pt>
              <c:pt idx="386">
                <c:v>98.7</c:v>
              </c:pt>
              <c:pt idx="387">
                <c:v>98.71</c:v>
              </c:pt>
              <c:pt idx="388">
                <c:v>98.71</c:v>
              </c:pt>
              <c:pt idx="389">
                <c:v>98.71</c:v>
              </c:pt>
              <c:pt idx="390">
                <c:v>98.7</c:v>
              </c:pt>
              <c:pt idx="391">
                <c:v>98.7</c:v>
              </c:pt>
              <c:pt idx="392">
                <c:v>98.7</c:v>
              </c:pt>
              <c:pt idx="393">
                <c:v>98.7</c:v>
              </c:pt>
              <c:pt idx="394">
                <c:v>98.7</c:v>
              </c:pt>
              <c:pt idx="395">
                <c:v>98.7</c:v>
              </c:pt>
              <c:pt idx="396">
                <c:v>98.71</c:v>
              </c:pt>
              <c:pt idx="397">
                <c:v>98.71</c:v>
              </c:pt>
              <c:pt idx="398">
                <c:v>98.71</c:v>
              </c:pt>
              <c:pt idx="399">
                <c:v>98.72</c:v>
              </c:pt>
              <c:pt idx="400">
                <c:v>98.72</c:v>
              </c:pt>
              <c:pt idx="401">
                <c:v>98.71</c:v>
              </c:pt>
              <c:pt idx="402">
                <c:v>98.71</c:v>
              </c:pt>
              <c:pt idx="403">
                <c:v>98.7</c:v>
              </c:pt>
              <c:pt idx="404">
                <c:v>98.7</c:v>
              </c:pt>
              <c:pt idx="405">
                <c:v>98.7</c:v>
              </c:pt>
              <c:pt idx="406">
                <c:v>98.7</c:v>
              </c:pt>
              <c:pt idx="407">
                <c:v>98.7</c:v>
              </c:pt>
              <c:pt idx="408">
                <c:v>98.7</c:v>
              </c:pt>
              <c:pt idx="409">
                <c:v>98.69</c:v>
              </c:pt>
              <c:pt idx="410">
                <c:v>98.69</c:v>
              </c:pt>
              <c:pt idx="411">
                <c:v>98.68</c:v>
              </c:pt>
              <c:pt idx="412">
                <c:v>98.68</c:v>
              </c:pt>
              <c:pt idx="413">
                <c:v>98.67</c:v>
              </c:pt>
              <c:pt idx="414">
                <c:v>98.67</c:v>
              </c:pt>
              <c:pt idx="415">
                <c:v>98.67</c:v>
              </c:pt>
              <c:pt idx="416">
                <c:v>98.67</c:v>
              </c:pt>
              <c:pt idx="417">
                <c:v>98.67</c:v>
              </c:pt>
              <c:pt idx="418">
                <c:v>98.67</c:v>
              </c:pt>
              <c:pt idx="419">
                <c:v>98.67</c:v>
              </c:pt>
              <c:pt idx="420">
                <c:v>98.66</c:v>
              </c:pt>
              <c:pt idx="421">
                <c:v>98.66</c:v>
              </c:pt>
              <c:pt idx="422">
                <c:v>98.65</c:v>
              </c:pt>
              <c:pt idx="423">
                <c:v>98.65</c:v>
              </c:pt>
              <c:pt idx="424">
                <c:v>98.65</c:v>
              </c:pt>
              <c:pt idx="425">
                <c:v>98.65</c:v>
              </c:pt>
              <c:pt idx="426">
                <c:v>98.65</c:v>
              </c:pt>
              <c:pt idx="427">
                <c:v>98.65</c:v>
              </c:pt>
              <c:pt idx="428">
                <c:v>98.64</c:v>
              </c:pt>
              <c:pt idx="429">
                <c:v>98.64</c:v>
              </c:pt>
              <c:pt idx="430">
                <c:v>98.63</c:v>
              </c:pt>
              <c:pt idx="431">
                <c:v>98.63</c:v>
              </c:pt>
              <c:pt idx="432">
                <c:v>98.63</c:v>
              </c:pt>
              <c:pt idx="433">
                <c:v>98.63</c:v>
              </c:pt>
              <c:pt idx="434">
                <c:v>98.62</c:v>
              </c:pt>
              <c:pt idx="435">
                <c:v>98.61</c:v>
              </c:pt>
              <c:pt idx="436">
                <c:v>98.61</c:v>
              </c:pt>
              <c:pt idx="437">
                <c:v>98.6</c:v>
              </c:pt>
              <c:pt idx="438">
                <c:v>98.59</c:v>
              </c:pt>
              <c:pt idx="439">
                <c:v>98.59</c:v>
              </c:pt>
              <c:pt idx="440">
                <c:v>98.59</c:v>
              </c:pt>
              <c:pt idx="441">
                <c:v>98.59</c:v>
              </c:pt>
              <c:pt idx="442">
                <c:v>98.58</c:v>
              </c:pt>
              <c:pt idx="443">
                <c:v>98.58</c:v>
              </c:pt>
              <c:pt idx="444">
                <c:v>98.57</c:v>
              </c:pt>
              <c:pt idx="445">
                <c:v>98.57</c:v>
              </c:pt>
              <c:pt idx="446">
                <c:v>98.56</c:v>
              </c:pt>
              <c:pt idx="447">
                <c:v>98.57</c:v>
              </c:pt>
              <c:pt idx="448">
                <c:v>98.57</c:v>
              </c:pt>
              <c:pt idx="449">
                <c:v>98.57</c:v>
              </c:pt>
              <c:pt idx="450">
                <c:v>98.57</c:v>
              </c:pt>
              <c:pt idx="451">
                <c:v>98.57</c:v>
              </c:pt>
              <c:pt idx="452">
                <c:v>98.57</c:v>
              </c:pt>
              <c:pt idx="453">
                <c:v>98.57</c:v>
              </c:pt>
              <c:pt idx="454">
                <c:v>98.56</c:v>
              </c:pt>
              <c:pt idx="455">
                <c:v>98.55</c:v>
              </c:pt>
              <c:pt idx="456">
                <c:v>98.54</c:v>
              </c:pt>
              <c:pt idx="457">
                <c:v>98.54</c:v>
              </c:pt>
              <c:pt idx="458">
                <c:v>98.54</c:v>
              </c:pt>
              <c:pt idx="459">
                <c:v>98.54</c:v>
              </c:pt>
              <c:pt idx="460">
                <c:v>98.54</c:v>
              </c:pt>
              <c:pt idx="461">
                <c:v>98.54</c:v>
              </c:pt>
              <c:pt idx="462">
                <c:v>98.54</c:v>
              </c:pt>
              <c:pt idx="463">
                <c:v>98.54</c:v>
              </c:pt>
              <c:pt idx="464">
                <c:v>98.53</c:v>
              </c:pt>
              <c:pt idx="465">
                <c:v>98.53</c:v>
              </c:pt>
              <c:pt idx="466">
                <c:v>98.52</c:v>
              </c:pt>
              <c:pt idx="467">
                <c:v>98.52</c:v>
              </c:pt>
              <c:pt idx="468">
                <c:v>98.51</c:v>
              </c:pt>
              <c:pt idx="469">
                <c:v>98.51</c:v>
              </c:pt>
              <c:pt idx="470">
                <c:v>98.51</c:v>
              </c:pt>
              <c:pt idx="471">
                <c:v>98.51</c:v>
              </c:pt>
              <c:pt idx="472">
                <c:v>98.51</c:v>
              </c:pt>
              <c:pt idx="473">
                <c:v>98.51</c:v>
              </c:pt>
              <c:pt idx="474">
                <c:v>98.51</c:v>
              </c:pt>
              <c:pt idx="475">
                <c:v>98.5</c:v>
              </c:pt>
              <c:pt idx="476">
                <c:v>98.5</c:v>
              </c:pt>
              <c:pt idx="477">
                <c:v>98.5</c:v>
              </c:pt>
              <c:pt idx="478">
                <c:v>98.5</c:v>
              </c:pt>
              <c:pt idx="479">
                <c:v>98.49</c:v>
              </c:pt>
              <c:pt idx="480">
                <c:v>98.49</c:v>
              </c:pt>
              <c:pt idx="481">
                <c:v>98.48</c:v>
              </c:pt>
              <c:pt idx="482">
                <c:v>98.48</c:v>
              </c:pt>
              <c:pt idx="483">
                <c:v>98.48</c:v>
              </c:pt>
              <c:pt idx="484">
                <c:v>98.48</c:v>
              </c:pt>
              <c:pt idx="485">
                <c:v>98.48</c:v>
              </c:pt>
              <c:pt idx="486">
                <c:v>98.48</c:v>
              </c:pt>
              <c:pt idx="487">
                <c:v>98.48</c:v>
              </c:pt>
              <c:pt idx="488">
                <c:v>98.47</c:v>
              </c:pt>
              <c:pt idx="489">
                <c:v>98.47</c:v>
              </c:pt>
              <c:pt idx="490">
                <c:v>98.47</c:v>
              </c:pt>
              <c:pt idx="491">
                <c:v>98.47</c:v>
              </c:pt>
              <c:pt idx="492">
                <c:v>98.47</c:v>
              </c:pt>
              <c:pt idx="493">
                <c:v>98.46</c:v>
              </c:pt>
              <c:pt idx="494">
                <c:v>98.46</c:v>
              </c:pt>
              <c:pt idx="495">
                <c:v>98.45</c:v>
              </c:pt>
              <c:pt idx="496">
                <c:v>98.45</c:v>
              </c:pt>
              <c:pt idx="497">
                <c:v>98.45</c:v>
              </c:pt>
              <c:pt idx="498">
                <c:v>98.45</c:v>
              </c:pt>
              <c:pt idx="499">
                <c:v>98.45</c:v>
              </c:pt>
              <c:pt idx="500">
                <c:v>98.45</c:v>
              </c:pt>
              <c:pt idx="501">
                <c:v>98.45</c:v>
              </c:pt>
              <c:pt idx="502">
                <c:v>98.45</c:v>
              </c:pt>
              <c:pt idx="503">
                <c:v>98.45</c:v>
              </c:pt>
              <c:pt idx="504">
                <c:v>98.44</c:v>
              </c:pt>
              <c:pt idx="505">
                <c:v>98.44</c:v>
              </c:pt>
              <c:pt idx="506">
                <c:v>98.43</c:v>
              </c:pt>
              <c:pt idx="507">
                <c:v>98.43</c:v>
              </c:pt>
              <c:pt idx="508">
                <c:v>98.42</c:v>
              </c:pt>
              <c:pt idx="509">
                <c:v>98.42</c:v>
              </c:pt>
              <c:pt idx="510">
                <c:v>98.42</c:v>
              </c:pt>
              <c:pt idx="511">
                <c:v>98.42</c:v>
              </c:pt>
              <c:pt idx="512">
                <c:v>98.43</c:v>
              </c:pt>
              <c:pt idx="513">
                <c:v>98.42</c:v>
              </c:pt>
              <c:pt idx="514">
                <c:v>98.42</c:v>
              </c:pt>
              <c:pt idx="515">
                <c:v>98.41</c:v>
              </c:pt>
              <c:pt idx="516">
                <c:v>98.41</c:v>
              </c:pt>
              <c:pt idx="517">
                <c:v>98.41</c:v>
              </c:pt>
              <c:pt idx="518">
                <c:v>98.41</c:v>
              </c:pt>
              <c:pt idx="519">
                <c:v>98.41</c:v>
              </c:pt>
              <c:pt idx="520">
                <c:v>98.41</c:v>
              </c:pt>
              <c:pt idx="521">
                <c:v>98.41</c:v>
              </c:pt>
              <c:pt idx="522">
                <c:v>98.41</c:v>
              </c:pt>
              <c:pt idx="523">
                <c:v>98.4</c:v>
              </c:pt>
              <c:pt idx="524">
                <c:v>98.4</c:v>
              </c:pt>
              <c:pt idx="525">
                <c:v>98.4</c:v>
              </c:pt>
              <c:pt idx="526">
                <c:v>98.4</c:v>
              </c:pt>
              <c:pt idx="527">
                <c:v>98.4</c:v>
              </c:pt>
              <c:pt idx="528">
                <c:v>98.4</c:v>
              </c:pt>
              <c:pt idx="529">
                <c:v>98.4</c:v>
              </c:pt>
              <c:pt idx="530">
                <c:v>98.4</c:v>
              </c:pt>
              <c:pt idx="531">
                <c:v>98.39</c:v>
              </c:pt>
              <c:pt idx="532">
                <c:v>98.39</c:v>
              </c:pt>
              <c:pt idx="533">
                <c:v>98.39</c:v>
              </c:pt>
              <c:pt idx="534">
                <c:v>98.39</c:v>
              </c:pt>
              <c:pt idx="535">
                <c:v>98.38</c:v>
              </c:pt>
              <c:pt idx="536">
                <c:v>98.38</c:v>
              </c:pt>
              <c:pt idx="537">
                <c:v>98.38</c:v>
              </c:pt>
              <c:pt idx="538">
                <c:v>98.38</c:v>
              </c:pt>
              <c:pt idx="539">
                <c:v>98.38</c:v>
              </c:pt>
              <c:pt idx="540">
                <c:v>98.38</c:v>
              </c:pt>
              <c:pt idx="541">
                <c:v>98.38</c:v>
              </c:pt>
              <c:pt idx="542">
                <c:v>98.38</c:v>
              </c:pt>
              <c:pt idx="543">
                <c:v>98.38</c:v>
              </c:pt>
              <c:pt idx="544">
                <c:v>98.38</c:v>
              </c:pt>
              <c:pt idx="545">
                <c:v>98.38</c:v>
              </c:pt>
              <c:pt idx="546">
                <c:v>98.37</c:v>
              </c:pt>
              <c:pt idx="547">
                <c:v>98.37</c:v>
              </c:pt>
              <c:pt idx="548">
                <c:v>98.37</c:v>
              </c:pt>
              <c:pt idx="549">
                <c:v>98.37</c:v>
              </c:pt>
              <c:pt idx="550">
                <c:v>98.36</c:v>
              </c:pt>
              <c:pt idx="551">
                <c:v>98.36</c:v>
              </c:pt>
              <c:pt idx="552">
                <c:v>98.35</c:v>
              </c:pt>
              <c:pt idx="553">
                <c:v>98.35</c:v>
              </c:pt>
              <c:pt idx="554">
                <c:v>98.35</c:v>
              </c:pt>
              <c:pt idx="555">
                <c:v>98.35</c:v>
              </c:pt>
              <c:pt idx="556">
                <c:v>98.35</c:v>
              </c:pt>
              <c:pt idx="557">
                <c:v>98.35</c:v>
              </c:pt>
              <c:pt idx="558">
                <c:v>98.34</c:v>
              </c:pt>
              <c:pt idx="559">
                <c:v>98.34</c:v>
              </c:pt>
              <c:pt idx="560">
                <c:v>98.34</c:v>
              </c:pt>
              <c:pt idx="561">
                <c:v>98.33</c:v>
              </c:pt>
              <c:pt idx="562">
                <c:v>98.33</c:v>
              </c:pt>
              <c:pt idx="563">
                <c:v>98.32</c:v>
              </c:pt>
              <c:pt idx="564">
                <c:v>98.32</c:v>
              </c:pt>
              <c:pt idx="565">
                <c:v>98.32</c:v>
              </c:pt>
              <c:pt idx="566">
                <c:v>98.31</c:v>
              </c:pt>
              <c:pt idx="567">
                <c:v>98.32</c:v>
              </c:pt>
              <c:pt idx="568">
                <c:v>98.32</c:v>
              </c:pt>
              <c:pt idx="569">
                <c:v>98.32</c:v>
              </c:pt>
              <c:pt idx="570">
                <c:v>98.33</c:v>
              </c:pt>
              <c:pt idx="571">
                <c:v>98.33</c:v>
              </c:pt>
              <c:pt idx="572">
                <c:v>98.32</c:v>
              </c:pt>
              <c:pt idx="573">
                <c:v>98.32</c:v>
              </c:pt>
              <c:pt idx="574">
                <c:v>98.32</c:v>
              </c:pt>
              <c:pt idx="575">
                <c:v>98.32</c:v>
              </c:pt>
              <c:pt idx="576">
                <c:v>98.32</c:v>
              </c:pt>
              <c:pt idx="577">
                <c:v>98.32</c:v>
              </c:pt>
              <c:pt idx="578">
                <c:v>98.31</c:v>
              </c:pt>
              <c:pt idx="579">
                <c:v>98.32</c:v>
              </c:pt>
              <c:pt idx="580">
                <c:v>98.32</c:v>
              </c:pt>
              <c:pt idx="581">
                <c:v>98.33</c:v>
              </c:pt>
              <c:pt idx="582">
                <c:v>98.33</c:v>
              </c:pt>
              <c:pt idx="583">
                <c:v>98.33</c:v>
              </c:pt>
              <c:pt idx="584">
                <c:v>98.33</c:v>
              </c:pt>
              <c:pt idx="585">
                <c:v>98.33</c:v>
              </c:pt>
              <c:pt idx="586">
                <c:v>98.32</c:v>
              </c:pt>
              <c:pt idx="587">
                <c:v>98.32</c:v>
              </c:pt>
              <c:pt idx="588">
                <c:v>98.31</c:v>
              </c:pt>
              <c:pt idx="589">
                <c:v>98.31</c:v>
              </c:pt>
              <c:pt idx="590">
                <c:v>98.31</c:v>
              </c:pt>
              <c:pt idx="591">
                <c:v>98.31</c:v>
              </c:pt>
              <c:pt idx="592">
                <c:v>98.3</c:v>
              </c:pt>
              <c:pt idx="593">
                <c:v>98.3</c:v>
              </c:pt>
              <c:pt idx="594">
                <c:v>98.3</c:v>
              </c:pt>
              <c:pt idx="595">
                <c:v>98.3</c:v>
              </c:pt>
              <c:pt idx="596">
                <c:v>98.3</c:v>
              </c:pt>
              <c:pt idx="597">
                <c:v>98.31</c:v>
              </c:pt>
              <c:pt idx="598">
                <c:v>98.31</c:v>
              </c:pt>
              <c:pt idx="599">
                <c:v>98.31</c:v>
              </c:pt>
              <c:pt idx="600">
                <c:v>98.3</c:v>
              </c:pt>
              <c:pt idx="601">
                <c:v>98.29</c:v>
              </c:pt>
              <c:pt idx="602">
                <c:v>98.29</c:v>
              </c:pt>
              <c:pt idx="603">
                <c:v>98.29</c:v>
              </c:pt>
              <c:pt idx="604">
                <c:v>98.28</c:v>
              </c:pt>
              <c:pt idx="605">
                <c:v>98.28</c:v>
              </c:pt>
              <c:pt idx="606">
                <c:v>98.29</c:v>
              </c:pt>
              <c:pt idx="607">
                <c:v>98.29</c:v>
              </c:pt>
              <c:pt idx="608">
                <c:v>98.29</c:v>
              </c:pt>
              <c:pt idx="609">
                <c:v>98.29</c:v>
              </c:pt>
              <c:pt idx="610">
                <c:v>98.29</c:v>
              </c:pt>
              <c:pt idx="611">
                <c:v>98.29</c:v>
              </c:pt>
              <c:pt idx="612">
                <c:v>98.29</c:v>
              </c:pt>
              <c:pt idx="613">
                <c:v>98.29</c:v>
              </c:pt>
              <c:pt idx="614">
                <c:v>98.29</c:v>
              </c:pt>
              <c:pt idx="615">
                <c:v>98.29</c:v>
              </c:pt>
              <c:pt idx="616">
                <c:v>98.29</c:v>
              </c:pt>
              <c:pt idx="617">
                <c:v>98.29</c:v>
              </c:pt>
              <c:pt idx="618">
                <c:v>98.29</c:v>
              </c:pt>
              <c:pt idx="619">
                <c:v>98.29</c:v>
              </c:pt>
              <c:pt idx="620">
                <c:v>98.3</c:v>
              </c:pt>
              <c:pt idx="621">
                <c:v>98.3</c:v>
              </c:pt>
              <c:pt idx="622">
                <c:v>98.3</c:v>
              </c:pt>
              <c:pt idx="623">
                <c:v>98.3</c:v>
              </c:pt>
              <c:pt idx="624">
                <c:v>98.29</c:v>
              </c:pt>
              <c:pt idx="625">
                <c:v>98.29</c:v>
              </c:pt>
              <c:pt idx="626">
                <c:v>98.29</c:v>
              </c:pt>
              <c:pt idx="627">
                <c:v>98.29</c:v>
              </c:pt>
              <c:pt idx="628">
                <c:v>98.28</c:v>
              </c:pt>
              <c:pt idx="629">
                <c:v>98.28</c:v>
              </c:pt>
              <c:pt idx="630">
                <c:v>98.28</c:v>
              </c:pt>
              <c:pt idx="631">
                <c:v>98.28</c:v>
              </c:pt>
              <c:pt idx="632">
                <c:v>98.27</c:v>
              </c:pt>
              <c:pt idx="633">
                <c:v>98.27</c:v>
              </c:pt>
              <c:pt idx="634">
                <c:v>98.27</c:v>
              </c:pt>
              <c:pt idx="635">
                <c:v>98.27</c:v>
              </c:pt>
              <c:pt idx="636">
                <c:v>98.28</c:v>
              </c:pt>
              <c:pt idx="637">
                <c:v>98.28</c:v>
              </c:pt>
              <c:pt idx="638">
                <c:v>98.28</c:v>
              </c:pt>
              <c:pt idx="639">
                <c:v>98.29</c:v>
              </c:pt>
              <c:pt idx="640">
                <c:v>98.29</c:v>
              </c:pt>
              <c:pt idx="641">
                <c:v>98.29</c:v>
              </c:pt>
              <c:pt idx="642">
                <c:v>98.29</c:v>
              </c:pt>
              <c:pt idx="643">
                <c:v>98.28</c:v>
              </c:pt>
              <c:pt idx="644">
                <c:v>98.28</c:v>
              </c:pt>
              <c:pt idx="645">
                <c:v>98.28</c:v>
              </c:pt>
              <c:pt idx="646">
                <c:v>98.28</c:v>
              </c:pt>
              <c:pt idx="647">
                <c:v>98.28</c:v>
              </c:pt>
              <c:pt idx="648">
                <c:v>98.28</c:v>
              </c:pt>
              <c:pt idx="649">
                <c:v>98.28</c:v>
              </c:pt>
              <c:pt idx="650">
                <c:v>98.28</c:v>
              </c:pt>
              <c:pt idx="651">
                <c:v>98.29</c:v>
              </c:pt>
              <c:pt idx="652">
                <c:v>98.29</c:v>
              </c:pt>
              <c:pt idx="653">
                <c:v>98.29</c:v>
              </c:pt>
              <c:pt idx="654">
                <c:v>98.29</c:v>
              </c:pt>
              <c:pt idx="655">
                <c:v>98.29</c:v>
              </c:pt>
              <c:pt idx="656">
                <c:v>98.29</c:v>
              </c:pt>
              <c:pt idx="657">
                <c:v>98.28</c:v>
              </c:pt>
              <c:pt idx="658">
                <c:v>98.28</c:v>
              </c:pt>
              <c:pt idx="659">
                <c:v>98.28</c:v>
              </c:pt>
              <c:pt idx="660">
                <c:v>98.29</c:v>
              </c:pt>
              <c:pt idx="661">
                <c:v>98.29</c:v>
              </c:pt>
              <c:pt idx="662">
                <c:v>98.29</c:v>
              </c:pt>
              <c:pt idx="663">
                <c:v>98.29</c:v>
              </c:pt>
              <c:pt idx="664">
                <c:v>98.29</c:v>
              </c:pt>
              <c:pt idx="665">
                <c:v>98.29</c:v>
              </c:pt>
              <c:pt idx="666">
                <c:v>98.29</c:v>
              </c:pt>
              <c:pt idx="667">
                <c:v>98.29</c:v>
              </c:pt>
              <c:pt idx="668">
                <c:v>98.3</c:v>
              </c:pt>
              <c:pt idx="669">
                <c:v>98.3</c:v>
              </c:pt>
              <c:pt idx="670">
                <c:v>98.3</c:v>
              </c:pt>
              <c:pt idx="671">
                <c:v>98.3</c:v>
              </c:pt>
              <c:pt idx="672">
                <c:v>98.3</c:v>
              </c:pt>
              <c:pt idx="673">
                <c:v>98.3</c:v>
              </c:pt>
              <c:pt idx="674">
                <c:v>98.3</c:v>
              </c:pt>
              <c:pt idx="675">
                <c:v>98.3</c:v>
              </c:pt>
              <c:pt idx="676">
                <c:v>98.3</c:v>
              </c:pt>
              <c:pt idx="677">
                <c:v>98.3</c:v>
              </c:pt>
              <c:pt idx="678">
                <c:v>98.3</c:v>
              </c:pt>
              <c:pt idx="679">
                <c:v>98.3</c:v>
              </c:pt>
              <c:pt idx="680">
                <c:v>98.29</c:v>
              </c:pt>
              <c:pt idx="681">
                <c:v>98.29</c:v>
              </c:pt>
              <c:pt idx="682">
                <c:v>98.29</c:v>
              </c:pt>
              <c:pt idx="683">
                <c:v>98.3</c:v>
              </c:pt>
              <c:pt idx="684">
                <c:v>98.3</c:v>
              </c:pt>
              <c:pt idx="685">
                <c:v>98.3</c:v>
              </c:pt>
              <c:pt idx="686">
                <c:v>98.3</c:v>
              </c:pt>
              <c:pt idx="687">
                <c:v>98.3</c:v>
              </c:pt>
              <c:pt idx="688">
                <c:v>98.3</c:v>
              </c:pt>
              <c:pt idx="689">
                <c:v>98.3</c:v>
              </c:pt>
              <c:pt idx="690">
                <c:v>98.3</c:v>
              </c:pt>
              <c:pt idx="691">
                <c:v>98.3</c:v>
              </c:pt>
              <c:pt idx="692">
                <c:v>98.31</c:v>
              </c:pt>
              <c:pt idx="693">
                <c:v>98.31</c:v>
              </c:pt>
              <c:pt idx="694">
                <c:v>98.31</c:v>
              </c:pt>
              <c:pt idx="695">
                <c:v>98.31</c:v>
              </c:pt>
              <c:pt idx="696">
                <c:v>98.31</c:v>
              </c:pt>
              <c:pt idx="697">
                <c:v>98.31</c:v>
              </c:pt>
              <c:pt idx="698">
                <c:v>98.31</c:v>
              </c:pt>
              <c:pt idx="699">
                <c:v>98.31</c:v>
              </c:pt>
              <c:pt idx="700">
                <c:v>98.3</c:v>
              </c:pt>
              <c:pt idx="701">
                <c:v>98.3</c:v>
              </c:pt>
              <c:pt idx="702">
                <c:v>98.31</c:v>
              </c:pt>
              <c:pt idx="703">
                <c:v>98.31</c:v>
              </c:pt>
              <c:pt idx="704">
                <c:v>98.31</c:v>
              </c:pt>
              <c:pt idx="705">
                <c:v>98.31</c:v>
              </c:pt>
              <c:pt idx="706">
                <c:v>98.31</c:v>
              </c:pt>
              <c:pt idx="707">
                <c:v>98.31</c:v>
              </c:pt>
              <c:pt idx="708">
                <c:v>98.31</c:v>
              </c:pt>
              <c:pt idx="709">
                <c:v>98.31</c:v>
              </c:pt>
              <c:pt idx="710">
                <c:v>98.31</c:v>
              </c:pt>
              <c:pt idx="711">
                <c:v>98.31</c:v>
              </c:pt>
              <c:pt idx="712">
                <c:v>98.31</c:v>
              </c:pt>
              <c:pt idx="713">
                <c:v>98.31</c:v>
              </c:pt>
              <c:pt idx="714">
                <c:v>98.31</c:v>
              </c:pt>
              <c:pt idx="715">
                <c:v>98.31</c:v>
              </c:pt>
              <c:pt idx="716">
                <c:v>98.3</c:v>
              </c:pt>
              <c:pt idx="717">
                <c:v>98.3</c:v>
              </c:pt>
              <c:pt idx="718">
                <c:v>98.3</c:v>
              </c:pt>
              <c:pt idx="719">
                <c:v>98.3</c:v>
              </c:pt>
              <c:pt idx="720">
                <c:v>98.3</c:v>
              </c:pt>
              <c:pt idx="721">
                <c:v>98.3</c:v>
              </c:pt>
              <c:pt idx="722">
                <c:v>98.31</c:v>
              </c:pt>
              <c:pt idx="723">
                <c:v>98.31</c:v>
              </c:pt>
              <c:pt idx="724">
                <c:v>98.32</c:v>
              </c:pt>
              <c:pt idx="725">
                <c:v>98.32</c:v>
              </c:pt>
              <c:pt idx="726">
                <c:v>98.32</c:v>
              </c:pt>
              <c:pt idx="727">
                <c:v>98.31</c:v>
              </c:pt>
              <c:pt idx="728">
                <c:v>98.31</c:v>
              </c:pt>
              <c:pt idx="729">
                <c:v>98.31</c:v>
              </c:pt>
              <c:pt idx="730">
                <c:v>98.31</c:v>
              </c:pt>
              <c:pt idx="731">
                <c:v>98.31</c:v>
              </c:pt>
              <c:pt idx="732">
                <c:v>98.31</c:v>
              </c:pt>
              <c:pt idx="733">
                <c:v>98.31</c:v>
              </c:pt>
              <c:pt idx="734">
                <c:v>98.31</c:v>
              </c:pt>
              <c:pt idx="735">
                <c:v>98.31</c:v>
              </c:pt>
              <c:pt idx="736">
                <c:v>98.31</c:v>
              </c:pt>
              <c:pt idx="737">
                <c:v>98.31</c:v>
              </c:pt>
              <c:pt idx="738">
                <c:v>98.31</c:v>
              </c:pt>
              <c:pt idx="739">
                <c:v>98.31</c:v>
              </c:pt>
              <c:pt idx="740">
                <c:v>98.32</c:v>
              </c:pt>
              <c:pt idx="741">
                <c:v>98.33</c:v>
              </c:pt>
              <c:pt idx="742">
                <c:v>98.33</c:v>
              </c:pt>
              <c:pt idx="743">
                <c:v>98.34</c:v>
              </c:pt>
              <c:pt idx="744">
                <c:v>98.33</c:v>
              </c:pt>
              <c:pt idx="745">
                <c:v>98.33</c:v>
              </c:pt>
              <c:pt idx="746">
                <c:v>98.33</c:v>
              </c:pt>
              <c:pt idx="747">
                <c:v>98.33</c:v>
              </c:pt>
              <c:pt idx="748">
                <c:v>98.33</c:v>
              </c:pt>
              <c:pt idx="749">
                <c:v>98.33</c:v>
              </c:pt>
              <c:pt idx="750">
                <c:v>98.33</c:v>
              </c:pt>
              <c:pt idx="751">
                <c:v>98.33</c:v>
              </c:pt>
              <c:pt idx="752">
                <c:v>98.33</c:v>
              </c:pt>
              <c:pt idx="753">
                <c:v>98.33</c:v>
              </c:pt>
              <c:pt idx="754">
                <c:v>98.33</c:v>
              </c:pt>
              <c:pt idx="755">
                <c:v>98.33</c:v>
              </c:pt>
              <c:pt idx="756">
                <c:v>98.34</c:v>
              </c:pt>
              <c:pt idx="757">
                <c:v>98.34</c:v>
              </c:pt>
              <c:pt idx="758">
                <c:v>98.34</c:v>
              </c:pt>
              <c:pt idx="759">
                <c:v>98.34</c:v>
              </c:pt>
              <c:pt idx="760">
                <c:v>98.34</c:v>
              </c:pt>
              <c:pt idx="761">
                <c:v>98.34</c:v>
              </c:pt>
              <c:pt idx="762">
                <c:v>98.35</c:v>
              </c:pt>
              <c:pt idx="763">
                <c:v>98.35</c:v>
              </c:pt>
              <c:pt idx="764">
                <c:v>98.35</c:v>
              </c:pt>
              <c:pt idx="765">
                <c:v>98.35</c:v>
              </c:pt>
              <c:pt idx="766">
                <c:v>98.35</c:v>
              </c:pt>
              <c:pt idx="767">
                <c:v>98.35</c:v>
              </c:pt>
              <c:pt idx="768">
                <c:v>98.35</c:v>
              </c:pt>
              <c:pt idx="769">
                <c:v>98.34</c:v>
              </c:pt>
              <c:pt idx="770">
                <c:v>98.34</c:v>
              </c:pt>
              <c:pt idx="771">
                <c:v>98.34</c:v>
              </c:pt>
              <c:pt idx="772">
                <c:v>98.34</c:v>
              </c:pt>
              <c:pt idx="773">
                <c:v>98.34</c:v>
              </c:pt>
              <c:pt idx="774">
                <c:v>98.34</c:v>
              </c:pt>
              <c:pt idx="775">
                <c:v>98.34</c:v>
              </c:pt>
              <c:pt idx="776">
                <c:v>98.34</c:v>
              </c:pt>
              <c:pt idx="777">
                <c:v>98.34</c:v>
              </c:pt>
              <c:pt idx="778">
                <c:v>98.35</c:v>
              </c:pt>
              <c:pt idx="779">
                <c:v>98.35</c:v>
              </c:pt>
              <c:pt idx="780">
                <c:v>98.34</c:v>
              </c:pt>
              <c:pt idx="781">
                <c:v>98.34</c:v>
              </c:pt>
              <c:pt idx="782">
                <c:v>98.35</c:v>
              </c:pt>
              <c:pt idx="783">
                <c:v>98.35</c:v>
              </c:pt>
              <c:pt idx="784">
                <c:v>98.36</c:v>
              </c:pt>
              <c:pt idx="785">
                <c:v>98.36</c:v>
              </c:pt>
              <c:pt idx="786">
                <c:v>98.36</c:v>
              </c:pt>
              <c:pt idx="787">
                <c:v>98.36</c:v>
              </c:pt>
              <c:pt idx="788">
                <c:v>98.36</c:v>
              </c:pt>
              <c:pt idx="789">
                <c:v>98.36</c:v>
              </c:pt>
              <c:pt idx="790">
                <c:v>98.36</c:v>
              </c:pt>
              <c:pt idx="791">
                <c:v>98.36</c:v>
              </c:pt>
              <c:pt idx="792">
                <c:v>98.36</c:v>
              </c:pt>
              <c:pt idx="793">
                <c:v>98.36</c:v>
              </c:pt>
              <c:pt idx="794">
                <c:v>98.36</c:v>
              </c:pt>
              <c:pt idx="795">
                <c:v>98.36</c:v>
              </c:pt>
              <c:pt idx="796">
                <c:v>98.36</c:v>
              </c:pt>
              <c:pt idx="797">
                <c:v>98.37</c:v>
              </c:pt>
              <c:pt idx="798">
                <c:v>98.37</c:v>
              </c:pt>
              <c:pt idx="799">
                <c:v>98.37</c:v>
              </c:pt>
              <c:pt idx="800">
                <c:v>98.38</c:v>
              </c:pt>
              <c:pt idx="801">
                <c:v>98.38</c:v>
              </c:pt>
              <c:pt idx="802">
                <c:v>98.38</c:v>
              </c:pt>
              <c:pt idx="803">
                <c:v>98.38</c:v>
              </c:pt>
              <c:pt idx="804">
                <c:v>98.38</c:v>
              </c:pt>
              <c:pt idx="805">
                <c:v>98.38</c:v>
              </c:pt>
              <c:pt idx="806">
                <c:v>98.38</c:v>
              </c:pt>
              <c:pt idx="807">
                <c:v>98.38</c:v>
              </c:pt>
              <c:pt idx="808">
                <c:v>98.38</c:v>
              </c:pt>
              <c:pt idx="809">
                <c:v>98.39</c:v>
              </c:pt>
              <c:pt idx="810">
                <c:v>98.39</c:v>
              </c:pt>
              <c:pt idx="811">
                <c:v>98.4</c:v>
              </c:pt>
              <c:pt idx="812">
                <c:v>98.4</c:v>
              </c:pt>
              <c:pt idx="813">
                <c:v>98.4</c:v>
              </c:pt>
              <c:pt idx="814">
                <c:v>98.4</c:v>
              </c:pt>
              <c:pt idx="815">
                <c:v>98.4</c:v>
              </c:pt>
              <c:pt idx="816">
                <c:v>98.4</c:v>
              </c:pt>
              <c:pt idx="817">
                <c:v>98.4</c:v>
              </c:pt>
              <c:pt idx="818">
                <c:v>98.39</c:v>
              </c:pt>
              <c:pt idx="819">
                <c:v>98.39</c:v>
              </c:pt>
              <c:pt idx="820">
                <c:v>98.39</c:v>
              </c:pt>
              <c:pt idx="821">
                <c:v>98.39</c:v>
              </c:pt>
              <c:pt idx="822">
                <c:v>98.4</c:v>
              </c:pt>
              <c:pt idx="823">
                <c:v>98.4</c:v>
              </c:pt>
              <c:pt idx="824">
                <c:v>98.41</c:v>
              </c:pt>
              <c:pt idx="825">
                <c:v>98.41</c:v>
              </c:pt>
              <c:pt idx="826">
                <c:v>98.42</c:v>
              </c:pt>
              <c:pt idx="827">
                <c:v>98.42</c:v>
              </c:pt>
              <c:pt idx="828">
                <c:v>98.41</c:v>
              </c:pt>
              <c:pt idx="829">
                <c:v>98.41</c:v>
              </c:pt>
              <c:pt idx="830">
                <c:v>98.41</c:v>
              </c:pt>
              <c:pt idx="831">
                <c:v>98.42</c:v>
              </c:pt>
              <c:pt idx="832">
                <c:v>98.42</c:v>
              </c:pt>
              <c:pt idx="833">
                <c:v>98.42</c:v>
              </c:pt>
              <c:pt idx="834">
                <c:v>98.42</c:v>
              </c:pt>
              <c:pt idx="835">
                <c:v>98.42</c:v>
              </c:pt>
              <c:pt idx="836">
                <c:v>98.42</c:v>
              </c:pt>
              <c:pt idx="837">
                <c:v>98.42</c:v>
              </c:pt>
              <c:pt idx="838">
                <c:v>98.43</c:v>
              </c:pt>
              <c:pt idx="839">
                <c:v>98.43</c:v>
              </c:pt>
              <c:pt idx="840">
                <c:v>98.43</c:v>
              </c:pt>
              <c:pt idx="841">
                <c:v>98.43</c:v>
              </c:pt>
              <c:pt idx="842">
                <c:v>98.43</c:v>
              </c:pt>
              <c:pt idx="843">
                <c:v>98.44</c:v>
              </c:pt>
              <c:pt idx="844">
                <c:v>98.44</c:v>
              </c:pt>
              <c:pt idx="845">
                <c:v>98.45</c:v>
              </c:pt>
              <c:pt idx="846">
                <c:v>98.45</c:v>
              </c:pt>
              <c:pt idx="847">
                <c:v>98.45</c:v>
              </c:pt>
              <c:pt idx="848">
                <c:v>98.45</c:v>
              </c:pt>
              <c:pt idx="849">
                <c:v>98.44</c:v>
              </c:pt>
              <c:pt idx="850">
                <c:v>98.44</c:v>
              </c:pt>
              <c:pt idx="851">
                <c:v>98.44</c:v>
              </c:pt>
              <c:pt idx="852">
                <c:v>98.44</c:v>
              </c:pt>
              <c:pt idx="853">
                <c:v>98.45</c:v>
              </c:pt>
              <c:pt idx="854">
                <c:v>98.45</c:v>
              </c:pt>
              <c:pt idx="855">
                <c:v>98.45</c:v>
              </c:pt>
              <c:pt idx="856">
                <c:v>98.45</c:v>
              </c:pt>
              <c:pt idx="857">
                <c:v>98.45</c:v>
              </c:pt>
              <c:pt idx="858">
                <c:v>98.46</c:v>
              </c:pt>
              <c:pt idx="859">
                <c:v>98.46</c:v>
              </c:pt>
              <c:pt idx="860">
                <c:v>98.45</c:v>
              </c:pt>
              <c:pt idx="861">
                <c:v>98.45</c:v>
              </c:pt>
              <c:pt idx="862">
                <c:v>98.45</c:v>
              </c:pt>
              <c:pt idx="863">
                <c:v>98.44</c:v>
              </c:pt>
              <c:pt idx="864">
                <c:v>98.44</c:v>
              </c:pt>
              <c:pt idx="865">
                <c:v>98.44</c:v>
              </c:pt>
              <c:pt idx="866">
                <c:v>98.44</c:v>
              </c:pt>
              <c:pt idx="867">
                <c:v>98.45</c:v>
              </c:pt>
              <c:pt idx="868">
                <c:v>98.45</c:v>
              </c:pt>
              <c:pt idx="869">
                <c:v>98.45</c:v>
              </c:pt>
              <c:pt idx="870">
                <c:v>98.45</c:v>
              </c:pt>
              <c:pt idx="871">
                <c:v>98.46</c:v>
              </c:pt>
              <c:pt idx="872">
                <c:v>98.46</c:v>
              </c:pt>
              <c:pt idx="873">
                <c:v>98.46</c:v>
              </c:pt>
              <c:pt idx="874">
                <c:v>98.46</c:v>
              </c:pt>
              <c:pt idx="875">
                <c:v>98.46</c:v>
              </c:pt>
              <c:pt idx="876">
                <c:v>98.47</c:v>
              </c:pt>
              <c:pt idx="877">
                <c:v>98.47</c:v>
              </c:pt>
              <c:pt idx="878">
                <c:v>98.47</c:v>
              </c:pt>
              <c:pt idx="879">
                <c:v>98.48</c:v>
              </c:pt>
              <c:pt idx="880">
                <c:v>98.48</c:v>
              </c:pt>
              <c:pt idx="881">
                <c:v>98.49</c:v>
              </c:pt>
              <c:pt idx="882">
                <c:v>98.49</c:v>
              </c:pt>
              <c:pt idx="883">
                <c:v>98.49</c:v>
              </c:pt>
              <c:pt idx="884">
                <c:v>98.49</c:v>
              </c:pt>
              <c:pt idx="885">
                <c:v>98.48</c:v>
              </c:pt>
              <c:pt idx="886">
                <c:v>98.48</c:v>
              </c:pt>
              <c:pt idx="887">
                <c:v>98.48</c:v>
              </c:pt>
              <c:pt idx="888">
                <c:v>98.48</c:v>
              </c:pt>
              <c:pt idx="889">
                <c:v>98.48</c:v>
              </c:pt>
              <c:pt idx="890">
                <c:v>98.48</c:v>
              </c:pt>
              <c:pt idx="891">
                <c:v>98.47</c:v>
              </c:pt>
              <c:pt idx="892">
                <c:v>98.47</c:v>
              </c:pt>
              <c:pt idx="893">
                <c:v>98.47</c:v>
              </c:pt>
              <c:pt idx="894">
                <c:v>98.47</c:v>
              </c:pt>
              <c:pt idx="895">
                <c:v>98.47</c:v>
              </c:pt>
              <c:pt idx="896">
                <c:v>98.48</c:v>
              </c:pt>
              <c:pt idx="897">
                <c:v>98.48</c:v>
              </c:pt>
              <c:pt idx="898">
                <c:v>98.48</c:v>
              </c:pt>
              <c:pt idx="899">
                <c:v>98.48</c:v>
              </c:pt>
              <c:pt idx="900">
                <c:v>98.48</c:v>
              </c:pt>
              <c:pt idx="901">
                <c:v>98.48</c:v>
              </c:pt>
              <c:pt idx="902">
                <c:v>98.48</c:v>
              </c:pt>
              <c:pt idx="903">
                <c:v>98.48</c:v>
              </c:pt>
              <c:pt idx="904">
                <c:v>98.48</c:v>
              </c:pt>
              <c:pt idx="905">
                <c:v>98.48</c:v>
              </c:pt>
              <c:pt idx="906">
                <c:v>98.49</c:v>
              </c:pt>
              <c:pt idx="907">
                <c:v>98.49</c:v>
              </c:pt>
              <c:pt idx="908">
                <c:v>98.5</c:v>
              </c:pt>
              <c:pt idx="909">
                <c:v>98.5</c:v>
              </c:pt>
              <c:pt idx="910">
                <c:v>98.5</c:v>
              </c:pt>
              <c:pt idx="911">
                <c:v>98.5</c:v>
              </c:pt>
              <c:pt idx="912">
                <c:v>98.49</c:v>
              </c:pt>
              <c:pt idx="913">
                <c:v>98.5</c:v>
              </c:pt>
              <c:pt idx="914">
                <c:v>98.5</c:v>
              </c:pt>
              <c:pt idx="915">
                <c:v>98.51</c:v>
              </c:pt>
              <c:pt idx="916">
                <c:v>98.51</c:v>
              </c:pt>
              <c:pt idx="917">
                <c:v>98.51</c:v>
              </c:pt>
              <c:pt idx="918">
                <c:v>98.52</c:v>
              </c:pt>
              <c:pt idx="919">
                <c:v>98.52</c:v>
              </c:pt>
              <c:pt idx="920">
                <c:v>98.52</c:v>
              </c:pt>
              <c:pt idx="921">
                <c:v>98.52</c:v>
              </c:pt>
              <c:pt idx="922">
                <c:v>98.52</c:v>
              </c:pt>
              <c:pt idx="923">
                <c:v>98.51</c:v>
              </c:pt>
              <c:pt idx="924">
                <c:v>98.51</c:v>
              </c:pt>
              <c:pt idx="925">
                <c:v>98.5</c:v>
              </c:pt>
              <c:pt idx="926">
                <c:v>98.5</c:v>
              </c:pt>
              <c:pt idx="927">
                <c:v>98.49</c:v>
              </c:pt>
              <c:pt idx="928">
                <c:v>98.49</c:v>
              </c:pt>
              <c:pt idx="929">
                <c:v>98.5</c:v>
              </c:pt>
              <c:pt idx="930">
                <c:v>98.51</c:v>
              </c:pt>
              <c:pt idx="931">
                <c:v>98.52</c:v>
              </c:pt>
              <c:pt idx="932">
                <c:v>98.52</c:v>
              </c:pt>
              <c:pt idx="933">
                <c:v>98.52</c:v>
              </c:pt>
              <c:pt idx="934">
                <c:v>98.52</c:v>
              </c:pt>
              <c:pt idx="935">
                <c:v>98.52</c:v>
              </c:pt>
              <c:pt idx="936">
                <c:v>98.52</c:v>
              </c:pt>
              <c:pt idx="937">
                <c:v>98.52</c:v>
              </c:pt>
              <c:pt idx="938">
                <c:v>98.53</c:v>
              </c:pt>
              <c:pt idx="939">
                <c:v>98.52</c:v>
              </c:pt>
              <c:pt idx="940">
                <c:v>98.52</c:v>
              </c:pt>
              <c:pt idx="941">
                <c:v>98.52</c:v>
              </c:pt>
              <c:pt idx="942">
                <c:v>98.52</c:v>
              </c:pt>
              <c:pt idx="943">
                <c:v>98.52</c:v>
              </c:pt>
              <c:pt idx="944">
                <c:v>98.52</c:v>
              </c:pt>
              <c:pt idx="945">
                <c:v>98.52</c:v>
              </c:pt>
              <c:pt idx="946">
                <c:v>98.52</c:v>
              </c:pt>
              <c:pt idx="947">
                <c:v>98.53</c:v>
              </c:pt>
              <c:pt idx="948">
                <c:v>98.53</c:v>
              </c:pt>
              <c:pt idx="949">
                <c:v>98.54</c:v>
              </c:pt>
              <c:pt idx="950">
                <c:v>98.54</c:v>
              </c:pt>
              <c:pt idx="951">
                <c:v>98.54</c:v>
              </c:pt>
              <c:pt idx="952">
                <c:v>98.53</c:v>
              </c:pt>
              <c:pt idx="953">
                <c:v>98.53</c:v>
              </c:pt>
              <c:pt idx="954">
                <c:v>98.54</c:v>
              </c:pt>
              <c:pt idx="955">
                <c:v>98.54</c:v>
              </c:pt>
              <c:pt idx="956">
                <c:v>98.55</c:v>
              </c:pt>
              <c:pt idx="957">
                <c:v>98.55</c:v>
              </c:pt>
              <c:pt idx="958">
                <c:v>98.55</c:v>
              </c:pt>
              <c:pt idx="959">
                <c:v>98.55</c:v>
              </c:pt>
              <c:pt idx="960">
                <c:v>98.54</c:v>
              </c:pt>
              <c:pt idx="961">
                <c:v>98.53</c:v>
              </c:pt>
              <c:pt idx="962">
                <c:v>98.53</c:v>
              </c:pt>
              <c:pt idx="963">
                <c:v>98.53</c:v>
              </c:pt>
              <c:pt idx="964">
                <c:v>98.54</c:v>
              </c:pt>
              <c:pt idx="965">
                <c:v>98.54</c:v>
              </c:pt>
              <c:pt idx="966">
                <c:v>98.54</c:v>
              </c:pt>
              <c:pt idx="967">
                <c:v>98.54</c:v>
              </c:pt>
              <c:pt idx="968">
                <c:v>98.54</c:v>
              </c:pt>
              <c:pt idx="969">
                <c:v>98.54</c:v>
              </c:pt>
              <c:pt idx="970">
                <c:v>98.54</c:v>
              </c:pt>
              <c:pt idx="971">
                <c:v>98.54</c:v>
              </c:pt>
              <c:pt idx="972">
                <c:v>98.54</c:v>
              </c:pt>
              <c:pt idx="973">
                <c:v>98.55</c:v>
              </c:pt>
              <c:pt idx="974">
                <c:v>98.55</c:v>
              </c:pt>
              <c:pt idx="975">
                <c:v>98.55</c:v>
              </c:pt>
              <c:pt idx="976">
                <c:v>98.55</c:v>
              </c:pt>
              <c:pt idx="977">
                <c:v>98.55</c:v>
              </c:pt>
              <c:pt idx="978">
                <c:v>98.55</c:v>
              </c:pt>
              <c:pt idx="979">
                <c:v>98.56</c:v>
              </c:pt>
              <c:pt idx="980">
                <c:v>98.56</c:v>
              </c:pt>
              <c:pt idx="981">
                <c:v>98.56</c:v>
              </c:pt>
              <c:pt idx="982">
                <c:v>98.56</c:v>
              </c:pt>
              <c:pt idx="983">
                <c:v>98.56</c:v>
              </c:pt>
              <c:pt idx="984">
                <c:v>98.57</c:v>
              </c:pt>
              <c:pt idx="985">
                <c:v>98.57</c:v>
              </c:pt>
              <c:pt idx="986">
                <c:v>98.57</c:v>
              </c:pt>
              <c:pt idx="987">
                <c:v>98.58</c:v>
              </c:pt>
              <c:pt idx="988">
                <c:v>98.57</c:v>
              </c:pt>
              <c:pt idx="989">
                <c:v>98.57</c:v>
              </c:pt>
              <c:pt idx="990">
                <c:v>98.56</c:v>
              </c:pt>
              <c:pt idx="991">
                <c:v>98.56</c:v>
              </c:pt>
              <c:pt idx="992">
                <c:v>98.55</c:v>
              </c:pt>
              <c:pt idx="993">
                <c:v>98.55</c:v>
              </c:pt>
              <c:pt idx="994">
                <c:v>98.54</c:v>
              </c:pt>
              <c:pt idx="995">
                <c:v>98.54</c:v>
              </c:pt>
              <c:pt idx="996">
                <c:v>98.54</c:v>
              </c:pt>
              <c:pt idx="997">
                <c:v>98.54</c:v>
              </c:pt>
              <c:pt idx="998">
                <c:v>98.55</c:v>
              </c:pt>
              <c:pt idx="999">
                <c:v>98.55</c:v>
              </c:pt>
              <c:pt idx="1000">
                <c:v>98.56</c:v>
              </c:pt>
              <c:pt idx="1001">
                <c:v>98.56</c:v>
              </c:pt>
              <c:pt idx="1002">
                <c:v>98.56</c:v>
              </c:pt>
              <c:pt idx="1003">
                <c:v>98.55</c:v>
              </c:pt>
              <c:pt idx="1004">
                <c:v>98.55</c:v>
              </c:pt>
              <c:pt idx="1005">
                <c:v>98.56</c:v>
              </c:pt>
              <c:pt idx="1006">
                <c:v>98.56</c:v>
              </c:pt>
              <c:pt idx="1007">
                <c:v>98.56</c:v>
              </c:pt>
              <c:pt idx="1008">
                <c:v>98.56</c:v>
              </c:pt>
              <c:pt idx="1009">
                <c:v>98.55</c:v>
              </c:pt>
              <c:pt idx="1010">
                <c:v>98.55</c:v>
              </c:pt>
              <c:pt idx="1011">
                <c:v>98.54</c:v>
              </c:pt>
              <c:pt idx="1012">
                <c:v>98.53</c:v>
              </c:pt>
              <c:pt idx="1013">
                <c:v>98.53</c:v>
              </c:pt>
              <c:pt idx="1014">
                <c:v>98.53</c:v>
              </c:pt>
              <c:pt idx="1015">
                <c:v>98.53</c:v>
              </c:pt>
              <c:pt idx="1016">
                <c:v>98.53</c:v>
              </c:pt>
              <c:pt idx="1017">
                <c:v>98.54</c:v>
              </c:pt>
              <c:pt idx="1018">
                <c:v>98.55</c:v>
              </c:pt>
              <c:pt idx="1019">
                <c:v>98.55</c:v>
              </c:pt>
              <c:pt idx="1020">
                <c:v>98.55</c:v>
              </c:pt>
              <c:pt idx="1021">
                <c:v>98.55</c:v>
              </c:pt>
              <c:pt idx="1022">
                <c:v>98.54</c:v>
              </c:pt>
              <c:pt idx="1023">
                <c:v>98.54</c:v>
              </c:pt>
              <c:pt idx="1024">
                <c:v>98.53</c:v>
              </c:pt>
              <c:pt idx="1025">
                <c:v>98.54</c:v>
              </c:pt>
              <c:pt idx="1026">
                <c:v>98.54</c:v>
              </c:pt>
              <c:pt idx="1027">
                <c:v>98.54</c:v>
              </c:pt>
              <c:pt idx="1028">
                <c:v>98.54</c:v>
              </c:pt>
              <c:pt idx="1029">
                <c:v>98.53</c:v>
              </c:pt>
              <c:pt idx="1030">
                <c:v>98.54</c:v>
              </c:pt>
              <c:pt idx="1031">
                <c:v>98.54</c:v>
              </c:pt>
              <c:pt idx="1032">
                <c:v>98.55</c:v>
              </c:pt>
              <c:pt idx="1033">
                <c:v>98.55</c:v>
              </c:pt>
              <c:pt idx="1034">
                <c:v>98.54</c:v>
              </c:pt>
              <c:pt idx="1035">
                <c:v>98.54</c:v>
              </c:pt>
              <c:pt idx="1036">
                <c:v>98.54</c:v>
              </c:pt>
              <c:pt idx="1037">
                <c:v>98.54</c:v>
              </c:pt>
              <c:pt idx="1038">
                <c:v>98.54</c:v>
              </c:pt>
              <c:pt idx="1039">
                <c:v>98.55</c:v>
              </c:pt>
              <c:pt idx="1040">
                <c:v>98.54</c:v>
              </c:pt>
              <c:pt idx="1041">
                <c:v>98.54</c:v>
              </c:pt>
              <c:pt idx="1042">
                <c:v>98.54</c:v>
              </c:pt>
              <c:pt idx="1043">
                <c:v>98.54</c:v>
              </c:pt>
              <c:pt idx="1044">
                <c:v>98.55</c:v>
              </c:pt>
              <c:pt idx="1045">
                <c:v>98.57</c:v>
              </c:pt>
              <c:pt idx="1046">
                <c:v>98.58</c:v>
              </c:pt>
              <c:pt idx="1047">
                <c:v>98.58</c:v>
              </c:pt>
              <c:pt idx="1048">
                <c:v>98.58</c:v>
              </c:pt>
              <c:pt idx="1049">
                <c:v>98.58</c:v>
              </c:pt>
              <c:pt idx="1050">
                <c:v>98.58</c:v>
              </c:pt>
              <c:pt idx="1051">
                <c:v>98.58</c:v>
              </c:pt>
              <c:pt idx="1052">
                <c:v>98.59</c:v>
              </c:pt>
              <c:pt idx="1053">
                <c:v>98.59</c:v>
              </c:pt>
              <c:pt idx="1054">
                <c:v>98.6</c:v>
              </c:pt>
              <c:pt idx="1055">
                <c:v>98.6</c:v>
              </c:pt>
              <c:pt idx="1056">
                <c:v>98.61</c:v>
              </c:pt>
              <c:pt idx="1057">
                <c:v>98.6</c:v>
              </c:pt>
              <c:pt idx="1058">
                <c:v>98.6</c:v>
              </c:pt>
              <c:pt idx="1059">
                <c:v>98.59</c:v>
              </c:pt>
              <c:pt idx="1060">
                <c:v>98.58</c:v>
              </c:pt>
              <c:pt idx="1061">
                <c:v>98.58</c:v>
              </c:pt>
              <c:pt idx="1062">
                <c:v>98.59</c:v>
              </c:pt>
              <c:pt idx="1063">
                <c:v>98.59</c:v>
              </c:pt>
              <c:pt idx="1064">
                <c:v>98.59</c:v>
              </c:pt>
              <c:pt idx="1065">
                <c:v>98.59</c:v>
              </c:pt>
              <c:pt idx="1066">
                <c:v>98.59</c:v>
              </c:pt>
              <c:pt idx="1067">
                <c:v>98.59</c:v>
              </c:pt>
              <c:pt idx="1068">
                <c:v>98.6</c:v>
              </c:pt>
              <c:pt idx="1069">
                <c:v>98.61</c:v>
              </c:pt>
              <c:pt idx="1070">
                <c:v>98.61</c:v>
              </c:pt>
              <c:pt idx="1071">
                <c:v>98.61</c:v>
              </c:pt>
              <c:pt idx="1072">
                <c:v>98.61</c:v>
              </c:pt>
              <c:pt idx="1073">
                <c:v>98.6</c:v>
              </c:pt>
              <c:pt idx="1074">
                <c:v>98.59</c:v>
              </c:pt>
              <c:pt idx="1075">
                <c:v>98.59</c:v>
              </c:pt>
              <c:pt idx="1076">
                <c:v>98.59</c:v>
              </c:pt>
              <c:pt idx="1077">
                <c:v>98.59</c:v>
              </c:pt>
              <c:pt idx="1078">
                <c:v>98.59</c:v>
              </c:pt>
              <c:pt idx="1079">
                <c:v>98.6</c:v>
              </c:pt>
              <c:pt idx="1080">
                <c:v>98.61</c:v>
              </c:pt>
              <c:pt idx="1081">
                <c:v>98.62</c:v>
              </c:pt>
              <c:pt idx="1082">
                <c:v>98.63</c:v>
              </c:pt>
              <c:pt idx="1083">
                <c:v>98.64</c:v>
              </c:pt>
              <c:pt idx="1084">
                <c:v>98.64</c:v>
              </c:pt>
              <c:pt idx="1085">
                <c:v>98.64</c:v>
              </c:pt>
              <c:pt idx="1086">
                <c:v>98.64</c:v>
              </c:pt>
              <c:pt idx="1087">
                <c:v>98.64</c:v>
              </c:pt>
              <c:pt idx="1088">
                <c:v>98.63</c:v>
              </c:pt>
              <c:pt idx="1089">
                <c:v>98.62</c:v>
              </c:pt>
              <c:pt idx="1090">
                <c:v>98.61</c:v>
              </c:pt>
              <c:pt idx="1091">
                <c:v>98.61</c:v>
              </c:pt>
              <c:pt idx="1092">
                <c:v>98.61</c:v>
              </c:pt>
              <c:pt idx="1093">
                <c:v>98.61</c:v>
              </c:pt>
              <c:pt idx="1094">
                <c:v>98.61</c:v>
              </c:pt>
              <c:pt idx="1095">
                <c:v>98.62</c:v>
              </c:pt>
              <c:pt idx="1096">
                <c:v>98.62</c:v>
              </c:pt>
              <c:pt idx="1097">
                <c:v>98.62</c:v>
              </c:pt>
              <c:pt idx="1098">
                <c:v>98.61</c:v>
              </c:pt>
              <c:pt idx="1099">
                <c:v>98.61</c:v>
              </c:pt>
              <c:pt idx="1100">
                <c:v>98.61</c:v>
              </c:pt>
              <c:pt idx="1101">
                <c:v>98.61</c:v>
              </c:pt>
              <c:pt idx="1102">
                <c:v>98.61</c:v>
              </c:pt>
              <c:pt idx="1103">
                <c:v>98.62</c:v>
              </c:pt>
              <c:pt idx="1104">
                <c:v>98.61</c:v>
              </c:pt>
              <c:pt idx="1105">
                <c:v>98.61</c:v>
              </c:pt>
              <c:pt idx="1106">
                <c:v>98.61</c:v>
              </c:pt>
              <c:pt idx="1107">
                <c:v>98.61</c:v>
              </c:pt>
              <c:pt idx="1108">
                <c:v>98.61</c:v>
              </c:pt>
              <c:pt idx="1109">
                <c:v>98.61</c:v>
              </c:pt>
              <c:pt idx="1110">
                <c:v>98.61</c:v>
              </c:pt>
              <c:pt idx="1111">
                <c:v>98.61</c:v>
              </c:pt>
              <c:pt idx="1112">
                <c:v>98.61</c:v>
              </c:pt>
              <c:pt idx="1113">
                <c:v>98.61</c:v>
              </c:pt>
              <c:pt idx="1114">
                <c:v>98.61</c:v>
              </c:pt>
              <c:pt idx="1115">
                <c:v>98.61</c:v>
              </c:pt>
              <c:pt idx="1116">
                <c:v>98.61</c:v>
              </c:pt>
              <c:pt idx="1117">
                <c:v>98.6</c:v>
              </c:pt>
              <c:pt idx="1118">
                <c:v>98.6</c:v>
              </c:pt>
              <c:pt idx="1119">
                <c:v>98.6</c:v>
              </c:pt>
              <c:pt idx="1120">
                <c:v>98.6</c:v>
              </c:pt>
              <c:pt idx="1121">
                <c:v>98.59</c:v>
              </c:pt>
              <c:pt idx="1122">
                <c:v>98.6</c:v>
              </c:pt>
              <c:pt idx="1123">
                <c:v>98.6</c:v>
              </c:pt>
              <c:pt idx="1124">
                <c:v>98.61</c:v>
              </c:pt>
              <c:pt idx="1125">
                <c:v>98.62</c:v>
              </c:pt>
              <c:pt idx="1126">
                <c:v>98.63</c:v>
              </c:pt>
              <c:pt idx="1127">
                <c:v>98.63</c:v>
              </c:pt>
              <c:pt idx="1128">
                <c:v>98.63</c:v>
              </c:pt>
              <c:pt idx="1129">
                <c:v>98.62</c:v>
              </c:pt>
              <c:pt idx="1130">
                <c:v>98.62</c:v>
              </c:pt>
              <c:pt idx="1131">
                <c:v>98.62</c:v>
              </c:pt>
              <c:pt idx="1132">
                <c:v>98.62</c:v>
              </c:pt>
              <c:pt idx="1133">
                <c:v>98.63</c:v>
              </c:pt>
              <c:pt idx="1134">
                <c:v>98.63</c:v>
              </c:pt>
              <c:pt idx="1135">
                <c:v>98.63</c:v>
              </c:pt>
              <c:pt idx="1136">
                <c:v>98.63</c:v>
              </c:pt>
              <c:pt idx="1137">
                <c:v>98.63</c:v>
              </c:pt>
              <c:pt idx="1138">
                <c:v>98.64</c:v>
              </c:pt>
              <c:pt idx="1139">
                <c:v>98.65</c:v>
              </c:pt>
              <c:pt idx="1140">
                <c:v>98.66</c:v>
              </c:pt>
              <c:pt idx="1141">
                <c:v>98.66</c:v>
              </c:pt>
              <c:pt idx="1142">
                <c:v>98.66</c:v>
              </c:pt>
              <c:pt idx="1143">
                <c:v>98.66</c:v>
              </c:pt>
              <c:pt idx="1144">
                <c:v>98.65</c:v>
              </c:pt>
              <c:pt idx="1145">
                <c:v>98.66</c:v>
              </c:pt>
              <c:pt idx="1146">
                <c:v>98.66</c:v>
              </c:pt>
              <c:pt idx="1147">
                <c:v>98.66</c:v>
              </c:pt>
              <c:pt idx="1148">
                <c:v>98.66</c:v>
              </c:pt>
              <c:pt idx="1149">
                <c:v>98.66</c:v>
              </c:pt>
              <c:pt idx="1150">
                <c:v>98.66</c:v>
              </c:pt>
              <c:pt idx="1151">
                <c:v>98.67</c:v>
              </c:pt>
              <c:pt idx="1152">
                <c:v>98.67</c:v>
              </c:pt>
              <c:pt idx="1153">
                <c:v>98.67</c:v>
              </c:pt>
              <c:pt idx="1154">
                <c:v>98.67</c:v>
              </c:pt>
              <c:pt idx="1155">
                <c:v>98.67</c:v>
              </c:pt>
              <c:pt idx="1156">
                <c:v>98.67</c:v>
              </c:pt>
              <c:pt idx="1157">
                <c:v>98.67</c:v>
              </c:pt>
              <c:pt idx="1158">
                <c:v>98.68</c:v>
              </c:pt>
              <c:pt idx="1159">
                <c:v>98.69</c:v>
              </c:pt>
              <c:pt idx="1160">
                <c:v>98.7</c:v>
              </c:pt>
              <c:pt idx="1161">
                <c:v>98.71</c:v>
              </c:pt>
              <c:pt idx="1162">
                <c:v>98.72</c:v>
              </c:pt>
              <c:pt idx="1163">
                <c:v>98.71</c:v>
              </c:pt>
              <c:pt idx="1164">
                <c:v>98.71</c:v>
              </c:pt>
              <c:pt idx="1165">
                <c:v>98.71</c:v>
              </c:pt>
              <c:pt idx="1166">
                <c:v>98.71</c:v>
              </c:pt>
              <c:pt idx="1167">
                <c:v>98.71</c:v>
              </c:pt>
              <c:pt idx="1168">
                <c:v>98.71</c:v>
              </c:pt>
              <c:pt idx="1169">
                <c:v>98.71</c:v>
              </c:pt>
              <c:pt idx="1170">
                <c:v>98.71</c:v>
              </c:pt>
              <c:pt idx="1171">
                <c:v>98.71</c:v>
              </c:pt>
              <c:pt idx="1172">
                <c:v>98.71</c:v>
              </c:pt>
              <c:pt idx="1173">
                <c:v>98.71</c:v>
              </c:pt>
              <c:pt idx="1174">
                <c:v>98.71</c:v>
              </c:pt>
              <c:pt idx="1175">
                <c:v>98.71</c:v>
              </c:pt>
              <c:pt idx="1176">
                <c:v>98.72</c:v>
              </c:pt>
              <c:pt idx="1177">
                <c:v>98.72</c:v>
              </c:pt>
              <c:pt idx="1178">
                <c:v>98.72</c:v>
              </c:pt>
              <c:pt idx="1179">
                <c:v>98.72</c:v>
              </c:pt>
              <c:pt idx="1180">
                <c:v>98.72</c:v>
              </c:pt>
              <c:pt idx="1181">
                <c:v>98.72</c:v>
              </c:pt>
              <c:pt idx="1182">
                <c:v>98.72</c:v>
              </c:pt>
              <c:pt idx="1183">
                <c:v>98.72</c:v>
              </c:pt>
              <c:pt idx="1184">
                <c:v>98.72</c:v>
              </c:pt>
              <c:pt idx="1185">
                <c:v>98.72</c:v>
              </c:pt>
              <c:pt idx="1186">
                <c:v>98.72</c:v>
              </c:pt>
              <c:pt idx="1187">
                <c:v>98.73</c:v>
              </c:pt>
              <c:pt idx="1188">
                <c:v>98.73</c:v>
              </c:pt>
              <c:pt idx="1189">
                <c:v>98.73</c:v>
              </c:pt>
              <c:pt idx="1190">
                <c:v>98.73</c:v>
              </c:pt>
              <c:pt idx="1191">
                <c:v>98.73</c:v>
              </c:pt>
              <c:pt idx="1192">
                <c:v>98.73</c:v>
              </c:pt>
              <c:pt idx="1193">
                <c:v>98.73</c:v>
              </c:pt>
              <c:pt idx="1194">
                <c:v>98.73</c:v>
              </c:pt>
              <c:pt idx="1195">
                <c:v>98.74</c:v>
              </c:pt>
              <c:pt idx="1196">
                <c:v>98.74</c:v>
              </c:pt>
              <c:pt idx="1197">
                <c:v>98.74</c:v>
              </c:pt>
              <c:pt idx="1198">
                <c:v>98.74</c:v>
              </c:pt>
              <c:pt idx="1199">
                <c:v>98.75</c:v>
              </c:pt>
              <c:pt idx="1200">
                <c:v>98.75</c:v>
              </c:pt>
              <c:pt idx="1201">
                <c:v>98.76</c:v>
              </c:pt>
              <c:pt idx="1202">
                <c:v>98.76</c:v>
              </c:pt>
              <c:pt idx="1203">
                <c:v>98.76</c:v>
              </c:pt>
              <c:pt idx="1204">
                <c:v>98.76</c:v>
              </c:pt>
              <c:pt idx="1205">
                <c:v>98.76</c:v>
              </c:pt>
              <c:pt idx="1206">
                <c:v>98.76</c:v>
              </c:pt>
              <c:pt idx="1207">
                <c:v>98.77</c:v>
              </c:pt>
              <c:pt idx="1208">
                <c:v>98.77</c:v>
              </c:pt>
              <c:pt idx="1209">
                <c:v>98.77</c:v>
              </c:pt>
              <c:pt idx="1210">
                <c:v>98.77</c:v>
              </c:pt>
              <c:pt idx="1211">
                <c:v>98.77</c:v>
              </c:pt>
              <c:pt idx="1212">
                <c:v>98.77</c:v>
              </c:pt>
              <c:pt idx="1213">
                <c:v>98.77</c:v>
              </c:pt>
              <c:pt idx="1214">
                <c:v>98.77</c:v>
              </c:pt>
              <c:pt idx="1215">
                <c:v>98.77</c:v>
              </c:pt>
              <c:pt idx="1216">
                <c:v>98.77</c:v>
              </c:pt>
              <c:pt idx="1217">
                <c:v>98.77</c:v>
              </c:pt>
              <c:pt idx="1218">
                <c:v>98.77</c:v>
              </c:pt>
              <c:pt idx="1219">
                <c:v>98.77</c:v>
              </c:pt>
              <c:pt idx="1220">
                <c:v>98.77</c:v>
              </c:pt>
              <c:pt idx="1221">
                <c:v>98.77</c:v>
              </c:pt>
              <c:pt idx="1222">
                <c:v>98.77</c:v>
              </c:pt>
              <c:pt idx="1223">
                <c:v>98.78</c:v>
              </c:pt>
              <c:pt idx="1224">
                <c:v>98.79</c:v>
              </c:pt>
              <c:pt idx="1225">
                <c:v>98.79</c:v>
              </c:pt>
              <c:pt idx="1226">
                <c:v>98.79</c:v>
              </c:pt>
              <c:pt idx="1227">
                <c:v>98.78</c:v>
              </c:pt>
              <c:pt idx="1228">
                <c:v>98.78</c:v>
              </c:pt>
              <c:pt idx="1229">
                <c:v>98.78</c:v>
              </c:pt>
              <c:pt idx="1230">
                <c:v>98.78</c:v>
              </c:pt>
              <c:pt idx="1231">
                <c:v>98.78</c:v>
              </c:pt>
              <c:pt idx="1232">
                <c:v>98.78</c:v>
              </c:pt>
              <c:pt idx="1233">
                <c:v>98.78</c:v>
              </c:pt>
              <c:pt idx="1234">
                <c:v>98.78</c:v>
              </c:pt>
              <c:pt idx="1235">
                <c:v>98.78</c:v>
              </c:pt>
              <c:pt idx="1236">
                <c:v>98.79</c:v>
              </c:pt>
              <c:pt idx="1237">
                <c:v>98.79</c:v>
              </c:pt>
              <c:pt idx="1238">
                <c:v>98.79</c:v>
              </c:pt>
              <c:pt idx="1239">
                <c:v>98.8</c:v>
              </c:pt>
              <c:pt idx="1240">
                <c:v>98.8</c:v>
              </c:pt>
              <c:pt idx="1241">
                <c:v>98.8</c:v>
              </c:pt>
              <c:pt idx="1242">
                <c:v>98.8</c:v>
              </c:pt>
              <c:pt idx="1243">
                <c:v>98.8</c:v>
              </c:pt>
              <c:pt idx="1244">
                <c:v>98.8</c:v>
              </c:pt>
              <c:pt idx="1245">
                <c:v>98.8</c:v>
              </c:pt>
              <c:pt idx="1246">
                <c:v>98.8</c:v>
              </c:pt>
              <c:pt idx="1247">
                <c:v>98.81</c:v>
              </c:pt>
              <c:pt idx="1248">
                <c:v>98.81</c:v>
              </c:pt>
              <c:pt idx="1249">
                <c:v>98.81</c:v>
              </c:pt>
              <c:pt idx="1250">
                <c:v>98.81</c:v>
              </c:pt>
              <c:pt idx="1251">
                <c:v>98.81</c:v>
              </c:pt>
              <c:pt idx="1252">
                <c:v>98.81</c:v>
              </c:pt>
              <c:pt idx="1253">
                <c:v>98.81</c:v>
              </c:pt>
              <c:pt idx="1254">
                <c:v>98.81</c:v>
              </c:pt>
              <c:pt idx="1255">
                <c:v>98.81</c:v>
              </c:pt>
              <c:pt idx="1256">
                <c:v>98.82</c:v>
              </c:pt>
              <c:pt idx="1257">
                <c:v>98.82</c:v>
              </c:pt>
              <c:pt idx="1258">
                <c:v>98.82</c:v>
              </c:pt>
              <c:pt idx="1259">
                <c:v>98.81</c:v>
              </c:pt>
              <c:pt idx="1260">
                <c:v>98.81</c:v>
              </c:pt>
              <c:pt idx="1261">
                <c:v>98.81</c:v>
              </c:pt>
              <c:pt idx="1262">
                <c:v>98.81</c:v>
              </c:pt>
              <c:pt idx="1263">
                <c:v>98.81</c:v>
              </c:pt>
              <c:pt idx="1264">
                <c:v>98.82</c:v>
              </c:pt>
              <c:pt idx="1265">
                <c:v>98.82</c:v>
              </c:pt>
              <c:pt idx="1266">
                <c:v>98.82</c:v>
              </c:pt>
              <c:pt idx="1267">
                <c:v>98.81</c:v>
              </c:pt>
              <c:pt idx="1268">
                <c:v>98.81</c:v>
              </c:pt>
              <c:pt idx="1269">
                <c:v>98.81</c:v>
              </c:pt>
              <c:pt idx="1270">
                <c:v>98.82</c:v>
              </c:pt>
              <c:pt idx="1271">
                <c:v>98.82</c:v>
              </c:pt>
              <c:pt idx="1272">
                <c:v>98.83</c:v>
              </c:pt>
              <c:pt idx="1273">
                <c:v>98.83</c:v>
              </c:pt>
              <c:pt idx="1274">
                <c:v>98.83</c:v>
              </c:pt>
              <c:pt idx="1275">
                <c:v>98.83</c:v>
              </c:pt>
              <c:pt idx="1276">
                <c:v>98.82</c:v>
              </c:pt>
              <c:pt idx="1277">
                <c:v>98.82</c:v>
              </c:pt>
              <c:pt idx="1278">
                <c:v>98.82</c:v>
              </c:pt>
              <c:pt idx="1279">
                <c:v>98.82</c:v>
              </c:pt>
              <c:pt idx="1280">
                <c:v>98.82</c:v>
              </c:pt>
              <c:pt idx="1281">
                <c:v>98.82</c:v>
              </c:pt>
              <c:pt idx="1282">
                <c:v>98.82</c:v>
              </c:pt>
              <c:pt idx="1283">
                <c:v>98.83</c:v>
              </c:pt>
              <c:pt idx="1284">
                <c:v>98.83</c:v>
              </c:pt>
              <c:pt idx="1285">
                <c:v>98.83</c:v>
              </c:pt>
              <c:pt idx="1286">
                <c:v>98.83</c:v>
              </c:pt>
              <c:pt idx="1287">
                <c:v>98.83</c:v>
              </c:pt>
              <c:pt idx="1288">
                <c:v>98.83</c:v>
              </c:pt>
              <c:pt idx="1289">
                <c:v>98.83</c:v>
              </c:pt>
              <c:pt idx="1290">
                <c:v>98.83</c:v>
              </c:pt>
              <c:pt idx="1291">
                <c:v>98.84</c:v>
              </c:pt>
              <c:pt idx="1292">
                <c:v>98.84</c:v>
              </c:pt>
              <c:pt idx="1293">
                <c:v>98.84</c:v>
              </c:pt>
              <c:pt idx="1294">
                <c:v>98.84</c:v>
              </c:pt>
              <c:pt idx="1295">
                <c:v>98.83</c:v>
              </c:pt>
              <c:pt idx="1296">
                <c:v>98.83</c:v>
              </c:pt>
              <c:pt idx="1297">
                <c:v>98.83</c:v>
              </c:pt>
              <c:pt idx="1298">
                <c:v>98.84</c:v>
              </c:pt>
              <c:pt idx="1299">
                <c:v>98.84</c:v>
              </c:pt>
              <c:pt idx="1300">
                <c:v>98.84</c:v>
              </c:pt>
              <c:pt idx="1301">
                <c:v>98.85</c:v>
              </c:pt>
              <c:pt idx="1302">
                <c:v>98.85</c:v>
              </c:pt>
              <c:pt idx="1303">
                <c:v>98.85</c:v>
              </c:pt>
              <c:pt idx="1304">
                <c:v>98.85</c:v>
              </c:pt>
              <c:pt idx="1305">
                <c:v>98.85</c:v>
              </c:pt>
              <c:pt idx="1306">
                <c:v>98.85</c:v>
              </c:pt>
              <c:pt idx="1307">
                <c:v>98.85</c:v>
              </c:pt>
              <c:pt idx="1308">
                <c:v>98.85</c:v>
              </c:pt>
              <c:pt idx="1309">
                <c:v>98.85</c:v>
              </c:pt>
              <c:pt idx="1310">
                <c:v>98.85</c:v>
              </c:pt>
              <c:pt idx="1311">
                <c:v>98.85</c:v>
              </c:pt>
              <c:pt idx="1312">
                <c:v>98.85</c:v>
              </c:pt>
              <c:pt idx="1313">
                <c:v>98.85</c:v>
              </c:pt>
              <c:pt idx="1314">
                <c:v>98.85</c:v>
              </c:pt>
              <c:pt idx="1315">
                <c:v>98.85</c:v>
              </c:pt>
              <c:pt idx="1316">
                <c:v>98.85</c:v>
              </c:pt>
              <c:pt idx="1317">
                <c:v>98.85</c:v>
              </c:pt>
              <c:pt idx="1318">
                <c:v>98.86</c:v>
              </c:pt>
              <c:pt idx="1319">
                <c:v>98.86</c:v>
              </c:pt>
              <c:pt idx="1320">
                <c:v>98.86</c:v>
              </c:pt>
              <c:pt idx="1321">
                <c:v>98.86</c:v>
              </c:pt>
              <c:pt idx="1322">
                <c:v>98.86</c:v>
              </c:pt>
              <c:pt idx="1323">
                <c:v>98.85</c:v>
              </c:pt>
              <c:pt idx="1324">
                <c:v>98.85</c:v>
              </c:pt>
              <c:pt idx="1325">
                <c:v>98.84</c:v>
              </c:pt>
              <c:pt idx="1326">
                <c:v>98.84</c:v>
              </c:pt>
              <c:pt idx="1327">
                <c:v>98.84</c:v>
              </c:pt>
              <c:pt idx="1328">
                <c:v>98.84</c:v>
              </c:pt>
              <c:pt idx="1329">
                <c:v>98.84</c:v>
              </c:pt>
              <c:pt idx="1330">
                <c:v>98.84</c:v>
              </c:pt>
              <c:pt idx="1331">
                <c:v>98.84</c:v>
              </c:pt>
              <c:pt idx="1332">
                <c:v>98.84</c:v>
              </c:pt>
              <c:pt idx="1333">
                <c:v>98.84</c:v>
              </c:pt>
              <c:pt idx="1334">
                <c:v>98.83</c:v>
              </c:pt>
              <c:pt idx="1335">
                <c:v>98.82</c:v>
              </c:pt>
              <c:pt idx="1336">
                <c:v>98.8</c:v>
              </c:pt>
              <c:pt idx="1337">
                <c:v>98.78</c:v>
              </c:pt>
              <c:pt idx="1338">
                <c:v>98.77</c:v>
              </c:pt>
              <c:pt idx="1339">
                <c:v>98.76</c:v>
              </c:pt>
              <c:pt idx="1340">
                <c:v>98.75</c:v>
              </c:pt>
              <c:pt idx="1341">
                <c:v>98.74</c:v>
              </c:pt>
              <c:pt idx="1342">
                <c:v>98.73</c:v>
              </c:pt>
              <c:pt idx="1343">
                <c:v>98.73</c:v>
              </c:pt>
              <c:pt idx="1344">
                <c:v>98.72</c:v>
              </c:pt>
              <c:pt idx="1345">
                <c:v>98.71</c:v>
              </c:pt>
              <c:pt idx="1346">
                <c:v>98.71</c:v>
              </c:pt>
              <c:pt idx="1347">
                <c:v>98.7</c:v>
              </c:pt>
              <c:pt idx="1348">
                <c:v>98.7</c:v>
              </c:pt>
              <c:pt idx="1349">
                <c:v>98.69</c:v>
              </c:pt>
              <c:pt idx="1350">
                <c:v>98.69</c:v>
              </c:pt>
              <c:pt idx="1351">
                <c:v>98.69</c:v>
              </c:pt>
              <c:pt idx="1352">
                <c:v>98.69</c:v>
              </c:pt>
              <c:pt idx="1353">
                <c:v>98.69</c:v>
              </c:pt>
              <c:pt idx="1354">
                <c:v>98.69</c:v>
              </c:pt>
              <c:pt idx="1355">
                <c:v>98.69</c:v>
              </c:pt>
              <c:pt idx="1356">
                <c:v>98.69</c:v>
              </c:pt>
              <c:pt idx="1357">
                <c:v>98.7</c:v>
              </c:pt>
              <c:pt idx="1358">
                <c:v>98.7</c:v>
              </c:pt>
              <c:pt idx="1359">
                <c:v>98.7</c:v>
              </c:pt>
              <c:pt idx="1360">
                <c:v>98.7</c:v>
              </c:pt>
              <c:pt idx="1361">
                <c:v>98.7</c:v>
              </c:pt>
              <c:pt idx="1362">
                <c:v>98.7</c:v>
              </c:pt>
              <c:pt idx="1363">
                <c:v>98.71</c:v>
              </c:pt>
              <c:pt idx="1364">
                <c:v>98.71</c:v>
              </c:pt>
              <c:pt idx="1365">
                <c:v>98.71</c:v>
              </c:pt>
              <c:pt idx="1366">
                <c:v>98.7</c:v>
              </c:pt>
              <c:pt idx="1367">
                <c:v>98.7</c:v>
              </c:pt>
              <c:pt idx="1368">
                <c:v>98.71</c:v>
              </c:pt>
              <c:pt idx="1369">
                <c:v>98.71</c:v>
              </c:pt>
              <c:pt idx="1370">
                <c:v>98.71</c:v>
              </c:pt>
              <c:pt idx="1371">
                <c:v>98.71</c:v>
              </c:pt>
              <c:pt idx="1372">
                <c:v>98.71</c:v>
              </c:pt>
              <c:pt idx="1373">
                <c:v>98.71</c:v>
              </c:pt>
              <c:pt idx="1374">
                <c:v>98.71</c:v>
              </c:pt>
              <c:pt idx="1375">
                <c:v>98.72</c:v>
              </c:pt>
              <c:pt idx="1376">
                <c:v>98.73</c:v>
              </c:pt>
              <c:pt idx="1377">
                <c:v>98.73</c:v>
              </c:pt>
              <c:pt idx="1378">
                <c:v>98.73</c:v>
              </c:pt>
              <c:pt idx="1379">
                <c:v>98.73</c:v>
              </c:pt>
              <c:pt idx="1380">
                <c:v>98.72</c:v>
              </c:pt>
              <c:pt idx="1381">
                <c:v>98.72</c:v>
              </c:pt>
              <c:pt idx="1382">
                <c:v>98.72</c:v>
              </c:pt>
              <c:pt idx="1383">
                <c:v>98.72</c:v>
              </c:pt>
              <c:pt idx="1384">
                <c:v>98.73</c:v>
              </c:pt>
              <c:pt idx="1385">
                <c:v>98.73</c:v>
              </c:pt>
              <c:pt idx="1386">
                <c:v>98.73</c:v>
              </c:pt>
              <c:pt idx="1387">
                <c:v>98.74</c:v>
              </c:pt>
              <c:pt idx="1388">
                <c:v>98.74</c:v>
              </c:pt>
              <c:pt idx="1389">
                <c:v>98.74</c:v>
              </c:pt>
              <c:pt idx="1390">
                <c:v>98.74</c:v>
              </c:pt>
              <c:pt idx="1391">
                <c:v>98.73</c:v>
              </c:pt>
              <c:pt idx="1392">
                <c:v>98.73</c:v>
              </c:pt>
              <c:pt idx="1393">
                <c:v>98.73</c:v>
              </c:pt>
              <c:pt idx="1394">
                <c:v>98.74</c:v>
              </c:pt>
              <c:pt idx="1395">
                <c:v>98.74</c:v>
              </c:pt>
              <c:pt idx="1396">
                <c:v>98.74</c:v>
              </c:pt>
              <c:pt idx="1397">
                <c:v>98.75</c:v>
              </c:pt>
              <c:pt idx="1398">
                <c:v>98.75</c:v>
              </c:pt>
              <c:pt idx="1399">
                <c:v>98.75</c:v>
              </c:pt>
              <c:pt idx="1400">
                <c:v>98.75</c:v>
              </c:pt>
              <c:pt idx="1401">
                <c:v>98.75</c:v>
              </c:pt>
              <c:pt idx="1402">
                <c:v>98.76</c:v>
              </c:pt>
              <c:pt idx="1403">
                <c:v>98.76</c:v>
              </c:pt>
              <c:pt idx="1404">
                <c:v>98.76</c:v>
              </c:pt>
              <c:pt idx="1405">
                <c:v>98.76</c:v>
              </c:pt>
              <c:pt idx="1406">
                <c:v>98.76</c:v>
              </c:pt>
              <c:pt idx="1407">
                <c:v>98.75</c:v>
              </c:pt>
              <c:pt idx="1408">
                <c:v>98.75</c:v>
              </c:pt>
              <c:pt idx="1409">
                <c:v>98.76</c:v>
              </c:pt>
              <c:pt idx="1410">
                <c:v>98.77</c:v>
              </c:pt>
              <c:pt idx="1411">
                <c:v>98.77</c:v>
              </c:pt>
              <c:pt idx="1412">
                <c:v>98.77</c:v>
              </c:pt>
              <c:pt idx="1413">
                <c:v>98.77</c:v>
              </c:pt>
              <c:pt idx="1414">
                <c:v>98.77</c:v>
              </c:pt>
              <c:pt idx="1415">
                <c:v>98.78</c:v>
              </c:pt>
              <c:pt idx="1416">
                <c:v>98.78</c:v>
              </c:pt>
              <c:pt idx="1417">
                <c:v>98.78</c:v>
              </c:pt>
              <c:pt idx="1418">
                <c:v>98.79</c:v>
              </c:pt>
              <c:pt idx="1419">
                <c:v>98.79</c:v>
              </c:pt>
              <c:pt idx="1420">
                <c:v>98.79</c:v>
              </c:pt>
              <c:pt idx="1421">
                <c:v>98.79</c:v>
              </c:pt>
              <c:pt idx="1422">
                <c:v>98.79</c:v>
              </c:pt>
              <c:pt idx="1423">
                <c:v>98.79</c:v>
              </c:pt>
              <c:pt idx="1424">
                <c:v>98.79</c:v>
              </c:pt>
              <c:pt idx="1425">
                <c:v>98.79</c:v>
              </c:pt>
              <c:pt idx="1426">
                <c:v>98.78</c:v>
              </c:pt>
              <c:pt idx="1427">
                <c:v>98.78</c:v>
              </c:pt>
              <c:pt idx="1428">
                <c:v>98.78</c:v>
              </c:pt>
              <c:pt idx="1429">
                <c:v>98.78</c:v>
              </c:pt>
              <c:pt idx="1430">
                <c:v>98.78</c:v>
              </c:pt>
              <c:pt idx="1431">
                <c:v>98.78</c:v>
              </c:pt>
              <c:pt idx="1432">
                <c:v>98.79</c:v>
              </c:pt>
              <c:pt idx="1433">
                <c:v>98.79</c:v>
              </c:pt>
              <c:pt idx="1434">
                <c:v>98.79</c:v>
              </c:pt>
              <c:pt idx="1435">
                <c:v>98.8</c:v>
              </c:pt>
              <c:pt idx="1436">
                <c:v>98.8</c:v>
              </c:pt>
              <c:pt idx="1437">
                <c:v>98.81</c:v>
              </c:pt>
              <c:pt idx="1438">
                <c:v>98.81</c:v>
              </c:pt>
              <c:pt idx="1439">
                <c:v>98.81</c:v>
              </c:pt>
              <c:pt idx="1440">
                <c:v>98.8</c:v>
              </c:pt>
              <c:pt idx="1441">
                <c:v>98.8</c:v>
              </c:pt>
              <c:pt idx="1442">
                <c:v>98.8</c:v>
              </c:pt>
              <c:pt idx="1443">
                <c:v>98.8</c:v>
              </c:pt>
              <c:pt idx="1444">
                <c:v>98.8</c:v>
              </c:pt>
              <c:pt idx="1445">
                <c:v>98.8</c:v>
              </c:pt>
              <c:pt idx="1446">
                <c:v>98.81</c:v>
              </c:pt>
              <c:pt idx="1447">
                <c:v>98.81</c:v>
              </c:pt>
              <c:pt idx="1448">
                <c:v>98.81</c:v>
              </c:pt>
              <c:pt idx="1449">
                <c:v>98.82</c:v>
              </c:pt>
              <c:pt idx="1450">
                <c:v>98.82</c:v>
              </c:pt>
              <c:pt idx="1451">
                <c:v>98.82</c:v>
              </c:pt>
              <c:pt idx="1452">
                <c:v>98.82</c:v>
              </c:pt>
              <c:pt idx="1453">
                <c:v>98.81</c:v>
              </c:pt>
              <c:pt idx="1454">
                <c:v>98.81</c:v>
              </c:pt>
              <c:pt idx="1455">
                <c:v>98.81</c:v>
              </c:pt>
              <c:pt idx="1456">
                <c:v>98.81</c:v>
              </c:pt>
              <c:pt idx="1457">
                <c:v>98.81</c:v>
              </c:pt>
              <c:pt idx="1458">
                <c:v>98.81</c:v>
              </c:pt>
              <c:pt idx="1459">
                <c:v>98.8</c:v>
              </c:pt>
              <c:pt idx="1460">
                <c:v>98.79</c:v>
              </c:pt>
              <c:pt idx="1461">
                <c:v>98.79</c:v>
              </c:pt>
              <c:pt idx="1462">
                <c:v>98.79</c:v>
              </c:pt>
              <c:pt idx="1463">
                <c:v>98.79</c:v>
              </c:pt>
              <c:pt idx="1464">
                <c:v>98.79</c:v>
              </c:pt>
              <c:pt idx="1465">
                <c:v>98.78</c:v>
              </c:pt>
              <c:pt idx="1466">
                <c:v>98.77</c:v>
              </c:pt>
              <c:pt idx="1467">
                <c:v>98.77</c:v>
              </c:pt>
              <c:pt idx="1468">
                <c:v>98.76</c:v>
              </c:pt>
              <c:pt idx="1469">
                <c:v>98.76</c:v>
              </c:pt>
              <c:pt idx="1470">
                <c:v>98.76</c:v>
              </c:pt>
              <c:pt idx="1471">
                <c:v>98.75</c:v>
              </c:pt>
              <c:pt idx="1472">
                <c:v>98.75</c:v>
              </c:pt>
              <c:pt idx="1473">
                <c:v>98.75</c:v>
              </c:pt>
              <c:pt idx="1474">
                <c:v>98.76</c:v>
              </c:pt>
              <c:pt idx="1475">
                <c:v>98.76</c:v>
              </c:pt>
              <c:pt idx="1476">
                <c:v>98.77</c:v>
              </c:pt>
              <c:pt idx="1477">
                <c:v>98.77</c:v>
              </c:pt>
              <c:pt idx="1478">
                <c:v>98.77</c:v>
              </c:pt>
              <c:pt idx="1479">
                <c:v>98.77</c:v>
              </c:pt>
              <c:pt idx="1480">
                <c:v>98.76</c:v>
              </c:pt>
              <c:pt idx="1481">
                <c:v>98.76</c:v>
              </c:pt>
              <c:pt idx="1482">
                <c:v>98.76</c:v>
              </c:pt>
              <c:pt idx="1483">
                <c:v>98.76</c:v>
              </c:pt>
              <c:pt idx="1484">
                <c:v>98.75</c:v>
              </c:pt>
              <c:pt idx="1485">
                <c:v>98.74</c:v>
              </c:pt>
              <c:pt idx="1486">
                <c:v>98.73</c:v>
              </c:pt>
              <c:pt idx="1487">
                <c:v>98.72</c:v>
              </c:pt>
              <c:pt idx="1488">
                <c:v>98.73</c:v>
              </c:pt>
              <c:pt idx="1489">
                <c:v>98.73</c:v>
              </c:pt>
              <c:pt idx="1490">
                <c:v>98.74</c:v>
              </c:pt>
              <c:pt idx="1491">
                <c:v>98.75</c:v>
              </c:pt>
              <c:pt idx="1492">
                <c:v>98.76</c:v>
              </c:pt>
              <c:pt idx="1493">
                <c:v>98.77</c:v>
              </c:pt>
              <c:pt idx="1494">
                <c:v>98.78</c:v>
              </c:pt>
              <c:pt idx="1495">
                <c:v>98.79</c:v>
              </c:pt>
              <c:pt idx="1496">
                <c:v>98.8</c:v>
              </c:pt>
              <c:pt idx="1497">
                <c:v>98.8</c:v>
              </c:pt>
              <c:pt idx="1498">
                <c:v>98.8</c:v>
              </c:pt>
              <c:pt idx="1499">
                <c:v>98.81</c:v>
              </c:pt>
              <c:pt idx="1500">
                <c:v>98.82</c:v>
              </c:pt>
              <c:pt idx="1501">
                <c:v>98.82</c:v>
              </c:pt>
              <c:pt idx="1502">
                <c:v>98.83</c:v>
              </c:pt>
              <c:pt idx="1503">
                <c:v>98.83</c:v>
              </c:pt>
              <c:pt idx="1504">
                <c:v>98.83</c:v>
              </c:pt>
              <c:pt idx="1505">
                <c:v>98.84</c:v>
              </c:pt>
              <c:pt idx="1506">
                <c:v>98.84</c:v>
              </c:pt>
              <c:pt idx="1507">
                <c:v>98.85</c:v>
              </c:pt>
              <c:pt idx="1508">
                <c:v>98.86</c:v>
              </c:pt>
              <c:pt idx="1509">
                <c:v>98.87</c:v>
              </c:pt>
              <c:pt idx="1510">
                <c:v>98.88</c:v>
              </c:pt>
              <c:pt idx="1511">
                <c:v>98.89</c:v>
              </c:pt>
              <c:pt idx="1512">
                <c:v>98.89</c:v>
              </c:pt>
              <c:pt idx="1513">
                <c:v>98.89</c:v>
              </c:pt>
              <c:pt idx="1514">
                <c:v>98.89</c:v>
              </c:pt>
              <c:pt idx="1515">
                <c:v>98.89</c:v>
              </c:pt>
              <c:pt idx="1516">
                <c:v>98.9</c:v>
              </c:pt>
              <c:pt idx="1517">
                <c:v>98.91</c:v>
              </c:pt>
              <c:pt idx="1518">
                <c:v>98.91</c:v>
              </c:pt>
              <c:pt idx="1519">
                <c:v>98.92</c:v>
              </c:pt>
              <c:pt idx="1520">
                <c:v>98.92</c:v>
              </c:pt>
              <c:pt idx="1521">
                <c:v>98.91</c:v>
              </c:pt>
              <c:pt idx="1522">
                <c:v>98.91</c:v>
              </c:pt>
              <c:pt idx="1523">
                <c:v>98.91</c:v>
              </c:pt>
              <c:pt idx="1524">
                <c:v>98.91</c:v>
              </c:pt>
              <c:pt idx="1525">
                <c:v>98.91</c:v>
              </c:pt>
              <c:pt idx="1526">
                <c:v>98.91</c:v>
              </c:pt>
              <c:pt idx="1527">
                <c:v>98.91</c:v>
              </c:pt>
              <c:pt idx="1528">
                <c:v>98.92</c:v>
              </c:pt>
              <c:pt idx="1529">
                <c:v>98.93</c:v>
              </c:pt>
              <c:pt idx="1530">
                <c:v>98.94</c:v>
              </c:pt>
              <c:pt idx="1531">
                <c:v>98.94</c:v>
              </c:pt>
              <c:pt idx="1532">
                <c:v>98.94</c:v>
              </c:pt>
              <c:pt idx="1533">
                <c:v>98.93</c:v>
              </c:pt>
              <c:pt idx="1534">
                <c:v>98.93</c:v>
              </c:pt>
              <c:pt idx="1535">
                <c:v>98.93</c:v>
              </c:pt>
              <c:pt idx="1536">
                <c:v>98.93</c:v>
              </c:pt>
              <c:pt idx="1537">
                <c:v>98.93</c:v>
              </c:pt>
              <c:pt idx="1538">
                <c:v>98.93</c:v>
              </c:pt>
              <c:pt idx="1539">
                <c:v>98.92</c:v>
              </c:pt>
              <c:pt idx="1540">
                <c:v>98.93</c:v>
              </c:pt>
              <c:pt idx="1541">
                <c:v>98.92</c:v>
              </c:pt>
              <c:pt idx="1542">
                <c:v>98.92</c:v>
              </c:pt>
              <c:pt idx="1543">
                <c:v>98.92</c:v>
              </c:pt>
              <c:pt idx="1544">
                <c:v>98.92</c:v>
              </c:pt>
              <c:pt idx="1545">
                <c:v>98.92</c:v>
              </c:pt>
              <c:pt idx="1546">
                <c:v>98.93</c:v>
              </c:pt>
              <c:pt idx="1547">
                <c:v>98.93</c:v>
              </c:pt>
              <c:pt idx="1548">
                <c:v>98.93</c:v>
              </c:pt>
              <c:pt idx="1549">
                <c:v>98.94</c:v>
              </c:pt>
              <c:pt idx="1550">
                <c:v>98.95</c:v>
              </c:pt>
              <c:pt idx="1551">
                <c:v>98.95</c:v>
              </c:pt>
              <c:pt idx="1552">
                <c:v>98.95</c:v>
              </c:pt>
              <c:pt idx="1553">
                <c:v>98.95</c:v>
              </c:pt>
              <c:pt idx="1554">
                <c:v>98.95</c:v>
              </c:pt>
              <c:pt idx="1555">
                <c:v>98.96</c:v>
              </c:pt>
              <c:pt idx="1556">
                <c:v>98.97</c:v>
              </c:pt>
              <c:pt idx="1557">
                <c:v>98.97</c:v>
              </c:pt>
              <c:pt idx="1558">
                <c:v>98.97</c:v>
              </c:pt>
              <c:pt idx="1559">
                <c:v>98.97</c:v>
              </c:pt>
              <c:pt idx="1560">
                <c:v>98.97</c:v>
              </c:pt>
              <c:pt idx="1561">
                <c:v>98.97</c:v>
              </c:pt>
              <c:pt idx="1562">
                <c:v>98.98</c:v>
              </c:pt>
              <c:pt idx="1563">
                <c:v>98.98</c:v>
              </c:pt>
              <c:pt idx="1564">
                <c:v>98.99</c:v>
              </c:pt>
              <c:pt idx="1565">
                <c:v>98.99</c:v>
              </c:pt>
              <c:pt idx="1566">
                <c:v>98.99</c:v>
              </c:pt>
              <c:pt idx="1567">
                <c:v>98.99</c:v>
              </c:pt>
              <c:pt idx="1568">
                <c:v>98.98</c:v>
              </c:pt>
              <c:pt idx="1569">
                <c:v>98.98</c:v>
              </c:pt>
              <c:pt idx="1570">
                <c:v>98.98</c:v>
              </c:pt>
              <c:pt idx="1571">
                <c:v>98.99</c:v>
              </c:pt>
              <c:pt idx="1572">
                <c:v>98.99</c:v>
              </c:pt>
              <c:pt idx="1573">
                <c:v>99</c:v>
              </c:pt>
              <c:pt idx="1574">
                <c:v>99.01</c:v>
              </c:pt>
              <c:pt idx="1575">
                <c:v>99.02</c:v>
              </c:pt>
              <c:pt idx="1576">
                <c:v>99.03</c:v>
              </c:pt>
              <c:pt idx="1577">
                <c:v>99.03</c:v>
              </c:pt>
              <c:pt idx="1578">
                <c:v>99.03</c:v>
              </c:pt>
              <c:pt idx="1579">
                <c:v>99.03</c:v>
              </c:pt>
              <c:pt idx="1580">
                <c:v>99.02</c:v>
              </c:pt>
              <c:pt idx="1581">
                <c:v>99.02</c:v>
              </c:pt>
              <c:pt idx="1582">
                <c:v>99.03</c:v>
              </c:pt>
              <c:pt idx="1583">
                <c:v>99.04</c:v>
              </c:pt>
              <c:pt idx="1584">
                <c:v>99.04</c:v>
              </c:pt>
              <c:pt idx="1585">
                <c:v>99.05</c:v>
              </c:pt>
              <c:pt idx="1586">
                <c:v>99.05</c:v>
              </c:pt>
              <c:pt idx="1587">
                <c:v>99.04</c:v>
              </c:pt>
              <c:pt idx="1588">
                <c:v>99.04</c:v>
              </c:pt>
              <c:pt idx="1589">
                <c:v>99.03</c:v>
              </c:pt>
              <c:pt idx="1590">
                <c:v>99.03</c:v>
              </c:pt>
              <c:pt idx="1591">
                <c:v>99.05</c:v>
              </c:pt>
              <c:pt idx="1592">
                <c:v>99.06</c:v>
              </c:pt>
              <c:pt idx="1593">
                <c:v>99.09</c:v>
              </c:pt>
              <c:pt idx="1594">
                <c:v>99.1</c:v>
              </c:pt>
              <c:pt idx="1595">
                <c:v>99.1</c:v>
              </c:pt>
              <c:pt idx="1596">
                <c:v>99.1</c:v>
              </c:pt>
              <c:pt idx="1597">
                <c:v>99.09</c:v>
              </c:pt>
              <c:pt idx="1598">
                <c:v>99.09</c:v>
              </c:pt>
              <c:pt idx="1599">
                <c:v>99.08</c:v>
              </c:pt>
              <c:pt idx="1600">
                <c:v>99.08</c:v>
              </c:pt>
              <c:pt idx="1601">
                <c:v>99.09</c:v>
              </c:pt>
              <c:pt idx="1602">
                <c:v>99.1</c:v>
              </c:pt>
              <c:pt idx="1603">
                <c:v>99.11</c:v>
              </c:pt>
              <c:pt idx="1604">
                <c:v>99.11</c:v>
              </c:pt>
              <c:pt idx="1605">
                <c:v>99.1</c:v>
              </c:pt>
              <c:pt idx="1606">
                <c:v>99.1</c:v>
              </c:pt>
              <c:pt idx="1607">
                <c:v>99.09</c:v>
              </c:pt>
              <c:pt idx="1608">
                <c:v>99.09</c:v>
              </c:pt>
              <c:pt idx="1609">
                <c:v>99.09</c:v>
              </c:pt>
              <c:pt idx="1610">
                <c:v>99.1</c:v>
              </c:pt>
              <c:pt idx="1611">
                <c:v>99.11</c:v>
              </c:pt>
              <c:pt idx="1612">
                <c:v>99.12</c:v>
              </c:pt>
              <c:pt idx="1613">
                <c:v>99.12</c:v>
              </c:pt>
              <c:pt idx="1614">
                <c:v>99.14</c:v>
              </c:pt>
              <c:pt idx="1615">
                <c:v>99.16</c:v>
              </c:pt>
              <c:pt idx="1616">
                <c:v>99.18</c:v>
              </c:pt>
              <c:pt idx="1617">
                <c:v>99.19</c:v>
              </c:pt>
              <c:pt idx="1618">
                <c:v>99.21</c:v>
              </c:pt>
              <c:pt idx="1619">
                <c:v>99.22</c:v>
              </c:pt>
              <c:pt idx="1620">
                <c:v>99.23</c:v>
              </c:pt>
              <c:pt idx="1621">
                <c:v>99.23</c:v>
              </c:pt>
              <c:pt idx="1622">
                <c:v>99.23</c:v>
              </c:pt>
              <c:pt idx="1623">
                <c:v>99.22</c:v>
              </c:pt>
              <c:pt idx="1624">
                <c:v>99.21</c:v>
              </c:pt>
              <c:pt idx="1625">
                <c:v>99.21</c:v>
              </c:pt>
              <c:pt idx="1626">
                <c:v>99.22</c:v>
              </c:pt>
              <c:pt idx="1627">
                <c:v>99.22</c:v>
              </c:pt>
              <c:pt idx="1628">
                <c:v>99.23</c:v>
              </c:pt>
              <c:pt idx="1629">
                <c:v>99.24</c:v>
              </c:pt>
              <c:pt idx="1630">
                <c:v>99.25</c:v>
              </c:pt>
              <c:pt idx="1631">
                <c:v>99.27</c:v>
              </c:pt>
              <c:pt idx="1632">
                <c:v>99.27</c:v>
              </c:pt>
              <c:pt idx="1633">
                <c:v>99.27</c:v>
              </c:pt>
              <c:pt idx="1634">
                <c:v>99.26</c:v>
              </c:pt>
              <c:pt idx="1635">
                <c:v>99.25</c:v>
              </c:pt>
              <c:pt idx="1636">
                <c:v>99.23</c:v>
              </c:pt>
              <c:pt idx="1637">
                <c:v>99.22</c:v>
              </c:pt>
              <c:pt idx="1638">
                <c:v>99.22</c:v>
              </c:pt>
              <c:pt idx="1639">
                <c:v>99.22</c:v>
              </c:pt>
              <c:pt idx="1640">
                <c:v>99.22</c:v>
              </c:pt>
              <c:pt idx="1641">
                <c:v>99.21</c:v>
              </c:pt>
              <c:pt idx="1642">
                <c:v>99.2</c:v>
              </c:pt>
              <c:pt idx="1643">
                <c:v>99.19</c:v>
              </c:pt>
              <c:pt idx="1644">
                <c:v>99.18</c:v>
              </c:pt>
              <c:pt idx="1645">
                <c:v>99.19</c:v>
              </c:pt>
              <c:pt idx="1646">
                <c:v>99.2</c:v>
              </c:pt>
              <c:pt idx="1647">
                <c:v>99.21</c:v>
              </c:pt>
              <c:pt idx="1648">
                <c:v>99.21</c:v>
              </c:pt>
              <c:pt idx="1649">
                <c:v>99.2</c:v>
              </c:pt>
              <c:pt idx="1650">
                <c:v>99.18</c:v>
              </c:pt>
              <c:pt idx="1651">
                <c:v>99.17</c:v>
              </c:pt>
              <c:pt idx="1652">
                <c:v>99.16</c:v>
              </c:pt>
              <c:pt idx="1653">
                <c:v>99.16</c:v>
              </c:pt>
              <c:pt idx="1654">
                <c:v>99.16</c:v>
              </c:pt>
              <c:pt idx="1655">
                <c:v>99.14</c:v>
              </c:pt>
              <c:pt idx="1656">
                <c:v>99.13</c:v>
              </c:pt>
              <c:pt idx="1657">
                <c:v>99.12</c:v>
              </c:pt>
              <c:pt idx="1658">
                <c:v>99.11</c:v>
              </c:pt>
              <c:pt idx="1659">
                <c:v>99.1</c:v>
              </c:pt>
              <c:pt idx="1660">
                <c:v>99.09</c:v>
              </c:pt>
              <c:pt idx="1661">
                <c:v>99.08</c:v>
              </c:pt>
              <c:pt idx="1662">
                <c:v>99.07</c:v>
              </c:pt>
              <c:pt idx="1663">
                <c:v>99.06</c:v>
              </c:pt>
              <c:pt idx="1664">
                <c:v>99.06</c:v>
              </c:pt>
              <c:pt idx="1665">
                <c:v>99.06</c:v>
              </c:pt>
              <c:pt idx="1666">
                <c:v>99.07</c:v>
              </c:pt>
              <c:pt idx="1667">
                <c:v>99.09</c:v>
              </c:pt>
              <c:pt idx="1668">
                <c:v>99.1</c:v>
              </c:pt>
              <c:pt idx="1669">
                <c:v>99.11</c:v>
              </c:pt>
              <c:pt idx="1670">
                <c:v>99.1</c:v>
              </c:pt>
              <c:pt idx="1671">
                <c:v>99.07</c:v>
              </c:pt>
              <c:pt idx="1672">
                <c:v>99</c:v>
              </c:pt>
              <c:pt idx="1673">
                <c:v>98.9</c:v>
              </c:pt>
              <c:pt idx="1674">
                <c:v>98.78</c:v>
              </c:pt>
              <c:pt idx="1675">
                <c:v>98.71</c:v>
              </c:pt>
              <c:pt idx="1676">
                <c:v>98.69</c:v>
              </c:pt>
              <c:pt idx="1677">
                <c:v>98.73</c:v>
              </c:pt>
              <c:pt idx="1678">
                <c:v>98.79</c:v>
              </c:pt>
              <c:pt idx="1679">
                <c:v>98.83</c:v>
              </c:pt>
              <c:pt idx="1680">
                <c:v>98.85</c:v>
              </c:pt>
              <c:pt idx="1681">
                <c:v>98.86</c:v>
              </c:pt>
              <c:pt idx="1682">
                <c:v>98.87</c:v>
              </c:pt>
              <c:pt idx="1683">
                <c:v>98.88</c:v>
              </c:pt>
              <c:pt idx="1684">
                <c:v>98.9</c:v>
              </c:pt>
              <c:pt idx="1685">
                <c:v>98.93</c:v>
              </c:pt>
              <c:pt idx="1686">
                <c:v>98.95</c:v>
              </c:pt>
              <c:pt idx="1687">
                <c:v>98.97</c:v>
              </c:pt>
              <c:pt idx="1688">
                <c:v>98.99</c:v>
              </c:pt>
              <c:pt idx="1689">
                <c:v>99</c:v>
              </c:pt>
              <c:pt idx="1690">
                <c:v>99.01</c:v>
              </c:pt>
              <c:pt idx="1691">
                <c:v>99.01</c:v>
              </c:pt>
              <c:pt idx="1692">
                <c:v>99</c:v>
              </c:pt>
              <c:pt idx="1693">
                <c:v>98.99</c:v>
              </c:pt>
              <c:pt idx="1694">
                <c:v>98.99</c:v>
              </c:pt>
              <c:pt idx="1695">
                <c:v>98.98</c:v>
              </c:pt>
              <c:pt idx="1696">
                <c:v>98.96</c:v>
              </c:pt>
              <c:pt idx="1697">
                <c:v>98.95</c:v>
              </c:pt>
              <c:pt idx="1698">
                <c:v>98.94</c:v>
              </c:pt>
              <c:pt idx="1699">
                <c:v>98.93</c:v>
              </c:pt>
              <c:pt idx="1700">
                <c:v>98.91</c:v>
              </c:pt>
              <c:pt idx="1701">
                <c:v>98.9</c:v>
              </c:pt>
              <c:pt idx="1702">
                <c:v>98.89</c:v>
              </c:pt>
              <c:pt idx="1703">
                <c:v>98.88</c:v>
              </c:pt>
              <c:pt idx="1704">
                <c:v>98.87</c:v>
              </c:pt>
              <c:pt idx="1705">
                <c:v>98.85</c:v>
              </c:pt>
              <c:pt idx="1706">
                <c:v>98.83</c:v>
              </c:pt>
              <c:pt idx="1707">
                <c:v>98.81</c:v>
              </c:pt>
              <c:pt idx="1708">
                <c:v>98.79</c:v>
              </c:pt>
              <c:pt idx="1709">
                <c:v>98.76</c:v>
              </c:pt>
              <c:pt idx="1710">
                <c:v>98.74</c:v>
              </c:pt>
              <c:pt idx="1711">
                <c:v>98.72</c:v>
              </c:pt>
              <c:pt idx="1712">
                <c:v>98.69</c:v>
              </c:pt>
              <c:pt idx="1713">
                <c:v>98.67</c:v>
              </c:pt>
              <c:pt idx="1714">
                <c:v>98.67</c:v>
              </c:pt>
              <c:pt idx="1715">
                <c:v>98.69</c:v>
              </c:pt>
              <c:pt idx="1716">
                <c:v>98.72</c:v>
              </c:pt>
              <c:pt idx="1717">
                <c:v>98.75</c:v>
              </c:pt>
              <c:pt idx="1718">
                <c:v>98.77</c:v>
              </c:pt>
              <c:pt idx="1719">
                <c:v>98.79</c:v>
              </c:pt>
              <c:pt idx="1720">
                <c:v>98.8</c:v>
              </c:pt>
              <c:pt idx="1721">
                <c:v>98.81</c:v>
              </c:pt>
              <c:pt idx="1722">
                <c:v>98.82</c:v>
              </c:pt>
              <c:pt idx="1723">
                <c:v>98.83</c:v>
              </c:pt>
              <c:pt idx="1724">
                <c:v>98.83</c:v>
              </c:pt>
              <c:pt idx="1725">
                <c:v>98.84</c:v>
              </c:pt>
              <c:pt idx="1726">
                <c:v>98.84</c:v>
              </c:pt>
              <c:pt idx="1727">
                <c:v>98.85</c:v>
              </c:pt>
              <c:pt idx="1728">
                <c:v>98.84</c:v>
              </c:pt>
              <c:pt idx="1729">
                <c:v>98.84</c:v>
              </c:pt>
              <c:pt idx="1730">
                <c:v>98.82</c:v>
              </c:pt>
              <c:pt idx="1731">
                <c:v>98.81</c:v>
              </c:pt>
              <c:pt idx="1732">
                <c:v>98.82</c:v>
              </c:pt>
              <c:pt idx="1733">
                <c:v>98.85</c:v>
              </c:pt>
              <c:pt idx="1734">
                <c:v>98.88</c:v>
              </c:pt>
              <c:pt idx="1735">
                <c:v>98.92</c:v>
              </c:pt>
              <c:pt idx="1736">
                <c:v>98.93</c:v>
              </c:pt>
              <c:pt idx="1737">
                <c:v>98.94</c:v>
              </c:pt>
              <c:pt idx="1738">
                <c:v>98.93</c:v>
              </c:pt>
              <c:pt idx="1739">
                <c:v>98.91</c:v>
              </c:pt>
              <c:pt idx="1740">
                <c:v>98.89</c:v>
              </c:pt>
              <c:pt idx="1741">
                <c:v>98.88</c:v>
              </c:pt>
              <c:pt idx="1742">
                <c:v>98.87</c:v>
              </c:pt>
              <c:pt idx="1743">
                <c:v>98.88</c:v>
              </c:pt>
              <c:pt idx="1744">
                <c:v>98.91</c:v>
              </c:pt>
              <c:pt idx="1745">
                <c:v>98.95</c:v>
              </c:pt>
              <c:pt idx="1746">
                <c:v>98.98</c:v>
              </c:pt>
              <c:pt idx="1747">
                <c:v>99</c:v>
              </c:pt>
              <c:pt idx="1748">
                <c:v>99</c:v>
              </c:pt>
              <c:pt idx="1749">
                <c:v>99</c:v>
              </c:pt>
              <c:pt idx="1750">
                <c:v>98.99</c:v>
              </c:pt>
              <c:pt idx="1751">
                <c:v>98.99</c:v>
              </c:pt>
              <c:pt idx="1752">
                <c:v>98.99</c:v>
              </c:pt>
              <c:pt idx="1753">
                <c:v>98.98</c:v>
              </c:pt>
              <c:pt idx="1754">
                <c:v>98.97</c:v>
              </c:pt>
              <c:pt idx="1755">
                <c:v>98.94</c:v>
              </c:pt>
              <c:pt idx="1756">
                <c:v>98.91</c:v>
              </c:pt>
              <c:pt idx="1757">
                <c:v>98.89</c:v>
              </c:pt>
              <c:pt idx="1758">
                <c:v>98.88</c:v>
              </c:pt>
              <c:pt idx="1759">
                <c:v>98.88</c:v>
              </c:pt>
              <c:pt idx="1760">
                <c:v>98.89</c:v>
              </c:pt>
              <c:pt idx="1761">
                <c:v>98.9</c:v>
              </c:pt>
              <c:pt idx="1762">
                <c:v>98.91</c:v>
              </c:pt>
              <c:pt idx="1763">
                <c:v>98.92</c:v>
              </c:pt>
              <c:pt idx="1764">
                <c:v>98.92</c:v>
              </c:pt>
              <c:pt idx="1765">
                <c:v>98.92</c:v>
              </c:pt>
              <c:pt idx="1766">
                <c:v>98.93</c:v>
              </c:pt>
              <c:pt idx="1767">
                <c:v>98.93</c:v>
              </c:pt>
              <c:pt idx="1768">
                <c:v>98.93</c:v>
              </c:pt>
              <c:pt idx="1769">
                <c:v>98.93</c:v>
              </c:pt>
              <c:pt idx="1770">
                <c:v>98.93</c:v>
              </c:pt>
              <c:pt idx="1771">
                <c:v>98.92</c:v>
              </c:pt>
              <c:pt idx="1772">
                <c:v>98.91</c:v>
              </c:pt>
              <c:pt idx="1773">
                <c:v>98.92</c:v>
              </c:pt>
              <c:pt idx="1774">
                <c:v>98.93</c:v>
              </c:pt>
              <c:pt idx="1775">
                <c:v>98.92</c:v>
              </c:pt>
              <c:pt idx="1776">
                <c:v>98.9</c:v>
              </c:pt>
              <c:pt idx="1777">
                <c:v>98.9</c:v>
              </c:pt>
              <c:pt idx="1778">
                <c:v>98.91</c:v>
              </c:pt>
              <c:pt idx="1779">
                <c:v>98.93</c:v>
              </c:pt>
              <c:pt idx="1780">
                <c:v>98.95</c:v>
              </c:pt>
              <c:pt idx="1781">
                <c:v>98.96</c:v>
              </c:pt>
              <c:pt idx="1782">
                <c:v>98.97</c:v>
              </c:pt>
              <c:pt idx="1783">
                <c:v>98.96</c:v>
              </c:pt>
              <c:pt idx="1784">
                <c:v>98.96</c:v>
              </c:pt>
              <c:pt idx="1785">
                <c:v>98.98</c:v>
              </c:pt>
              <c:pt idx="1786">
                <c:v>99</c:v>
              </c:pt>
              <c:pt idx="1787">
                <c:v>99.01</c:v>
              </c:pt>
              <c:pt idx="1788">
                <c:v>99</c:v>
              </c:pt>
              <c:pt idx="1789">
                <c:v>98.99</c:v>
              </c:pt>
              <c:pt idx="1790">
                <c:v>98.97</c:v>
              </c:pt>
              <c:pt idx="1791">
                <c:v>98.95</c:v>
              </c:pt>
              <c:pt idx="1792">
                <c:v>98.95</c:v>
              </c:pt>
              <c:pt idx="1793">
                <c:v>98.95</c:v>
              </c:pt>
              <c:pt idx="1794">
                <c:v>98.96</c:v>
              </c:pt>
              <c:pt idx="1795">
                <c:v>98.96</c:v>
              </c:pt>
              <c:pt idx="1796">
                <c:v>98.95</c:v>
              </c:pt>
              <c:pt idx="1797">
                <c:v>98.94</c:v>
              </c:pt>
              <c:pt idx="1798">
                <c:v>98.94</c:v>
              </c:pt>
              <c:pt idx="1799">
                <c:v>98.92</c:v>
              </c:pt>
              <c:pt idx="1800">
                <c:v>98.88</c:v>
              </c:pt>
              <c:pt idx="1801">
                <c:v>98.85</c:v>
              </c:pt>
              <c:pt idx="1802">
                <c:v>98.84</c:v>
              </c:pt>
              <c:pt idx="1803">
                <c:v>98.85</c:v>
              </c:pt>
              <c:pt idx="1804">
                <c:v>98.87</c:v>
              </c:pt>
              <c:pt idx="1805">
                <c:v>98.89</c:v>
              </c:pt>
              <c:pt idx="1806">
                <c:v>98.91</c:v>
              </c:pt>
              <c:pt idx="1807">
                <c:v>98.92</c:v>
              </c:pt>
              <c:pt idx="1808">
                <c:v>98.93</c:v>
              </c:pt>
              <c:pt idx="1809">
                <c:v>98.93</c:v>
              </c:pt>
              <c:pt idx="1810">
                <c:v>98.93</c:v>
              </c:pt>
              <c:pt idx="1811">
                <c:v>98.92</c:v>
              </c:pt>
              <c:pt idx="1812">
                <c:v>98.91</c:v>
              </c:pt>
              <c:pt idx="1813">
                <c:v>98.92</c:v>
              </c:pt>
              <c:pt idx="1814">
                <c:v>98.94</c:v>
              </c:pt>
              <c:pt idx="1815">
                <c:v>98.97</c:v>
              </c:pt>
              <c:pt idx="1816">
                <c:v>99</c:v>
              </c:pt>
              <c:pt idx="1817">
                <c:v>99.05</c:v>
              </c:pt>
              <c:pt idx="1818">
                <c:v>99.1</c:v>
              </c:pt>
              <c:pt idx="1819">
                <c:v>99.12</c:v>
              </c:pt>
              <c:pt idx="1820">
                <c:v>99.1</c:v>
              </c:pt>
              <c:pt idx="1821">
                <c:v>99.07</c:v>
              </c:pt>
              <c:pt idx="1822">
                <c:v>99.07</c:v>
              </c:pt>
              <c:pt idx="1823">
                <c:v>99.11</c:v>
              </c:pt>
              <c:pt idx="1824">
                <c:v>99.15</c:v>
              </c:pt>
              <c:pt idx="1825">
                <c:v>99.16</c:v>
              </c:pt>
              <c:pt idx="1826">
                <c:v>99.12</c:v>
              </c:pt>
              <c:pt idx="1827">
                <c:v>99.06</c:v>
              </c:pt>
              <c:pt idx="1828">
                <c:v>98.99</c:v>
              </c:pt>
              <c:pt idx="1829">
                <c:v>98.92</c:v>
              </c:pt>
              <c:pt idx="1830">
                <c:v>98.85</c:v>
              </c:pt>
              <c:pt idx="1831">
                <c:v>98.77</c:v>
              </c:pt>
              <c:pt idx="1832">
                <c:v>98.71</c:v>
              </c:pt>
              <c:pt idx="1833">
                <c:v>98.69</c:v>
              </c:pt>
              <c:pt idx="1834">
                <c:v>98.7</c:v>
              </c:pt>
              <c:pt idx="1835">
                <c:v>98.72</c:v>
              </c:pt>
              <c:pt idx="1836">
                <c:v>98.69</c:v>
              </c:pt>
              <c:pt idx="1837">
                <c:v>98.64</c:v>
              </c:pt>
              <c:pt idx="1838">
                <c:v>98.65</c:v>
              </c:pt>
              <c:pt idx="1839">
                <c:v>98.8</c:v>
              </c:pt>
              <c:pt idx="1840">
                <c:v>99.14</c:v>
              </c:pt>
              <c:pt idx="1841">
                <c:v>99.55</c:v>
              </c:pt>
              <c:pt idx="1842">
                <c:v>99.86</c:v>
              </c:pt>
              <c:pt idx="1843">
                <c:v>99.98</c:v>
              </c:pt>
              <c:pt idx="1844">
                <c:v>99.96</c:v>
              </c:pt>
              <c:pt idx="1845">
                <c:v>99.87</c:v>
              </c:pt>
              <c:pt idx="1846">
                <c:v>99.79</c:v>
              </c:pt>
              <c:pt idx="1847">
                <c:v>99.7</c:v>
              </c:pt>
              <c:pt idx="1848">
                <c:v>99.62</c:v>
              </c:pt>
              <c:pt idx="1849">
                <c:v>99.55</c:v>
              </c:pt>
              <c:pt idx="1850">
                <c:v>99.52</c:v>
              </c:pt>
              <c:pt idx="1851">
                <c:v>99.52</c:v>
              </c:pt>
              <c:pt idx="1852">
                <c:v>99.53</c:v>
              </c:pt>
              <c:pt idx="1853">
                <c:v>99.55</c:v>
              </c:pt>
              <c:pt idx="1854">
                <c:v>99.56</c:v>
              </c:pt>
              <c:pt idx="1855">
                <c:v>99.56</c:v>
              </c:pt>
              <c:pt idx="1856">
                <c:v>99.54</c:v>
              </c:pt>
              <c:pt idx="1857">
                <c:v>99.52</c:v>
              </c:pt>
              <c:pt idx="1858">
                <c:v>99.5</c:v>
              </c:pt>
              <c:pt idx="1859">
                <c:v>99.47</c:v>
              </c:pt>
              <c:pt idx="1860">
                <c:v>99.45</c:v>
              </c:pt>
              <c:pt idx="1861">
                <c:v>99.44</c:v>
              </c:pt>
              <c:pt idx="1862">
                <c:v>99.46</c:v>
              </c:pt>
              <c:pt idx="1863">
                <c:v>99.5</c:v>
              </c:pt>
              <c:pt idx="1864">
                <c:v>99.57</c:v>
              </c:pt>
              <c:pt idx="1865">
                <c:v>99.63</c:v>
              </c:pt>
              <c:pt idx="1866">
                <c:v>99.67</c:v>
              </c:pt>
              <c:pt idx="1867">
                <c:v>99.66</c:v>
              </c:pt>
              <c:pt idx="1868">
                <c:v>99.61</c:v>
              </c:pt>
              <c:pt idx="1869">
                <c:v>99.55</c:v>
              </c:pt>
              <c:pt idx="1870">
                <c:v>99.51</c:v>
              </c:pt>
              <c:pt idx="1871">
                <c:v>99.48</c:v>
              </c:pt>
              <c:pt idx="1872">
                <c:v>99.46</c:v>
              </c:pt>
              <c:pt idx="1873">
                <c:v>99.44</c:v>
              </c:pt>
              <c:pt idx="1874">
                <c:v>99.4</c:v>
              </c:pt>
              <c:pt idx="1875">
                <c:v>99.36</c:v>
              </c:pt>
              <c:pt idx="1876">
                <c:v>99.31</c:v>
              </c:pt>
              <c:pt idx="1877">
                <c:v>99.28</c:v>
              </c:pt>
              <c:pt idx="1878">
                <c:v>99.26</c:v>
              </c:pt>
              <c:pt idx="1879">
                <c:v>99.25</c:v>
              </c:pt>
              <c:pt idx="1880">
                <c:v>99.23</c:v>
              </c:pt>
              <c:pt idx="1881">
                <c:v>99.21</c:v>
              </c:pt>
              <c:pt idx="1882">
                <c:v>99.18</c:v>
              </c:pt>
              <c:pt idx="1883">
                <c:v>99.14</c:v>
              </c:pt>
              <c:pt idx="1884">
                <c:v>99.1</c:v>
              </c:pt>
              <c:pt idx="1885">
                <c:v>99.06</c:v>
              </c:pt>
              <c:pt idx="1886">
                <c:v>99.05</c:v>
              </c:pt>
              <c:pt idx="1887">
                <c:v>99.04</c:v>
              </c:pt>
              <c:pt idx="1888">
                <c:v>99.04</c:v>
              </c:pt>
              <c:pt idx="1889">
                <c:v>99.04</c:v>
              </c:pt>
              <c:pt idx="1890">
                <c:v>99.05</c:v>
              </c:pt>
              <c:pt idx="1891">
                <c:v>99.05</c:v>
              </c:pt>
              <c:pt idx="1892">
                <c:v>99.06</c:v>
              </c:pt>
              <c:pt idx="1893">
                <c:v>99.08</c:v>
              </c:pt>
              <c:pt idx="1894">
                <c:v>99.09</c:v>
              </c:pt>
              <c:pt idx="1895">
                <c:v>99.09</c:v>
              </c:pt>
              <c:pt idx="1896">
                <c:v>99.07</c:v>
              </c:pt>
              <c:pt idx="1897">
                <c:v>99.05</c:v>
              </c:pt>
              <c:pt idx="1898">
                <c:v>99.06</c:v>
              </c:pt>
              <c:pt idx="1899">
                <c:v>99.07</c:v>
              </c:pt>
              <c:pt idx="1900">
                <c:v>99.08</c:v>
              </c:pt>
              <c:pt idx="1901">
                <c:v>99.1</c:v>
              </c:pt>
              <c:pt idx="1902">
                <c:v>99.13</c:v>
              </c:pt>
              <c:pt idx="1903">
                <c:v>99.18</c:v>
              </c:pt>
              <c:pt idx="1904">
                <c:v>99.22</c:v>
              </c:pt>
              <c:pt idx="1905">
                <c:v>99.26</c:v>
              </c:pt>
              <c:pt idx="1906">
                <c:v>99.26</c:v>
              </c:pt>
              <c:pt idx="1907">
                <c:v>99.23</c:v>
              </c:pt>
              <c:pt idx="1908">
                <c:v>99.18</c:v>
              </c:pt>
              <c:pt idx="1909">
                <c:v>99.14</c:v>
              </c:pt>
              <c:pt idx="1910">
                <c:v>99.11</c:v>
              </c:pt>
              <c:pt idx="1911">
                <c:v>99.09</c:v>
              </c:pt>
              <c:pt idx="1912">
                <c:v>99.08</c:v>
              </c:pt>
              <c:pt idx="1913">
                <c:v>99.07</c:v>
              </c:pt>
              <c:pt idx="1914">
                <c:v>99.07</c:v>
              </c:pt>
              <c:pt idx="1915">
                <c:v>99.07</c:v>
              </c:pt>
              <c:pt idx="1916">
                <c:v>99.07</c:v>
              </c:pt>
              <c:pt idx="1917">
                <c:v>99.08</c:v>
              </c:pt>
              <c:pt idx="1918">
                <c:v>99.09</c:v>
              </c:pt>
              <c:pt idx="1919">
                <c:v>99.09</c:v>
              </c:pt>
              <c:pt idx="1920">
                <c:v>99.09</c:v>
              </c:pt>
              <c:pt idx="1921">
                <c:v>99.07</c:v>
              </c:pt>
              <c:pt idx="1922">
                <c:v>99.05</c:v>
              </c:pt>
              <c:pt idx="1923">
                <c:v>99.04</c:v>
              </c:pt>
              <c:pt idx="1924">
                <c:v>99.02</c:v>
              </c:pt>
              <c:pt idx="1925">
                <c:v>99.03</c:v>
              </c:pt>
              <c:pt idx="1926">
                <c:v>99.04</c:v>
              </c:pt>
              <c:pt idx="1927">
                <c:v>99.06</c:v>
              </c:pt>
              <c:pt idx="1928">
                <c:v>99.07</c:v>
              </c:pt>
              <c:pt idx="1929">
                <c:v>99.08</c:v>
              </c:pt>
              <c:pt idx="1930">
                <c:v>99.09</c:v>
              </c:pt>
              <c:pt idx="1931">
                <c:v>99.09</c:v>
              </c:pt>
              <c:pt idx="1932">
                <c:v>99.08</c:v>
              </c:pt>
              <c:pt idx="1933">
                <c:v>99.07</c:v>
              </c:pt>
              <c:pt idx="1934">
                <c:v>99.08</c:v>
              </c:pt>
              <c:pt idx="1935">
                <c:v>99.09</c:v>
              </c:pt>
              <c:pt idx="1936">
                <c:v>99.11</c:v>
              </c:pt>
              <c:pt idx="1937">
                <c:v>99.13</c:v>
              </c:pt>
              <c:pt idx="1938">
                <c:v>99.15</c:v>
              </c:pt>
              <c:pt idx="1939">
                <c:v>99.16</c:v>
              </c:pt>
              <c:pt idx="1940">
                <c:v>99.16</c:v>
              </c:pt>
              <c:pt idx="1941">
                <c:v>99.14</c:v>
              </c:pt>
              <c:pt idx="1942">
                <c:v>99.13</c:v>
              </c:pt>
              <c:pt idx="1943">
                <c:v>99.13</c:v>
              </c:pt>
              <c:pt idx="1944">
                <c:v>99.13</c:v>
              </c:pt>
              <c:pt idx="1945">
                <c:v>99.12</c:v>
              </c:pt>
              <c:pt idx="1946">
                <c:v>99.08</c:v>
              </c:pt>
              <c:pt idx="1947">
                <c:v>98.98</c:v>
              </c:pt>
              <c:pt idx="1948">
                <c:v>98.86</c:v>
              </c:pt>
              <c:pt idx="1949">
                <c:v>98.81</c:v>
              </c:pt>
              <c:pt idx="1950">
                <c:v>98.87</c:v>
              </c:pt>
              <c:pt idx="1951">
                <c:v>98.98</c:v>
              </c:pt>
              <c:pt idx="1952">
                <c:v>99.07</c:v>
              </c:pt>
              <c:pt idx="1953">
                <c:v>99.11</c:v>
              </c:pt>
              <c:pt idx="1954">
                <c:v>99.13</c:v>
              </c:pt>
              <c:pt idx="1955">
                <c:v>99.14</c:v>
              </c:pt>
              <c:pt idx="1956">
                <c:v>99.14</c:v>
              </c:pt>
              <c:pt idx="1957">
                <c:v>99.15</c:v>
              </c:pt>
              <c:pt idx="1958">
                <c:v>99.16</c:v>
              </c:pt>
              <c:pt idx="1959">
                <c:v>99.15</c:v>
              </c:pt>
              <c:pt idx="1960">
                <c:v>99.13</c:v>
              </c:pt>
              <c:pt idx="1961">
                <c:v>99.1</c:v>
              </c:pt>
              <c:pt idx="1962">
                <c:v>99.09</c:v>
              </c:pt>
              <c:pt idx="1963">
                <c:v>99.08</c:v>
              </c:pt>
              <c:pt idx="1964">
                <c:v>99.1</c:v>
              </c:pt>
              <c:pt idx="1965">
                <c:v>99.15</c:v>
              </c:pt>
              <c:pt idx="1966">
                <c:v>99.22</c:v>
              </c:pt>
              <c:pt idx="1967">
                <c:v>99.27</c:v>
              </c:pt>
              <c:pt idx="1968">
                <c:v>99.28</c:v>
              </c:pt>
              <c:pt idx="1969">
                <c:v>99.27</c:v>
              </c:pt>
              <c:pt idx="1970">
                <c:v>99.26</c:v>
              </c:pt>
              <c:pt idx="1971">
                <c:v>99.25</c:v>
              </c:pt>
              <c:pt idx="1972">
                <c:v>99.26</c:v>
              </c:pt>
              <c:pt idx="1973">
                <c:v>99.27</c:v>
              </c:pt>
              <c:pt idx="1974">
                <c:v>99.3</c:v>
              </c:pt>
              <c:pt idx="1975">
                <c:v>99.33</c:v>
              </c:pt>
              <c:pt idx="1976">
                <c:v>99.35</c:v>
              </c:pt>
              <c:pt idx="1977">
                <c:v>99.38</c:v>
              </c:pt>
              <c:pt idx="1978">
                <c:v>99.4</c:v>
              </c:pt>
              <c:pt idx="1979">
                <c:v>99.41</c:v>
              </c:pt>
              <c:pt idx="1980">
                <c:v>99.4</c:v>
              </c:pt>
              <c:pt idx="1981">
                <c:v>99.38</c:v>
              </c:pt>
              <c:pt idx="1982">
                <c:v>99.36</c:v>
              </c:pt>
              <c:pt idx="1983">
                <c:v>99.33</c:v>
              </c:pt>
              <c:pt idx="1984">
                <c:v>99.29</c:v>
              </c:pt>
              <c:pt idx="1985">
                <c:v>99.26</c:v>
              </c:pt>
              <c:pt idx="1986">
                <c:v>99.24</c:v>
              </c:pt>
              <c:pt idx="1987">
                <c:v>99.24</c:v>
              </c:pt>
              <c:pt idx="1988">
                <c:v>99.24</c:v>
              </c:pt>
              <c:pt idx="1989">
                <c:v>99.25</c:v>
              </c:pt>
              <c:pt idx="1990">
                <c:v>99.26</c:v>
              </c:pt>
              <c:pt idx="1991">
                <c:v>99.3</c:v>
              </c:pt>
              <c:pt idx="1992">
                <c:v>99.38</c:v>
              </c:pt>
              <c:pt idx="1993">
                <c:v>99.48</c:v>
              </c:pt>
              <c:pt idx="1994">
                <c:v>99.58</c:v>
              </c:pt>
              <c:pt idx="1995">
                <c:v>99.62</c:v>
              </c:pt>
              <c:pt idx="1996">
                <c:v>99.6</c:v>
              </c:pt>
              <c:pt idx="1997">
                <c:v>99.54</c:v>
              </c:pt>
              <c:pt idx="1998">
                <c:v>99.48</c:v>
              </c:pt>
              <c:pt idx="1999">
                <c:v>99.41</c:v>
              </c:pt>
              <c:pt idx="2000">
                <c:v>99.36</c:v>
              </c:pt>
              <c:pt idx="2001">
                <c:v>99.31</c:v>
              </c:pt>
              <c:pt idx="2002">
                <c:v>99.27</c:v>
              </c:pt>
              <c:pt idx="2003">
                <c:v>99.23</c:v>
              </c:pt>
              <c:pt idx="2004">
                <c:v>99.18</c:v>
              </c:pt>
              <c:pt idx="2005">
                <c:v>99.15</c:v>
              </c:pt>
              <c:pt idx="2006">
                <c:v>99.13</c:v>
              </c:pt>
              <c:pt idx="2007">
                <c:v>99.14</c:v>
              </c:pt>
              <c:pt idx="2008">
                <c:v>99.16</c:v>
              </c:pt>
              <c:pt idx="2009">
                <c:v>99.19</c:v>
              </c:pt>
              <c:pt idx="2010">
                <c:v>99.21</c:v>
              </c:pt>
              <c:pt idx="2011">
                <c:v>99.21</c:v>
              </c:pt>
              <c:pt idx="2012">
                <c:v>99.2</c:v>
              </c:pt>
              <c:pt idx="2013">
                <c:v>99.17</c:v>
              </c:pt>
              <c:pt idx="2014">
                <c:v>99.14</c:v>
              </c:pt>
              <c:pt idx="2015">
                <c:v>99.09</c:v>
              </c:pt>
              <c:pt idx="2016">
                <c:v>99.01</c:v>
              </c:pt>
              <c:pt idx="2017">
                <c:v>98.93</c:v>
              </c:pt>
              <c:pt idx="2018">
                <c:v>98.85</c:v>
              </c:pt>
              <c:pt idx="2019">
                <c:v>98.8</c:v>
              </c:pt>
              <c:pt idx="2020">
                <c:v>98.82</c:v>
              </c:pt>
              <c:pt idx="2021">
                <c:v>98.94</c:v>
              </c:pt>
              <c:pt idx="2022">
                <c:v>99.14</c:v>
              </c:pt>
              <c:pt idx="2023">
                <c:v>99.33</c:v>
              </c:pt>
              <c:pt idx="2024">
                <c:v>99.47</c:v>
              </c:pt>
              <c:pt idx="2025">
                <c:v>99.57</c:v>
              </c:pt>
              <c:pt idx="2026">
                <c:v>99.62</c:v>
              </c:pt>
              <c:pt idx="2027">
                <c:v>99.65</c:v>
              </c:pt>
              <c:pt idx="2028">
                <c:v>99.64</c:v>
              </c:pt>
              <c:pt idx="2029">
                <c:v>99.62</c:v>
              </c:pt>
              <c:pt idx="2030">
                <c:v>99.59</c:v>
              </c:pt>
              <c:pt idx="2031">
                <c:v>99.54</c:v>
              </c:pt>
              <c:pt idx="2032">
                <c:v>99.47</c:v>
              </c:pt>
              <c:pt idx="2033">
                <c:v>99.43</c:v>
              </c:pt>
              <c:pt idx="2034">
                <c:v>99.43</c:v>
              </c:pt>
              <c:pt idx="2035">
                <c:v>99.43</c:v>
              </c:pt>
              <c:pt idx="2036">
                <c:v>99.45</c:v>
              </c:pt>
              <c:pt idx="2037">
                <c:v>99.49</c:v>
              </c:pt>
              <c:pt idx="2038">
                <c:v>99.55</c:v>
              </c:pt>
              <c:pt idx="2039">
                <c:v>99.6</c:v>
              </c:pt>
              <c:pt idx="2040">
                <c:v>99.63</c:v>
              </c:pt>
              <c:pt idx="2041">
                <c:v>99.63</c:v>
              </c:pt>
              <c:pt idx="2042">
                <c:v>99.6</c:v>
              </c:pt>
              <c:pt idx="2043">
                <c:v>99.55</c:v>
              </c:pt>
              <c:pt idx="2044">
                <c:v>99.49</c:v>
              </c:pt>
              <c:pt idx="2045">
                <c:v>99.44</c:v>
              </c:pt>
              <c:pt idx="2046">
                <c:v>99.41</c:v>
              </c:pt>
              <c:pt idx="2047">
                <c:v>99.38</c:v>
              </c:pt>
              <c:pt idx="2048">
                <c:v>99.35</c:v>
              </c:pt>
              <c:pt idx="2049">
                <c:v>99.35</c:v>
              </c:pt>
              <c:pt idx="2050">
                <c:v>99.37</c:v>
              </c:pt>
              <c:pt idx="2051">
                <c:v>99.41</c:v>
              </c:pt>
              <c:pt idx="2052">
                <c:v>99.43</c:v>
              </c:pt>
              <c:pt idx="2053">
                <c:v>99.44</c:v>
              </c:pt>
              <c:pt idx="2054">
                <c:v>99.46</c:v>
              </c:pt>
              <c:pt idx="2055">
                <c:v>99.46</c:v>
              </c:pt>
              <c:pt idx="2056">
                <c:v>99.45</c:v>
              </c:pt>
              <c:pt idx="2057">
                <c:v>99.43</c:v>
              </c:pt>
              <c:pt idx="2058">
                <c:v>99.42</c:v>
              </c:pt>
              <c:pt idx="2059">
                <c:v>99.41</c:v>
              </c:pt>
              <c:pt idx="2060">
                <c:v>99.41</c:v>
              </c:pt>
              <c:pt idx="2061">
                <c:v>99.41</c:v>
              </c:pt>
              <c:pt idx="2062">
                <c:v>99.42</c:v>
              </c:pt>
              <c:pt idx="2063">
                <c:v>99.42</c:v>
              </c:pt>
              <c:pt idx="2064">
                <c:v>99.42</c:v>
              </c:pt>
              <c:pt idx="2065">
                <c:v>99.42</c:v>
              </c:pt>
              <c:pt idx="2066">
                <c:v>99.42</c:v>
              </c:pt>
              <c:pt idx="2067">
                <c:v>99.43</c:v>
              </c:pt>
              <c:pt idx="2068">
                <c:v>99.42</c:v>
              </c:pt>
              <c:pt idx="2069">
                <c:v>99.41</c:v>
              </c:pt>
              <c:pt idx="2070">
                <c:v>99.4</c:v>
              </c:pt>
              <c:pt idx="2071">
                <c:v>99.39</c:v>
              </c:pt>
              <c:pt idx="2072">
                <c:v>99.38</c:v>
              </c:pt>
              <c:pt idx="2073">
                <c:v>99.37</c:v>
              </c:pt>
              <c:pt idx="2074">
                <c:v>99.37</c:v>
              </c:pt>
              <c:pt idx="2075">
                <c:v>99.37</c:v>
              </c:pt>
              <c:pt idx="2076">
                <c:v>99.36</c:v>
              </c:pt>
              <c:pt idx="2077">
                <c:v>99.35</c:v>
              </c:pt>
              <c:pt idx="2078">
                <c:v>99.34</c:v>
              </c:pt>
              <c:pt idx="2079">
                <c:v>99.32</c:v>
              </c:pt>
              <c:pt idx="2080">
                <c:v>99.31</c:v>
              </c:pt>
              <c:pt idx="2081">
                <c:v>99.31</c:v>
              </c:pt>
              <c:pt idx="2082">
                <c:v>99.32</c:v>
              </c:pt>
              <c:pt idx="2083">
                <c:v>99.33</c:v>
              </c:pt>
              <c:pt idx="2084">
                <c:v>99.33</c:v>
              </c:pt>
              <c:pt idx="2085">
                <c:v>99.33</c:v>
              </c:pt>
              <c:pt idx="2086">
                <c:v>99.32</c:v>
              </c:pt>
              <c:pt idx="2087">
                <c:v>99.32</c:v>
              </c:pt>
              <c:pt idx="2088">
                <c:v>99.3</c:v>
              </c:pt>
              <c:pt idx="2089">
                <c:v>99.29</c:v>
              </c:pt>
              <c:pt idx="2090">
                <c:v>99.28</c:v>
              </c:pt>
              <c:pt idx="2091">
                <c:v>99.27</c:v>
              </c:pt>
              <c:pt idx="2092">
                <c:v>99.26</c:v>
              </c:pt>
              <c:pt idx="2093">
                <c:v>99.26</c:v>
              </c:pt>
              <c:pt idx="2094">
                <c:v>99.26</c:v>
              </c:pt>
              <c:pt idx="2095">
                <c:v>99.25</c:v>
              </c:pt>
              <c:pt idx="2096">
                <c:v>99.25</c:v>
              </c:pt>
              <c:pt idx="2097">
                <c:v>99.26</c:v>
              </c:pt>
              <c:pt idx="2098">
                <c:v>99.27</c:v>
              </c:pt>
              <c:pt idx="2099">
                <c:v>99.28</c:v>
              </c:pt>
              <c:pt idx="2100">
                <c:v>99.29</c:v>
              </c:pt>
              <c:pt idx="2101">
                <c:v>99.29</c:v>
              </c:pt>
              <c:pt idx="2102">
                <c:v>99.29</c:v>
              </c:pt>
              <c:pt idx="2103">
                <c:v>99.28</c:v>
              </c:pt>
              <c:pt idx="2104">
                <c:v>99.26</c:v>
              </c:pt>
              <c:pt idx="2105">
                <c:v>99.25</c:v>
              </c:pt>
              <c:pt idx="2106">
                <c:v>99.26</c:v>
              </c:pt>
              <c:pt idx="2107">
                <c:v>99.26</c:v>
              </c:pt>
              <c:pt idx="2108">
                <c:v>99.26</c:v>
              </c:pt>
              <c:pt idx="2109">
                <c:v>99.26</c:v>
              </c:pt>
              <c:pt idx="2110">
                <c:v>99.27</c:v>
              </c:pt>
              <c:pt idx="2111">
                <c:v>99.27</c:v>
              </c:pt>
              <c:pt idx="2112">
                <c:v>99.27</c:v>
              </c:pt>
              <c:pt idx="2113">
                <c:v>99.27</c:v>
              </c:pt>
              <c:pt idx="2114">
                <c:v>99.27</c:v>
              </c:pt>
              <c:pt idx="2115">
                <c:v>99.27</c:v>
              </c:pt>
              <c:pt idx="2116">
                <c:v>99.27</c:v>
              </c:pt>
              <c:pt idx="2117">
                <c:v>99.26</c:v>
              </c:pt>
              <c:pt idx="2118">
                <c:v>99.26</c:v>
              </c:pt>
              <c:pt idx="2119">
                <c:v>99.25</c:v>
              </c:pt>
              <c:pt idx="2120">
                <c:v>99.26</c:v>
              </c:pt>
              <c:pt idx="2121">
                <c:v>99.26</c:v>
              </c:pt>
              <c:pt idx="2122">
                <c:v>99.27</c:v>
              </c:pt>
              <c:pt idx="2123">
                <c:v>99.27</c:v>
              </c:pt>
              <c:pt idx="2124">
                <c:v>99.26</c:v>
              </c:pt>
              <c:pt idx="2125">
                <c:v>99.25</c:v>
              </c:pt>
              <c:pt idx="2126">
                <c:v>99.25</c:v>
              </c:pt>
              <c:pt idx="2127">
                <c:v>99.24</c:v>
              </c:pt>
              <c:pt idx="2128">
                <c:v>99.24</c:v>
              </c:pt>
              <c:pt idx="2129">
                <c:v>99.24</c:v>
              </c:pt>
              <c:pt idx="2130">
                <c:v>99.25</c:v>
              </c:pt>
              <c:pt idx="2131">
                <c:v>99.25</c:v>
              </c:pt>
              <c:pt idx="2132">
                <c:v>99.24</c:v>
              </c:pt>
              <c:pt idx="2133">
                <c:v>99.23</c:v>
              </c:pt>
              <c:pt idx="2134">
                <c:v>99.23</c:v>
              </c:pt>
              <c:pt idx="2135">
                <c:v>99.22</c:v>
              </c:pt>
              <c:pt idx="2136">
                <c:v>99.22</c:v>
              </c:pt>
              <c:pt idx="2137">
                <c:v>99.22</c:v>
              </c:pt>
              <c:pt idx="2138">
                <c:v>99.22</c:v>
              </c:pt>
              <c:pt idx="2139">
                <c:v>99.22</c:v>
              </c:pt>
              <c:pt idx="2140">
                <c:v>99.22</c:v>
              </c:pt>
              <c:pt idx="2141">
                <c:v>99.22</c:v>
              </c:pt>
              <c:pt idx="2142">
                <c:v>99.23</c:v>
              </c:pt>
              <c:pt idx="2143">
                <c:v>99.23</c:v>
              </c:pt>
              <c:pt idx="2144">
                <c:v>99.23</c:v>
              </c:pt>
              <c:pt idx="2145">
                <c:v>99.22</c:v>
              </c:pt>
              <c:pt idx="2146">
                <c:v>99.22</c:v>
              </c:pt>
              <c:pt idx="2147">
                <c:v>99.21</c:v>
              </c:pt>
              <c:pt idx="2148">
                <c:v>99.21</c:v>
              </c:pt>
              <c:pt idx="2149">
                <c:v>99.21</c:v>
              </c:pt>
              <c:pt idx="2150">
                <c:v>99.22</c:v>
              </c:pt>
              <c:pt idx="2151">
                <c:v>99.23</c:v>
              </c:pt>
              <c:pt idx="2152">
                <c:v>99.24</c:v>
              </c:pt>
              <c:pt idx="2153">
                <c:v>99.24</c:v>
              </c:pt>
              <c:pt idx="2154">
                <c:v>99.24</c:v>
              </c:pt>
              <c:pt idx="2155">
                <c:v>99.23</c:v>
              </c:pt>
              <c:pt idx="2156">
                <c:v>99.22</c:v>
              </c:pt>
              <c:pt idx="2157">
                <c:v>99.21</c:v>
              </c:pt>
              <c:pt idx="2158">
                <c:v>99.21</c:v>
              </c:pt>
              <c:pt idx="2159">
                <c:v>99.2</c:v>
              </c:pt>
              <c:pt idx="2160">
                <c:v>99.19</c:v>
              </c:pt>
              <c:pt idx="2161">
                <c:v>99.19</c:v>
              </c:pt>
              <c:pt idx="2162">
                <c:v>99.19</c:v>
              </c:pt>
              <c:pt idx="2163">
                <c:v>99.19</c:v>
              </c:pt>
              <c:pt idx="2164">
                <c:v>99.18</c:v>
              </c:pt>
              <c:pt idx="2165">
                <c:v>99.17</c:v>
              </c:pt>
              <c:pt idx="2166">
                <c:v>99.17</c:v>
              </c:pt>
              <c:pt idx="2167">
                <c:v>99.16</c:v>
              </c:pt>
              <c:pt idx="2168">
                <c:v>99.16</c:v>
              </c:pt>
              <c:pt idx="2169">
                <c:v>99.17</c:v>
              </c:pt>
              <c:pt idx="2170">
                <c:v>99.18</c:v>
              </c:pt>
              <c:pt idx="2171">
                <c:v>99.17</c:v>
              </c:pt>
              <c:pt idx="2172">
                <c:v>99.16</c:v>
              </c:pt>
              <c:pt idx="2173">
                <c:v>99.13</c:v>
              </c:pt>
              <c:pt idx="2174">
                <c:v>99.11</c:v>
              </c:pt>
              <c:pt idx="2175">
                <c:v>99.1</c:v>
              </c:pt>
              <c:pt idx="2176">
                <c:v>99.09</c:v>
              </c:pt>
              <c:pt idx="2177">
                <c:v>99.1</c:v>
              </c:pt>
              <c:pt idx="2178">
                <c:v>99.1</c:v>
              </c:pt>
              <c:pt idx="2179">
                <c:v>99.11</c:v>
              </c:pt>
              <c:pt idx="2180">
                <c:v>99.12</c:v>
              </c:pt>
              <c:pt idx="2181">
                <c:v>99.14</c:v>
              </c:pt>
              <c:pt idx="2182">
                <c:v>99.17</c:v>
              </c:pt>
              <c:pt idx="2183">
                <c:v>99.18</c:v>
              </c:pt>
              <c:pt idx="2184">
                <c:v>99.18</c:v>
              </c:pt>
              <c:pt idx="2185">
                <c:v>99.16</c:v>
              </c:pt>
              <c:pt idx="2186">
                <c:v>99.14</c:v>
              </c:pt>
              <c:pt idx="2187">
                <c:v>99.12</c:v>
              </c:pt>
              <c:pt idx="2188">
                <c:v>99.11</c:v>
              </c:pt>
              <c:pt idx="2189">
                <c:v>99.09</c:v>
              </c:pt>
              <c:pt idx="2190">
                <c:v>99.08</c:v>
              </c:pt>
              <c:pt idx="2191">
                <c:v>99.06</c:v>
              </c:pt>
              <c:pt idx="2192">
                <c:v>99.04</c:v>
              </c:pt>
              <c:pt idx="2193">
                <c:v>99.02</c:v>
              </c:pt>
              <c:pt idx="2194">
                <c:v>98.99</c:v>
              </c:pt>
              <c:pt idx="2195">
                <c:v>98.97</c:v>
              </c:pt>
              <c:pt idx="2196">
                <c:v>98.94</c:v>
              </c:pt>
              <c:pt idx="2197">
                <c:v>98.92</c:v>
              </c:pt>
              <c:pt idx="2198">
                <c:v>98.89</c:v>
              </c:pt>
              <c:pt idx="2199">
                <c:v>98.87</c:v>
              </c:pt>
              <c:pt idx="2200">
                <c:v>98.84</c:v>
              </c:pt>
              <c:pt idx="2201">
                <c:v>98.82</c:v>
              </c:pt>
              <c:pt idx="2202">
                <c:v>98.8</c:v>
              </c:pt>
              <c:pt idx="2203">
                <c:v>98.79</c:v>
              </c:pt>
              <c:pt idx="2204">
                <c:v>98.79</c:v>
              </c:pt>
              <c:pt idx="2205">
                <c:v>98.79</c:v>
              </c:pt>
              <c:pt idx="2206">
                <c:v>98.8</c:v>
              </c:pt>
              <c:pt idx="2207">
                <c:v>98.81</c:v>
              </c:pt>
              <c:pt idx="2208">
                <c:v>98.83</c:v>
              </c:pt>
              <c:pt idx="2209">
                <c:v>98.85</c:v>
              </c:pt>
              <c:pt idx="2210">
                <c:v>98.87</c:v>
              </c:pt>
              <c:pt idx="2211">
                <c:v>98.89</c:v>
              </c:pt>
              <c:pt idx="2212">
                <c:v>98.91</c:v>
              </c:pt>
              <c:pt idx="2213">
                <c:v>98.93</c:v>
              </c:pt>
              <c:pt idx="2214">
                <c:v>98.96</c:v>
              </c:pt>
              <c:pt idx="2215">
                <c:v>98.97</c:v>
              </c:pt>
              <c:pt idx="2216">
                <c:v>98.98</c:v>
              </c:pt>
              <c:pt idx="2217">
                <c:v>98.99</c:v>
              </c:pt>
              <c:pt idx="2218">
                <c:v>99</c:v>
              </c:pt>
              <c:pt idx="2219">
                <c:v>99.01</c:v>
              </c:pt>
              <c:pt idx="2220">
                <c:v>99.02</c:v>
              </c:pt>
              <c:pt idx="2221">
                <c:v>99.02</c:v>
              </c:pt>
              <c:pt idx="2222">
                <c:v>99.03</c:v>
              </c:pt>
              <c:pt idx="2223">
                <c:v>99.04</c:v>
              </c:pt>
              <c:pt idx="2224">
                <c:v>99.05</c:v>
              </c:pt>
              <c:pt idx="2225">
                <c:v>99.06</c:v>
              </c:pt>
              <c:pt idx="2226">
                <c:v>99.07</c:v>
              </c:pt>
              <c:pt idx="2227">
                <c:v>99.07</c:v>
              </c:pt>
              <c:pt idx="2228">
                <c:v>99.08</c:v>
              </c:pt>
              <c:pt idx="2229">
                <c:v>99.09</c:v>
              </c:pt>
              <c:pt idx="2230">
                <c:v>99.09</c:v>
              </c:pt>
              <c:pt idx="2231">
                <c:v>99.09</c:v>
              </c:pt>
              <c:pt idx="2232">
                <c:v>99.08</c:v>
              </c:pt>
              <c:pt idx="2233">
                <c:v>99.08</c:v>
              </c:pt>
              <c:pt idx="2234">
                <c:v>99.08</c:v>
              </c:pt>
              <c:pt idx="2235">
                <c:v>99.08</c:v>
              </c:pt>
              <c:pt idx="2236">
                <c:v>99.08</c:v>
              </c:pt>
              <c:pt idx="2237">
                <c:v>99.07</c:v>
              </c:pt>
              <c:pt idx="2238">
                <c:v>99.07</c:v>
              </c:pt>
              <c:pt idx="2239">
                <c:v>99.07</c:v>
              </c:pt>
              <c:pt idx="2240">
                <c:v>99.07</c:v>
              </c:pt>
              <c:pt idx="2241">
                <c:v>99.08</c:v>
              </c:pt>
              <c:pt idx="2242">
                <c:v>99.08</c:v>
              </c:pt>
              <c:pt idx="2243">
                <c:v>99.08</c:v>
              </c:pt>
              <c:pt idx="2244">
                <c:v>99.08</c:v>
              </c:pt>
              <c:pt idx="2245">
                <c:v>99.08</c:v>
              </c:pt>
              <c:pt idx="2246">
                <c:v>99.08</c:v>
              </c:pt>
              <c:pt idx="2247">
                <c:v>99.08</c:v>
              </c:pt>
              <c:pt idx="2248">
                <c:v>99.08</c:v>
              </c:pt>
              <c:pt idx="2249">
                <c:v>99.08</c:v>
              </c:pt>
              <c:pt idx="2250">
                <c:v>99.09</c:v>
              </c:pt>
              <c:pt idx="2251">
                <c:v>99.09</c:v>
              </c:pt>
              <c:pt idx="2252">
                <c:v>99.09</c:v>
              </c:pt>
              <c:pt idx="2253">
                <c:v>99.09</c:v>
              </c:pt>
              <c:pt idx="2254">
                <c:v>99.09</c:v>
              </c:pt>
              <c:pt idx="2255">
                <c:v>99.09</c:v>
              </c:pt>
              <c:pt idx="2256">
                <c:v>99.08</c:v>
              </c:pt>
              <c:pt idx="2257">
                <c:v>99.08</c:v>
              </c:pt>
              <c:pt idx="2258">
                <c:v>99.08</c:v>
              </c:pt>
              <c:pt idx="2259">
                <c:v>99.08</c:v>
              </c:pt>
              <c:pt idx="2260">
                <c:v>99.08</c:v>
              </c:pt>
              <c:pt idx="2261">
                <c:v>99.08</c:v>
              </c:pt>
              <c:pt idx="2262">
                <c:v>99.09</c:v>
              </c:pt>
              <c:pt idx="2263">
                <c:v>99.09</c:v>
              </c:pt>
              <c:pt idx="2264">
                <c:v>99.09</c:v>
              </c:pt>
              <c:pt idx="2265">
                <c:v>99.09</c:v>
              </c:pt>
              <c:pt idx="2266">
                <c:v>99.09</c:v>
              </c:pt>
              <c:pt idx="2267">
                <c:v>99.08</c:v>
              </c:pt>
              <c:pt idx="2268">
                <c:v>99.07</c:v>
              </c:pt>
              <c:pt idx="2269">
                <c:v>99.06</c:v>
              </c:pt>
              <c:pt idx="2270">
                <c:v>99.06</c:v>
              </c:pt>
              <c:pt idx="2271">
                <c:v>99.05</c:v>
              </c:pt>
              <c:pt idx="2272">
                <c:v>99.05</c:v>
              </c:pt>
              <c:pt idx="2273">
                <c:v>99.05</c:v>
              </c:pt>
              <c:pt idx="2274">
                <c:v>99.05</c:v>
              </c:pt>
              <c:pt idx="2275">
                <c:v>99.05</c:v>
              </c:pt>
              <c:pt idx="2276">
                <c:v>99.04</c:v>
              </c:pt>
              <c:pt idx="2277">
                <c:v>99.04</c:v>
              </c:pt>
              <c:pt idx="2278">
                <c:v>99.04</c:v>
              </c:pt>
              <c:pt idx="2279">
                <c:v>99.04</c:v>
              </c:pt>
              <c:pt idx="2280">
                <c:v>99.04</c:v>
              </c:pt>
              <c:pt idx="2281">
                <c:v>99.04</c:v>
              </c:pt>
              <c:pt idx="2282">
                <c:v>99.04</c:v>
              </c:pt>
              <c:pt idx="2283">
                <c:v>99.04</c:v>
              </c:pt>
              <c:pt idx="2284">
                <c:v>99.03</c:v>
              </c:pt>
              <c:pt idx="2285">
                <c:v>99.02</c:v>
              </c:pt>
              <c:pt idx="2286">
                <c:v>99.02</c:v>
              </c:pt>
              <c:pt idx="2287">
                <c:v>99.01</c:v>
              </c:pt>
              <c:pt idx="2288">
                <c:v>99.01</c:v>
              </c:pt>
              <c:pt idx="2289">
                <c:v>99</c:v>
              </c:pt>
              <c:pt idx="2290">
                <c:v>99</c:v>
              </c:pt>
              <c:pt idx="2291">
                <c:v>99</c:v>
              </c:pt>
              <c:pt idx="2292">
                <c:v>99</c:v>
              </c:pt>
              <c:pt idx="2293">
                <c:v>98.99</c:v>
              </c:pt>
              <c:pt idx="2294">
                <c:v>98.98</c:v>
              </c:pt>
              <c:pt idx="2295">
                <c:v>98.97</c:v>
              </c:pt>
              <c:pt idx="2296">
                <c:v>98.96</c:v>
              </c:pt>
              <c:pt idx="2297">
                <c:v>98.96</c:v>
              </c:pt>
              <c:pt idx="2298">
                <c:v>98.95</c:v>
              </c:pt>
              <c:pt idx="2299">
                <c:v>98.95</c:v>
              </c:pt>
              <c:pt idx="2300">
                <c:v>98.94</c:v>
              </c:pt>
              <c:pt idx="2301">
                <c:v>98.93</c:v>
              </c:pt>
              <c:pt idx="2302">
                <c:v>98.93</c:v>
              </c:pt>
              <c:pt idx="2303">
                <c:v>98.92</c:v>
              </c:pt>
              <c:pt idx="2304">
                <c:v>98.92</c:v>
              </c:pt>
              <c:pt idx="2305">
                <c:v>98.92</c:v>
              </c:pt>
              <c:pt idx="2306">
                <c:v>98.93</c:v>
              </c:pt>
              <c:pt idx="2307">
                <c:v>98.92</c:v>
              </c:pt>
              <c:pt idx="2308">
                <c:v>98.91</c:v>
              </c:pt>
              <c:pt idx="2309">
                <c:v>98.9</c:v>
              </c:pt>
              <c:pt idx="2310">
                <c:v>98.89</c:v>
              </c:pt>
              <c:pt idx="2311">
                <c:v>98.89</c:v>
              </c:pt>
              <c:pt idx="2312">
                <c:v>98.88</c:v>
              </c:pt>
              <c:pt idx="2313">
                <c:v>98.87</c:v>
              </c:pt>
              <c:pt idx="2314">
                <c:v>98.86</c:v>
              </c:pt>
              <c:pt idx="2315">
                <c:v>98.85</c:v>
              </c:pt>
              <c:pt idx="2316">
                <c:v>98.84</c:v>
              </c:pt>
              <c:pt idx="2317">
                <c:v>98.83</c:v>
              </c:pt>
              <c:pt idx="2318">
                <c:v>98.83</c:v>
              </c:pt>
              <c:pt idx="2319">
                <c:v>98.83</c:v>
              </c:pt>
              <c:pt idx="2320">
                <c:v>98.83</c:v>
              </c:pt>
              <c:pt idx="2321">
                <c:v>98.83</c:v>
              </c:pt>
              <c:pt idx="2322">
                <c:v>98.83</c:v>
              </c:pt>
              <c:pt idx="2323">
                <c:v>98.83</c:v>
              </c:pt>
              <c:pt idx="2324">
                <c:v>98.82</c:v>
              </c:pt>
              <c:pt idx="2325">
                <c:v>98.82</c:v>
              </c:pt>
              <c:pt idx="2326">
                <c:v>98.82</c:v>
              </c:pt>
              <c:pt idx="2327">
                <c:v>98.81</c:v>
              </c:pt>
              <c:pt idx="2328">
                <c:v>98.81</c:v>
              </c:pt>
              <c:pt idx="2329">
                <c:v>98.8</c:v>
              </c:pt>
              <c:pt idx="2330">
                <c:v>98.8</c:v>
              </c:pt>
              <c:pt idx="2331">
                <c:v>98.79</c:v>
              </c:pt>
              <c:pt idx="2332">
                <c:v>98.78</c:v>
              </c:pt>
              <c:pt idx="2333">
                <c:v>98.77</c:v>
              </c:pt>
              <c:pt idx="2334">
                <c:v>98.77</c:v>
              </c:pt>
              <c:pt idx="2335">
                <c:v>98.76</c:v>
              </c:pt>
              <c:pt idx="2336">
                <c:v>98.76</c:v>
              </c:pt>
              <c:pt idx="2337">
                <c:v>98.75</c:v>
              </c:pt>
              <c:pt idx="2338">
                <c:v>98.75</c:v>
              </c:pt>
              <c:pt idx="2339">
                <c:v>98.74</c:v>
              </c:pt>
              <c:pt idx="2340">
                <c:v>98.73</c:v>
              </c:pt>
              <c:pt idx="2341">
                <c:v>98.72</c:v>
              </c:pt>
              <c:pt idx="2342">
                <c:v>98.72</c:v>
              </c:pt>
              <c:pt idx="2343">
                <c:v>98.72</c:v>
              </c:pt>
              <c:pt idx="2344">
                <c:v>98.71</c:v>
              </c:pt>
              <c:pt idx="2345">
                <c:v>98.71</c:v>
              </c:pt>
              <c:pt idx="2346">
                <c:v>98.72</c:v>
              </c:pt>
              <c:pt idx="2347">
                <c:v>98.72</c:v>
              </c:pt>
              <c:pt idx="2348">
                <c:v>98.71</c:v>
              </c:pt>
              <c:pt idx="2349">
                <c:v>98.7</c:v>
              </c:pt>
              <c:pt idx="2350">
                <c:v>98.7</c:v>
              </c:pt>
              <c:pt idx="2351">
                <c:v>98.69</c:v>
              </c:pt>
              <c:pt idx="2352">
                <c:v>98.68</c:v>
              </c:pt>
              <c:pt idx="2353">
                <c:v>98.68</c:v>
              </c:pt>
              <c:pt idx="2354">
                <c:v>98.68</c:v>
              </c:pt>
              <c:pt idx="2355">
                <c:v>98.68</c:v>
              </c:pt>
              <c:pt idx="2356">
                <c:v>98.68</c:v>
              </c:pt>
              <c:pt idx="2357">
                <c:v>98.67</c:v>
              </c:pt>
              <c:pt idx="2358">
                <c:v>98.67</c:v>
              </c:pt>
              <c:pt idx="2359">
                <c:v>98.66</c:v>
              </c:pt>
              <c:pt idx="2360">
                <c:v>98.66</c:v>
              </c:pt>
              <c:pt idx="2361">
                <c:v>98.66</c:v>
              </c:pt>
              <c:pt idx="2362">
                <c:v>98.66</c:v>
              </c:pt>
              <c:pt idx="2363">
                <c:v>98.65</c:v>
              </c:pt>
              <c:pt idx="2364">
                <c:v>98.65</c:v>
              </c:pt>
              <c:pt idx="2365">
                <c:v>98.65</c:v>
              </c:pt>
              <c:pt idx="2366">
                <c:v>98.65</c:v>
              </c:pt>
              <c:pt idx="2367">
                <c:v>98.65</c:v>
              </c:pt>
              <c:pt idx="2368">
                <c:v>98.65</c:v>
              </c:pt>
              <c:pt idx="2369">
                <c:v>98.65</c:v>
              </c:pt>
              <c:pt idx="2370">
                <c:v>98.65</c:v>
              </c:pt>
              <c:pt idx="2371">
                <c:v>98.65</c:v>
              </c:pt>
              <c:pt idx="2372">
                <c:v>98.65</c:v>
              </c:pt>
              <c:pt idx="2373">
                <c:v>98.65</c:v>
              </c:pt>
              <c:pt idx="2374">
                <c:v>98.65</c:v>
              </c:pt>
              <c:pt idx="2375">
                <c:v>98.65</c:v>
              </c:pt>
              <c:pt idx="2376">
                <c:v>98.65</c:v>
              </c:pt>
              <c:pt idx="2377">
                <c:v>98.66</c:v>
              </c:pt>
              <c:pt idx="2378">
                <c:v>98.66</c:v>
              </c:pt>
              <c:pt idx="2379">
                <c:v>98.66</c:v>
              </c:pt>
              <c:pt idx="2380">
                <c:v>98.65</c:v>
              </c:pt>
              <c:pt idx="2381">
                <c:v>98.64</c:v>
              </c:pt>
              <c:pt idx="2382">
                <c:v>98.63</c:v>
              </c:pt>
              <c:pt idx="2383">
                <c:v>98.63</c:v>
              </c:pt>
              <c:pt idx="2384">
                <c:v>98.62</c:v>
              </c:pt>
              <c:pt idx="2385">
                <c:v>98.62</c:v>
              </c:pt>
              <c:pt idx="2386">
                <c:v>98.63</c:v>
              </c:pt>
              <c:pt idx="2387">
                <c:v>98.62</c:v>
              </c:pt>
              <c:pt idx="2388">
                <c:v>98.61</c:v>
              </c:pt>
              <c:pt idx="2389">
                <c:v>98.6</c:v>
              </c:pt>
              <c:pt idx="2390">
                <c:v>98.6</c:v>
              </c:pt>
              <c:pt idx="2391">
                <c:v>98.59</c:v>
              </c:pt>
              <c:pt idx="2392">
                <c:v>98.58</c:v>
              </c:pt>
              <c:pt idx="2393">
                <c:v>98.58</c:v>
              </c:pt>
              <c:pt idx="2394">
                <c:v>98.58</c:v>
              </c:pt>
              <c:pt idx="2395">
                <c:v>98.58</c:v>
              </c:pt>
              <c:pt idx="2396">
                <c:v>98.56</c:v>
              </c:pt>
              <c:pt idx="2397">
                <c:v>98.55</c:v>
              </c:pt>
              <c:pt idx="2398">
                <c:v>98.54</c:v>
              </c:pt>
              <c:pt idx="2399">
                <c:v>98.52</c:v>
              </c:pt>
              <c:pt idx="2400">
                <c:v>98.5</c:v>
              </c:pt>
              <c:pt idx="2401">
                <c:v>98.49</c:v>
              </c:pt>
              <c:pt idx="2402">
                <c:v>98.48</c:v>
              </c:pt>
              <c:pt idx="2403">
                <c:v>98.46</c:v>
              </c:pt>
              <c:pt idx="2404">
                <c:v>98.44</c:v>
              </c:pt>
              <c:pt idx="2405">
                <c:v>98.43</c:v>
              </c:pt>
              <c:pt idx="2406">
                <c:v>98.41</c:v>
              </c:pt>
              <c:pt idx="2407">
                <c:v>98.39</c:v>
              </c:pt>
              <c:pt idx="2408">
                <c:v>98.36</c:v>
              </c:pt>
              <c:pt idx="2409">
                <c:v>98.34</c:v>
              </c:pt>
              <c:pt idx="2410">
                <c:v>98.32</c:v>
              </c:pt>
              <c:pt idx="2411">
                <c:v>98.29</c:v>
              </c:pt>
              <c:pt idx="2412">
                <c:v>98.25</c:v>
              </c:pt>
              <c:pt idx="2413">
                <c:v>98.22</c:v>
              </c:pt>
              <c:pt idx="2414">
                <c:v>98.19</c:v>
              </c:pt>
              <c:pt idx="2415">
                <c:v>98.15</c:v>
              </c:pt>
              <c:pt idx="2416">
                <c:v>98.12</c:v>
              </c:pt>
              <c:pt idx="2417">
                <c:v>98.08</c:v>
              </c:pt>
              <c:pt idx="2418">
                <c:v>98.05</c:v>
              </c:pt>
              <c:pt idx="2419">
                <c:v>98.01</c:v>
              </c:pt>
              <c:pt idx="2420">
                <c:v>97.97</c:v>
              </c:pt>
              <c:pt idx="2421">
                <c:v>97.92</c:v>
              </c:pt>
              <c:pt idx="2422">
                <c:v>97.89</c:v>
              </c:pt>
              <c:pt idx="2423">
                <c:v>97.84</c:v>
              </c:pt>
              <c:pt idx="2424">
                <c:v>97.77</c:v>
              </c:pt>
              <c:pt idx="2425">
                <c:v>97.72</c:v>
              </c:pt>
              <c:pt idx="2426">
                <c:v>97.66</c:v>
              </c:pt>
              <c:pt idx="2427">
                <c:v>97.61</c:v>
              </c:pt>
              <c:pt idx="2428">
                <c:v>97.55</c:v>
              </c:pt>
              <c:pt idx="2429">
                <c:v>97.49</c:v>
              </c:pt>
              <c:pt idx="2430">
                <c:v>97.44</c:v>
              </c:pt>
              <c:pt idx="2431">
                <c:v>97.37</c:v>
              </c:pt>
              <c:pt idx="2432">
                <c:v>97.3</c:v>
              </c:pt>
              <c:pt idx="2433">
                <c:v>97.23</c:v>
              </c:pt>
              <c:pt idx="2434">
                <c:v>97.17</c:v>
              </c:pt>
              <c:pt idx="2435">
                <c:v>97.09</c:v>
              </c:pt>
              <c:pt idx="2436">
                <c:v>97.01</c:v>
              </c:pt>
              <c:pt idx="2437">
                <c:v>96.93</c:v>
              </c:pt>
              <c:pt idx="2438">
                <c:v>96.86</c:v>
              </c:pt>
              <c:pt idx="2439">
                <c:v>96.77</c:v>
              </c:pt>
              <c:pt idx="2440">
                <c:v>96.67</c:v>
              </c:pt>
              <c:pt idx="2441">
                <c:v>96.57</c:v>
              </c:pt>
              <c:pt idx="2442">
                <c:v>96.49</c:v>
              </c:pt>
              <c:pt idx="2443">
                <c:v>96.41</c:v>
              </c:pt>
              <c:pt idx="2444">
                <c:v>96.31</c:v>
              </c:pt>
              <c:pt idx="2445">
                <c:v>96.22</c:v>
              </c:pt>
              <c:pt idx="2446">
                <c:v>96.12</c:v>
              </c:pt>
              <c:pt idx="2447">
                <c:v>96.01</c:v>
              </c:pt>
              <c:pt idx="2448">
                <c:v>95.9</c:v>
              </c:pt>
              <c:pt idx="2449">
                <c:v>95.78</c:v>
              </c:pt>
              <c:pt idx="2450">
                <c:v>95.66</c:v>
              </c:pt>
              <c:pt idx="2451">
                <c:v>95.53</c:v>
              </c:pt>
              <c:pt idx="2452">
                <c:v>95.39</c:v>
              </c:pt>
              <c:pt idx="2453">
                <c:v>95.26</c:v>
              </c:pt>
              <c:pt idx="2454">
                <c:v>95.13</c:v>
              </c:pt>
              <c:pt idx="2455">
                <c:v>94.99</c:v>
              </c:pt>
              <c:pt idx="2456">
                <c:v>94.84</c:v>
              </c:pt>
              <c:pt idx="2457">
                <c:v>94.7</c:v>
              </c:pt>
              <c:pt idx="2458">
                <c:v>94.58</c:v>
              </c:pt>
              <c:pt idx="2459">
                <c:v>94.44</c:v>
              </c:pt>
              <c:pt idx="2460">
                <c:v>94.28</c:v>
              </c:pt>
              <c:pt idx="2461">
                <c:v>94.14</c:v>
              </c:pt>
              <c:pt idx="2462">
                <c:v>94.01</c:v>
              </c:pt>
              <c:pt idx="2463">
                <c:v>93.87</c:v>
              </c:pt>
              <c:pt idx="2464">
                <c:v>93.72</c:v>
              </c:pt>
              <c:pt idx="2465">
                <c:v>93.57</c:v>
              </c:pt>
              <c:pt idx="2466">
                <c:v>93.43</c:v>
              </c:pt>
              <c:pt idx="2467">
                <c:v>93.28</c:v>
              </c:pt>
              <c:pt idx="2468">
                <c:v>93.13</c:v>
              </c:pt>
              <c:pt idx="2469">
                <c:v>92.98</c:v>
              </c:pt>
              <c:pt idx="2470">
                <c:v>92.85</c:v>
              </c:pt>
              <c:pt idx="2471">
                <c:v>92.7</c:v>
              </c:pt>
              <c:pt idx="2472">
                <c:v>92.55</c:v>
              </c:pt>
              <c:pt idx="2473">
                <c:v>92.41</c:v>
              </c:pt>
              <c:pt idx="2474">
                <c:v>92.27</c:v>
              </c:pt>
              <c:pt idx="2475">
                <c:v>92.13</c:v>
              </c:pt>
              <c:pt idx="2476">
                <c:v>91.98</c:v>
              </c:pt>
              <c:pt idx="2477">
                <c:v>91.84</c:v>
              </c:pt>
              <c:pt idx="2478">
                <c:v>91.72</c:v>
              </c:pt>
              <c:pt idx="2479">
                <c:v>91.6</c:v>
              </c:pt>
              <c:pt idx="2480">
                <c:v>91.46</c:v>
              </c:pt>
              <c:pt idx="2481">
                <c:v>91.32</c:v>
              </c:pt>
              <c:pt idx="2482">
                <c:v>91.18</c:v>
              </c:pt>
              <c:pt idx="2483">
                <c:v>91.05</c:v>
              </c:pt>
              <c:pt idx="2484">
                <c:v>90.93</c:v>
              </c:pt>
              <c:pt idx="2485">
                <c:v>90.8</c:v>
              </c:pt>
              <c:pt idx="2486">
                <c:v>90.67</c:v>
              </c:pt>
              <c:pt idx="2487">
                <c:v>90.52</c:v>
              </c:pt>
              <c:pt idx="2488">
                <c:v>90.37</c:v>
              </c:pt>
              <c:pt idx="2489">
                <c:v>90.21</c:v>
              </c:pt>
              <c:pt idx="2490">
                <c:v>90.05</c:v>
              </c:pt>
              <c:pt idx="2491">
                <c:v>89.88</c:v>
              </c:pt>
              <c:pt idx="2492">
                <c:v>89.74</c:v>
              </c:pt>
              <c:pt idx="2493">
                <c:v>89.71</c:v>
              </c:pt>
              <c:pt idx="2494">
                <c:v>89.69</c:v>
              </c:pt>
              <c:pt idx="2495">
                <c:v>89.58</c:v>
              </c:pt>
              <c:pt idx="2496">
                <c:v>89.41</c:v>
              </c:pt>
              <c:pt idx="2497">
                <c:v>89.24</c:v>
              </c:pt>
              <c:pt idx="2498">
                <c:v>89.07</c:v>
              </c:pt>
              <c:pt idx="2499">
                <c:v>88.91</c:v>
              </c:pt>
              <c:pt idx="2500">
                <c:v>88.76</c:v>
              </c:pt>
              <c:pt idx="2501">
                <c:v>88.63</c:v>
              </c:pt>
              <c:pt idx="2502">
                <c:v>88.53</c:v>
              </c:pt>
              <c:pt idx="2503">
                <c:v>88.44</c:v>
              </c:pt>
              <c:pt idx="2504">
                <c:v>88.34</c:v>
              </c:pt>
              <c:pt idx="2505">
                <c:v>88.21</c:v>
              </c:pt>
              <c:pt idx="2506">
                <c:v>88.06</c:v>
              </c:pt>
              <c:pt idx="2507">
                <c:v>87.89</c:v>
              </c:pt>
              <c:pt idx="2508">
                <c:v>87.72</c:v>
              </c:pt>
              <c:pt idx="2509">
                <c:v>87.58</c:v>
              </c:pt>
              <c:pt idx="2510">
                <c:v>87.5</c:v>
              </c:pt>
              <c:pt idx="2511">
                <c:v>87.43</c:v>
              </c:pt>
              <c:pt idx="2512">
                <c:v>87.33</c:v>
              </c:pt>
              <c:pt idx="2513">
                <c:v>87.23</c:v>
              </c:pt>
              <c:pt idx="2514">
                <c:v>87.11</c:v>
              </c:pt>
              <c:pt idx="2515">
                <c:v>86.98</c:v>
              </c:pt>
              <c:pt idx="2516">
                <c:v>86.83</c:v>
              </c:pt>
              <c:pt idx="2517">
                <c:v>86.69</c:v>
              </c:pt>
              <c:pt idx="2518">
                <c:v>86.57</c:v>
              </c:pt>
              <c:pt idx="2519">
                <c:v>86.46</c:v>
              </c:pt>
              <c:pt idx="2520">
                <c:v>86.34</c:v>
              </c:pt>
              <c:pt idx="2521">
                <c:v>86.21</c:v>
              </c:pt>
              <c:pt idx="2522">
                <c:v>86.08</c:v>
              </c:pt>
              <c:pt idx="2523">
                <c:v>85.95</c:v>
              </c:pt>
              <c:pt idx="2524">
                <c:v>85.82</c:v>
              </c:pt>
              <c:pt idx="2525">
                <c:v>85.7</c:v>
              </c:pt>
              <c:pt idx="2526">
                <c:v>85.6</c:v>
              </c:pt>
              <c:pt idx="2527">
                <c:v>85.56</c:v>
              </c:pt>
              <c:pt idx="2528">
                <c:v>85.53</c:v>
              </c:pt>
              <c:pt idx="2529">
                <c:v>85.45</c:v>
              </c:pt>
              <c:pt idx="2530">
                <c:v>85.33</c:v>
              </c:pt>
              <c:pt idx="2531">
                <c:v>85.16</c:v>
              </c:pt>
              <c:pt idx="2532">
                <c:v>85</c:v>
              </c:pt>
              <c:pt idx="2533">
                <c:v>84.85</c:v>
              </c:pt>
              <c:pt idx="2534">
                <c:v>84.75</c:v>
              </c:pt>
              <c:pt idx="2535">
                <c:v>84.69</c:v>
              </c:pt>
              <c:pt idx="2536">
                <c:v>84.63</c:v>
              </c:pt>
              <c:pt idx="2537">
                <c:v>84.53</c:v>
              </c:pt>
              <c:pt idx="2538">
                <c:v>84.38</c:v>
              </c:pt>
              <c:pt idx="2539">
                <c:v>84.2</c:v>
              </c:pt>
              <c:pt idx="2540">
                <c:v>84.01</c:v>
              </c:pt>
              <c:pt idx="2541">
                <c:v>83.86</c:v>
              </c:pt>
              <c:pt idx="2542">
                <c:v>83.82</c:v>
              </c:pt>
              <c:pt idx="2543">
                <c:v>83.87</c:v>
              </c:pt>
              <c:pt idx="2544">
                <c:v>83.89</c:v>
              </c:pt>
              <c:pt idx="2545">
                <c:v>83.8</c:v>
              </c:pt>
              <c:pt idx="2546">
                <c:v>83.64</c:v>
              </c:pt>
              <c:pt idx="2547">
                <c:v>83.48</c:v>
              </c:pt>
              <c:pt idx="2548">
                <c:v>83.33</c:v>
              </c:pt>
              <c:pt idx="2549">
                <c:v>83.21</c:v>
              </c:pt>
              <c:pt idx="2550">
                <c:v>83.1</c:v>
              </c:pt>
              <c:pt idx="2551">
                <c:v>83.01</c:v>
              </c:pt>
              <c:pt idx="2552">
                <c:v>82.93</c:v>
              </c:pt>
              <c:pt idx="2553">
                <c:v>82.87</c:v>
              </c:pt>
              <c:pt idx="2554">
                <c:v>82.78</c:v>
              </c:pt>
              <c:pt idx="2555">
                <c:v>82.66</c:v>
              </c:pt>
              <c:pt idx="2556">
                <c:v>82.53</c:v>
              </c:pt>
              <c:pt idx="2557">
                <c:v>82.43</c:v>
              </c:pt>
              <c:pt idx="2558">
                <c:v>82.33</c:v>
              </c:pt>
              <c:pt idx="2559">
                <c:v>82.21</c:v>
              </c:pt>
              <c:pt idx="2560">
                <c:v>82.06</c:v>
              </c:pt>
              <c:pt idx="2561">
                <c:v>81.91</c:v>
              </c:pt>
              <c:pt idx="2562">
                <c:v>81.81</c:v>
              </c:pt>
              <c:pt idx="2563">
                <c:v>81.790000000000006</c:v>
              </c:pt>
              <c:pt idx="2564">
                <c:v>81.790000000000006</c:v>
              </c:pt>
              <c:pt idx="2565">
                <c:v>81.739999999999995</c:v>
              </c:pt>
              <c:pt idx="2566">
                <c:v>81.61</c:v>
              </c:pt>
              <c:pt idx="2567">
                <c:v>81.430000000000007</c:v>
              </c:pt>
              <c:pt idx="2568">
                <c:v>81.27</c:v>
              </c:pt>
              <c:pt idx="2569">
                <c:v>81.16</c:v>
              </c:pt>
              <c:pt idx="2570">
                <c:v>81.069999999999993</c:v>
              </c:pt>
              <c:pt idx="2571">
                <c:v>80.98</c:v>
              </c:pt>
              <c:pt idx="2572">
                <c:v>80.86</c:v>
              </c:pt>
              <c:pt idx="2573">
                <c:v>80.709999999999994</c:v>
              </c:pt>
              <c:pt idx="2574">
                <c:v>80.56</c:v>
              </c:pt>
              <c:pt idx="2575">
                <c:v>80.42</c:v>
              </c:pt>
              <c:pt idx="2576">
                <c:v>80.31</c:v>
              </c:pt>
              <c:pt idx="2577">
                <c:v>80.180000000000007</c:v>
              </c:pt>
              <c:pt idx="2578">
                <c:v>80.010000000000005</c:v>
              </c:pt>
              <c:pt idx="2579">
                <c:v>79.81</c:v>
              </c:pt>
              <c:pt idx="2580">
                <c:v>79.66</c:v>
              </c:pt>
              <c:pt idx="2581">
                <c:v>79.62</c:v>
              </c:pt>
              <c:pt idx="2582">
                <c:v>79.58</c:v>
              </c:pt>
              <c:pt idx="2583">
                <c:v>79.44</c:v>
              </c:pt>
              <c:pt idx="2584">
                <c:v>79.23</c:v>
              </c:pt>
              <c:pt idx="2585">
                <c:v>79.03</c:v>
              </c:pt>
              <c:pt idx="2586">
                <c:v>78.849999999999994</c:v>
              </c:pt>
              <c:pt idx="2587">
                <c:v>78.67</c:v>
              </c:pt>
              <c:pt idx="2588">
                <c:v>78.52</c:v>
              </c:pt>
              <c:pt idx="2589">
                <c:v>78.42</c:v>
              </c:pt>
              <c:pt idx="2590">
                <c:v>78.36</c:v>
              </c:pt>
              <c:pt idx="2591">
                <c:v>78.3</c:v>
              </c:pt>
              <c:pt idx="2592">
                <c:v>78.27</c:v>
              </c:pt>
              <c:pt idx="2593">
                <c:v>78.3</c:v>
              </c:pt>
              <c:pt idx="2594">
                <c:v>78.430000000000007</c:v>
              </c:pt>
              <c:pt idx="2595">
                <c:v>78.64</c:v>
              </c:pt>
              <c:pt idx="2596">
                <c:v>78.88</c:v>
              </c:pt>
              <c:pt idx="2597">
                <c:v>79.08</c:v>
              </c:pt>
              <c:pt idx="2598">
                <c:v>79.22</c:v>
              </c:pt>
              <c:pt idx="2599">
                <c:v>79.34</c:v>
              </c:pt>
              <c:pt idx="2600">
                <c:v>79.55</c:v>
              </c:pt>
              <c:pt idx="2601">
                <c:v>79.87</c:v>
              </c:pt>
              <c:pt idx="2602">
                <c:v>80.19</c:v>
              </c:pt>
              <c:pt idx="2603">
                <c:v>80.459999999999994</c:v>
              </c:pt>
              <c:pt idx="2604">
                <c:v>80.77</c:v>
              </c:pt>
              <c:pt idx="2605">
                <c:v>81.22</c:v>
              </c:pt>
              <c:pt idx="2606">
                <c:v>81.72</c:v>
              </c:pt>
              <c:pt idx="2607">
                <c:v>82.15</c:v>
              </c:pt>
              <c:pt idx="2608">
                <c:v>82.5</c:v>
              </c:pt>
              <c:pt idx="2609">
                <c:v>82.83</c:v>
              </c:pt>
              <c:pt idx="2610">
                <c:v>83.18</c:v>
              </c:pt>
              <c:pt idx="2611">
                <c:v>83.57</c:v>
              </c:pt>
              <c:pt idx="2612">
                <c:v>84.06</c:v>
              </c:pt>
              <c:pt idx="2613">
                <c:v>84.61</c:v>
              </c:pt>
              <c:pt idx="2614">
                <c:v>85.12</c:v>
              </c:pt>
              <c:pt idx="2615">
                <c:v>85.53</c:v>
              </c:pt>
              <c:pt idx="2616">
                <c:v>85.9</c:v>
              </c:pt>
              <c:pt idx="2617">
                <c:v>86.28</c:v>
              </c:pt>
              <c:pt idx="2618">
                <c:v>86.66</c:v>
              </c:pt>
              <c:pt idx="2619">
                <c:v>87.04</c:v>
              </c:pt>
              <c:pt idx="2620">
                <c:v>87.4</c:v>
              </c:pt>
              <c:pt idx="2621">
                <c:v>87.77</c:v>
              </c:pt>
              <c:pt idx="2622">
                <c:v>88.12</c:v>
              </c:pt>
              <c:pt idx="2623">
                <c:v>88.43</c:v>
              </c:pt>
              <c:pt idx="2624">
                <c:v>88.74</c:v>
              </c:pt>
              <c:pt idx="2625">
                <c:v>89.1</c:v>
              </c:pt>
              <c:pt idx="2626">
                <c:v>89.47</c:v>
              </c:pt>
              <c:pt idx="2627">
                <c:v>89.82</c:v>
              </c:pt>
              <c:pt idx="2628">
                <c:v>90.1</c:v>
              </c:pt>
              <c:pt idx="2629">
                <c:v>90.36</c:v>
              </c:pt>
              <c:pt idx="2630">
                <c:v>90.62</c:v>
              </c:pt>
              <c:pt idx="2631">
                <c:v>90.88</c:v>
              </c:pt>
              <c:pt idx="2632">
                <c:v>91.14</c:v>
              </c:pt>
              <c:pt idx="2633">
                <c:v>91.39</c:v>
              </c:pt>
              <c:pt idx="2634">
                <c:v>91.6</c:v>
              </c:pt>
              <c:pt idx="2635">
                <c:v>91.79</c:v>
              </c:pt>
              <c:pt idx="2636">
                <c:v>92</c:v>
              </c:pt>
              <c:pt idx="2637">
                <c:v>92.25</c:v>
              </c:pt>
              <c:pt idx="2638">
                <c:v>92.5</c:v>
              </c:pt>
              <c:pt idx="2639">
                <c:v>92.72</c:v>
              </c:pt>
              <c:pt idx="2640">
                <c:v>92.91</c:v>
              </c:pt>
              <c:pt idx="2641">
                <c:v>93.08</c:v>
              </c:pt>
              <c:pt idx="2642">
                <c:v>93.24</c:v>
              </c:pt>
              <c:pt idx="2643">
                <c:v>93.39</c:v>
              </c:pt>
              <c:pt idx="2644">
                <c:v>93.55</c:v>
              </c:pt>
              <c:pt idx="2645">
                <c:v>93.7</c:v>
              </c:pt>
              <c:pt idx="2646">
                <c:v>93.85</c:v>
              </c:pt>
              <c:pt idx="2647">
                <c:v>93.99</c:v>
              </c:pt>
              <c:pt idx="2648">
                <c:v>94.13</c:v>
              </c:pt>
              <c:pt idx="2649">
                <c:v>94.26</c:v>
              </c:pt>
              <c:pt idx="2650">
                <c:v>94.39</c:v>
              </c:pt>
              <c:pt idx="2651">
                <c:v>94.5</c:v>
              </c:pt>
              <c:pt idx="2652">
                <c:v>94.62</c:v>
              </c:pt>
              <c:pt idx="2653">
                <c:v>94.73</c:v>
              </c:pt>
              <c:pt idx="2654">
                <c:v>94.84</c:v>
              </c:pt>
              <c:pt idx="2655">
                <c:v>94.93</c:v>
              </c:pt>
              <c:pt idx="2656">
                <c:v>95.03</c:v>
              </c:pt>
              <c:pt idx="2657">
                <c:v>95.12</c:v>
              </c:pt>
              <c:pt idx="2658">
                <c:v>95.2</c:v>
              </c:pt>
              <c:pt idx="2659">
                <c:v>95.28</c:v>
              </c:pt>
              <c:pt idx="2660">
                <c:v>95.37</c:v>
              </c:pt>
              <c:pt idx="2661">
                <c:v>95.47</c:v>
              </c:pt>
              <c:pt idx="2662">
                <c:v>95.56</c:v>
              </c:pt>
              <c:pt idx="2663">
                <c:v>95.63</c:v>
              </c:pt>
              <c:pt idx="2664">
                <c:v>95.7</c:v>
              </c:pt>
              <c:pt idx="2665">
                <c:v>95.77</c:v>
              </c:pt>
              <c:pt idx="2666">
                <c:v>95.83</c:v>
              </c:pt>
              <c:pt idx="2667">
                <c:v>95.89</c:v>
              </c:pt>
              <c:pt idx="2668">
                <c:v>95.95</c:v>
              </c:pt>
              <c:pt idx="2669">
                <c:v>96.02</c:v>
              </c:pt>
              <c:pt idx="2670">
                <c:v>96.07</c:v>
              </c:pt>
              <c:pt idx="2671">
                <c:v>96.12</c:v>
              </c:pt>
              <c:pt idx="2672">
                <c:v>96.18</c:v>
              </c:pt>
              <c:pt idx="2673">
                <c:v>96.23</c:v>
              </c:pt>
              <c:pt idx="2674">
                <c:v>96.27</c:v>
              </c:pt>
              <c:pt idx="2675">
                <c:v>96.32</c:v>
              </c:pt>
              <c:pt idx="2676">
                <c:v>96.37</c:v>
              </c:pt>
              <c:pt idx="2677">
                <c:v>96.41</c:v>
              </c:pt>
              <c:pt idx="2678">
                <c:v>96.45</c:v>
              </c:pt>
              <c:pt idx="2679">
                <c:v>96.49</c:v>
              </c:pt>
              <c:pt idx="2680">
                <c:v>96.53</c:v>
              </c:pt>
              <c:pt idx="2681">
                <c:v>96.58</c:v>
              </c:pt>
              <c:pt idx="2682">
                <c:v>96.62</c:v>
              </c:pt>
              <c:pt idx="2683">
                <c:v>96.65</c:v>
              </c:pt>
              <c:pt idx="2684">
                <c:v>96.69</c:v>
              </c:pt>
              <c:pt idx="2685">
                <c:v>96.72</c:v>
              </c:pt>
              <c:pt idx="2686">
                <c:v>96.75</c:v>
              </c:pt>
              <c:pt idx="2687">
                <c:v>96.78</c:v>
              </c:pt>
              <c:pt idx="2688">
                <c:v>96.81</c:v>
              </c:pt>
              <c:pt idx="2689">
                <c:v>96.85</c:v>
              </c:pt>
              <c:pt idx="2690">
                <c:v>96.88</c:v>
              </c:pt>
              <c:pt idx="2691">
                <c:v>96.9</c:v>
              </c:pt>
              <c:pt idx="2692">
                <c:v>96.93</c:v>
              </c:pt>
              <c:pt idx="2693">
                <c:v>96.96</c:v>
              </c:pt>
              <c:pt idx="2694">
                <c:v>96.98</c:v>
              </c:pt>
              <c:pt idx="2695">
                <c:v>97</c:v>
              </c:pt>
              <c:pt idx="2696">
                <c:v>97.03</c:v>
              </c:pt>
              <c:pt idx="2697">
                <c:v>97.06</c:v>
              </c:pt>
              <c:pt idx="2698">
                <c:v>97.09</c:v>
              </c:pt>
              <c:pt idx="2699">
                <c:v>97.12</c:v>
              </c:pt>
              <c:pt idx="2700">
                <c:v>97.14</c:v>
              </c:pt>
              <c:pt idx="2701">
                <c:v>97.17</c:v>
              </c:pt>
              <c:pt idx="2702">
                <c:v>97.18</c:v>
              </c:pt>
              <c:pt idx="2703">
                <c:v>97.2</c:v>
              </c:pt>
              <c:pt idx="2704">
                <c:v>97.22</c:v>
              </c:pt>
              <c:pt idx="2705">
                <c:v>97.24</c:v>
              </c:pt>
              <c:pt idx="2706">
                <c:v>97.25</c:v>
              </c:pt>
              <c:pt idx="2707">
                <c:v>97.27</c:v>
              </c:pt>
              <c:pt idx="2708">
                <c:v>97.29</c:v>
              </c:pt>
              <c:pt idx="2709">
                <c:v>97.31</c:v>
              </c:pt>
              <c:pt idx="2710">
                <c:v>97.32</c:v>
              </c:pt>
              <c:pt idx="2711">
                <c:v>97.33</c:v>
              </c:pt>
              <c:pt idx="2712">
                <c:v>97.34</c:v>
              </c:pt>
              <c:pt idx="2713">
                <c:v>97.36</c:v>
              </c:pt>
              <c:pt idx="2714">
                <c:v>97.37</c:v>
              </c:pt>
              <c:pt idx="2715">
                <c:v>97.39</c:v>
              </c:pt>
              <c:pt idx="2716">
                <c:v>97.4</c:v>
              </c:pt>
              <c:pt idx="2717">
                <c:v>97.42</c:v>
              </c:pt>
              <c:pt idx="2718">
                <c:v>97.43</c:v>
              </c:pt>
              <c:pt idx="2719">
                <c:v>97.43</c:v>
              </c:pt>
              <c:pt idx="2720">
                <c:v>97.44</c:v>
              </c:pt>
              <c:pt idx="2721">
                <c:v>97.45</c:v>
              </c:pt>
              <c:pt idx="2722">
                <c:v>97.46</c:v>
              </c:pt>
              <c:pt idx="2723">
                <c:v>97.47</c:v>
              </c:pt>
              <c:pt idx="2724">
                <c:v>97.48</c:v>
              </c:pt>
              <c:pt idx="2725">
                <c:v>97.49</c:v>
              </c:pt>
              <c:pt idx="2726">
                <c:v>97.49</c:v>
              </c:pt>
              <c:pt idx="2727">
                <c:v>97.5</c:v>
              </c:pt>
              <c:pt idx="2728">
                <c:v>97.51</c:v>
              </c:pt>
              <c:pt idx="2729">
                <c:v>97.52</c:v>
              </c:pt>
              <c:pt idx="2730">
                <c:v>97.53</c:v>
              </c:pt>
              <c:pt idx="2731">
                <c:v>97.53</c:v>
              </c:pt>
              <c:pt idx="2732">
                <c:v>97.54</c:v>
              </c:pt>
              <c:pt idx="2733">
                <c:v>97.54</c:v>
              </c:pt>
              <c:pt idx="2734">
                <c:v>97.54</c:v>
              </c:pt>
              <c:pt idx="2735">
                <c:v>97.55</c:v>
              </c:pt>
              <c:pt idx="2736">
                <c:v>97.55</c:v>
              </c:pt>
              <c:pt idx="2737">
                <c:v>97.56</c:v>
              </c:pt>
              <c:pt idx="2738">
                <c:v>97.56</c:v>
              </c:pt>
              <c:pt idx="2739">
                <c:v>97.56</c:v>
              </c:pt>
              <c:pt idx="2740">
                <c:v>97.57</c:v>
              </c:pt>
              <c:pt idx="2741">
                <c:v>97.58</c:v>
              </c:pt>
              <c:pt idx="2742">
                <c:v>97.58</c:v>
              </c:pt>
              <c:pt idx="2743">
                <c:v>97.58</c:v>
              </c:pt>
              <c:pt idx="2744">
                <c:v>97.57</c:v>
              </c:pt>
              <c:pt idx="2745">
                <c:v>97.58</c:v>
              </c:pt>
              <c:pt idx="2746">
                <c:v>97.58</c:v>
              </c:pt>
              <c:pt idx="2747">
                <c:v>97.58</c:v>
              </c:pt>
              <c:pt idx="2748">
                <c:v>97.58</c:v>
              </c:pt>
              <c:pt idx="2749">
                <c:v>97.58</c:v>
              </c:pt>
              <c:pt idx="2750">
                <c:v>97.58</c:v>
              </c:pt>
              <c:pt idx="2751">
                <c:v>97.57</c:v>
              </c:pt>
              <c:pt idx="2752">
                <c:v>97.57</c:v>
              </c:pt>
              <c:pt idx="2753">
                <c:v>97.57</c:v>
              </c:pt>
              <c:pt idx="2754">
                <c:v>97.57</c:v>
              </c:pt>
              <c:pt idx="2755">
                <c:v>97.56</c:v>
              </c:pt>
              <c:pt idx="2756">
                <c:v>97.56</c:v>
              </c:pt>
              <c:pt idx="2757">
                <c:v>97.55</c:v>
              </c:pt>
              <c:pt idx="2758">
                <c:v>97.54</c:v>
              </c:pt>
              <c:pt idx="2759">
                <c:v>97.53</c:v>
              </c:pt>
              <c:pt idx="2760">
                <c:v>97.53</c:v>
              </c:pt>
              <c:pt idx="2761">
                <c:v>97.53</c:v>
              </c:pt>
              <c:pt idx="2762">
                <c:v>97.53</c:v>
              </c:pt>
              <c:pt idx="2763">
                <c:v>97.52</c:v>
              </c:pt>
              <c:pt idx="2764">
                <c:v>97.52</c:v>
              </c:pt>
              <c:pt idx="2765">
                <c:v>97.52</c:v>
              </c:pt>
              <c:pt idx="2766">
                <c:v>97.51</c:v>
              </c:pt>
              <c:pt idx="2767">
                <c:v>97.5</c:v>
              </c:pt>
              <c:pt idx="2768">
                <c:v>97.49</c:v>
              </c:pt>
              <c:pt idx="2769">
                <c:v>97.48</c:v>
              </c:pt>
              <c:pt idx="2770">
                <c:v>97.46</c:v>
              </c:pt>
              <c:pt idx="2771">
                <c:v>97.43</c:v>
              </c:pt>
              <c:pt idx="2772">
                <c:v>97.42</c:v>
              </c:pt>
              <c:pt idx="2773">
                <c:v>97.41</c:v>
              </c:pt>
              <c:pt idx="2774">
                <c:v>97.39</c:v>
              </c:pt>
              <c:pt idx="2775">
                <c:v>97.38</c:v>
              </c:pt>
              <c:pt idx="2776">
                <c:v>97.36</c:v>
              </c:pt>
              <c:pt idx="2777">
                <c:v>97.34</c:v>
              </c:pt>
              <c:pt idx="2778">
                <c:v>97.32</c:v>
              </c:pt>
              <c:pt idx="2779">
                <c:v>97.3</c:v>
              </c:pt>
              <c:pt idx="2780">
                <c:v>97.28</c:v>
              </c:pt>
              <c:pt idx="2781">
                <c:v>97.26</c:v>
              </c:pt>
              <c:pt idx="2782">
                <c:v>97.24</c:v>
              </c:pt>
              <c:pt idx="2783">
                <c:v>97.22</c:v>
              </c:pt>
              <c:pt idx="2784">
                <c:v>97.19</c:v>
              </c:pt>
              <c:pt idx="2785">
                <c:v>97.16</c:v>
              </c:pt>
              <c:pt idx="2786">
                <c:v>97.12</c:v>
              </c:pt>
              <c:pt idx="2787">
                <c:v>97.09</c:v>
              </c:pt>
              <c:pt idx="2788">
                <c:v>97.06</c:v>
              </c:pt>
              <c:pt idx="2789">
                <c:v>97.03</c:v>
              </c:pt>
              <c:pt idx="2790">
                <c:v>96.99</c:v>
              </c:pt>
              <c:pt idx="2791">
                <c:v>96.95</c:v>
              </c:pt>
              <c:pt idx="2792">
                <c:v>96.91</c:v>
              </c:pt>
              <c:pt idx="2793">
                <c:v>96.87</c:v>
              </c:pt>
              <c:pt idx="2794">
                <c:v>96.82</c:v>
              </c:pt>
              <c:pt idx="2795">
                <c:v>96.78</c:v>
              </c:pt>
              <c:pt idx="2796">
                <c:v>96.73</c:v>
              </c:pt>
              <c:pt idx="2797">
                <c:v>96.69</c:v>
              </c:pt>
              <c:pt idx="2798">
                <c:v>96.64</c:v>
              </c:pt>
              <c:pt idx="2799">
                <c:v>96.59</c:v>
              </c:pt>
              <c:pt idx="2800">
                <c:v>96.55</c:v>
              </c:pt>
              <c:pt idx="2801">
                <c:v>96.51</c:v>
              </c:pt>
              <c:pt idx="2802">
                <c:v>96.46</c:v>
              </c:pt>
              <c:pt idx="2803">
                <c:v>96.42</c:v>
              </c:pt>
              <c:pt idx="2804">
                <c:v>96.38</c:v>
              </c:pt>
              <c:pt idx="2805">
                <c:v>96.33</c:v>
              </c:pt>
              <c:pt idx="2806">
                <c:v>96.28</c:v>
              </c:pt>
              <c:pt idx="2807">
                <c:v>96.23</c:v>
              </c:pt>
              <c:pt idx="2808">
                <c:v>96.18</c:v>
              </c:pt>
              <c:pt idx="2809">
                <c:v>96.14</c:v>
              </c:pt>
              <c:pt idx="2810">
                <c:v>96.09</c:v>
              </c:pt>
              <c:pt idx="2811">
                <c:v>96.04</c:v>
              </c:pt>
              <c:pt idx="2812">
                <c:v>95.99</c:v>
              </c:pt>
              <c:pt idx="2813">
                <c:v>95.95</c:v>
              </c:pt>
              <c:pt idx="2814">
                <c:v>95.9</c:v>
              </c:pt>
              <c:pt idx="2815">
                <c:v>95.85</c:v>
              </c:pt>
              <c:pt idx="2816">
                <c:v>95.81</c:v>
              </c:pt>
              <c:pt idx="2817">
                <c:v>95.76</c:v>
              </c:pt>
              <c:pt idx="2818">
                <c:v>95.71</c:v>
              </c:pt>
              <c:pt idx="2819">
                <c:v>95.66</c:v>
              </c:pt>
              <c:pt idx="2820">
                <c:v>95.61</c:v>
              </c:pt>
              <c:pt idx="2821">
                <c:v>95.57</c:v>
              </c:pt>
              <c:pt idx="2822">
                <c:v>95.52</c:v>
              </c:pt>
              <c:pt idx="2823">
                <c:v>95.47</c:v>
              </c:pt>
              <c:pt idx="2824">
                <c:v>95.42</c:v>
              </c:pt>
              <c:pt idx="2825">
                <c:v>95.38</c:v>
              </c:pt>
              <c:pt idx="2826">
                <c:v>95.34</c:v>
              </c:pt>
              <c:pt idx="2827">
                <c:v>95.3</c:v>
              </c:pt>
              <c:pt idx="2828">
                <c:v>95.25</c:v>
              </c:pt>
              <c:pt idx="2829">
                <c:v>95.19</c:v>
              </c:pt>
              <c:pt idx="2830">
                <c:v>95.14</c:v>
              </c:pt>
              <c:pt idx="2831">
                <c:v>95.08</c:v>
              </c:pt>
              <c:pt idx="2832">
                <c:v>95.02</c:v>
              </c:pt>
              <c:pt idx="2833">
                <c:v>94.97</c:v>
              </c:pt>
              <c:pt idx="2834">
                <c:v>94.92</c:v>
              </c:pt>
              <c:pt idx="2835">
                <c:v>94.87</c:v>
              </c:pt>
              <c:pt idx="2836">
                <c:v>94.83</c:v>
              </c:pt>
              <c:pt idx="2837">
                <c:v>94.81</c:v>
              </c:pt>
              <c:pt idx="2838">
                <c:v>94.79</c:v>
              </c:pt>
              <c:pt idx="2839">
                <c:v>94.77</c:v>
              </c:pt>
              <c:pt idx="2840">
                <c:v>94.75</c:v>
              </c:pt>
              <c:pt idx="2841">
                <c:v>94.75</c:v>
              </c:pt>
              <c:pt idx="2842">
                <c:v>94.74</c:v>
              </c:pt>
              <c:pt idx="2843">
                <c:v>94.73</c:v>
              </c:pt>
              <c:pt idx="2844">
                <c:v>94.71</c:v>
              </c:pt>
              <c:pt idx="2845">
                <c:v>94.68</c:v>
              </c:pt>
              <c:pt idx="2846">
                <c:v>94.64</c:v>
              </c:pt>
              <c:pt idx="2847">
                <c:v>94.59</c:v>
              </c:pt>
              <c:pt idx="2848">
                <c:v>94.54</c:v>
              </c:pt>
              <c:pt idx="2849">
                <c:v>94.49</c:v>
              </c:pt>
              <c:pt idx="2850">
                <c:v>94.44</c:v>
              </c:pt>
              <c:pt idx="2851">
                <c:v>94.38</c:v>
              </c:pt>
              <c:pt idx="2852">
                <c:v>94.33</c:v>
              </c:pt>
              <c:pt idx="2853">
                <c:v>94.28</c:v>
              </c:pt>
              <c:pt idx="2854">
                <c:v>94.23</c:v>
              </c:pt>
              <c:pt idx="2855">
                <c:v>94.18</c:v>
              </c:pt>
              <c:pt idx="2856">
                <c:v>94.13</c:v>
              </c:pt>
              <c:pt idx="2857">
                <c:v>94.09</c:v>
              </c:pt>
              <c:pt idx="2858">
                <c:v>94.05</c:v>
              </c:pt>
              <c:pt idx="2859">
                <c:v>94</c:v>
              </c:pt>
              <c:pt idx="2860">
                <c:v>93.96</c:v>
              </c:pt>
              <c:pt idx="2861">
                <c:v>93.91</c:v>
              </c:pt>
              <c:pt idx="2862">
                <c:v>93.86</c:v>
              </c:pt>
              <c:pt idx="2863">
                <c:v>93.8</c:v>
              </c:pt>
              <c:pt idx="2864">
                <c:v>93.74</c:v>
              </c:pt>
              <c:pt idx="2865">
                <c:v>93.68</c:v>
              </c:pt>
              <c:pt idx="2866">
                <c:v>93.63</c:v>
              </c:pt>
              <c:pt idx="2867">
                <c:v>93.57</c:v>
              </c:pt>
              <c:pt idx="2868">
                <c:v>93.51</c:v>
              </c:pt>
              <c:pt idx="2869">
                <c:v>93.46</c:v>
              </c:pt>
              <c:pt idx="2870">
                <c:v>93.41</c:v>
              </c:pt>
              <c:pt idx="2871">
                <c:v>93.35</c:v>
              </c:pt>
              <c:pt idx="2872">
                <c:v>93.29</c:v>
              </c:pt>
              <c:pt idx="2873">
                <c:v>93.22</c:v>
              </c:pt>
              <c:pt idx="2874">
                <c:v>93.15</c:v>
              </c:pt>
              <c:pt idx="2875">
                <c:v>93.08</c:v>
              </c:pt>
              <c:pt idx="2876">
                <c:v>93.01</c:v>
              </c:pt>
              <c:pt idx="2877">
                <c:v>92.95</c:v>
              </c:pt>
              <c:pt idx="2878">
                <c:v>92.89</c:v>
              </c:pt>
              <c:pt idx="2879">
                <c:v>92.83</c:v>
              </c:pt>
              <c:pt idx="2880">
                <c:v>92.76</c:v>
              </c:pt>
              <c:pt idx="2881">
                <c:v>92.69</c:v>
              </c:pt>
              <c:pt idx="2882">
                <c:v>92.62</c:v>
              </c:pt>
              <c:pt idx="2883">
                <c:v>92.54</c:v>
              </c:pt>
              <c:pt idx="2884">
                <c:v>92.47</c:v>
              </c:pt>
              <c:pt idx="2885">
                <c:v>92.4</c:v>
              </c:pt>
              <c:pt idx="2886">
                <c:v>92.33</c:v>
              </c:pt>
              <c:pt idx="2887">
                <c:v>92.26</c:v>
              </c:pt>
              <c:pt idx="2888">
                <c:v>92.19</c:v>
              </c:pt>
              <c:pt idx="2889">
                <c:v>92.11</c:v>
              </c:pt>
              <c:pt idx="2890">
                <c:v>92.03</c:v>
              </c:pt>
              <c:pt idx="2891">
                <c:v>91.95</c:v>
              </c:pt>
              <c:pt idx="2892">
                <c:v>91.87</c:v>
              </c:pt>
              <c:pt idx="2893">
                <c:v>91.79</c:v>
              </c:pt>
              <c:pt idx="2894">
                <c:v>91.71</c:v>
              </c:pt>
              <c:pt idx="2895">
                <c:v>91.63</c:v>
              </c:pt>
              <c:pt idx="2896">
                <c:v>91.55</c:v>
              </c:pt>
              <c:pt idx="2897">
                <c:v>91.47</c:v>
              </c:pt>
              <c:pt idx="2898">
                <c:v>91.4</c:v>
              </c:pt>
              <c:pt idx="2899">
                <c:v>91.33</c:v>
              </c:pt>
              <c:pt idx="2900">
                <c:v>91.26</c:v>
              </c:pt>
              <c:pt idx="2901">
                <c:v>91.18</c:v>
              </c:pt>
              <c:pt idx="2902">
                <c:v>91.1</c:v>
              </c:pt>
              <c:pt idx="2903">
                <c:v>91.02</c:v>
              </c:pt>
              <c:pt idx="2904">
                <c:v>90.93</c:v>
              </c:pt>
              <c:pt idx="2905">
                <c:v>90.86</c:v>
              </c:pt>
              <c:pt idx="2906">
                <c:v>90.78</c:v>
              </c:pt>
              <c:pt idx="2907">
                <c:v>90.71</c:v>
              </c:pt>
              <c:pt idx="2908">
                <c:v>90.64</c:v>
              </c:pt>
              <c:pt idx="2909">
                <c:v>90.57</c:v>
              </c:pt>
              <c:pt idx="2910">
                <c:v>90.5</c:v>
              </c:pt>
              <c:pt idx="2911">
                <c:v>90.43</c:v>
              </c:pt>
              <c:pt idx="2912">
                <c:v>90.37</c:v>
              </c:pt>
              <c:pt idx="2913">
                <c:v>90.32</c:v>
              </c:pt>
              <c:pt idx="2914">
                <c:v>90.28</c:v>
              </c:pt>
              <c:pt idx="2915">
                <c:v>90.23</c:v>
              </c:pt>
              <c:pt idx="2916">
                <c:v>90.2</c:v>
              </c:pt>
              <c:pt idx="2917">
                <c:v>90.16</c:v>
              </c:pt>
              <c:pt idx="2918">
                <c:v>90.13</c:v>
              </c:pt>
              <c:pt idx="2919">
                <c:v>90.1</c:v>
              </c:pt>
              <c:pt idx="2920">
                <c:v>90.08</c:v>
              </c:pt>
              <c:pt idx="2921">
                <c:v>90.05</c:v>
              </c:pt>
              <c:pt idx="2922">
                <c:v>90.03</c:v>
              </c:pt>
              <c:pt idx="2923">
                <c:v>90.02</c:v>
              </c:pt>
              <c:pt idx="2924">
                <c:v>90</c:v>
              </c:pt>
              <c:pt idx="2925">
                <c:v>89.99</c:v>
              </c:pt>
              <c:pt idx="2926">
                <c:v>89.97</c:v>
              </c:pt>
              <c:pt idx="2927">
                <c:v>89.95</c:v>
              </c:pt>
              <c:pt idx="2928">
                <c:v>89.92</c:v>
              </c:pt>
              <c:pt idx="2929">
                <c:v>89.88</c:v>
              </c:pt>
              <c:pt idx="2930">
                <c:v>89.84</c:v>
              </c:pt>
              <c:pt idx="2931">
                <c:v>89.79</c:v>
              </c:pt>
              <c:pt idx="2932">
                <c:v>89.75</c:v>
              </c:pt>
              <c:pt idx="2933">
                <c:v>89.71</c:v>
              </c:pt>
              <c:pt idx="2934">
                <c:v>89.66</c:v>
              </c:pt>
              <c:pt idx="2935">
                <c:v>89.6</c:v>
              </c:pt>
              <c:pt idx="2936">
                <c:v>89.53</c:v>
              </c:pt>
              <c:pt idx="2937">
                <c:v>89.45</c:v>
              </c:pt>
              <c:pt idx="2938">
                <c:v>89.38</c:v>
              </c:pt>
              <c:pt idx="2939">
                <c:v>89.33</c:v>
              </c:pt>
              <c:pt idx="2940">
                <c:v>89.28</c:v>
              </c:pt>
              <c:pt idx="2941">
                <c:v>89.24</c:v>
              </c:pt>
              <c:pt idx="2942">
                <c:v>89.19</c:v>
              </c:pt>
              <c:pt idx="2943">
                <c:v>89.12</c:v>
              </c:pt>
              <c:pt idx="2944">
                <c:v>89.06</c:v>
              </c:pt>
              <c:pt idx="2945">
                <c:v>89.01</c:v>
              </c:pt>
              <c:pt idx="2946">
                <c:v>88.97</c:v>
              </c:pt>
              <c:pt idx="2947">
                <c:v>88.93</c:v>
              </c:pt>
              <c:pt idx="2948">
                <c:v>88.9</c:v>
              </c:pt>
              <c:pt idx="2949">
                <c:v>88.87</c:v>
              </c:pt>
              <c:pt idx="2950">
                <c:v>88.84</c:v>
              </c:pt>
              <c:pt idx="2951">
                <c:v>88.8</c:v>
              </c:pt>
              <c:pt idx="2952">
                <c:v>88.77</c:v>
              </c:pt>
              <c:pt idx="2953">
                <c:v>88.74</c:v>
              </c:pt>
              <c:pt idx="2954">
                <c:v>88.71</c:v>
              </c:pt>
              <c:pt idx="2955">
                <c:v>88.67</c:v>
              </c:pt>
              <c:pt idx="2956">
                <c:v>88.64</c:v>
              </c:pt>
              <c:pt idx="2957">
                <c:v>88.61</c:v>
              </c:pt>
              <c:pt idx="2958">
                <c:v>88.57</c:v>
              </c:pt>
              <c:pt idx="2959">
                <c:v>88.54</c:v>
              </c:pt>
              <c:pt idx="2960">
                <c:v>88.5</c:v>
              </c:pt>
              <c:pt idx="2961">
                <c:v>88.46</c:v>
              </c:pt>
              <c:pt idx="2962">
                <c:v>88.43</c:v>
              </c:pt>
              <c:pt idx="2963">
                <c:v>88.39</c:v>
              </c:pt>
              <c:pt idx="2964">
                <c:v>88.36</c:v>
              </c:pt>
              <c:pt idx="2965">
                <c:v>88.32</c:v>
              </c:pt>
              <c:pt idx="2966">
                <c:v>88.29</c:v>
              </c:pt>
              <c:pt idx="2967">
                <c:v>88.25</c:v>
              </c:pt>
              <c:pt idx="2968">
                <c:v>88.22</c:v>
              </c:pt>
              <c:pt idx="2969">
                <c:v>88.2</c:v>
              </c:pt>
              <c:pt idx="2970">
                <c:v>88.18</c:v>
              </c:pt>
              <c:pt idx="2971">
                <c:v>88.16</c:v>
              </c:pt>
              <c:pt idx="2972">
                <c:v>88.13</c:v>
              </c:pt>
              <c:pt idx="2973">
                <c:v>88.11</c:v>
              </c:pt>
              <c:pt idx="2974">
                <c:v>88.09</c:v>
              </c:pt>
              <c:pt idx="2975">
                <c:v>88.06</c:v>
              </c:pt>
              <c:pt idx="2976">
                <c:v>88.04</c:v>
              </c:pt>
              <c:pt idx="2977">
                <c:v>88.02</c:v>
              </c:pt>
              <c:pt idx="2978">
                <c:v>88.01</c:v>
              </c:pt>
              <c:pt idx="2979">
                <c:v>88</c:v>
              </c:pt>
              <c:pt idx="2980">
                <c:v>87.99</c:v>
              </c:pt>
              <c:pt idx="2981">
                <c:v>87.97</c:v>
              </c:pt>
              <c:pt idx="2982">
                <c:v>87.96</c:v>
              </c:pt>
              <c:pt idx="2983">
                <c:v>87.94</c:v>
              </c:pt>
              <c:pt idx="2984">
                <c:v>87.92</c:v>
              </c:pt>
              <c:pt idx="2985">
                <c:v>87.92</c:v>
              </c:pt>
              <c:pt idx="2986">
                <c:v>87.92</c:v>
              </c:pt>
              <c:pt idx="2987">
                <c:v>87.93</c:v>
              </c:pt>
              <c:pt idx="2988">
                <c:v>87.93</c:v>
              </c:pt>
              <c:pt idx="2989">
                <c:v>87.93</c:v>
              </c:pt>
              <c:pt idx="2990">
                <c:v>87.94</c:v>
              </c:pt>
              <c:pt idx="2991">
                <c:v>87.94</c:v>
              </c:pt>
              <c:pt idx="2992">
                <c:v>87.94</c:v>
              </c:pt>
              <c:pt idx="2993">
                <c:v>87.95</c:v>
              </c:pt>
              <c:pt idx="2994">
                <c:v>87.97</c:v>
              </c:pt>
              <c:pt idx="2995">
                <c:v>87.98</c:v>
              </c:pt>
              <c:pt idx="2996">
                <c:v>88.01</c:v>
              </c:pt>
              <c:pt idx="2997">
                <c:v>88.03</c:v>
              </c:pt>
              <c:pt idx="2998">
                <c:v>88.05</c:v>
              </c:pt>
              <c:pt idx="2999">
                <c:v>88.06</c:v>
              </c:pt>
              <c:pt idx="3000">
                <c:v>88.07</c:v>
              </c:pt>
              <c:pt idx="3001">
                <c:v>88.08</c:v>
              </c:pt>
              <c:pt idx="3002">
                <c:v>88.09</c:v>
              </c:pt>
              <c:pt idx="3003">
                <c:v>88.1</c:v>
              </c:pt>
              <c:pt idx="3004">
                <c:v>88.11</c:v>
              </c:pt>
              <c:pt idx="3005">
                <c:v>88.13</c:v>
              </c:pt>
              <c:pt idx="3006">
                <c:v>88.15</c:v>
              </c:pt>
              <c:pt idx="3007">
                <c:v>88.17</c:v>
              </c:pt>
              <c:pt idx="3008">
                <c:v>88.19</c:v>
              </c:pt>
              <c:pt idx="3009">
                <c:v>88.21</c:v>
              </c:pt>
              <c:pt idx="3010">
                <c:v>88.24</c:v>
              </c:pt>
              <c:pt idx="3011">
                <c:v>88.27</c:v>
              </c:pt>
              <c:pt idx="3012">
                <c:v>88.29</c:v>
              </c:pt>
              <c:pt idx="3013">
                <c:v>88.31</c:v>
              </c:pt>
              <c:pt idx="3014">
                <c:v>88.33</c:v>
              </c:pt>
              <c:pt idx="3015">
                <c:v>88.36</c:v>
              </c:pt>
              <c:pt idx="3016">
                <c:v>88.38</c:v>
              </c:pt>
              <c:pt idx="3017">
                <c:v>88.39</c:v>
              </c:pt>
              <c:pt idx="3018">
                <c:v>88.42</c:v>
              </c:pt>
              <c:pt idx="3019">
                <c:v>88.44</c:v>
              </c:pt>
              <c:pt idx="3020">
                <c:v>88.47</c:v>
              </c:pt>
              <c:pt idx="3021">
                <c:v>88.5</c:v>
              </c:pt>
              <c:pt idx="3022">
                <c:v>88.53</c:v>
              </c:pt>
              <c:pt idx="3023">
                <c:v>88.56</c:v>
              </c:pt>
              <c:pt idx="3024">
                <c:v>88.58</c:v>
              </c:pt>
              <c:pt idx="3025">
                <c:v>88.61</c:v>
              </c:pt>
              <c:pt idx="3026">
                <c:v>88.65</c:v>
              </c:pt>
              <c:pt idx="3027">
                <c:v>88.69</c:v>
              </c:pt>
              <c:pt idx="3028">
                <c:v>88.73</c:v>
              </c:pt>
              <c:pt idx="3029">
                <c:v>88.77</c:v>
              </c:pt>
              <c:pt idx="3030">
                <c:v>88.81</c:v>
              </c:pt>
              <c:pt idx="3031">
                <c:v>88.87</c:v>
              </c:pt>
              <c:pt idx="3032">
                <c:v>88.93</c:v>
              </c:pt>
              <c:pt idx="3033">
                <c:v>89</c:v>
              </c:pt>
              <c:pt idx="3034">
                <c:v>89.07</c:v>
              </c:pt>
              <c:pt idx="3035">
                <c:v>89.14</c:v>
              </c:pt>
              <c:pt idx="3036">
                <c:v>89.21</c:v>
              </c:pt>
              <c:pt idx="3037">
                <c:v>89.27</c:v>
              </c:pt>
              <c:pt idx="3038">
                <c:v>89.33</c:v>
              </c:pt>
              <c:pt idx="3039">
                <c:v>89.38</c:v>
              </c:pt>
              <c:pt idx="3040">
                <c:v>89.42</c:v>
              </c:pt>
              <c:pt idx="3041">
                <c:v>89.46</c:v>
              </c:pt>
              <c:pt idx="3042">
                <c:v>89.5</c:v>
              </c:pt>
              <c:pt idx="3043">
                <c:v>89.54</c:v>
              </c:pt>
              <c:pt idx="3044">
                <c:v>89.58</c:v>
              </c:pt>
              <c:pt idx="3045">
                <c:v>89.6</c:v>
              </c:pt>
              <c:pt idx="3046">
                <c:v>89.63</c:v>
              </c:pt>
              <c:pt idx="3047">
                <c:v>89.66</c:v>
              </c:pt>
              <c:pt idx="3048">
                <c:v>89.68</c:v>
              </c:pt>
              <c:pt idx="3049">
                <c:v>89.7</c:v>
              </c:pt>
              <c:pt idx="3050">
                <c:v>89.71</c:v>
              </c:pt>
              <c:pt idx="3051">
                <c:v>89.72</c:v>
              </c:pt>
              <c:pt idx="3052">
                <c:v>89.72</c:v>
              </c:pt>
              <c:pt idx="3053">
                <c:v>89.72</c:v>
              </c:pt>
              <c:pt idx="3054">
                <c:v>89.73</c:v>
              </c:pt>
              <c:pt idx="3055">
                <c:v>89.74</c:v>
              </c:pt>
              <c:pt idx="3056">
                <c:v>89.76</c:v>
              </c:pt>
              <c:pt idx="3057">
                <c:v>89.79</c:v>
              </c:pt>
              <c:pt idx="3058">
                <c:v>89.81</c:v>
              </c:pt>
              <c:pt idx="3059">
                <c:v>89.84</c:v>
              </c:pt>
              <c:pt idx="3060">
                <c:v>89.86</c:v>
              </c:pt>
              <c:pt idx="3061">
                <c:v>89.88</c:v>
              </c:pt>
              <c:pt idx="3062">
                <c:v>89.9</c:v>
              </c:pt>
              <c:pt idx="3063">
                <c:v>89.92</c:v>
              </c:pt>
              <c:pt idx="3064">
                <c:v>89.95</c:v>
              </c:pt>
              <c:pt idx="3065">
                <c:v>89.99</c:v>
              </c:pt>
              <c:pt idx="3066">
                <c:v>90.03</c:v>
              </c:pt>
              <c:pt idx="3067">
                <c:v>90.07</c:v>
              </c:pt>
              <c:pt idx="3068">
                <c:v>90.11</c:v>
              </c:pt>
              <c:pt idx="3069">
                <c:v>90.15</c:v>
              </c:pt>
              <c:pt idx="3070">
                <c:v>90.2</c:v>
              </c:pt>
              <c:pt idx="3071">
                <c:v>90.25</c:v>
              </c:pt>
              <c:pt idx="3072">
                <c:v>90.29</c:v>
              </c:pt>
              <c:pt idx="3073">
                <c:v>90.35</c:v>
              </c:pt>
              <c:pt idx="3074">
                <c:v>90.4</c:v>
              </c:pt>
              <c:pt idx="3075">
                <c:v>90.45</c:v>
              </c:pt>
              <c:pt idx="3076">
                <c:v>90.51</c:v>
              </c:pt>
              <c:pt idx="3077">
                <c:v>90.57</c:v>
              </c:pt>
              <c:pt idx="3078">
                <c:v>90.62</c:v>
              </c:pt>
              <c:pt idx="3079">
                <c:v>90.67</c:v>
              </c:pt>
              <c:pt idx="3080">
                <c:v>90.72</c:v>
              </c:pt>
              <c:pt idx="3081">
                <c:v>90.78</c:v>
              </c:pt>
              <c:pt idx="3082">
                <c:v>90.83</c:v>
              </c:pt>
              <c:pt idx="3083">
                <c:v>90.89</c:v>
              </c:pt>
              <c:pt idx="3084">
                <c:v>90.94</c:v>
              </c:pt>
              <c:pt idx="3085">
                <c:v>90.99</c:v>
              </c:pt>
              <c:pt idx="3086">
                <c:v>91.04</c:v>
              </c:pt>
              <c:pt idx="3087">
                <c:v>91.09</c:v>
              </c:pt>
              <c:pt idx="3088">
                <c:v>91.14</c:v>
              </c:pt>
              <c:pt idx="3089">
                <c:v>91.2</c:v>
              </c:pt>
              <c:pt idx="3090">
                <c:v>91.27</c:v>
              </c:pt>
              <c:pt idx="3091">
                <c:v>91.34</c:v>
              </c:pt>
              <c:pt idx="3092">
                <c:v>91.41</c:v>
              </c:pt>
              <c:pt idx="3093">
                <c:v>91.47</c:v>
              </c:pt>
              <c:pt idx="3094">
                <c:v>91.52</c:v>
              </c:pt>
              <c:pt idx="3095">
                <c:v>91.57</c:v>
              </c:pt>
              <c:pt idx="3096">
                <c:v>91.62</c:v>
              </c:pt>
              <c:pt idx="3097">
                <c:v>91.69</c:v>
              </c:pt>
              <c:pt idx="3098">
                <c:v>91.75</c:v>
              </c:pt>
              <c:pt idx="3099">
                <c:v>91.8</c:v>
              </c:pt>
              <c:pt idx="3100">
                <c:v>91.85</c:v>
              </c:pt>
              <c:pt idx="3101">
                <c:v>91.89</c:v>
              </c:pt>
              <c:pt idx="3102">
                <c:v>91.92</c:v>
              </c:pt>
              <c:pt idx="3103">
                <c:v>91.93</c:v>
              </c:pt>
              <c:pt idx="3104">
                <c:v>91.91</c:v>
              </c:pt>
              <c:pt idx="3105">
                <c:v>91.86</c:v>
              </c:pt>
              <c:pt idx="3106">
                <c:v>91.76</c:v>
              </c:pt>
              <c:pt idx="3107">
                <c:v>91.63</c:v>
              </c:pt>
              <c:pt idx="3108">
                <c:v>91.44</c:v>
              </c:pt>
              <c:pt idx="3109">
                <c:v>91.21</c:v>
              </c:pt>
              <c:pt idx="3110">
                <c:v>90.92</c:v>
              </c:pt>
              <c:pt idx="3111">
                <c:v>90.57</c:v>
              </c:pt>
              <c:pt idx="3112">
                <c:v>90.17</c:v>
              </c:pt>
              <c:pt idx="3113">
                <c:v>89.71</c:v>
              </c:pt>
              <c:pt idx="3114">
                <c:v>89.17</c:v>
              </c:pt>
              <c:pt idx="3115">
                <c:v>88.56</c:v>
              </c:pt>
              <c:pt idx="3116">
                <c:v>87.91</c:v>
              </c:pt>
              <c:pt idx="3117">
                <c:v>87.24</c:v>
              </c:pt>
              <c:pt idx="3118">
                <c:v>86.57</c:v>
              </c:pt>
              <c:pt idx="3119">
                <c:v>85.89</c:v>
              </c:pt>
              <c:pt idx="3120">
                <c:v>85.2</c:v>
              </c:pt>
              <c:pt idx="3121">
                <c:v>84.53</c:v>
              </c:pt>
              <c:pt idx="3122">
                <c:v>83.88</c:v>
              </c:pt>
              <c:pt idx="3123">
                <c:v>83.3</c:v>
              </c:pt>
              <c:pt idx="3124">
                <c:v>82.82</c:v>
              </c:pt>
              <c:pt idx="3125">
                <c:v>82.45</c:v>
              </c:pt>
              <c:pt idx="3126">
                <c:v>82.24</c:v>
              </c:pt>
              <c:pt idx="3127">
                <c:v>82.28</c:v>
              </c:pt>
              <c:pt idx="3128">
                <c:v>82.66</c:v>
              </c:pt>
              <c:pt idx="3129">
                <c:v>83.46</c:v>
              </c:pt>
              <c:pt idx="3130">
                <c:v>84.57</c:v>
              </c:pt>
              <c:pt idx="3131">
                <c:v>85.78</c:v>
              </c:pt>
              <c:pt idx="3132">
                <c:v>86.89</c:v>
              </c:pt>
              <c:pt idx="3133">
                <c:v>87.78</c:v>
              </c:pt>
              <c:pt idx="3134">
                <c:v>88.44</c:v>
              </c:pt>
              <c:pt idx="3135">
                <c:v>88.94</c:v>
              </c:pt>
              <c:pt idx="3136">
                <c:v>89.32</c:v>
              </c:pt>
              <c:pt idx="3137">
                <c:v>89.63</c:v>
              </c:pt>
              <c:pt idx="3138">
                <c:v>89.87</c:v>
              </c:pt>
              <c:pt idx="3139">
                <c:v>90.06</c:v>
              </c:pt>
              <c:pt idx="3140">
                <c:v>90.21</c:v>
              </c:pt>
              <c:pt idx="3141">
                <c:v>90.32</c:v>
              </c:pt>
              <c:pt idx="3142">
                <c:v>90.42</c:v>
              </c:pt>
              <c:pt idx="3143">
                <c:v>90.49</c:v>
              </c:pt>
              <c:pt idx="3144">
                <c:v>90.57</c:v>
              </c:pt>
              <c:pt idx="3145">
                <c:v>90.65</c:v>
              </c:pt>
              <c:pt idx="3146">
                <c:v>90.75</c:v>
              </c:pt>
              <c:pt idx="3147">
                <c:v>90.87</c:v>
              </c:pt>
              <c:pt idx="3148">
                <c:v>90.99</c:v>
              </c:pt>
              <c:pt idx="3149">
                <c:v>91.1</c:v>
              </c:pt>
              <c:pt idx="3150">
                <c:v>91.18</c:v>
              </c:pt>
              <c:pt idx="3151">
                <c:v>91.24</c:v>
              </c:pt>
              <c:pt idx="3152">
                <c:v>91.33</c:v>
              </c:pt>
              <c:pt idx="3153">
                <c:v>91.46</c:v>
              </c:pt>
              <c:pt idx="3154">
                <c:v>91.62</c:v>
              </c:pt>
              <c:pt idx="3155">
                <c:v>91.78</c:v>
              </c:pt>
              <c:pt idx="3156">
                <c:v>91.93</c:v>
              </c:pt>
              <c:pt idx="3157">
                <c:v>92.05</c:v>
              </c:pt>
              <c:pt idx="3158">
                <c:v>92.16</c:v>
              </c:pt>
              <c:pt idx="3159">
                <c:v>92.27</c:v>
              </c:pt>
              <c:pt idx="3160">
                <c:v>92.38</c:v>
              </c:pt>
              <c:pt idx="3161">
                <c:v>92.49</c:v>
              </c:pt>
              <c:pt idx="3162">
                <c:v>92.59</c:v>
              </c:pt>
              <c:pt idx="3163">
                <c:v>92.69</c:v>
              </c:pt>
              <c:pt idx="3164">
                <c:v>92.78</c:v>
              </c:pt>
              <c:pt idx="3165">
                <c:v>92.87</c:v>
              </c:pt>
              <c:pt idx="3166">
                <c:v>92.95</c:v>
              </c:pt>
              <c:pt idx="3167">
                <c:v>93.02</c:v>
              </c:pt>
              <c:pt idx="3168">
                <c:v>93.08</c:v>
              </c:pt>
              <c:pt idx="3169">
                <c:v>93.13</c:v>
              </c:pt>
              <c:pt idx="3170">
                <c:v>93.18</c:v>
              </c:pt>
              <c:pt idx="3171">
                <c:v>93.22</c:v>
              </c:pt>
              <c:pt idx="3172">
                <c:v>93.27</c:v>
              </c:pt>
              <c:pt idx="3173">
                <c:v>93.32</c:v>
              </c:pt>
              <c:pt idx="3174">
                <c:v>93.38</c:v>
              </c:pt>
              <c:pt idx="3175">
                <c:v>93.44</c:v>
              </c:pt>
              <c:pt idx="3176">
                <c:v>93.49</c:v>
              </c:pt>
              <c:pt idx="3177">
                <c:v>93.54</c:v>
              </c:pt>
              <c:pt idx="3178">
                <c:v>93.58</c:v>
              </c:pt>
              <c:pt idx="3179">
                <c:v>93.63</c:v>
              </c:pt>
              <c:pt idx="3180">
                <c:v>93.67</c:v>
              </c:pt>
              <c:pt idx="3181">
                <c:v>93.71</c:v>
              </c:pt>
              <c:pt idx="3182">
                <c:v>93.73</c:v>
              </c:pt>
              <c:pt idx="3183">
                <c:v>93.73</c:v>
              </c:pt>
              <c:pt idx="3184">
                <c:v>93.72</c:v>
              </c:pt>
              <c:pt idx="3185">
                <c:v>93.7</c:v>
              </c:pt>
              <c:pt idx="3186">
                <c:v>93.68</c:v>
              </c:pt>
              <c:pt idx="3187">
                <c:v>93.67</c:v>
              </c:pt>
              <c:pt idx="3188">
                <c:v>93.65</c:v>
              </c:pt>
              <c:pt idx="3189">
                <c:v>93.62</c:v>
              </c:pt>
              <c:pt idx="3190">
                <c:v>93.56</c:v>
              </c:pt>
              <c:pt idx="3191">
                <c:v>93.49</c:v>
              </c:pt>
              <c:pt idx="3192">
                <c:v>93.38</c:v>
              </c:pt>
              <c:pt idx="3193">
                <c:v>93.27</c:v>
              </c:pt>
              <c:pt idx="3194">
                <c:v>93.14</c:v>
              </c:pt>
              <c:pt idx="3195">
                <c:v>93</c:v>
              </c:pt>
              <c:pt idx="3196">
                <c:v>92.86</c:v>
              </c:pt>
              <c:pt idx="3197">
                <c:v>92.71</c:v>
              </c:pt>
              <c:pt idx="3198">
                <c:v>92.57</c:v>
              </c:pt>
              <c:pt idx="3199">
                <c:v>92.46</c:v>
              </c:pt>
              <c:pt idx="3200">
                <c:v>92.39</c:v>
              </c:pt>
              <c:pt idx="3201">
                <c:v>92.34</c:v>
              </c:pt>
              <c:pt idx="3202">
                <c:v>92.33</c:v>
              </c:pt>
              <c:pt idx="3203">
                <c:v>92.34</c:v>
              </c:pt>
              <c:pt idx="3204">
                <c:v>92.38</c:v>
              </c:pt>
              <c:pt idx="3205">
                <c:v>92.43</c:v>
              </c:pt>
              <c:pt idx="3206">
                <c:v>92.49</c:v>
              </c:pt>
              <c:pt idx="3207">
                <c:v>92.55</c:v>
              </c:pt>
              <c:pt idx="3208">
                <c:v>92.61</c:v>
              </c:pt>
              <c:pt idx="3209">
                <c:v>92.67</c:v>
              </c:pt>
              <c:pt idx="3210">
                <c:v>92.72</c:v>
              </c:pt>
              <c:pt idx="3211">
                <c:v>92.75</c:v>
              </c:pt>
              <c:pt idx="3212">
                <c:v>92.75</c:v>
              </c:pt>
              <c:pt idx="3213">
                <c:v>92.74</c:v>
              </c:pt>
              <c:pt idx="3214">
                <c:v>92.7</c:v>
              </c:pt>
              <c:pt idx="3215">
                <c:v>92.66</c:v>
              </c:pt>
              <c:pt idx="3216">
                <c:v>92.59</c:v>
              </c:pt>
              <c:pt idx="3217">
                <c:v>92.52</c:v>
              </c:pt>
              <c:pt idx="3218">
                <c:v>92.45</c:v>
              </c:pt>
              <c:pt idx="3219">
                <c:v>92.39</c:v>
              </c:pt>
              <c:pt idx="3220">
                <c:v>92.36</c:v>
              </c:pt>
              <c:pt idx="3221">
                <c:v>92.36</c:v>
              </c:pt>
              <c:pt idx="3222">
                <c:v>92.38</c:v>
              </c:pt>
              <c:pt idx="3223">
                <c:v>92.41</c:v>
              </c:pt>
              <c:pt idx="3224">
                <c:v>92.45</c:v>
              </c:pt>
              <c:pt idx="3225">
                <c:v>92.5</c:v>
              </c:pt>
              <c:pt idx="3226">
                <c:v>92.56</c:v>
              </c:pt>
              <c:pt idx="3227">
                <c:v>92.63</c:v>
              </c:pt>
              <c:pt idx="3228">
                <c:v>92.7</c:v>
              </c:pt>
              <c:pt idx="3229">
                <c:v>92.77</c:v>
              </c:pt>
              <c:pt idx="3230">
                <c:v>92.84</c:v>
              </c:pt>
              <c:pt idx="3231">
                <c:v>92.9</c:v>
              </c:pt>
              <c:pt idx="3232">
                <c:v>92.96</c:v>
              </c:pt>
              <c:pt idx="3233">
                <c:v>93.02</c:v>
              </c:pt>
              <c:pt idx="3234">
                <c:v>93.06</c:v>
              </c:pt>
              <c:pt idx="3235">
                <c:v>93.1</c:v>
              </c:pt>
              <c:pt idx="3236">
                <c:v>93.13</c:v>
              </c:pt>
              <c:pt idx="3237">
                <c:v>93.17</c:v>
              </c:pt>
              <c:pt idx="3238">
                <c:v>93.2</c:v>
              </c:pt>
              <c:pt idx="3239">
                <c:v>93.24</c:v>
              </c:pt>
              <c:pt idx="3240">
                <c:v>93.26</c:v>
              </c:pt>
              <c:pt idx="3241">
                <c:v>93.26</c:v>
              </c:pt>
              <c:pt idx="3242">
                <c:v>93.26</c:v>
              </c:pt>
              <c:pt idx="3243">
                <c:v>93.26</c:v>
              </c:pt>
              <c:pt idx="3244">
                <c:v>93.26</c:v>
              </c:pt>
              <c:pt idx="3245">
                <c:v>93.26</c:v>
              </c:pt>
              <c:pt idx="3246">
                <c:v>93.25</c:v>
              </c:pt>
              <c:pt idx="3247">
                <c:v>93.24</c:v>
              </c:pt>
              <c:pt idx="3248">
                <c:v>93.22</c:v>
              </c:pt>
              <c:pt idx="3249">
                <c:v>93.18</c:v>
              </c:pt>
              <c:pt idx="3250">
                <c:v>93.13</c:v>
              </c:pt>
              <c:pt idx="3251">
                <c:v>93.05</c:v>
              </c:pt>
              <c:pt idx="3252">
                <c:v>92.97</c:v>
              </c:pt>
              <c:pt idx="3253">
                <c:v>92.89</c:v>
              </c:pt>
              <c:pt idx="3254">
                <c:v>92.84</c:v>
              </c:pt>
              <c:pt idx="3255">
                <c:v>92.81</c:v>
              </c:pt>
              <c:pt idx="3256">
                <c:v>92.8</c:v>
              </c:pt>
              <c:pt idx="3257">
                <c:v>92.8</c:v>
              </c:pt>
              <c:pt idx="3258">
                <c:v>92.81</c:v>
              </c:pt>
              <c:pt idx="3259">
                <c:v>92.84</c:v>
              </c:pt>
              <c:pt idx="3260">
                <c:v>92.87</c:v>
              </c:pt>
              <c:pt idx="3261">
                <c:v>92.89</c:v>
              </c:pt>
              <c:pt idx="3262">
                <c:v>92.89</c:v>
              </c:pt>
              <c:pt idx="3263">
                <c:v>92.89</c:v>
              </c:pt>
              <c:pt idx="3264">
                <c:v>92.88</c:v>
              </c:pt>
              <c:pt idx="3265">
                <c:v>92.87</c:v>
              </c:pt>
              <c:pt idx="3266">
                <c:v>92.86</c:v>
              </c:pt>
              <c:pt idx="3267">
                <c:v>92.83</c:v>
              </c:pt>
              <c:pt idx="3268">
                <c:v>92.8</c:v>
              </c:pt>
              <c:pt idx="3269">
                <c:v>92.76</c:v>
              </c:pt>
              <c:pt idx="3270">
                <c:v>92.72</c:v>
              </c:pt>
              <c:pt idx="3271">
                <c:v>92.68</c:v>
              </c:pt>
              <c:pt idx="3272">
                <c:v>92.66</c:v>
              </c:pt>
              <c:pt idx="3273">
                <c:v>92.65</c:v>
              </c:pt>
              <c:pt idx="3274">
                <c:v>92.66</c:v>
              </c:pt>
              <c:pt idx="3275">
                <c:v>92.67</c:v>
              </c:pt>
              <c:pt idx="3276">
                <c:v>92.66</c:v>
              </c:pt>
              <c:pt idx="3277">
                <c:v>92.63</c:v>
              </c:pt>
              <c:pt idx="3278">
                <c:v>92.58</c:v>
              </c:pt>
              <c:pt idx="3279">
                <c:v>92.51</c:v>
              </c:pt>
              <c:pt idx="3280">
                <c:v>92.41</c:v>
              </c:pt>
              <c:pt idx="3281">
                <c:v>92.27</c:v>
              </c:pt>
              <c:pt idx="3282">
                <c:v>92.08</c:v>
              </c:pt>
              <c:pt idx="3283">
                <c:v>91.84</c:v>
              </c:pt>
              <c:pt idx="3284">
                <c:v>91.57</c:v>
              </c:pt>
              <c:pt idx="3285">
                <c:v>91.29</c:v>
              </c:pt>
              <c:pt idx="3286">
                <c:v>91.05</c:v>
              </c:pt>
              <c:pt idx="3287">
                <c:v>90.91</c:v>
              </c:pt>
              <c:pt idx="3288">
                <c:v>90.9</c:v>
              </c:pt>
              <c:pt idx="3289">
                <c:v>91.02</c:v>
              </c:pt>
              <c:pt idx="3290">
                <c:v>91.23</c:v>
              </c:pt>
              <c:pt idx="3291">
                <c:v>91.45</c:v>
              </c:pt>
              <c:pt idx="3292">
                <c:v>91.64</c:v>
              </c:pt>
              <c:pt idx="3293">
                <c:v>91.8</c:v>
              </c:pt>
              <c:pt idx="3294">
                <c:v>91.91</c:v>
              </c:pt>
              <c:pt idx="3295">
                <c:v>91.99</c:v>
              </c:pt>
              <c:pt idx="3296">
                <c:v>92.06</c:v>
              </c:pt>
              <c:pt idx="3297">
                <c:v>92.11</c:v>
              </c:pt>
              <c:pt idx="3298">
                <c:v>92.13</c:v>
              </c:pt>
              <c:pt idx="3299">
                <c:v>92.14</c:v>
              </c:pt>
              <c:pt idx="3300">
                <c:v>92.13</c:v>
              </c:pt>
              <c:pt idx="3301">
                <c:v>92.11</c:v>
              </c:pt>
              <c:pt idx="3302">
                <c:v>92.08</c:v>
              </c:pt>
              <c:pt idx="3303">
                <c:v>92.03</c:v>
              </c:pt>
              <c:pt idx="3304">
                <c:v>91.99</c:v>
              </c:pt>
              <c:pt idx="3305">
                <c:v>91.98</c:v>
              </c:pt>
              <c:pt idx="3306">
                <c:v>92</c:v>
              </c:pt>
              <c:pt idx="3307">
                <c:v>92.04</c:v>
              </c:pt>
              <c:pt idx="3308">
                <c:v>92.1</c:v>
              </c:pt>
              <c:pt idx="3309">
                <c:v>92.16</c:v>
              </c:pt>
              <c:pt idx="3310">
                <c:v>92.22</c:v>
              </c:pt>
              <c:pt idx="3311">
                <c:v>92.27</c:v>
              </c:pt>
              <c:pt idx="3312">
                <c:v>92.3</c:v>
              </c:pt>
              <c:pt idx="3313">
                <c:v>92.31</c:v>
              </c:pt>
              <c:pt idx="3314">
                <c:v>92.31</c:v>
              </c:pt>
              <c:pt idx="3315">
                <c:v>92.32</c:v>
              </c:pt>
              <c:pt idx="3316">
                <c:v>92.33</c:v>
              </c:pt>
              <c:pt idx="3317">
                <c:v>92.35</c:v>
              </c:pt>
              <c:pt idx="3318">
                <c:v>92.36</c:v>
              </c:pt>
              <c:pt idx="3319">
                <c:v>92.37</c:v>
              </c:pt>
              <c:pt idx="3320">
                <c:v>92.36</c:v>
              </c:pt>
              <c:pt idx="3321">
                <c:v>92.36</c:v>
              </c:pt>
              <c:pt idx="3322">
                <c:v>92.36</c:v>
              </c:pt>
              <c:pt idx="3323">
                <c:v>92.38</c:v>
              </c:pt>
              <c:pt idx="3324">
                <c:v>92.41</c:v>
              </c:pt>
              <c:pt idx="3325">
                <c:v>92.45</c:v>
              </c:pt>
              <c:pt idx="3326">
                <c:v>92.49</c:v>
              </c:pt>
              <c:pt idx="3327">
                <c:v>92.53</c:v>
              </c:pt>
              <c:pt idx="3328">
                <c:v>92.55</c:v>
              </c:pt>
              <c:pt idx="3329">
                <c:v>92.54</c:v>
              </c:pt>
              <c:pt idx="3330">
                <c:v>92.5</c:v>
              </c:pt>
              <c:pt idx="3331">
                <c:v>92.48</c:v>
              </c:pt>
              <c:pt idx="3332">
                <c:v>92.47</c:v>
              </c:pt>
              <c:pt idx="3333">
                <c:v>92.51</c:v>
              </c:pt>
              <c:pt idx="3334">
                <c:v>92.58</c:v>
              </c:pt>
              <c:pt idx="3335">
                <c:v>92.62</c:v>
              </c:pt>
              <c:pt idx="3336">
                <c:v>92.64</c:v>
              </c:pt>
              <c:pt idx="3337">
                <c:v>92.65</c:v>
              </c:pt>
              <c:pt idx="3338">
                <c:v>92.66</c:v>
              </c:pt>
              <c:pt idx="3339">
                <c:v>92.66</c:v>
              </c:pt>
              <c:pt idx="3340">
                <c:v>92.66</c:v>
              </c:pt>
              <c:pt idx="3341">
                <c:v>92.65</c:v>
              </c:pt>
              <c:pt idx="3342">
                <c:v>92.65</c:v>
              </c:pt>
              <c:pt idx="3343">
                <c:v>92.66</c:v>
              </c:pt>
              <c:pt idx="3344">
                <c:v>92.66</c:v>
              </c:pt>
              <c:pt idx="3345">
                <c:v>92.63</c:v>
              </c:pt>
              <c:pt idx="3346">
                <c:v>92.58</c:v>
              </c:pt>
              <c:pt idx="3347">
                <c:v>92.51</c:v>
              </c:pt>
              <c:pt idx="3348">
                <c:v>92.45</c:v>
              </c:pt>
              <c:pt idx="3349">
                <c:v>92.4</c:v>
              </c:pt>
              <c:pt idx="3350">
                <c:v>92.35</c:v>
              </c:pt>
              <c:pt idx="3351">
                <c:v>92.31</c:v>
              </c:pt>
              <c:pt idx="3352">
                <c:v>92.28</c:v>
              </c:pt>
              <c:pt idx="3353">
                <c:v>92.26</c:v>
              </c:pt>
              <c:pt idx="3354">
                <c:v>92.24</c:v>
              </c:pt>
              <c:pt idx="3355">
                <c:v>92.22</c:v>
              </c:pt>
              <c:pt idx="3356">
                <c:v>92.19</c:v>
              </c:pt>
              <c:pt idx="3357">
                <c:v>92.16</c:v>
              </c:pt>
              <c:pt idx="3358">
                <c:v>92.13</c:v>
              </c:pt>
              <c:pt idx="3359">
                <c:v>92.1</c:v>
              </c:pt>
              <c:pt idx="3360">
                <c:v>92.08</c:v>
              </c:pt>
              <c:pt idx="3361">
                <c:v>92.06</c:v>
              </c:pt>
              <c:pt idx="3362">
                <c:v>92.05</c:v>
              </c:pt>
              <c:pt idx="3363">
                <c:v>92.06</c:v>
              </c:pt>
              <c:pt idx="3364">
                <c:v>92.05</c:v>
              </c:pt>
              <c:pt idx="3365">
                <c:v>92.04</c:v>
              </c:pt>
              <c:pt idx="3366">
                <c:v>92.01</c:v>
              </c:pt>
              <c:pt idx="3367">
                <c:v>91.98</c:v>
              </c:pt>
              <c:pt idx="3368">
                <c:v>91.97</c:v>
              </c:pt>
              <c:pt idx="3369">
                <c:v>91.97</c:v>
              </c:pt>
              <c:pt idx="3370">
                <c:v>91.97</c:v>
              </c:pt>
              <c:pt idx="3371">
                <c:v>91.96</c:v>
              </c:pt>
              <c:pt idx="3372">
                <c:v>91.95</c:v>
              </c:pt>
              <c:pt idx="3373">
                <c:v>91.95</c:v>
              </c:pt>
              <c:pt idx="3374">
                <c:v>91.95</c:v>
              </c:pt>
              <c:pt idx="3375">
                <c:v>91.95</c:v>
              </c:pt>
              <c:pt idx="3376">
                <c:v>91.96</c:v>
              </c:pt>
              <c:pt idx="3377">
                <c:v>91.98</c:v>
              </c:pt>
              <c:pt idx="3378">
                <c:v>91.98</c:v>
              </c:pt>
              <c:pt idx="3379">
                <c:v>91.97</c:v>
              </c:pt>
              <c:pt idx="3380">
                <c:v>91.94</c:v>
              </c:pt>
              <c:pt idx="3381">
                <c:v>91.92</c:v>
              </c:pt>
              <c:pt idx="3382">
                <c:v>91.89</c:v>
              </c:pt>
              <c:pt idx="3383">
                <c:v>91.85</c:v>
              </c:pt>
              <c:pt idx="3384">
                <c:v>91.8</c:v>
              </c:pt>
              <c:pt idx="3385">
                <c:v>91.76</c:v>
              </c:pt>
              <c:pt idx="3386">
                <c:v>91.71</c:v>
              </c:pt>
              <c:pt idx="3387">
                <c:v>91.68</c:v>
              </c:pt>
              <c:pt idx="3388">
                <c:v>91.66</c:v>
              </c:pt>
              <c:pt idx="3389">
                <c:v>91.65</c:v>
              </c:pt>
              <c:pt idx="3390">
                <c:v>91.63</c:v>
              </c:pt>
              <c:pt idx="3391">
                <c:v>91.59</c:v>
              </c:pt>
              <c:pt idx="3392">
                <c:v>91.54</c:v>
              </c:pt>
              <c:pt idx="3393">
                <c:v>91.48</c:v>
              </c:pt>
              <c:pt idx="3394">
                <c:v>91.43</c:v>
              </c:pt>
              <c:pt idx="3395">
                <c:v>91.37</c:v>
              </c:pt>
              <c:pt idx="3396">
                <c:v>91.33</c:v>
              </c:pt>
              <c:pt idx="3397">
                <c:v>91.29</c:v>
              </c:pt>
              <c:pt idx="3398">
                <c:v>91.25</c:v>
              </c:pt>
              <c:pt idx="3399">
                <c:v>91.21</c:v>
              </c:pt>
              <c:pt idx="3400">
                <c:v>91.19</c:v>
              </c:pt>
              <c:pt idx="3401">
                <c:v>91.18</c:v>
              </c:pt>
              <c:pt idx="3402">
                <c:v>91.19</c:v>
              </c:pt>
              <c:pt idx="3403">
                <c:v>91.18</c:v>
              </c:pt>
              <c:pt idx="3404">
                <c:v>91.16</c:v>
              </c:pt>
              <c:pt idx="3405">
                <c:v>91.13</c:v>
              </c:pt>
              <c:pt idx="3406">
                <c:v>91.09</c:v>
              </c:pt>
              <c:pt idx="3407">
                <c:v>91.06</c:v>
              </c:pt>
              <c:pt idx="3408">
                <c:v>91.02</c:v>
              </c:pt>
              <c:pt idx="3409">
                <c:v>90.97</c:v>
              </c:pt>
              <c:pt idx="3410">
                <c:v>90.91</c:v>
              </c:pt>
              <c:pt idx="3411">
                <c:v>90.85</c:v>
              </c:pt>
              <c:pt idx="3412">
                <c:v>90.8</c:v>
              </c:pt>
              <c:pt idx="3413">
                <c:v>90.76</c:v>
              </c:pt>
              <c:pt idx="3414">
                <c:v>90.73</c:v>
              </c:pt>
              <c:pt idx="3415">
                <c:v>90.71</c:v>
              </c:pt>
              <c:pt idx="3416">
                <c:v>90.68</c:v>
              </c:pt>
              <c:pt idx="3417">
                <c:v>90.66</c:v>
              </c:pt>
              <c:pt idx="3418">
                <c:v>90.63</c:v>
              </c:pt>
              <c:pt idx="3419">
                <c:v>90.63</c:v>
              </c:pt>
              <c:pt idx="3420">
                <c:v>90.64</c:v>
              </c:pt>
              <c:pt idx="3421">
                <c:v>90.66</c:v>
              </c:pt>
              <c:pt idx="3422">
                <c:v>90.68</c:v>
              </c:pt>
              <c:pt idx="3423">
                <c:v>90.67</c:v>
              </c:pt>
              <c:pt idx="3424">
                <c:v>90.66</c:v>
              </c:pt>
              <c:pt idx="3425">
                <c:v>90.66</c:v>
              </c:pt>
              <c:pt idx="3426">
                <c:v>90.67</c:v>
              </c:pt>
              <c:pt idx="3427">
                <c:v>90.67</c:v>
              </c:pt>
              <c:pt idx="3428">
                <c:v>90.66</c:v>
              </c:pt>
              <c:pt idx="3429">
                <c:v>90.64</c:v>
              </c:pt>
              <c:pt idx="3430">
                <c:v>90.63</c:v>
              </c:pt>
              <c:pt idx="3431">
                <c:v>90.61</c:v>
              </c:pt>
              <c:pt idx="3432">
                <c:v>90.59</c:v>
              </c:pt>
              <c:pt idx="3433">
                <c:v>90.58</c:v>
              </c:pt>
              <c:pt idx="3434">
                <c:v>90.58</c:v>
              </c:pt>
              <c:pt idx="3435">
                <c:v>90.58</c:v>
              </c:pt>
              <c:pt idx="3436">
                <c:v>90.58</c:v>
              </c:pt>
              <c:pt idx="3437">
                <c:v>90.57</c:v>
              </c:pt>
              <c:pt idx="3438">
                <c:v>90.54</c:v>
              </c:pt>
              <c:pt idx="3439">
                <c:v>90.5</c:v>
              </c:pt>
              <c:pt idx="3440">
                <c:v>90.46</c:v>
              </c:pt>
              <c:pt idx="3441">
                <c:v>90.42</c:v>
              </c:pt>
              <c:pt idx="3442">
                <c:v>90.38</c:v>
              </c:pt>
              <c:pt idx="3443">
                <c:v>90.35</c:v>
              </c:pt>
              <c:pt idx="3444">
                <c:v>90.33</c:v>
              </c:pt>
              <c:pt idx="3445">
                <c:v>90.3</c:v>
              </c:pt>
              <c:pt idx="3446">
                <c:v>90.24</c:v>
              </c:pt>
              <c:pt idx="3447">
                <c:v>90.18</c:v>
              </c:pt>
              <c:pt idx="3448">
                <c:v>90.14</c:v>
              </c:pt>
              <c:pt idx="3449">
                <c:v>90.12</c:v>
              </c:pt>
              <c:pt idx="3450">
                <c:v>90.1</c:v>
              </c:pt>
              <c:pt idx="3451">
                <c:v>90.06</c:v>
              </c:pt>
              <c:pt idx="3452">
                <c:v>90.01</c:v>
              </c:pt>
              <c:pt idx="3453">
                <c:v>89.94</c:v>
              </c:pt>
              <c:pt idx="3454">
                <c:v>89.85</c:v>
              </c:pt>
              <c:pt idx="3455">
                <c:v>89.75</c:v>
              </c:pt>
              <c:pt idx="3456">
                <c:v>89.65</c:v>
              </c:pt>
              <c:pt idx="3457">
                <c:v>89.58</c:v>
              </c:pt>
              <c:pt idx="3458">
                <c:v>89.51</c:v>
              </c:pt>
              <c:pt idx="3459">
                <c:v>89.44</c:v>
              </c:pt>
              <c:pt idx="3460">
                <c:v>89.36</c:v>
              </c:pt>
              <c:pt idx="3461">
                <c:v>89.28</c:v>
              </c:pt>
              <c:pt idx="3462">
                <c:v>89.19</c:v>
              </c:pt>
              <c:pt idx="3463">
                <c:v>89.08</c:v>
              </c:pt>
              <c:pt idx="3464">
                <c:v>88.96</c:v>
              </c:pt>
              <c:pt idx="3465">
                <c:v>88.83</c:v>
              </c:pt>
              <c:pt idx="3466">
                <c:v>88.72</c:v>
              </c:pt>
              <c:pt idx="3467">
                <c:v>88.63</c:v>
              </c:pt>
              <c:pt idx="3468">
                <c:v>88.55</c:v>
              </c:pt>
              <c:pt idx="3469">
                <c:v>88.48</c:v>
              </c:pt>
              <c:pt idx="3470">
                <c:v>88.39</c:v>
              </c:pt>
              <c:pt idx="3471">
                <c:v>88.29</c:v>
              </c:pt>
              <c:pt idx="3472">
                <c:v>88.15</c:v>
              </c:pt>
              <c:pt idx="3473">
                <c:v>88</c:v>
              </c:pt>
              <c:pt idx="3474">
                <c:v>87.84</c:v>
              </c:pt>
              <c:pt idx="3475">
                <c:v>87.71</c:v>
              </c:pt>
              <c:pt idx="3476">
                <c:v>87.61</c:v>
              </c:pt>
              <c:pt idx="3477">
                <c:v>87.53</c:v>
              </c:pt>
              <c:pt idx="3478">
                <c:v>87.44</c:v>
              </c:pt>
              <c:pt idx="3479">
                <c:v>87.34</c:v>
              </c:pt>
              <c:pt idx="3480">
                <c:v>87.23</c:v>
              </c:pt>
              <c:pt idx="3481">
                <c:v>87.12</c:v>
              </c:pt>
              <c:pt idx="3482">
                <c:v>87.03</c:v>
              </c:pt>
              <c:pt idx="3483">
                <c:v>86.96</c:v>
              </c:pt>
              <c:pt idx="3484">
                <c:v>86.89</c:v>
              </c:pt>
              <c:pt idx="3485">
                <c:v>86.83</c:v>
              </c:pt>
              <c:pt idx="3486">
                <c:v>86.78</c:v>
              </c:pt>
              <c:pt idx="3487">
                <c:v>86.72</c:v>
              </c:pt>
              <c:pt idx="3488">
                <c:v>86.69</c:v>
              </c:pt>
              <c:pt idx="3489">
                <c:v>86.68</c:v>
              </c:pt>
              <c:pt idx="3490">
                <c:v>86.7</c:v>
              </c:pt>
              <c:pt idx="3491">
                <c:v>86.69</c:v>
              </c:pt>
              <c:pt idx="3492">
                <c:v>86.65</c:v>
              </c:pt>
              <c:pt idx="3493">
                <c:v>86.6</c:v>
              </c:pt>
              <c:pt idx="3494">
                <c:v>86.55</c:v>
              </c:pt>
              <c:pt idx="3495">
                <c:v>86.49</c:v>
              </c:pt>
              <c:pt idx="3496">
                <c:v>86.41</c:v>
              </c:pt>
              <c:pt idx="3497">
                <c:v>86.3</c:v>
              </c:pt>
              <c:pt idx="3498">
                <c:v>86.18</c:v>
              </c:pt>
              <c:pt idx="3499">
                <c:v>86.07</c:v>
              </c:pt>
              <c:pt idx="3500">
                <c:v>85.99</c:v>
              </c:pt>
              <c:pt idx="3501">
                <c:v>85.91</c:v>
              </c:pt>
              <c:pt idx="3502">
                <c:v>85.8</c:v>
              </c:pt>
              <c:pt idx="3503">
                <c:v>85.63</c:v>
              </c:pt>
              <c:pt idx="3504">
                <c:v>85.43</c:v>
              </c:pt>
              <c:pt idx="3505">
                <c:v>85.25</c:v>
              </c:pt>
              <c:pt idx="3506">
                <c:v>85.1</c:v>
              </c:pt>
              <c:pt idx="3507">
                <c:v>84.96</c:v>
              </c:pt>
              <c:pt idx="3508">
                <c:v>84.81</c:v>
              </c:pt>
              <c:pt idx="3509">
                <c:v>84.66</c:v>
              </c:pt>
              <c:pt idx="3510">
                <c:v>84.51</c:v>
              </c:pt>
              <c:pt idx="3511">
                <c:v>84.38</c:v>
              </c:pt>
              <c:pt idx="3512">
                <c:v>84.26</c:v>
              </c:pt>
              <c:pt idx="3513">
                <c:v>84.16</c:v>
              </c:pt>
              <c:pt idx="3514">
                <c:v>84.06</c:v>
              </c:pt>
              <c:pt idx="3515">
                <c:v>83.93</c:v>
              </c:pt>
              <c:pt idx="3516">
                <c:v>83.75</c:v>
              </c:pt>
              <c:pt idx="3517">
                <c:v>83.53</c:v>
              </c:pt>
              <c:pt idx="3518">
                <c:v>83.32</c:v>
              </c:pt>
              <c:pt idx="3519">
                <c:v>83.11</c:v>
              </c:pt>
              <c:pt idx="3520">
                <c:v>82.93</c:v>
              </c:pt>
              <c:pt idx="3521">
                <c:v>82.78</c:v>
              </c:pt>
              <c:pt idx="3522">
                <c:v>82.64</c:v>
              </c:pt>
              <c:pt idx="3523">
                <c:v>82.48</c:v>
              </c:pt>
              <c:pt idx="3524">
                <c:v>82.31</c:v>
              </c:pt>
              <c:pt idx="3525">
                <c:v>82.16</c:v>
              </c:pt>
              <c:pt idx="3526">
                <c:v>82.02</c:v>
              </c:pt>
              <c:pt idx="3527">
                <c:v>81.87</c:v>
              </c:pt>
              <c:pt idx="3528">
                <c:v>81.709999999999994</c:v>
              </c:pt>
              <c:pt idx="3529">
                <c:v>81.58</c:v>
              </c:pt>
              <c:pt idx="3530">
                <c:v>81.510000000000005</c:v>
              </c:pt>
              <c:pt idx="3531">
                <c:v>81.44</c:v>
              </c:pt>
              <c:pt idx="3532">
                <c:v>81.34</c:v>
              </c:pt>
              <c:pt idx="3533">
                <c:v>81.23</c:v>
              </c:pt>
              <c:pt idx="3534">
                <c:v>81.12</c:v>
              </c:pt>
              <c:pt idx="3535">
                <c:v>81.02</c:v>
              </c:pt>
              <c:pt idx="3536">
                <c:v>80.91</c:v>
              </c:pt>
              <c:pt idx="3537">
                <c:v>80.849999999999994</c:v>
              </c:pt>
              <c:pt idx="3538">
                <c:v>80.84</c:v>
              </c:pt>
              <c:pt idx="3539">
                <c:v>80.819999999999993</c:v>
              </c:pt>
              <c:pt idx="3540">
                <c:v>80.790000000000006</c:v>
              </c:pt>
              <c:pt idx="3541">
                <c:v>80.760000000000005</c:v>
              </c:pt>
              <c:pt idx="3542">
                <c:v>80.78</c:v>
              </c:pt>
              <c:pt idx="3543">
                <c:v>80.8</c:v>
              </c:pt>
              <c:pt idx="3544">
                <c:v>80.78</c:v>
              </c:pt>
              <c:pt idx="3545">
                <c:v>80.739999999999995</c:v>
              </c:pt>
              <c:pt idx="3546">
                <c:v>80.75</c:v>
              </c:pt>
              <c:pt idx="3547">
                <c:v>80.790000000000006</c:v>
              </c:pt>
              <c:pt idx="3548">
                <c:v>80.819999999999993</c:v>
              </c:pt>
              <c:pt idx="3549">
                <c:v>80.81</c:v>
              </c:pt>
              <c:pt idx="3550">
                <c:v>80.739999999999995</c:v>
              </c:pt>
              <c:pt idx="3551">
                <c:v>80.63</c:v>
              </c:pt>
              <c:pt idx="3552">
                <c:v>80.569999999999993</c:v>
              </c:pt>
              <c:pt idx="3553">
                <c:v>80.58</c:v>
              </c:pt>
              <c:pt idx="3554">
                <c:v>80.63</c:v>
              </c:pt>
              <c:pt idx="3555">
                <c:v>80.650000000000006</c:v>
              </c:pt>
              <c:pt idx="3556">
                <c:v>80.63</c:v>
              </c:pt>
              <c:pt idx="3557">
                <c:v>80.650000000000006</c:v>
              </c:pt>
              <c:pt idx="3558">
                <c:v>80.73</c:v>
              </c:pt>
              <c:pt idx="3559">
                <c:v>80.81</c:v>
              </c:pt>
              <c:pt idx="3560">
                <c:v>80.83</c:v>
              </c:pt>
              <c:pt idx="3561">
                <c:v>80.81</c:v>
              </c:pt>
              <c:pt idx="3562">
                <c:v>80.739999999999995</c:v>
              </c:pt>
              <c:pt idx="3563">
                <c:v>80.61</c:v>
              </c:pt>
              <c:pt idx="3564">
                <c:v>80.44</c:v>
              </c:pt>
              <c:pt idx="3565">
                <c:v>80.319999999999993</c:v>
              </c:pt>
              <c:pt idx="3566">
                <c:v>80.27</c:v>
              </c:pt>
              <c:pt idx="3567">
                <c:v>80.25</c:v>
              </c:pt>
              <c:pt idx="3568">
                <c:v>80.23</c:v>
              </c:pt>
              <c:pt idx="3569">
                <c:v>80.23</c:v>
              </c:pt>
              <c:pt idx="3570">
                <c:v>80.25</c:v>
              </c:pt>
              <c:pt idx="3571">
                <c:v>80.209999999999994</c:v>
              </c:pt>
              <c:pt idx="3572">
                <c:v>80.14</c:v>
              </c:pt>
              <c:pt idx="3573">
                <c:v>80.150000000000006</c:v>
              </c:pt>
              <c:pt idx="3574">
                <c:v>80.239999999999995</c:v>
              </c:pt>
              <c:pt idx="3575">
                <c:v>80.239999999999995</c:v>
              </c:pt>
              <c:pt idx="3576">
                <c:v>80.08</c:v>
              </c:pt>
              <c:pt idx="3577">
                <c:v>79.84</c:v>
              </c:pt>
              <c:pt idx="3578">
                <c:v>79.69</c:v>
              </c:pt>
              <c:pt idx="3579">
                <c:v>79.61</c:v>
              </c:pt>
              <c:pt idx="3580">
                <c:v>79.58</c:v>
              </c:pt>
              <c:pt idx="3581">
                <c:v>79.72</c:v>
              </c:pt>
              <c:pt idx="3582">
                <c:v>80</c:v>
              </c:pt>
              <c:pt idx="3583">
                <c:v>80.13</c:v>
              </c:pt>
              <c:pt idx="3584">
                <c:v>80</c:v>
              </c:pt>
              <c:pt idx="3585">
                <c:v>79.760000000000005</c:v>
              </c:pt>
              <c:pt idx="3586">
                <c:v>79.569999999999993</c:v>
              </c:pt>
              <c:pt idx="3587">
                <c:v>79.45</c:v>
              </c:pt>
              <c:pt idx="3588">
                <c:v>79.38</c:v>
              </c:pt>
              <c:pt idx="3589">
                <c:v>79.349999999999994</c:v>
              </c:pt>
              <c:pt idx="3590">
                <c:v>79.349999999999994</c:v>
              </c:pt>
              <c:pt idx="3591">
                <c:v>79.31</c:v>
              </c:pt>
              <c:pt idx="3592">
                <c:v>79.25</c:v>
              </c:pt>
              <c:pt idx="3593">
                <c:v>79.239999999999995</c:v>
              </c:pt>
              <c:pt idx="3594">
                <c:v>79.34</c:v>
              </c:pt>
              <c:pt idx="3595">
                <c:v>79.489999999999995</c:v>
              </c:pt>
              <c:pt idx="3596">
                <c:v>79.62</c:v>
              </c:pt>
              <c:pt idx="3597">
                <c:v>79.72</c:v>
              </c:pt>
              <c:pt idx="3598">
                <c:v>79.72</c:v>
              </c:pt>
              <c:pt idx="3599">
                <c:v>79.430000000000007</c:v>
              </c:pt>
              <c:pt idx="3600">
                <c:v>78.77</c:v>
              </c:pt>
              <c:pt idx="3601">
                <c:v>77.98</c:v>
              </c:pt>
              <c:pt idx="3602">
                <c:v>77.42</c:v>
              </c:pt>
              <c:pt idx="3603">
                <c:v>77.040000000000006</c:v>
              </c:pt>
              <c:pt idx="3604">
                <c:v>76.739999999999995</c:v>
              </c:pt>
              <c:pt idx="3605">
                <c:v>76.64</c:v>
              </c:pt>
              <c:pt idx="3606">
                <c:v>76.739999999999995</c:v>
              </c:pt>
              <c:pt idx="3607">
                <c:v>76.680000000000007</c:v>
              </c:pt>
              <c:pt idx="3608">
                <c:v>76.319999999999993</c:v>
              </c:pt>
              <c:pt idx="3609">
                <c:v>75.94</c:v>
              </c:pt>
              <c:pt idx="3610">
                <c:v>75.91</c:v>
              </c:pt>
              <c:pt idx="3611">
                <c:v>76.11</c:v>
              </c:pt>
              <c:pt idx="3612">
                <c:v>76.3</c:v>
              </c:pt>
              <c:pt idx="3613">
                <c:v>76.53</c:v>
              </c:pt>
              <c:pt idx="3614">
                <c:v>76.930000000000007</c:v>
              </c:pt>
              <c:pt idx="3615">
                <c:v>77.23</c:v>
              </c:pt>
              <c:pt idx="3616">
                <c:v>77.03</c:v>
              </c:pt>
              <c:pt idx="3617">
                <c:v>76.58</c:v>
              </c:pt>
              <c:pt idx="3618">
                <c:v>76.41</c:v>
              </c:pt>
              <c:pt idx="3619">
                <c:v>76.5</c:v>
              </c:pt>
              <c:pt idx="3620">
                <c:v>76.680000000000007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37280"/>
        <c:axId val="218391104"/>
      </c:lineChart>
      <c:catAx>
        <c:axId val="21673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8391104"/>
        <c:crosses val="autoZero"/>
        <c:auto val="1"/>
        <c:lblAlgn val="ctr"/>
        <c:lblOffset val="100"/>
        <c:tickLblSkip val="500"/>
        <c:noMultiLvlLbl val="0"/>
      </c:catAx>
      <c:valAx>
        <c:axId val="218391104"/>
        <c:scaling>
          <c:orientation val="minMax"/>
          <c:max val="100"/>
          <c:min val="75"/>
        </c:scaling>
        <c:delete val="0"/>
        <c:axPos val="l"/>
        <c:numFmt formatCode="0" sourceLinked="0"/>
        <c:majorTickMark val="none"/>
        <c:minorTickMark val="none"/>
        <c:tickLblPos val="nextTo"/>
        <c:crossAx val="216737280"/>
        <c:crosses val="autoZero"/>
        <c:crossBetween val="between"/>
        <c:minorUnit val="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sl-SI"/>
              <a:t>A6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A6 original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98.4</c:v>
              </c:pt>
              <c:pt idx="1">
                <c:v>98.4</c:v>
              </c:pt>
              <c:pt idx="2">
                <c:v>98.4</c:v>
              </c:pt>
              <c:pt idx="3">
                <c:v>98.41</c:v>
              </c:pt>
              <c:pt idx="4">
                <c:v>98.41</c:v>
              </c:pt>
              <c:pt idx="5">
                <c:v>98.41</c:v>
              </c:pt>
              <c:pt idx="6">
                <c:v>98.41</c:v>
              </c:pt>
              <c:pt idx="7">
                <c:v>98.41</c:v>
              </c:pt>
              <c:pt idx="8">
                <c:v>98.42</c:v>
              </c:pt>
              <c:pt idx="9">
                <c:v>98.42</c:v>
              </c:pt>
              <c:pt idx="10">
                <c:v>98.42</c:v>
              </c:pt>
              <c:pt idx="11">
                <c:v>98.42</c:v>
              </c:pt>
              <c:pt idx="12">
                <c:v>98.42</c:v>
              </c:pt>
              <c:pt idx="13">
                <c:v>98.41</c:v>
              </c:pt>
              <c:pt idx="14">
                <c:v>98.41</c:v>
              </c:pt>
              <c:pt idx="15">
                <c:v>98.4</c:v>
              </c:pt>
              <c:pt idx="16">
                <c:v>98.4</c:v>
              </c:pt>
              <c:pt idx="17">
                <c:v>98.4</c:v>
              </c:pt>
              <c:pt idx="18">
                <c:v>98.4</c:v>
              </c:pt>
              <c:pt idx="19">
                <c:v>98.4</c:v>
              </c:pt>
              <c:pt idx="20">
                <c:v>98.4</c:v>
              </c:pt>
              <c:pt idx="21">
                <c:v>98.4</c:v>
              </c:pt>
              <c:pt idx="22">
                <c:v>98.4</c:v>
              </c:pt>
              <c:pt idx="23">
                <c:v>98.4</c:v>
              </c:pt>
              <c:pt idx="24">
                <c:v>98.4</c:v>
              </c:pt>
              <c:pt idx="25">
                <c:v>98.4</c:v>
              </c:pt>
              <c:pt idx="26">
                <c:v>98.41</c:v>
              </c:pt>
              <c:pt idx="27">
                <c:v>98.41</c:v>
              </c:pt>
              <c:pt idx="28">
                <c:v>98.41</c:v>
              </c:pt>
              <c:pt idx="29">
                <c:v>98.41</c:v>
              </c:pt>
              <c:pt idx="30">
                <c:v>98.41</c:v>
              </c:pt>
              <c:pt idx="31">
                <c:v>98.41</c:v>
              </c:pt>
              <c:pt idx="32">
                <c:v>98.4</c:v>
              </c:pt>
              <c:pt idx="33">
                <c:v>98.4</c:v>
              </c:pt>
              <c:pt idx="34">
                <c:v>98.41</c:v>
              </c:pt>
              <c:pt idx="35">
                <c:v>98.41</c:v>
              </c:pt>
              <c:pt idx="36">
                <c:v>98.41</c:v>
              </c:pt>
              <c:pt idx="37">
                <c:v>98.42</c:v>
              </c:pt>
              <c:pt idx="38">
                <c:v>98.42</c:v>
              </c:pt>
              <c:pt idx="39">
                <c:v>98.42</c:v>
              </c:pt>
              <c:pt idx="40">
                <c:v>98.41</c:v>
              </c:pt>
              <c:pt idx="41">
                <c:v>98.41</c:v>
              </c:pt>
              <c:pt idx="42">
                <c:v>98.41</c:v>
              </c:pt>
              <c:pt idx="43">
                <c:v>98.41</c:v>
              </c:pt>
              <c:pt idx="44">
                <c:v>98.41</c:v>
              </c:pt>
              <c:pt idx="45">
                <c:v>98.41</c:v>
              </c:pt>
              <c:pt idx="46">
                <c:v>98.4</c:v>
              </c:pt>
              <c:pt idx="47">
                <c:v>98.4</c:v>
              </c:pt>
              <c:pt idx="48">
                <c:v>98.4</c:v>
              </c:pt>
              <c:pt idx="49">
                <c:v>98.39</c:v>
              </c:pt>
              <c:pt idx="50">
                <c:v>98.39</c:v>
              </c:pt>
              <c:pt idx="51">
                <c:v>98.4</c:v>
              </c:pt>
              <c:pt idx="52">
                <c:v>98.4</c:v>
              </c:pt>
              <c:pt idx="53">
                <c:v>98.39</c:v>
              </c:pt>
              <c:pt idx="54">
                <c:v>98.39</c:v>
              </c:pt>
              <c:pt idx="55">
                <c:v>98.39</c:v>
              </c:pt>
              <c:pt idx="56">
                <c:v>98.39</c:v>
              </c:pt>
              <c:pt idx="57">
                <c:v>98.39</c:v>
              </c:pt>
              <c:pt idx="58">
                <c:v>98.39</c:v>
              </c:pt>
              <c:pt idx="59">
                <c:v>98.39</c:v>
              </c:pt>
              <c:pt idx="60">
                <c:v>98.4</c:v>
              </c:pt>
              <c:pt idx="61">
                <c:v>98.41</c:v>
              </c:pt>
              <c:pt idx="62">
                <c:v>98.41</c:v>
              </c:pt>
              <c:pt idx="63">
                <c:v>98.4</c:v>
              </c:pt>
              <c:pt idx="64">
                <c:v>98.4</c:v>
              </c:pt>
              <c:pt idx="65">
                <c:v>98.4</c:v>
              </c:pt>
              <c:pt idx="66">
                <c:v>98.4</c:v>
              </c:pt>
              <c:pt idx="67">
                <c:v>98.4</c:v>
              </c:pt>
              <c:pt idx="68">
                <c:v>98.4</c:v>
              </c:pt>
              <c:pt idx="69">
                <c:v>98.4</c:v>
              </c:pt>
              <c:pt idx="70">
                <c:v>98.4</c:v>
              </c:pt>
              <c:pt idx="71">
                <c:v>98.4</c:v>
              </c:pt>
              <c:pt idx="72">
                <c:v>98.4</c:v>
              </c:pt>
              <c:pt idx="73">
                <c:v>98.4</c:v>
              </c:pt>
              <c:pt idx="74">
                <c:v>98.4</c:v>
              </c:pt>
              <c:pt idx="75">
                <c:v>98.4</c:v>
              </c:pt>
              <c:pt idx="76">
                <c:v>98.4</c:v>
              </c:pt>
              <c:pt idx="77">
                <c:v>98.39</c:v>
              </c:pt>
              <c:pt idx="78">
                <c:v>98.39</c:v>
              </c:pt>
              <c:pt idx="79">
                <c:v>98.39</c:v>
              </c:pt>
              <c:pt idx="80">
                <c:v>98.39</c:v>
              </c:pt>
              <c:pt idx="81">
                <c:v>98.39</c:v>
              </c:pt>
              <c:pt idx="82">
                <c:v>98.39</c:v>
              </c:pt>
              <c:pt idx="83">
                <c:v>98.4</c:v>
              </c:pt>
              <c:pt idx="84">
                <c:v>98.4</c:v>
              </c:pt>
              <c:pt idx="85">
                <c:v>98.4</c:v>
              </c:pt>
              <c:pt idx="86">
                <c:v>98.4</c:v>
              </c:pt>
              <c:pt idx="87">
                <c:v>98.4</c:v>
              </c:pt>
              <c:pt idx="88">
                <c:v>98.4</c:v>
              </c:pt>
              <c:pt idx="89">
                <c:v>98.4</c:v>
              </c:pt>
              <c:pt idx="90">
                <c:v>98.4</c:v>
              </c:pt>
              <c:pt idx="91">
                <c:v>98.39</c:v>
              </c:pt>
              <c:pt idx="92">
                <c:v>98.39</c:v>
              </c:pt>
              <c:pt idx="93">
                <c:v>98.39</c:v>
              </c:pt>
              <c:pt idx="94">
                <c:v>98.39</c:v>
              </c:pt>
              <c:pt idx="95">
                <c:v>98.39</c:v>
              </c:pt>
              <c:pt idx="96">
                <c:v>98.38</c:v>
              </c:pt>
              <c:pt idx="97">
                <c:v>98.38</c:v>
              </c:pt>
              <c:pt idx="98">
                <c:v>98.39</c:v>
              </c:pt>
              <c:pt idx="99">
                <c:v>98.4</c:v>
              </c:pt>
              <c:pt idx="100">
                <c:v>98.41</c:v>
              </c:pt>
              <c:pt idx="101">
                <c:v>98.41</c:v>
              </c:pt>
              <c:pt idx="102">
                <c:v>98.4</c:v>
              </c:pt>
              <c:pt idx="103">
                <c:v>98.4</c:v>
              </c:pt>
              <c:pt idx="104">
                <c:v>98.39</c:v>
              </c:pt>
              <c:pt idx="105">
                <c:v>98.39</c:v>
              </c:pt>
              <c:pt idx="106">
                <c:v>98.4</c:v>
              </c:pt>
              <c:pt idx="107">
                <c:v>98.4</c:v>
              </c:pt>
              <c:pt idx="108">
                <c:v>98.4</c:v>
              </c:pt>
              <c:pt idx="109">
                <c:v>98.39</c:v>
              </c:pt>
              <c:pt idx="110">
                <c:v>98.38</c:v>
              </c:pt>
              <c:pt idx="111">
                <c:v>98.38</c:v>
              </c:pt>
              <c:pt idx="112">
                <c:v>98.39</c:v>
              </c:pt>
              <c:pt idx="113">
                <c:v>98.4</c:v>
              </c:pt>
              <c:pt idx="114">
                <c:v>98.4</c:v>
              </c:pt>
              <c:pt idx="115">
                <c:v>98.39</c:v>
              </c:pt>
              <c:pt idx="116">
                <c:v>98.39</c:v>
              </c:pt>
              <c:pt idx="117">
                <c:v>98.4</c:v>
              </c:pt>
              <c:pt idx="118">
                <c:v>98.41</c:v>
              </c:pt>
              <c:pt idx="119">
                <c:v>98.4</c:v>
              </c:pt>
              <c:pt idx="120">
                <c:v>98.39</c:v>
              </c:pt>
              <c:pt idx="121">
                <c:v>98.38</c:v>
              </c:pt>
              <c:pt idx="122">
                <c:v>98.39</c:v>
              </c:pt>
              <c:pt idx="123">
                <c:v>98.39</c:v>
              </c:pt>
              <c:pt idx="124">
                <c:v>98.39</c:v>
              </c:pt>
              <c:pt idx="125">
                <c:v>98.39</c:v>
              </c:pt>
              <c:pt idx="126">
                <c:v>98.38</c:v>
              </c:pt>
              <c:pt idx="127">
                <c:v>98.37</c:v>
              </c:pt>
              <c:pt idx="128">
                <c:v>98.38</c:v>
              </c:pt>
              <c:pt idx="129">
                <c:v>98.39</c:v>
              </c:pt>
              <c:pt idx="130">
                <c:v>98.38</c:v>
              </c:pt>
              <c:pt idx="131">
                <c:v>98.38</c:v>
              </c:pt>
              <c:pt idx="132">
                <c:v>98.39</c:v>
              </c:pt>
              <c:pt idx="133">
                <c:v>98.41</c:v>
              </c:pt>
              <c:pt idx="134">
                <c:v>98.41</c:v>
              </c:pt>
              <c:pt idx="135">
                <c:v>98.41</c:v>
              </c:pt>
              <c:pt idx="136">
                <c:v>98.4</c:v>
              </c:pt>
              <c:pt idx="137">
                <c:v>98.39</c:v>
              </c:pt>
              <c:pt idx="138">
                <c:v>98.39</c:v>
              </c:pt>
              <c:pt idx="139">
                <c:v>98.4</c:v>
              </c:pt>
              <c:pt idx="140">
                <c:v>98.4</c:v>
              </c:pt>
              <c:pt idx="141">
                <c:v>98.4</c:v>
              </c:pt>
              <c:pt idx="142">
                <c:v>98.4</c:v>
              </c:pt>
              <c:pt idx="143">
                <c:v>98.4</c:v>
              </c:pt>
              <c:pt idx="144">
                <c:v>98.41</c:v>
              </c:pt>
              <c:pt idx="145">
                <c:v>98.42</c:v>
              </c:pt>
              <c:pt idx="146">
                <c:v>98.42</c:v>
              </c:pt>
              <c:pt idx="147">
                <c:v>98.41</c:v>
              </c:pt>
              <c:pt idx="148">
                <c:v>98.39</c:v>
              </c:pt>
              <c:pt idx="149">
                <c:v>98.4</c:v>
              </c:pt>
              <c:pt idx="150">
                <c:v>98.4</c:v>
              </c:pt>
              <c:pt idx="151">
                <c:v>98.4</c:v>
              </c:pt>
              <c:pt idx="152">
                <c:v>98.4</c:v>
              </c:pt>
              <c:pt idx="153">
                <c:v>98.4</c:v>
              </c:pt>
              <c:pt idx="154">
                <c:v>98.4</c:v>
              </c:pt>
              <c:pt idx="155">
                <c:v>98.39</c:v>
              </c:pt>
              <c:pt idx="156">
                <c:v>98.39</c:v>
              </c:pt>
              <c:pt idx="157">
                <c:v>98.39</c:v>
              </c:pt>
              <c:pt idx="158">
                <c:v>98.39</c:v>
              </c:pt>
              <c:pt idx="159">
                <c:v>98.39</c:v>
              </c:pt>
              <c:pt idx="160">
                <c:v>98.4</c:v>
              </c:pt>
              <c:pt idx="161">
                <c:v>98.39</c:v>
              </c:pt>
              <c:pt idx="162">
                <c:v>98.39</c:v>
              </c:pt>
              <c:pt idx="163">
                <c:v>98.38</c:v>
              </c:pt>
              <c:pt idx="164">
                <c:v>98.38</c:v>
              </c:pt>
              <c:pt idx="165">
                <c:v>98.38</c:v>
              </c:pt>
              <c:pt idx="166">
                <c:v>98.38</c:v>
              </c:pt>
              <c:pt idx="167">
                <c:v>98.39</c:v>
              </c:pt>
              <c:pt idx="168">
                <c:v>98.39</c:v>
              </c:pt>
              <c:pt idx="169">
                <c:v>98.39</c:v>
              </c:pt>
              <c:pt idx="170">
                <c:v>98.39</c:v>
              </c:pt>
              <c:pt idx="171">
                <c:v>98.4</c:v>
              </c:pt>
              <c:pt idx="172">
                <c:v>98.4</c:v>
              </c:pt>
              <c:pt idx="173">
                <c:v>98.4</c:v>
              </c:pt>
              <c:pt idx="174">
                <c:v>98.39</c:v>
              </c:pt>
              <c:pt idx="175">
                <c:v>98.38</c:v>
              </c:pt>
              <c:pt idx="176">
                <c:v>98.39</c:v>
              </c:pt>
              <c:pt idx="177">
                <c:v>98.39</c:v>
              </c:pt>
              <c:pt idx="178">
                <c:v>98.4</c:v>
              </c:pt>
              <c:pt idx="179">
                <c:v>98.39</c:v>
              </c:pt>
              <c:pt idx="180">
                <c:v>98.37</c:v>
              </c:pt>
              <c:pt idx="181">
                <c:v>98.38</c:v>
              </c:pt>
              <c:pt idx="182">
                <c:v>98.39</c:v>
              </c:pt>
              <c:pt idx="183">
                <c:v>98.4</c:v>
              </c:pt>
              <c:pt idx="184">
                <c:v>98.4</c:v>
              </c:pt>
              <c:pt idx="185">
                <c:v>98.39</c:v>
              </c:pt>
              <c:pt idx="186">
                <c:v>98.39</c:v>
              </c:pt>
              <c:pt idx="187">
                <c:v>98.4</c:v>
              </c:pt>
              <c:pt idx="188">
                <c:v>98.4</c:v>
              </c:pt>
              <c:pt idx="189">
                <c:v>98.4</c:v>
              </c:pt>
              <c:pt idx="190">
                <c:v>98.4</c:v>
              </c:pt>
              <c:pt idx="191">
                <c:v>98.41</c:v>
              </c:pt>
              <c:pt idx="192">
                <c:v>98.41</c:v>
              </c:pt>
              <c:pt idx="193">
                <c:v>98.4</c:v>
              </c:pt>
              <c:pt idx="194">
                <c:v>98.39</c:v>
              </c:pt>
              <c:pt idx="195">
                <c:v>98.38</c:v>
              </c:pt>
              <c:pt idx="196">
                <c:v>98.39</c:v>
              </c:pt>
              <c:pt idx="197">
                <c:v>98.4</c:v>
              </c:pt>
              <c:pt idx="198">
                <c:v>98.39</c:v>
              </c:pt>
              <c:pt idx="199">
                <c:v>98.38</c:v>
              </c:pt>
              <c:pt idx="200">
                <c:v>98.37</c:v>
              </c:pt>
              <c:pt idx="201">
                <c:v>98.38</c:v>
              </c:pt>
              <c:pt idx="202">
                <c:v>98.39</c:v>
              </c:pt>
              <c:pt idx="203">
                <c:v>98.39</c:v>
              </c:pt>
              <c:pt idx="204">
                <c:v>98.39</c:v>
              </c:pt>
              <c:pt idx="205">
                <c:v>98.39</c:v>
              </c:pt>
              <c:pt idx="206">
                <c:v>98.4</c:v>
              </c:pt>
              <c:pt idx="207">
                <c:v>98.4</c:v>
              </c:pt>
              <c:pt idx="208">
                <c:v>98.4</c:v>
              </c:pt>
              <c:pt idx="209">
                <c:v>98.4</c:v>
              </c:pt>
              <c:pt idx="210">
                <c:v>98.4</c:v>
              </c:pt>
              <c:pt idx="211">
                <c:v>98.4</c:v>
              </c:pt>
              <c:pt idx="212">
                <c:v>98.4</c:v>
              </c:pt>
              <c:pt idx="213">
                <c:v>98.39</c:v>
              </c:pt>
              <c:pt idx="214">
                <c:v>98.39</c:v>
              </c:pt>
              <c:pt idx="215">
                <c:v>98.39</c:v>
              </c:pt>
              <c:pt idx="216">
                <c:v>98.38</c:v>
              </c:pt>
              <c:pt idx="217">
                <c:v>98.38</c:v>
              </c:pt>
              <c:pt idx="218">
                <c:v>98.38</c:v>
              </c:pt>
              <c:pt idx="219">
                <c:v>98.38</c:v>
              </c:pt>
              <c:pt idx="220">
                <c:v>98.38</c:v>
              </c:pt>
              <c:pt idx="221">
                <c:v>98.37</c:v>
              </c:pt>
              <c:pt idx="222">
                <c:v>98.38</c:v>
              </c:pt>
              <c:pt idx="223">
                <c:v>98.38</c:v>
              </c:pt>
              <c:pt idx="224">
                <c:v>98.39</c:v>
              </c:pt>
              <c:pt idx="225">
                <c:v>98.39</c:v>
              </c:pt>
              <c:pt idx="226">
                <c:v>98.38</c:v>
              </c:pt>
              <c:pt idx="227">
                <c:v>98.38</c:v>
              </c:pt>
              <c:pt idx="228">
                <c:v>98.38</c:v>
              </c:pt>
              <c:pt idx="229">
                <c:v>98.38</c:v>
              </c:pt>
              <c:pt idx="230">
                <c:v>98.37</c:v>
              </c:pt>
              <c:pt idx="231">
                <c:v>98.37</c:v>
              </c:pt>
              <c:pt idx="232">
                <c:v>98.37</c:v>
              </c:pt>
              <c:pt idx="233">
                <c:v>98.38</c:v>
              </c:pt>
              <c:pt idx="234">
                <c:v>98.39</c:v>
              </c:pt>
              <c:pt idx="235">
                <c:v>98.39</c:v>
              </c:pt>
              <c:pt idx="236">
                <c:v>98.39</c:v>
              </c:pt>
              <c:pt idx="237">
                <c:v>98.39</c:v>
              </c:pt>
              <c:pt idx="238">
                <c:v>98.39</c:v>
              </c:pt>
              <c:pt idx="239">
                <c:v>98.38</c:v>
              </c:pt>
              <c:pt idx="240">
                <c:v>98.38</c:v>
              </c:pt>
              <c:pt idx="241">
                <c:v>98.38</c:v>
              </c:pt>
              <c:pt idx="242">
                <c:v>98.38</c:v>
              </c:pt>
              <c:pt idx="243">
                <c:v>98.37</c:v>
              </c:pt>
              <c:pt idx="244">
                <c:v>98.37</c:v>
              </c:pt>
              <c:pt idx="245">
                <c:v>98.37</c:v>
              </c:pt>
              <c:pt idx="246">
                <c:v>98.37</c:v>
              </c:pt>
              <c:pt idx="247">
                <c:v>98.37</c:v>
              </c:pt>
              <c:pt idx="248">
                <c:v>98.38</c:v>
              </c:pt>
              <c:pt idx="249">
                <c:v>98.39</c:v>
              </c:pt>
              <c:pt idx="250">
                <c:v>98.38</c:v>
              </c:pt>
              <c:pt idx="251">
                <c:v>98.37</c:v>
              </c:pt>
              <c:pt idx="252">
                <c:v>98.37</c:v>
              </c:pt>
              <c:pt idx="253">
                <c:v>98.38</c:v>
              </c:pt>
              <c:pt idx="254">
                <c:v>98.39</c:v>
              </c:pt>
              <c:pt idx="255">
                <c:v>98.39</c:v>
              </c:pt>
              <c:pt idx="256">
                <c:v>98.39</c:v>
              </c:pt>
              <c:pt idx="257">
                <c:v>98.38</c:v>
              </c:pt>
              <c:pt idx="258">
                <c:v>98.39</c:v>
              </c:pt>
              <c:pt idx="259">
                <c:v>98.39</c:v>
              </c:pt>
              <c:pt idx="260">
                <c:v>98.39</c:v>
              </c:pt>
              <c:pt idx="261">
                <c:v>98.38</c:v>
              </c:pt>
              <c:pt idx="262">
                <c:v>98.38</c:v>
              </c:pt>
              <c:pt idx="263">
                <c:v>98.38</c:v>
              </c:pt>
              <c:pt idx="264">
                <c:v>98.38</c:v>
              </c:pt>
              <c:pt idx="265">
                <c:v>98.38</c:v>
              </c:pt>
              <c:pt idx="266">
                <c:v>98.38</c:v>
              </c:pt>
              <c:pt idx="267">
                <c:v>98.38</c:v>
              </c:pt>
              <c:pt idx="268">
                <c:v>98.39</c:v>
              </c:pt>
              <c:pt idx="269">
                <c:v>98.39</c:v>
              </c:pt>
              <c:pt idx="270">
                <c:v>98.4</c:v>
              </c:pt>
              <c:pt idx="271">
                <c:v>98.4</c:v>
              </c:pt>
              <c:pt idx="272">
                <c:v>98.41</c:v>
              </c:pt>
              <c:pt idx="273">
                <c:v>98.4</c:v>
              </c:pt>
              <c:pt idx="274">
                <c:v>98.39</c:v>
              </c:pt>
              <c:pt idx="275">
                <c:v>98.39</c:v>
              </c:pt>
              <c:pt idx="276">
                <c:v>98.39</c:v>
              </c:pt>
              <c:pt idx="277">
                <c:v>98.39</c:v>
              </c:pt>
              <c:pt idx="278">
                <c:v>98.39</c:v>
              </c:pt>
              <c:pt idx="279">
                <c:v>98.39</c:v>
              </c:pt>
              <c:pt idx="280">
                <c:v>98.39</c:v>
              </c:pt>
              <c:pt idx="281">
                <c:v>98.39</c:v>
              </c:pt>
              <c:pt idx="282">
                <c:v>98.39</c:v>
              </c:pt>
              <c:pt idx="283">
                <c:v>98.39</c:v>
              </c:pt>
              <c:pt idx="284">
                <c:v>98.38</c:v>
              </c:pt>
              <c:pt idx="285">
                <c:v>98.38</c:v>
              </c:pt>
              <c:pt idx="286">
                <c:v>98.38</c:v>
              </c:pt>
              <c:pt idx="287">
                <c:v>98.37</c:v>
              </c:pt>
              <c:pt idx="288">
                <c:v>98.37</c:v>
              </c:pt>
              <c:pt idx="289">
                <c:v>98.37</c:v>
              </c:pt>
              <c:pt idx="290">
                <c:v>98.38</c:v>
              </c:pt>
              <c:pt idx="291">
                <c:v>98.39</c:v>
              </c:pt>
              <c:pt idx="292">
                <c:v>98.39</c:v>
              </c:pt>
              <c:pt idx="293">
                <c:v>98.39</c:v>
              </c:pt>
              <c:pt idx="294">
                <c:v>98.38</c:v>
              </c:pt>
              <c:pt idx="295">
                <c:v>98.38</c:v>
              </c:pt>
              <c:pt idx="296">
                <c:v>98.39</c:v>
              </c:pt>
              <c:pt idx="297">
                <c:v>98.39</c:v>
              </c:pt>
              <c:pt idx="298">
                <c:v>98.39</c:v>
              </c:pt>
              <c:pt idx="299">
                <c:v>98.39</c:v>
              </c:pt>
              <c:pt idx="300">
                <c:v>98.39</c:v>
              </c:pt>
              <c:pt idx="301">
                <c:v>98.38</c:v>
              </c:pt>
              <c:pt idx="302">
                <c:v>98.38</c:v>
              </c:pt>
              <c:pt idx="303">
                <c:v>98.38</c:v>
              </c:pt>
              <c:pt idx="304">
                <c:v>98.38</c:v>
              </c:pt>
              <c:pt idx="305">
                <c:v>98.38</c:v>
              </c:pt>
              <c:pt idx="306">
                <c:v>98.38</c:v>
              </c:pt>
              <c:pt idx="307">
                <c:v>98.38</c:v>
              </c:pt>
              <c:pt idx="308">
                <c:v>98.38</c:v>
              </c:pt>
              <c:pt idx="309">
                <c:v>98.39</c:v>
              </c:pt>
              <c:pt idx="310">
                <c:v>98.4</c:v>
              </c:pt>
              <c:pt idx="311">
                <c:v>98.4</c:v>
              </c:pt>
              <c:pt idx="312">
                <c:v>98.4</c:v>
              </c:pt>
              <c:pt idx="313">
                <c:v>98.4</c:v>
              </c:pt>
              <c:pt idx="314">
                <c:v>98.4</c:v>
              </c:pt>
              <c:pt idx="315">
                <c:v>98.4</c:v>
              </c:pt>
              <c:pt idx="316">
                <c:v>98.39</c:v>
              </c:pt>
              <c:pt idx="317">
                <c:v>98.38</c:v>
              </c:pt>
              <c:pt idx="318">
                <c:v>98.37</c:v>
              </c:pt>
              <c:pt idx="319">
                <c:v>98.37</c:v>
              </c:pt>
              <c:pt idx="320">
                <c:v>98.36</c:v>
              </c:pt>
              <c:pt idx="321">
                <c:v>98.35</c:v>
              </c:pt>
              <c:pt idx="322">
                <c:v>98.34</c:v>
              </c:pt>
              <c:pt idx="323">
                <c:v>98.34</c:v>
              </c:pt>
              <c:pt idx="324">
                <c:v>98.34</c:v>
              </c:pt>
              <c:pt idx="325">
                <c:v>98.33</c:v>
              </c:pt>
              <c:pt idx="326">
                <c:v>98.33</c:v>
              </c:pt>
              <c:pt idx="327">
                <c:v>98.34</c:v>
              </c:pt>
              <c:pt idx="328">
                <c:v>98.35</c:v>
              </c:pt>
              <c:pt idx="329">
                <c:v>98.35</c:v>
              </c:pt>
              <c:pt idx="330">
                <c:v>98.34</c:v>
              </c:pt>
              <c:pt idx="331">
                <c:v>98.33</c:v>
              </c:pt>
              <c:pt idx="332">
                <c:v>98.33</c:v>
              </c:pt>
              <c:pt idx="333">
                <c:v>98.34</c:v>
              </c:pt>
              <c:pt idx="334">
                <c:v>98.34</c:v>
              </c:pt>
              <c:pt idx="335">
                <c:v>98.33</c:v>
              </c:pt>
              <c:pt idx="336">
                <c:v>98.33</c:v>
              </c:pt>
              <c:pt idx="337">
                <c:v>98.33</c:v>
              </c:pt>
              <c:pt idx="338">
                <c:v>98.33</c:v>
              </c:pt>
              <c:pt idx="339">
                <c:v>98.33</c:v>
              </c:pt>
              <c:pt idx="340">
                <c:v>98.32</c:v>
              </c:pt>
              <c:pt idx="341">
                <c:v>98.32</c:v>
              </c:pt>
              <c:pt idx="342">
                <c:v>98.32</c:v>
              </c:pt>
              <c:pt idx="343">
                <c:v>98.32</c:v>
              </c:pt>
              <c:pt idx="344">
                <c:v>98.31</c:v>
              </c:pt>
              <c:pt idx="345">
                <c:v>98.3</c:v>
              </c:pt>
              <c:pt idx="346">
                <c:v>98.29</c:v>
              </c:pt>
              <c:pt idx="347">
                <c:v>98.28</c:v>
              </c:pt>
              <c:pt idx="348">
                <c:v>98.27</c:v>
              </c:pt>
              <c:pt idx="349">
                <c:v>98.26</c:v>
              </c:pt>
              <c:pt idx="350">
                <c:v>98.26</c:v>
              </c:pt>
              <c:pt idx="351">
                <c:v>98.26</c:v>
              </c:pt>
              <c:pt idx="352">
                <c:v>98.25</c:v>
              </c:pt>
              <c:pt idx="353">
                <c:v>98.25</c:v>
              </c:pt>
              <c:pt idx="354">
                <c:v>98.25</c:v>
              </c:pt>
              <c:pt idx="355">
                <c:v>98.25</c:v>
              </c:pt>
              <c:pt idx="356">
                <c:v>98.24</c:v>
              </c:pt>
              <c:pt idx="357">
                <c:v>98.23</c:v>
              </c:pt>
              <c:pt idx="358">
                <c:v>98.22</c:v>
              </c:pt>
              <c:pt idx="359">
                <c:v>98.22</c:v>
              </c:pt>
              <c:pt idx="360">
                <c:v>98.21</c:v>
              </c:pt>
              <c:pt idx="361">
                <c:v>98.21</c:v>
              </c:pt>
              <c:pt idx="362">
                <c:v>98.21</c:v>
              </c:pt>
              <c:pt idx="363">
                <c:v>98.21</c:v>
              </c:pt>
              <c:pt idx="364">
                <c:v>98.21</c:v>
              </c:pt>
              <c:pt idx="365">
                <c:v>98.21</c:v>
              </c:pt>
              <c:pt idx="366">
                <c:v>98.21</c:v>
              </c:pt>
              <c:pt idx="367">
                <c:v>98.21</c:v>
              </c:pt>
              <c:pt idx="368">
                <c:v>98.21</c:v>
              </c:pt>
              <c:pt idx="369">
                <c:v>98.21</c:v>
              </c:pt>
              <c:pt idx="370">
                <c:v>98.21</c:v>
              </c:pt>
              <c:pt idx="371">
                <c:v>98.21</c:v>
              </c:pt>
              <c:pt idx="372">
                <c:v>98.2</c:v>
              </c:pt>
              <c:pt idx="373">
                <c:v>98.2</c:v>
              </c:pt>
              <c:pt idx="374">
                <c:v>98.2</c:v>
              </c:pt>
              <c:pt idx="375">
                <c:v>98.19</c:v>
              </c:pt>
              <c:pt idx="376">
                <c:v>98.18</c:v>
              </c:pt>
              <c:pt idx="377">
                <c:v>98.17</c:v>
              </c:pt>
              <c:pt idx="378">
                <c:v>98.17</c:v>
              </c:pt>
              <c:pt idx="379">
                <c:v>98.17</c:v>
              </c:pt>
              <c:pt idx="380">
                <c:v>98.16</c:v>
              </c:pt>
              <c:pt idx="381">
                <c:v>98.16</c:v>
              </c:pt>
              <c:pt idx="382">
                <c:v>98.15</c:v>
              </c:pt>
              <c:pt idx="383">
                <c:v>98.14</c:v>
              </c:pt>
              <c:pt idx="384">
                <c:v>98.14</c:v>
              </c:pt>
              <c:pt idx="385">
                <c:v>98.14</c:v>
              </c:pt>
              <c:pt idx="386">
                <c:v>98.13</c:v>
              </c:pt>
              <c:pt idx="387">
                <c:v>98.12</c:v>
              </c:pt>
              <c:pt idx="388">
                <c:v>98.11</c:v>
              </c:pt>
              <c:pt idx="389">
                <c:v>98.11</c:v>
              </c:pt>
              <c:pt idx="390">
                <c:v>98.11</c:v>
              </c:pt>
              <c:pt idx="391">
                <c:v>98.11</c:v>
              </c:pt>
              <c:pt idx="392">
                <c:v>98.12</c:v>
              </c:pt>
              <c:pt idx="393">
                <c:v>98.12</c:v>
              </c:pt>
              <c:pt idx="394">
                <c:v>98.11</c:v>
              </c:pt>
              <c:pt idx="395">
                <c:v>98.11</c:v>
              </c:pt>
              <c:pt idx="396">
                <c:v>98.1</c:v>
              </c:pt>
              <c:pt idx="397">
                <c:v>98.09</c:v>
              </c:pt>
              <c:pt idx="398">
                <c:v>98.09</c:v>
              </c:pt>
              <c:pt idx="399">
                <c:v>98.08</c:v>
              </c:pt>
              <c:pt idx="400">
                <c:v>98.08</c:v>
              </c:pt>
              <c:pt idx="401">
                <c:v>98.08</c:v>
              </c:pt>
              <c:pt idx="402">
                <c:v>98.08</c:v>
              </c:pt>
              <c:pt idx="403">
                <c:v>98.08</c:v>
              </c:pt>
              <c:pt idx="404">
                <c:v>98.07</c:v>
              </c:pt>
              <c:pt idx="405">
                <c:v>98.07</c:v>
              </c:pt>
              <c:pt idx="406">
                <c:v>98.07</c:v>
              </c:pt>
              <c:pt idx="407">
                <c:v>98.07</c:v>
              </c:pt>
              <c:pt idx="408">
                <c:v>98.07</c:v>
              </c:pt>
              <c:pt idx="409">
                <c:v>98.07</c:v>
              </c:pt>
              <c:pt idx="410">
                <c:v>98.07</c:v>
              </c:pt>
              <c:pt idx="411">
                <c:v>98.06</c:v>
              </c:pt>
              <c:pt idx="412">
                <c:v>98.06</c:v>
              </c:pt>
              <c:pt idx="413">
                <c:v>98.06</c:v>
              </c:pt>
              <c:pt idx="414">
                <c:v>98.05</c:v>
              </c:pt>
              <c:pt idx="415">
                <c:v>98.05</c:v>
              </c:pt>
              <c:pt idx="416">
                <c:v>98.05</c:v>
              </c:pt>
              <c:pt idx="417">
                <c:v>98.04</c:v>
              </c:pt>
              <c:pt idx="418">
                <c:v>98.03</c:v>
              </c:pt>
              <c:pt idx="419">
                <c:v>98.03</c:v>
              </c:pt>
              <c:pt idx="420">
                <c:v>98.03</c:v>
              </c:pt>
              <c:pt idx="421">
                <c:v>98.03</c:v>
              </c:pt>
              <c:pt idx="422">
                <c:v>98.03</c:v>
              </c:pt>
              <c:pt idx="423">
                <c:v>98.03</c:v>
              </c:pt>
              <c:pt idx="424">
                <c:v>98.02</c:v>
              </c:pt>
              <c:pt idx="425">
                <c:v>98.02</c:v>
              </c:pt>
              <c:pt idx="426">
                <c:v>98.02</c:v>
              </c:pt>
              <c:pt idx="427">
                <c:v>98.01</c:v>
              </c:pt>
              <c:pt idx="428">
                <c:v>98</c:v>
              </c:pt>
              <c:pt idx="429">
                <c:v>97.99</c:v>
              </c:pt>
              <c:pt idx="430">
                <c:v>97.97</c:v>
              </c:pt>
              <c:pt idx="431">
                <c:v>97.96</c:v>
              </c:pt>
              <c:pt idx="432">
                <c:v>97.96</c:v>
              </c:pt>
              <c:pt idx="433">
                <c:v>97.97</c:v>
              </c:pt>
              <c:pt idx="434">
                <c:v>97.97</c:v>
              </c:pt>
              <c:pt idx="435">
                <c:v>97.98</c:v>
              </c:pt>
              <c:pt idx="436">
                <c:v>97.98</c:v>
              </c:pt>
              <c:pt idx="437">
                <c:v>97.98</c:v>
              </c:pt>
              <c:pt idx="438">
                <c:v>97.98</c:v>
              </c:pt>
              <c:pt idx="439">
                <c:v>97.97</c:v>
              </c:pt>
              <c:pt idx="440">
                <c:v>97.97</c:v>
              </c:pt>
              <c:pt idx="441">
                <c:v>97.97</c:v>
              </c:pt>
              <c:pt idx="442">
                <c:v>97.96</c:v>
              </c:pt>
              <c:pt idx="443">
                <c:v>97.95</c:v>
              </c:pt>
              <c:pt idx="444">
                <c:v>97.94</c:v>
              </c:pt>
              <c:pt idx="445">
                <c:v>97.93</c:v>
              </c:pt>
              <c:pt idx="446">
                <c:v>97.92</c:v>
              </c:pt>
              <c:pt idx="447">
                <c:v>97.92</c:v>
              </c:pt>
              <c:pt idx="448">
                <c:v>97.91</c:v>
              </c:pt>
              <c:pt idx="449">
                <c:v>97.91</c:v>
              </c:pt>
              <c:pt idx="450">
                <c:v>97.9</c:v>
              </c:pt>
              <c:pt idx="451">
                <c:v>97.89</c:v>
              </c:pt>
              <c:pt idx="452">
                <c:v>97.88</c:v>
              </c:pt>
              <c:pt idx="453">
                <c:v>97.88</c:v>
              </c:pt>
              <c:pt idx="454">
                <c:v>97.88</c:v>
              </c:pt>
              <c:pt idx="455">
                <c:v>97.88</c:v>
              </c:pt>
              <c:pt idx="456">
                <c:v>97.88</c:v>
              </c:pt>
              <c:pt idx="457">
                <c:v>97.88</c:v>
              </c:pt>
              <c:pt idx="458">
                <c:v>97.88</c:v>
              </c:pt>
              <c:pt idx="459">
                <c:v>97.88</c:v>
              </c:pt>
              <c:pt idx="460">
                <c:v>97.88</c:v>
              </c:pt>
              <c:pt idx="461">
                <c:v>97.87</c:v>
              </c:pt>
              <c:pt idx="462">
                <c:v>97.87</c:v>
              </c:pt>
              <c:pt idx="463">
                <c:v>97.86</c:v>
              </c:pt>
              <c:pt idx="464">
                <c:v>97.86</c:v>
              </c:pt>
              <c:pt idx="465">
                <c:v>97.86</c:v>
              </c:pt>
              <c:pt idx="466">
                <c:v>97.85</c:v>
              </c:pt>
              <c:pt idx="467">
                <c:v>97.85</c:v>
              </c:pt>
              <c:pt idx="468">
                <c:v>97.85</c:v>
              </c:pt>
              <c:pt idx="469">
                <c:v>97.84</c:v>
              </c:pt>
              <c:pt idx="470">
                <c:v>97.83</c:v>
              </c:pt>
              <c:pt idx="471">
                <c:v>97.82</c:v>
              </c:pt>
              <c:pt idx="472">
                <c:v>97.82</c:v>
              </c:pt>
              <c:pt idx="473">
                <c:v>97.81</c:v>
              </c:pt>
              <c:pt idx="474">
                <c:v>97.81</c:v>
              </c:pt>
              <c:pt idx="475">
                <c:v>97.81</c:v>
              </c:pt>
              <c:pt idx="476">
                <c:v>97.82</c:v>
              </c:pt>
              <c:pt idx="477">
                <c:v>97.82</c:v>
              </c:pt>
              <c:pt idx="478">
                <c:v>97.81</c:v>
              </c:pt>
              <c:pt idx="479">
                <c:v>97.81</c:v>
              </c:pt>
              <c:pt idx="480">
                <c:v>97.81</c:v>
              </c:pt>
              <c:pt idx="481">
                <c:v>97.8</c:v>
              </c:pt>
              <c:pt idx="482">
                <c:v>97.8</c:v>
              </c:pt>
              <c:pt idx="483">
                <c:v>97.8</c:v>
              </c:pt>
              <c:pt idx="484">
                <c:v>97.8</c:v>
              </c:pt>
              <c:pt idx="485">
                <c:v>97.8</c:v>
              </c:pt>
              <c:pt idx="486">
                <c:v>97.79</c:v>
              </c:pt>
              <c:pt idx="487">
                <c:v>97.78</c:v>
              </c:pt>
              <c:pt idx="488">
                <c:v>97.77</c:v>
              </c:pt>
              <c:pt idx="489">
                <c:v>97.76</c:v>
              </c:pt>
              <c:pt idx="490">
                <c:v>97.76</c:v>
              </c:pt>
              <c:pt idx="491">
                <c:v>97.76</c:v>
              </c:pt>
              <c:pt idx="492">
                <c:v>97.75</c:v>
              </c:pt>
              <c:pt idx="493">
                <c:v>97.75</c:v>
              </c:pt>
              <c:pt idx="494">
                <c:v>97.75</c:v>
              </c:pt>
              <c:pt idx="495">
                <c:v>97.75</c:v>
              </c:pt>
              <c:pt idx="496">
                <c:v>97.75</c:v>
              </c:pt>
              <c:pt idx="497">
                <c:v>97.75</c:v>
              </c:pt>
              <c:pt idx="498">
                <c:v>97.75</c:v>
              </c:pt>
              <c:pt idx="499">
                <c:v>97.74</c:v>
              </c:pt>
              <c:pt idx="500">
                <c:v>97.73</c:v>
              </c:pt>
              <c:pt idx="501">
                <c:v>97.73</c:v>
              </c:pt>
              <c:pt idx="502">
                <c:v>97.72</c:v>
              </c:pt>
              <c:pt idx="503">
                <c:v>97.72</c:v>
              </c:pt>
              <c:pt idx="504">
                <c:v>97.72</c:v>
              </c:pt>
              <c:pt idx="505">
                <c:v>97.72</c:v>
              </c:pt>
              <c:pt idx="506">
                <c:v>97.71</c:v>
              </c:pt>
              <c:pt idx="507">
                <c:v>97.71</c:v>
              </c:pt>
              <c:pt idx="508">
                <c:v>97.7</c:v>
              </c:pt>
              <c:pt idx="509">
                <c:v>97.7</c:v>
              </c:pt>
              <c:pt idx="510">
                <c:v>97.7</c:v>
              </c:pt>
              <c:pt idx="511">
                <c:v>97.7</c:v>
              </c:pt>
              <c:pt idx="512">
                <c:v>97.69</c:v>
              </c:pt>
              <c:pt idx="513">
                <c:v>97.69</c:v>
              </c:pt>
              <c:pt idx="514">
                <c:v>97.69</c:v>
              </c:pt>
              <c:pt idx="515">
                <c:v>97.68</c:v>
              </c:pt>
              <c:pt idx="516">
                <c:v>97.67</c:v>
              </c:pt>
              <c:pt idx="517">
                <c:v>97.67</c:v>
              </c:pt>
              <c:pt idx="518">
                <c:v>97.67</c:v>
              </c:pt>
              <c:pt idx="519">
                <c:v>97.67</c:v>
              </c:pt>
              <c:pt idx="520">
                <c:v>97.67</c:v>
              </c:pt>
              <c:pt idx="521">
                <c:v>97.66</c:v>
              </c:pt>
              <c:pt idx="522">
                <c:v>97.66</c:v>
              </c:pt>
              <c:pt idx="523">
                <c:v>97.66</c:v>
              </c:pt>
              <c:pt idx="524">
                <c:v>97.65</c:v>
              </c:pt>
              <c:pt idx="525">
                <c:v>97.65</c:v>
              </c:pt>
              <c:pt idx="526">
                <c:v>97.65</c:v>
              </c:pt>
              <c:pt idx="527">
                <c:v>97.65</c:v>
              </c:pt>
              <c:pt idx="528">
                <c:v>97.65</c:v>
              </c:pt>
              <c:pt idx="529">
                <c:v>97.65</c:v>
              </c:pt>
              <c:pt idx="530">
                <c:v>97.64</c:v>
              </c:pt>
              <c:pt idx="531">
                <c:v>97.64</c:v>
              </c:pt>
              <c:pt idx="532">
                <c:v>97.63</c:v>
              </c:pt>
              <c:pt idx="533">
                <c:v>97.63</c:v>
              </c:pt>
              <c:pt idx="534">
                <c:v>97.63</c:v>
              </c:pt>
              <c:pt idx="535">
                <c:v>97.62</c:v>
              </c:pt>
              <c:pt idx="536">
                <c:v>97.62</c:v>
              </c:pt>
              <c:pt idx="537">
                <c:v>97.62</c:v>
              </c:pt>
              <c:pt idx="538">
                <c:v>97.62</c:v>
              </c:pt>
              <c:pt idx="539">
                <c:v>97.62</c:v>
              </c:pt>
              <c:pt idx="540">
                <c:v>97.61</c:v>
              </c:pt>
              <c:pt idx="541">
                <c:v>97.61</c:v>
              </c:pt>
              <c:pt idx="542">
                <c:v>97.61</c:v>
              </c:pt>
              <c:pt idx="543">
                <c:v>97.6</c:v>
              </c:pt>
              <c:pt idx="544">
                <c:v>97.6</c:v>
              </c:pt>
              <c:pt idx="545">
                <c:v>97.6</c:v>
              </c:pt>
              <c:pt idx="546">
                <c:v>97.6</c:v>
              </c:pt>
              <c:pt idx="547">
                <c:v>97.6</c:v>
              </c:pt>
              <c:pt idx="548">
                <c:v>97.6</c:v>
              </c:pt>
              <c:pt idx="549">
                <c:v>97.59</c:v>
              </c:pt>
              <c:pt idx="550">
                <c:v>97.59</c:v>
              </c:pt>
              <c:pt idx="551">
                <c:v>97.58</c:v>
              </c:pt>
              <c:pt idx="552">
                <c:v>97.58</c:v>
              </c:pt>
              <c:pt idx="553">
                <c:v>97.58</c:v>
              </c:pt>
              <c:pt idx="554">
                <c:v>97.58</c:v>
              </c:pt>
              <c:pt idx="555">
                <c:v>97.58</c:v>
              </c:pt>
              <c:pt idx="556">
                <c:v>97.57</c:v>
              </c:pt>
              <c:pt idx="557">
                <c:v>97.57</c:v>
              </c:pt>
              <c:pt idx="558">
                <c:v>97.57</c:v>
              </c:pt>
              <c:pt idx="559">
                <c:v>97.57</c:v>
              </c:pt>
              <c:pt idx="560">
                <c:v>97.57</c:v>
              </c:pt>
              <c:pt idx="561">
                <c:v>97.57</c:v>
              </c:pt>
              <c:pt idx="562">
                <c:v>97.57</c:v>
              </c:pt>
              <c:pt idx="563">
                <c:v>97.57</c:v>
              </c:pt>
              <c:pt idx="564">
                <c:v>97.57</c:v>
              </c:pt>
              <c:pt idx="565">
                <c:v>97.57</c:v>
              </c:pt>
              <c:pt idx="566">
                <c:v>97.56</c:v>
              </c:pt>
              <c:pt idx="567">
                <c:v>97.56</c:v>
              </c:pt>
              <c:pt idx="568">
                <c:v>97.55</c:v>
              </c:pt>
              <c:pt idx="569">
                <c:v>97.55</c:v>
              </c:pt>
              <c:pt idx="570">
                <c:v>97.55</c:v>
              </c:pt>
              <c:pt idx="571">
                <c:v>97.55</c:v>
              </c:pt>
              <c:pt idx="572">
                <c:v>97.55</c:v>
              </c:pt>
              <c:pt idx="573">
                <c:v>97.55</c:v>
              </c:pt>
              <c:pt idx="574">
                <c:v>97.55</c:v>
              </c:pt>
              <c:pt idx="575">
                <c:v>97.55</c:v>
              </c:pt>
              <c:pt idx="576">
                <c:v>97.55</c:v>
              </c:pt>
              <c:pt idx="577">
                <c:v>97.55</c:v>
              </c:pt>
              <c:pt idx="578">
                <c:v>97.55</c:v>
              </c:pt>
              <c:pt idx="579">
                <c:v>97.55</c:v>
              </c:pt>
              <c:pt idx="580">
                <c:v>97.55</c:v>
              </c:pt>
              <c:pt idx="581">
                <c:v>97.55</c:v>
              </c:pt>
              <c:pt idx="582">
                <c:v>97.55</c:v>
              </c:pt>
              <c:pt idx="583">
                <c:v>97.55</c:v>
              </c:pt>
              <c:pt idx="584">
                <c:v>97.55</c:v>
              </c:pt>
              <c:pt idx="585">
                <c:v>97.56</c:v>
              </c:pt>
              <c:pt idx="586">
                <c:v>97.56</c:v>
              </c:pt>
              <c:pt idx="587">
                <c:v>97.55</c:v>
              </c:pt>
              <c:pt idx="588">
                <c:v>97.55</c:v>
              </c:pt>
              <c:pt idx="589">
                <c:v>97.55</c:v>
              </c:pt>
              <c:pt idx="590">
                <c:v>97.55</c:v>
              </c:pt>
              <c:pt idx="591">
                <c:v>97.55</c:v>
              </c:pt>
              <c:pt idx="592">
                <c:v>97.55</c:v>
              </c:pt>
              <c:pt idx="593">
                <c:v>97.56</c:v>
              </c:pt>
              <c:pt idx="594">
                <c:v>97.56</c:v>
              </c:pt>
              <c:pt idx="595">
                <c:v>97.56</c:v>
              </c:pt>
              <c:pt idx="596">
                <c:v>97.56</c:v>
              </c:pt>
              <c:pt idx="597">
                <c:v>97.56</c:v>
              </c:pt>
              <c:pt idx="598">
                <c:v>97.55</c:v>
              </c:pt>
              <c:pt idx="599">
                <c:v>97.55</c:v>
              </c:pt>
              <c:pt idx="600">
                <c:v>97.55</c:v>
              </c:pt>
              <c:pt idx="601">
                <c:v>97.54</c:v>
              </c:pt>
              <c:pt idx="602">
                <c:v>97.54</c:v>
              </c:pt>
              <c:pt idx="603">
                <c:v>97.54</c:v>
              </c:pt>
              <c:pt idx="604">
                <c:v>97.54</c:v>
              </c:pt>
              <c:pt idx="605">
                <c:v>97.54</c:v>
              </c:pt>
              <c:pt idx="606">
                <c:v>97.54</c:v>
              </c:pt>
              <c:pt idx="607">
                <c:v>97.54</c:v>
              </c:pt>
              <c:pt idx="608">
                <c:v>97.54</c:v>
              </c:pt>
              <c:pt idx="609">
                <c:v>97.54</c:v>
              </c:pt>
              <c:pt idx="610">
                <c:v>97.54</c:v>
              </c:pt>
              <c:pt idx="611">
                <c:v>97.54</c:v>
              </c:pt>
              <c:pt idx="612">
                <c:v>97.54</c:v>
              </c:pt>
              <c:pt idx="613">
                <c:v>97.54</c:v>
              </c:pt>
              <c:pt idx="614">
                <c:v>97.54</c:v>
              </c:pt>
              <c:pt idx="615">
                <c:v>97.54</c:v>
              </c:pt>
              <c:pt idx="616">
                <c:v>97.54</c:v>
              </c:pt>
              <c:pt idx="617">
                <c:v>97.54</c:v>
              </c:pt>
              <c:pt idx="618">
                <c:v>97.54</c:v>
              </c:pt>
              <c:pt idx="619">
                <c:v>97.54</c:v>
              </c:pt>
              <c:pt idx="620">
                <c:v>97.54</c:v>
              </c:pt>
              <c:pt idx="621">
                <c:v>97.54</c:v>
              </c:pt>
              <c:pt idx="622">
                <c:v>97.55</c:v>
              </c:pt>
              <c:pt idx="623">
                <c:v>97.55</c:v>
              </c:pt>
              <c:pt idx="624">
                <c:v>97.55</c:v>
              </c:pt>
              <c:pt idx="625">
                <c:v>97.54</c:v>
              </c:pt>
              <c:pt idx="626">
                <c:v>97.54</c:v>
              </c:pt>
              <c:pt idx="627">
                <c:v>97.54</c:v>
              </c:pt>
              <c:pt idx="628">
                <c:v>97.55</c:v>
              </c:pt>
              <c:pt idx="629">
                <c:v>97.55</c:v>
              </c:pt>
              <c:pt idx="630">
                <c:v>97.55</c:v>
              </c:pt>
              <c:pt idx="631">
                <c:v>97.55</c:v>
              </c:pt>
              <c:pt idx="632">
                <c:v>97.54</c:v>
              </c:pt>
              <c:pt idx="633">
                <c:v>97.54</c:v>
              </c:pt>
              <c:pt idx="634">
                <c:v>97.55</c:v>
              </c:pt>
              <c:pt idx="635">
                <c:v>97.56</c:v>
              </c:pt>
              <c:pt idx="636">
                <c:v>97.56</c:v>
              </c:pt>
              <c:pt idx="637">
                <c:v>97.57</c:v>
              </c:pt>
              <c:pt idx="638">
                <c:v>97.57</c:v>
              </c:pt>
              <c:pt idx="639">
                <c:v>97.57</c:v>
              </c:pt>
              <c:pt idx="640">
                <c:v>97.57</c:v>
              </c:pt>
              <c:pt idx="641">
                <c:v>97.57</c:v>
              </c:pt>
              <c:pt idx="642">
                <c:v>97.57</c:v>
              </c:pt>
              <c:pt idx="643">
                <c:v>97.57</c:v>
              </c:pt>
              <c:pt idx="644">
                <c:v>97.57</c:v>
              </c:pt>
              <c:pt idx="645">
                <c:v>97.57</c:v>
              </c:pt>
              <c:pt idx="646">
                <c:v>97.58</c:v>
              </c:pt>
              <c:pt idx="647">
                <c:v>97.58</c:v>
              </c:pt>
              <c:pt idx="648">
                <c:v>97.58</c:v>
              </c:pt>
              <c:pt idx="649">
                <c:v>97.59</c:v>
              </c:pt>
              <c:pt idx="650">
                <c:v>97.59</c:v>
              </c:pt>
              <c:pt idx="651">
                <c:v>97.59</c:v>
              </c:pt>
              <c:pt idx="652">
                <c:v>97.59</c:v>
              </c:pt>
              <c:pt idx="653">
                <c:v>97.59</c:v>
              </c:pt>
              <c:pt idx="654">
                <c:v>97.59</c:v>
              </c:pt>
              <c:pt idx="655">
                <c:v>97.59</c:v>
              </c:pt>
              <c:pt idx="656">
                <c:v>97.59</c:v>
              </c:pt>
              <c:pt idx="657">
                <c:v>97.59</c:v>
              </c:pt>
              <c:pt idx="658">
                <c:v>97.59</c:v>
              </c:pt>
              <c:pt idx="659">
                <c:v>97.59</c:v>
              </c:pt>
              <c:pt idx="660">
                <c:v>97.6</c:v>
              </c:pt>
              <c:pt idx="661">
                <c:v>97.6</c:v>
              </c:pt>
              <c:pt idx="662">
                <c:v>97.61</c:v>
              </c:pt>
              <c:pt idx="663">
                <c:v>97.62</c:v>
              </c:pt>
              <c:pt idx="664">
                <c:v>97.62</c:v>
              </c:pt>
              <c:pt idx="665">
                <c:v>97.62</c:v>
              </c:pt>
              <c:pt idx="666">
                <c:v>97.62</c:v>
              </c:pt>
              <c:pt idx="667">
                <c:v>97.62</c:v>
              </c:pt>
              <c:pt idx="668">
                <c:v>97.62</c:v>
              </c:pt>
              <c:pt idx="669">
                <c:v>97.62</c:v>
              </c:pt>
              <c:pt idx="670">
                <c:v>97.63</c:v>
              </c:pt>
              <c:pt idx="671">
                <c:v>97.63</c:v>
              </c:pt>
              <c:pt idx="672">
                <c:v>97.63</c:v>
              </c:pt>
              <c:pt idx="673">
                <c:v>97.63</c:v>
              </c:pt>
              <c:pt idx="674">
                <c:v>97.62</c:v>
              </c:pt>
              <c:pt idx="675">
                <c:v>97.62</c:v>
              </c:pt>
              <c:pt idx="676">
                <c:v>97.62</c:v>
              </c:pt>
              <c:pt idx="677">
                <c:v>97.63</c:v>
              </c:pt>
              <c:pt idx="678">
                <c:v>97.63</c:v>
              </c:pt>
              <c:pt idx="679">
                <c:v>97.63</c:v>
              </c:pt>
              <c:pt idx="680">
                <c:v>97.63</c:v>
              </c:pt>
              <c:pt idx="681">
                <c:v>97.63</c:v>
              </c:pt>
              <c:pt idx="682">
                <c:v>97.63</c:v>
              </c:pt>
              <c:pt idx="683">
                <c:v>97.63</c:v>
              </c:pt>
              <c:pt idx="684">
                <c:v>97.64</c:v>
              </c:pt>
              <c:pt idx="685">
                <c:v>97.65</c:v>
              </c:pt>
              <c:pt idx="686">
                <c:v>97.65</c:v>
              </c:pt>
              <c:pt idx="687">
                <c:v>97.66</c:v>
              </c:pt>
              <c:pt idx="688">
                <c:v>97.67</c:v>
              </c:pt>
              <c:pt idx="689">
                <c:v>97.67</c:v>
              </c:pt>
              <c:pt idx="690">
                <c:v>97.67</c:v>
              </c:pt>
              <c:pt idx="691">
                <c:v>97.67</c:v>
              </c:pt>
              <c:pt idx="692">
                <c:v>97.67</c:v>
              </c:pt>
              <c:pt idx="693">
                <c:v>97.67</c:v>
              </c:pt>
              <c:pt idx="694">
                <c:v>97.67</c:v>
              </c:pt>
              <c:pt idx="695">
                <c:v>97.67</c:v>
              </c:pt>
              <c:pt idx="696">
                <c:v>97.67</c:v>
              </c:pt>
              <c:pt idx="697">
                <c:v>97.67</c:v>
              </c:pt>
              <c:pt idx="698">
                <c:v>97.67</c:v>
              </c:pt>
              <c:pt idx="699">
                <c:v>97.67</c:v>
              </c:pt>
              <c:pt idx="700">
                <c:v>97.68</c:v>
              </c:pt>
              <c:pt idx="701">
                <c:v>97.68</c:v>
              </c:pt>
              <c:pt idx="702">
                <c:v>97.68</c:v>
              </c:pt>
              <c:pt idx="703">
                <c:v>97.69</c:v>
              </c:pt>
              <c:pt idx="704">
                <c:v>97.69</c:v>
              </c:pt>
              <c:pt idx="705">
                <c:v>97.69</c:v>
              </c:pt>
              <c:pt idx="706">
                <c:v>97.7</c:v>
              </c:pt>
              <c:pt idx="707">
                <c:v>97.7</c:v>
              </c:pt>
              <c:pt idx="708">
                <c:v>97.7</c:v>
              </c:pt>
              <c:pt idx="709">
                <c:v>97.7</c:v>
              </c:pt>
              <c:pt idx="710">
                <c:v>97.7</c:v>
              </c:pt>
              <c:pt idx="711">
                <c:v>97.7</c:v>
              </c:pt>
              <c:pt idx="712">
                <c:v>97.7</c:v>
              </c:pt>
              <c:pt idx="713">
                <c:v>97.71</c:v>
              </c:pt>
              <c:pt idx="714">
                <c:v>97.71</c:v>
              </c:pt>
              <c:pt idx="715">
                <c:v>97.71</c:v>
              </c:pt>
              <c:pt idx="716">
                <c:v>97.71</c:v>
              </c:pt>
              <c:pt idx="717">
                <c:v>97.71</c:v>
              </c:pt>
              <c:pt idx="718">
                <c:v>97.72</c:v>
              </c:pt>
              <c:pt idx="719">
                <c:v>97.72</c:v>
              </c:pt>
              <c:pt idx="720">
                <c:v>97.72</c:v>
              </c:pt>
              <c:pt idx="721">
                <c:v>97.72</c:v>
              </c:pt>
              <c:pt idx="722">
                <c:v>97.72</c:v>
              </c:pt>
              <c:pt idx="723">
                <c:v>97.73</c:v>
              </c:pt>
              <c:pt idx="724">
                <c:v>97.73</c:v>
              </c:pt>
              <c:pt idx="725">
                <c:v>97.73</c:v>
              </c:pt>
              <c:pt idx="726">
                <c:v>97.74</c:v>
              </c:pt>
              <c:pt idx="727">
                <c:v>97.74</c:v>
              </c:pt>
              <c:pt idx="728">
                <c:v>97.73</c:v>
              </c:pt>
              <c:pt idx="729">
                <c:v>97.73</c:v>
              </c:pt>
              <c:pt idx="730">
                <c:v>97.73</c:v>
              </c:pt>
              <c:pt idx="731">
                <c:v>97.73</c:v>
              </c:pt>
              <c:pt idx="732">
                <c:v>97.73</c:v>
              </c:pt>
              <c:pt idx="733">
                <c:v>97.73</c:v>
              </c:pt>
              <c:pt idx="734">
                <c:v>97.73</c:v>
              </c:pt>
              <c:pt idx="735">
                <c:v>97.74</c:v>
              </c:pt>
              <c:pt idx="736">
                <c:v>97.75</c:v>
              </c:pt>
              <c:pt idx="737">
                <c:v>97.75</c:v>
              </c:pt>
              <c:pt idx="738">
                <c:v>97.76</c:v>
              </c:pt>
              <c:pt idx="739">
                <c:v>97.76</c:v>
              </c:pt>
              <c:pt idx="740">
                <c:v>97.76</c:v>
              </c:pt>
              <c:pt idx="741">
                <c:v>97.76</c:v>
              </c:pt>
              <c:pt idx="742">
                <c:v>97.76</c:v>
              </c:pt>
              <c:pt idx="743">
                <c:v>97.76</c:v>
              </c:pt>
              <c:pt idx="744">
                <c:v>97.77</c:v>
              </c:pt>
              <c:pt idx="745">
                <c:v>97.77</c:v>
              </c:pt>
              <c:pt idx="746">
                <c:v>97.77</c:v>
              </c:pt>
              <c:pt idx="747">
                <c:v>97.77</c:v>
              </c:pt>
              <c:pt idx="748">
                <c:v>97.78</c:v>
              </c:pt>
              <c:pt idx="749">
                <c:v>97.78</c:v>
              </c:pt>
              <c:pt idx="750">
                <c:v>97.79</c:v>
              </c:pt>
              <c:pt idx="751">
                <c:v>97.79</c:v>
              </c:pt>
              <c:pt idx="752">
                <c:v>97.79</c:v>
              </c:pt>
              <c:pt idx="753">
                <c:v>97.79</c:v>
              </c:pt>
              <c:pt idx="754">
                <c:v>97.79</c:v>
              </c:pt>
              <c:pt idx="755">
                <c:v>97.79</c:v>
              </c:pt>
              <c:pt idx="756">
                <c:v>97.79</c:v>
              </c:pt>
              <c:pt idx="757">
                <c:v>97.79</c:v>
              </c:pt>
              <c:pt idx="758">
                <c:v>97.79</c:v>
              </c:pt>
              <c:pt idx="759">
                <c:v>97.8</c:v>
              </c:pt>
              <c:pt idx="760">
                <c:v>97.8</c:v>
              </c:pt>
              <c:pt idx="761">
                <c:v>97.8</c:v>
              </c:pt>
              <c:pt idx="762">
                <c:v>97.8</c:v>
              </c:pt>
              <c:pt idx="763">
                <c:v>97.8</c:v>
              </c:pt>
              <c:pt idx="764">
                <c:v>97.8</c:v>
              </c:pt>
              <c:pt idx="765">
                <c:v>97.8</c:v>
              </c:pt>
              <c:pt idx="766">
                <c:v>97.81</c:v>
              </c:pt>
              <c:pt idx="767">
                <c:v>97.81</c:v>
              </c:pt>
              <c:pt idx="768">
                <c:v>97.82</c:v>
              </c:pt>
              <c:pt idx="769">
                <c:v>97.82</c:v>
              </c:pt>
              <c:pt idx="770">
                <c:v>97.82</c:v>
              </c:pt>
              <c:pt idx="771">
                <c:v>97.82</c:v>
              </c:pt>
              <c:pt idx="772">
                <c:v>97.82</c:v>
              </c:pt>
              <c:pt idx="773">
                <c:v>97.82</c:v>
              </c:pt>
              <c:pt idx="774">
                <c:v>97.82</c:v>
              </c:pt>
              <c:pt idx="775">
                <c:v>97.83</c:v>
              </c:pt>
              <c:pt idx="776">
                <c:v>97.83</c:v>
              </c:pt>
              <c:pt idx="777">
                <c:v>97.83</c:v>
              </c:pt>
              <c:pt idx="778">
                <c:v>97.84</c:v>
              </c:pt>
              <c:pt idx="779">
                <c:v>97.84</c:v>
              </c:pt>
              <c:pt idx="780">
                <c:v>97.84</c:v>
              </c:pt>
              <c:pt idx="781">
                <c:v>97.83</c:v>
              </c:pt>
              <c:pt idx="782">
                <c:v>97.83</c:v>
              </c:pt>
              <c:pt idx="783">
                <c:v>97.83</c:v>
              </c:pt>
              <c:pt idx="784">
                <c:v>97.83</c:v>
              </c:pt>
              <c:pt idx="785">
                <c:v>97.83</c:v>
              </c:pt>
              <c:pt idx="786">
                <c:v>97.84</c:v>
              </c:pt>
              <c:pt idx="787">
                <c:v>97.85</c:v>
              </c:pt>
              <c:pt idx="788">
                <c:v>97.85</c:v>
              </c:pt>
              <c:pt idx="789">
                <c:v>97.86</c:v>
              </c:pt>
              <c:pt idx="790">
                <c:v>97.86</c:v>
              </c:pt>
              <c:pt idx="791">
                <c:v>97.86</c:v>
              </c:pt>
              <c:pt idx="792">
                <c:v>97.86</c:v>
              </c:pt>
              <c:pt idx="793">
                <c:v>97.86</c:v>
              </c:pt>
              <c:pt idx="794">
                <c:v>97.86</c:v>
              </c:pt>
              <c:pt idx="795">
                <c:v>97.86</c:v>
              </c:pt>
              <c:pt idx="796">
                <c:v>97.86</c:v>
              </c:pt>
              <c:pt idx="797">
                <c:v>97.86</c:v>
              </c:pt>
              <c:pt idx="798">
                <c:v>97.86</c:v>
              </c:pt>
              <c:pt idx="799">
                <c:v>97.87</c:v>
              </c:pt>
              <c:pt idx="800">
                <c:v>97.87</c:v>
              </c:pt>
              <c:pt idx="801">
                <c:v>97.88</c:v>
              </c:pt>
              <c:pt idx="802">
                <c:v>97.88</c:v>
              </c:pt>
              <c:pt idx="803">
                <c:v>97.89</c:v>
              </c:pt>
              <c:pt idx="804">
                <c:v>97.89</c:v>
              </c:pt>
              <c:pt idx="805">
                <c:v>97.89</c:v>
              </c:pt>
              <c:pt idx="806">
                <c:v>97.89</c:v>
              </c:pt>
              <c:pt idx="807">
                <c:v>97.9</c:v>
              </c:pt>
              <c:pt idx="808">
                <c:v>97.91</c:v>
              </c:pt>
              <c:pt idx="809">
                <c:v>97.91</c:v>
              </c:pt>
              <c:pt idx="810">
                <c:v>97.92</c:v>
              </c:pt>
              <c:pt idx="811">
                <c:v>97.92</c:v>
              </c:pt>
              <c:pt idx="812">
                <c:v>97.92</c:v>
              </c:pt>
              <c:pt idx="813">
                <c:v>97.92</c:v>
              </c:pt>
              <c:pt idx="814">
                <c:v>97.92</c:v>
              </c:pt>
              <c:pt idx="815">
                <c:v>97.92</c:v>
              </c:pt>
              <c:pt idx="816">
                <c:v>97.92</c:v>
              </c:pt>
              <c:pt idx="817">
                <c:v>97.92</c:v>
              </c:pt>
              <c:pt idx="818">
                <c:v>97.92</c:v>
              </c:pt>
              <c:pt idx="819">
                <c:v>97.92</c:v>
              </c:pt>
              <c:pt idx="820">
                <c:v>97.92</c:v>
              </c:pt>
              <c:pt idx="821">
                <c:v>97.93</c:v>
              </c:pt>
              <c:pt idx="822">
                <c:v>97.93</c:v>
              </c:pt>
              <c:pt idx="823">
                <c:v>97.94</c:v>
              </c:pt>
              <c:pt idx="824">
                <c:v>97.94</c:v>
              </c:pt>
              <c:pt idx="825">
                <c:v>97.94</c:v>
              </c:pt>
              <c:pt idx="826">
                <c:v>97.95</c:v>
              </c:pt>
              <c:pt idx="827">
                <c:v>97.95</c:v>
              </c:pt>
              <c:pt idx="828">
                <c:v>97.96</c:v>
              </c:pt>
              <c:pt idx="829">
                <c:v>97.97</c:v>
              </c:pt>
              <c:pt idx="830">
                <c:v>97.97</c:v>
              </c:pt>
              <c:pt idx="831">
                <c:v>97.97</c:v>
              </c:pt>
              <c:pt idx="832">
                <c:v>97.97</c:v>
              </c:pt>
              <c:pt idx="833">
                <c:v>97.96</c:v>
              </c:pt>
              <c:pt idx="834">
                <c:v>97.96</c:v>
              </c:pt>
              <c:pt idx="835">
                <c:v>97.96</c:v>
              </c:pt>
              <c:pt idx="836">
                <c:v>97.97</c:v>
              </c:pt>
              <c:pt idx="837">
                <c:v>97.97</c:v>
              </c:pt>
              <c:pt idx="838">
                <c:v>97.97</c:v>
              </c:pt>
              <c:pt idx="839">
                <c:v>97.97</c:v>
              </c:pt>
              <c:pt idx="840">
                <c:v>97.97</c:v>
              </c:pt>
              <c:pt idx="841">
                <c:v>97.97</c:v>
              </c:pt>
              <c:pt idx="842">
                <c:v>97.98</c:v>
              </c:pt>
              <c:pt idx="843">
                <c:v>97.99</c:v>
              </c:pt>
              <c:pt idx="844">
                <c:v>97.99</c:v>
              </c:pt>
              <c:pt idx="845">
                <c:v>98</c:v>
              </c:pt>
              <c:pt idx="846">
                <c:v>98</c:v>
              </c:pt>
              <c:pt idx="847">
                <c:v>97.99</c:v>
              </c:pt>
              <c:pt idx="848">
                <c:v>97.99</c:v>
              </c:pt>
              <c:pt idx="849">
                <c:v>97.99</c:v>
              </c:pt>
              <c:pt idx="850">
                <c:v>97.99</c:v>
              </c:pt>
              <c:pt idx="851">
                <c:v>97.99</c:v>
              </c:pt>
              <c:pt idx="852">
                <c:v>97.99</c:v>
              </c:pt>
              <c:pt idx="853">
                <c:v>98</c:v>
              </c:pt>
              <c:pt idx="854">
                <c:v>98</c:v>
              </c:pt>
              <c:pt idx="855">
                <c:v>98</c:v>
              </c:pt>
              <c:pt idx="856">
                <c:v>98</c:v>
              </c:pt>
              <c:pt idx="857">
                <c:v>98</c:v>
              </c:pt>
              <c:pt idx="858">
                <c:v>98</c:v>
              </c:pt>
              <c:pt idx="859">
                <c:v>98.01</c:v>
              </c:pt>
              <c:pt idx="860">
                <c:v>98.01</c:v>
              </c:pt>
              <c:pt idx="861">
                <c:v>98.01</c:v>
              </c:pt>
              <c:pt idx="862">
                <c:v>98.01</c:v>
              </c:pt>
              <c:pt idx="863">
                <c:v>98.01</c:v>
              </c:pt>
              <c:pt idx="864">
                <c:v>98</c:v>
              </c:pt>
              <c:pt idx="865">
                <c:v>98</c:v>
              </c:pt>
              <c:pt idx="866">
                <c:v>98</c:v>
              </c:pt>
              <c:pt idx="867">
                <c:v>98.01</c:v>
              </c:pt>
              <c:pt idx="868">
                <c:v>98.01</c:v>
              </c:pt>
              <c:pt idx="869">
                <c:v>98.01</c:v>
              </c:pt>
              <c:pt idx="870">
                <c:v>98.02</c:v>
              </c:pt>
              <c:pt idx="871">
                <c:v>98.03</c:v>
              </c:pt>
              <c:pt idx="872">
                <c:v>98.03</c:v>
              </c:pt>
              <c:pt idx="873">
                <c:v>98.03</c:v>
              </c:pt>
              <c:pt idx="874">
                <c:v>98.04</c:v>
              </c:pt>
              <c:pt idx="875">
                <c:v>98.04</c:v>
              </c:pt>
              <c:pt idx="876">
                <c:v>98.04</c:v>
              </c:pt>
              <c:pt idx="877">
                <c:v>98.05</c:v>
              </c:pt>
              <c:pt idx="878">
                <c:v>98.05</c:v>
              </c:pt>
              <c:pt idx="879">
                <c:v>98.05</c:v>
              </c:pt>
              <c:pt idx="880">
                <c:v>98.05</c:v>
              </c:pt>
              <c:pt idx="881">
                <c:v>98.04</c:v>
              </c:pt>
              <c:pt idx="882">
                <c:v>98.05</c:v>
              </c:pt>
              <c:pt idx="883">
                <c:v>98.05</c:v>
              </c:pt>
              <c:pt idx="884">
                <c:v>98.06</c:v>
              </c:pt>
              <c:pt idx="885">
                <c:v>98.06</c:v>
              </c:pt>
              <c:pt idx="886">
                <c:v>98.06</c:v>
              </c:pt>
              <c:pt idx="887">
                <c:v>98.05</c:v>
              </c:pt>
              <c:pt idx="888">
                <c:v>98.05</c:v>
              </c:pt>
              <c:pt idx="889">
                <c:v>98.05</c:v>
              </c:pt>
              <c:pt idx="890">
                <c:v>98.05</c:v>
              </c:pt>
              <c:pt idx="891">
                <c:v>98.05</c:v>
              </c:pt>
              <c:pt idx="892">
                <c:v>98.05</c:v>
              </c:pt>
              <c:pt idx="893">
                <c:v>98.05</c:v>
              </c:pt>
              <c:pt idx="894">
                <c:v>98.06</c:v>
              </c:pt>
              <c:pt idx="895">
                <c:v>98.06</c:v>
              </c:pt>
              <c:pt idx="896">
                <c:v>98.06</c:v>
              </c:pt>
              <c:pt idx="897">
                <c:v>98.07</c:v>
              </c:pt>
              <c:pt idx="898">
                <c:v>98.07</c:v>
              </c:pt>
              <c:pt idx="899">
                <c:v>98.08</c:v>
              </c:pt>
              <c:pt idx="900">
                <c:v>98.08</c:v>
              </c:pt>
              <c:pt idx="901">
                <c:v>98.08</c:v>
              </c:pt>
              <c:pt idx="902">
                <c:v>98.08</c:v>
              </c:pt>
              <c:pt idx="903">
                <c:v>98.08</c:v>
              </c:pt>
              <c:pt idx="904">
                <c:v>98.08</c:v>
              </c:pt>
              <c:pt idx="905">
                <c:v>98.08</c:v>
              </c:pt>
              <c:pt idx="906">
                <c:v>98.08</c:v>
              </c:pt>
              <c:pt idx="907">
                <c:v>98.09</c:v>
              </c:pt>
              <c:pt idx="908">
                <c:v>98.09</c:v>
              </c:pt>
              <c:pt idx="909">
                <c:v>98.1</c:v>
              </c:pt>
              <c:pt idx="910">
                <c:v>98.1</c:v>
              </c:pt>
              <c:pt idx="911">
                <c:v>98.1</c:v>
              </c:pt>
              <c:pt idx="912">
                <c:v>98.1</c:v>
              </c:pt>
              <c:pt idx="913">
                <c:v>98.1</c:v>
              </c:pt>
              <c:pt idx="914">
                <c:v>98.09</c:v>
              </c:pt>
              <c:pt idx="915">
                <c:v>98.09</c:v>
              </c:pt>
              <c:pt idx="916">
                <c:v>98.09</c:v>
              </c:pt>
              <c:pt idx="917">
                <c:v>98.09</c:v>
              </c:pt>
              <c:pt idx="918">
                <c:v>98.1</c:v>
              </c:pt>
              <c:pt idx="919">
                <c:v>98.1</c:v>
              </c:pt>
              <c:pt idx="920">
                <c:v>98.1</c:v>
              </c:pt>
              <c:pt idx="921">
                <c:v>98.1</c:v>
              </c:pt>
              <c:pt idx="922">
                <c:v>98.1</c:v>
              </c:pt>
              <c:pt idx="923">
                <c:v>98.1</c:v>
              </c:pt>
              <c:pt idx="924">
                <c:v>98.1</c:v>
              </c:pt>
              <c:pt idx="925">
                <c:v>98.1</c:v>
              </c:pt>
              <c:pt idx="926">
                <c:v>98.1</c:v>
              </c:pt>
              <c:pt idx="927">
                <c:v>98.11</c:v>
              </c:pt>
              <c:pt idx="928">
                <c:v>98.11</c:v>
              </c:pt>
              <c:pt idx="929">
                <c:v>98.11</c:v>
              </c:pt>
              <c:pt idx="930">
                <c:v>98.11</c:v>
              </c:pt>
              <c:pt idx="931">
                <c:v>98.12</c:v>
              </c:pt>
              <c:pt idx="932">
                <c:v>98.12</c:v>
              </c:pt>
              <c:pt idx="933">
                <c:v>98.12</c:v>
              </c:pt>
              <c:pt idx="934">
                <c:v>98.11</c:v>
              </c:pt>
              <c:pt idx="935">
                <c:v>98.11</c:v>
              </c:pt>
              <c:pt idx="936">
                <c:v>98.11</c:v>
              </c:pt>
              <c:pt idx="937">
                <c:v>98.11</c:v>
              </c:pt>
              <c:pt idx="938">
                <c:v>98.11</c:v>
              </c:pt>
              <c:pt idx="939">
                <c:v>98.11</c:v>
              </c:pt>
              <c:pt idx="940">
                <c:v>98.12</c:v>
              </c:pt>
              <c:pt idx="941">
                <c:v>98.12</c:v>
              </c:pt>
              <c:pt idx="942">
                <c:v>98.12</c:v>
              </c:pt>
              <c:pt idx="943">
                <c:v>98.12</c:v>
              </c:pt>
              <c:pt idx="944">
                <c:v>98.12</c:v>
              </c:pt>
              <c:pt idx="945">
                <c:v>98.12</c:v>
              </c:pt>
              <c:pt idx="946">
                <c:v>98.12</c:v>
              </c:pt>
              <c:pt idx="947">
                <c:v>98.12</c:v>
              </c:pt>
              <c:pt idx="948">
                <c:v>98.12</c:v>
              </c:pt>
              <c:pt idx="949">
                <c:v>98.13</c:v>
              </c:pt>
              <c:pt idx="950">
                <c:v>98.13</c:v>
              </c:pt>
              <c:pt idx="951">
                <c:v>98.14</c:v>
              </c:pt>
              <c:pt idx="952">
                <c:v>98.14</c:v>
              </c:pt>
              <c:pt idx="953">
                <c:v>98.14</c:v>
              </c:pt>
              <c:pt idx="954">
                <c:v>98.14</c:v>
              </c:pt>
              <c:pt idx="955">
                <c:v>98.15</c:v>
              </c:pt>
              <c:pt idx="956">
                <c:v>98.15</c:v>
              </c:pt>
              <c:pt idx="957">
                <c:v>98.15</c:v>
              </c:pt>
              <c:pt idx="958">
                <c:v>98.15</c:v>
              </c:pt>
              <c:pt idx="959">
                <c:v>98.15</c:v>
              </c:pt>
              <c:pt idx="960">
                <c:v>98.14</c:v>
              </c:pt>
              <c:pt idx="961">
                <c:v>98.14</c:v>
              </c:pt>
              <c:pt idx="962">
                <c:v>98.14</c:v>
              </c:pt>
              <c:pt idx="963">
                <c:v>98.15</c:v>
              </c:pt>
              <c:pt idx="964">
                <c:v>98.15</c:v>
              </c:pt>
              <c:pt idx="965">
                <c:v>98.16</c:v>
              </c:pt>
              <c:pt idx="966">
                <c:v>98.16</c:v>
              </c:pt>
              <c:pt idx="967">
                <c:v>98.15</c:v>
              </c:pt>
              <c:pt idx="968">
                <c:v>98.15</c:v>
              </c:pt>
              <c:pt idx="969">
                <c:v>98.15</c:v>
              </c:pt>
              <c:pt idx="970">
                <c:v>98.15</c:v>
              </c:pt>
              <c:pt idx="971">
                <c:v>98.15</c:v>
              </c:pt>
              <c:pt idx="972">
                <c:v>98.15</c:v>
              </c:pt>
              <c:pt idx="973">
                <c:v>98.16</c:v>
              </c:pt>
              <c:pt idx="974">
                <c:v>98.16</c:v>
              </c:pt>
              <c:pt idx="975">
                <c:v>98.16</c:v>
              </c:pt>
              <c:pt idx="976">
                <c:v>98.16</c:v>
              </c:pt>
              <c:pt idx="977">
                <c:v>98.16</c:v>
              </c:pt>
              <c:pt idx="978">
                <c:v>98.16</c:v>
              </c:pt>
              <c:pt idx="979">
                <c:v>98.16</c:v>
              </c:pt>
              <c:pt idx="980">
                <c:v>98.16</c:v>
              </c:pt>
              <c:pt idx="981">
                <c:v>98.16</c:v>
              </c:pt>
              <c:pt idx="982">
                <c:v>98.16</c:v>
              </c:pt>
              <c:pt idx="983">
                <c:v>98.16</c:v>
              </c:pt>
              <c:pt idx="984">
                <c:v>98.16</c:v>
              </c:pt>
              <c:pt idx="985">
                <c:v>98.17</c:v>
              </c:pt>
              <c:pt idx="986">
                <c:v>98.17</c:v>
              </c:pt>
              <c:pt idx="987">
                <c:v>98.18</c:v>
              </c:pt>
              <c:pt idx="988">
                <c:v>98.18</c:v>
              </c:pt>
              <c:pt idx="989">
                <c:v>98.18</c:v>
              </c:pt>
              <c:pt idx="990">
                <c:v>98.18</c:v>
              </c:pt>
              <c:pt idx="991">
                <c:v>98.17</c:v>
              </c:pt>
              <c:pt idx="992">
                <c:v>98.17</c:v>
              </c:pt>
              <c:pt idx="993">
                <c:v>98.16</c:v>
              </c:pt>
              <c:pt idx="994">
                <c:v>98.17</c:v>
              </c:pt>
              <c:pt idx="995">
                <c:v>98.17</c:v>
              </c:pt>
              <c:pt idx="996">
                <c:v>98.17</c:v>
              </c:pt>
              <c:pt idx="997">
                <c:v>98.17</c:v>
              </c:pt>
              <c:pt idx="998">
                <c:v>98.17</c:v>
              </c:pt>
              <c:pt idx="999">
                <c:v>98.18</c:v>
              </c:pt>
              <c:pt idx="1000">
                <c:v>98.18</c:v>
              </c:pt>
              <c:pt idx="1001">
                <c:v>98.19</c:v>
              </c:pt>
              <c:pt idx="1002">
                <c:v>98.2</c:v>
              </c:pt>
              <c:pt idx="1003">
                <c:v>98.2</c:v>
              </c:pt>
              <c:pt idx="1004">
                <c:v>98.2</c:v>
              </c:pt>
              <c:pt idx="1005">
                <c:v>98.19</c:v>
              </c:pt>
              <c:pt idx="1006">
                <c:v>98.19</c:v>
              </c:pt>
              <c:pt idx="1007">
                <c:v>98.19</c:v>
              </c:pt>
              <c:pt idx="1008">
                <c:v>98.2</c:v>
              </c:pt>
              <c:pt idx="1009">
                <c:v>98.2</c:v>
              </c:pt>
              <c:pt idx="1010">
                <c:v>98.21</c:v>
              </c:pt>
              <c:pt idx="1011">
                <c:v>98.21</c:v>
              </c:pt>
              <c:pt idx="1012">
                <c:v>98.21</c:v>
              </c:pt>
              <c:pt idx="1013">
                <c:v>98.2</c:v>
              </c:pt>
              <c:pt idx="1014">
                <c:v>98.2</c:v>
              </c:pt>
              <c:pt idx="1015">
                <c:v>98.2</c:v>
              </c:pt>
              <c:pt idx="1016">
                <c:v>98.2</c:v>
              </c:pt>
              <c:pt idx="1017">
                <c:v>98.2</c:v>
              </c:pt>
              <c:pt idx="1018">
                <c:v>98.2</c:v>
              </c:pt>
              <c:pt idx="1019">
                <c:v>98.2</c:v>
              </c:pt>
              <c:pt idx="1020">
                <c:v>98.21</c:v>
              </c:pt>
              <c:pt idx="1021">
                <c:v>98.21</c:v>
              </c:pt>
              <c:pt idx="1022">
                <c:v>98.22</c:v>
              </c:pt>
              <c:pt idx="1023">
                <c:v>98.22</c:v>
              </c:pt>
              <c:pt idx="1024">
                <c:v>98.22</c:v>
              </c:pt>
              <c:pt idx="1025">
                <c:v>98.21</c:v>
              </c:pt>
              <c:pt idx="1026">
                <c:v>98.21</c:v>
              </c:pt>
              <c:pt idx="1027">
                <c:v>98.21</c:v>
              </c:pt>
              <c:pt idx="1028">
                <c:v>98.2</c:v>
              </c:pt>
              <c:pt idx="1029">
                <c:v>98.19</c:v>
              </c:pt>
              <c:pt idx="1030">
                <c:v>98.19</c:v>
              </c:pt>
              <c:pt idx="1031">
                <c:v>98.19</c:v>
              </c:pt>
              <c:pt idx="1032">
                <c:v>98.19</c:v>
              </c:pt>
              <c:pt idx="1033">
                <c:v>98.19</c:v>
              </c:pt>
              <c:pt idx="1034">
                <c:v>98.19</c:v>
              </c:pt>
              <c:pt idx="1035">
                <c:v>98.19</c:v>
              </c:pt>
              <c:pt idx="1036">
                <c:v>98.19</c:v>
              </c:pt>
              <c:pt idx="1037">
                <c:v>98.19</c:v>
              </c:pt>
              <c:pt idx="1038">
                <c:v>98.19</c:v>
              </c:pt>
              <c:pt idx="1039">
                <c:v>98.19</c:v>
              </c:pt>
              <c:pt idx="1040">
                <c:v>98.19</c:v>
              </c:pt>
              <c:pt idx="1041">
                <c:v>98.19</c:v>
              </c:pt>
              <c:pt idx="1042">
                <c:v>98.19</c:v>
              </c:pt>
              <c:pt idx="1043">
                <c:v>98.19</c:v>
              </c:pt>
              <c:pt idx="1044">
                <c:v>98.19</c:v>
              </c:pt>
              <c:pt idx="1045">
                <c:v>98.2</c:v>
              </c:pt>
              <c:pt idx="1046">
                <c:v>98.2</c:v>
              </c:pt>
              <c:pt idx="1047">
                <c:v>98.2</c:v>
              </c:pt>
              <c:pt idx="1048">
                <c:v>98.2</c:v>
              </c:pt>
              <c:pt idx="1049">
                <c:v>98.19</c:v>
              </c:pt>
              <c:pt idx="1050">
                <c:v>98.19</c:v>
              </c:pt>
              <c:pt idx="1051">
                <c:v>98.2</c:v>
              </c:pt>
              <c:pt idx="1052">
                <c:v>98.2</c:v>
              </c:pt>
              <c:pt idx="1053">
                <c:v>98.21</c:v>
              </c:pt>
              <c:pt idx="1054">
                <c:v>98.22</c:v>
              </c:pt>
              <c:pt idx="1055">
                <c:v>98.22</c:v>
              </c:pt>
              <c:pt idx="1056">
                <c:v>98.22</c:v>
              </c:pt>
              <c:pt idx="1057">
                <c:v>98.22</c:v>
              </c:pt>
              <c:pt idx="1058">
                <c:v>98.21</c:v>
              </c:pt>
              <c:pt idx="1059">
                <c:v>98.2</c:v>
              </c:pt>
              <c:pt idx="1060">
                <c:v>98.2</c:v>
              </c:pt>
              <c:pt idx="1061">
                <c:v>98.2</c:v>
              </c:pt>
              <c:pt idx="1062">
                <c:v>98.2</c:v>
              </c:pt>
              <c:pt idx="1063">
                <c:v>98.2</c:v>
              </c:pt>
              <c:pt idx="1064">
                <c:v>98.2</c:v>
              </c:pt>
              <c:pt idx="1065">
                <c:v>98.2</c:v>
              </c:pt>
              <c:pt idx="1066">
                <c:v>98.21</c:v>
              </c:pt>
              <c:pt idx="1067">
                <c:v>98.21</c:v>
              </c:pt>
              <c:pt idx="1068">
                <c:v>98.22</c:v>
              </c:pt>
              <c:pt idx="1069">
                <c:v>98.22</c:v>
              </c:pt>
              <c:pt idx="1070">
                <c:v>98.22</c:v>
              </c:pt>
              <c:pt idx="1071">
                <c:v>98.22</c:v>
              </c:pt>
              <c:pt idx="1072">
                <c:v>98.21</c:v>
              </c:pt>
              <c:pt idx="1073">
                <c:v>98.21</c:v>
              </c:pt>
              <c:pt idx="1074">
                <c:v>98.21</c:v>
              </c:pt>
              <c:pt idx="1075">
                <c:v>98.21</c:v>
              </c:pt>
              <c:pt idx="1076">
                <c:v>98.21</c:v>
              </c:pt>
              <c:pt idx="1077">
                <c:v>98.2</c:v>
              </c:pt>
              <c:pt idx="1078">
                <c:v>98.2</c:v>
              </c:pt>
              <c:pt idx="1079">
                <c:v>98.2</c:v>
              </c:pt>
              <c:pt idx="1080">
                <c:v>98.2</c:v>
              </c:pt>
              <c:pt idx="1081">
                <c:v>98.2</c:v>
              </c:pt>
              <c:pt idx="1082">
                <c:v>98.21</c:v>
              </c:pt>
              <c:pt idx="1083">
                <c:v>98.21</c:v>
              </c:pt>
              <c:pt idx="1084">
                <c:v>98.22</c:v>
              </c:pt>
              <c:pt idx="1085">
                <c:v>98.22</c:v>
              </c:pt>
              <c:pt idx="1086">
                <c:v>98.23</c:v>
              </c:pt>
              <c:pt idx="1087">
                <c:v>98.23</c:v>
              </c:pt>
              <c:pt idx="1088">
                <c:v>98.23</c:v>
              </c:pt>
              <c:pt idx="1089">
                <c:v>98.23</c:v>
              </c:pt>
              <c:pt idx="1090">
                <c:v>98.23</c:v>
              </c:pt>
              <c:pt idx="1091">
                <c:v>98.22</c:v>
              </c:pt>
              <c:pt idx="1092">
                <c:v>98.22</c:v>
              </c:pt>
              <c:pt idx="1093">
                <c:v>98.22</c:v>
              </c:pt>
              <c:pt idx="1094">
                <c:v>98.22</c:v>
              </c:pt>
              <c:pt idx="1095">
                <c:v>98.22</c:v>
              </c:pt>
              <c:pt idx="1096">
                <c:v>98.21</c:v>
              </c:pt>
              <c:pt idx="1097">
                <c:v>98.21</c:v>
              </c:pt>
              <c:pt idx="1098">
                <c:v>98.21</c:v>
              </c:pt>
              <c:pt idx="1099">
                <c:v>98.22</c:v>
              </c:pt>
              <c:pt idx="1100">
                <c:v>98.22</c:v>
              </c:pt>
              <c:pt idx="1101">
                <c:v>98.23</c:v>
              </c:pt>
              <c:pt idx="1102">
                <c:v>98.24</c:v>
              </c:pt>
              <c:pt idx="1103">
                <c:v>98.24</c:v>
              </c:pt>
              <c:pt idx="1104">
                <c:v>98.24</c:v>
              </c:pt>
              <c:pt idx="1105">
                <c:v>98.24</c:v>
              </c:pt>
              <c:pt idx="1106">
                <c:v>98.23</c:v>
              </c:pt>
              <c:pt idx="1107">
                <c:v>98.23</c:v>
              </c:pt>
              <c:pt idx="1108">
                <c:v>98.23</c:v>
              </c:pt>
              <c:pt idx="1109">
                <c:v>98.23</c:v>
              </c:pt>
              <c:pt idx="1110">
                <c:v>98.23</c:v>
              </c:pt>
              <c:pt idx="1111">
                <c:v>98.23</c:v>
              </c:pt>
              <c:pt idx="1112">
                <c:v>98.23</c:v>
              </c:pt>
              <c:pt idx="1113">
                <c:v>98.23</c:v>
              </c:pt>
              <c:pt idx="1114">
                <c:v>98.23</c:v>
              </c:pt>
              <c:pt idx="1115">
                <c:v>98.23</c:v>
              </c:pt>
              <c:pt idx="1116">
                <c:v>98.23</c:v>
              </c:pt>
              <c:pt idx="1117">
                <c:v>98.23</c:v>
              </c:pt>
              <c:pt idx="1118">
                <c:v>98.23</c:v>
              </c:pt>
              <c:pt idx="1119">
                <c:v>98.23</c:v>
              </c:pt>
              <c:pt idx="1120">
                <c:v>98.23</c:v>
              </c:pt>
              <c:pt idx="1121">
                <c:v>98.22</c:v>
              </c:pt>
              <c:pt idx="1122">
                <c:v>98.22</c:v>
              </c:pt>
              <c:pt idx="1123">
                <c:v>98.23</c:v>
              </c:pt>
              <c:pt idx="1124">
                <c:v>98.23</c:v>
              </c:pt>
              <c:pt idx="1125">
                <c:v>98.24</c:v>
              </c:pt>
              <c:pt idx="1126">
                <c:v>98.25</c:v>
              </c:pt>
              <c:pt idx="1127">
                <c:v>98.25</c:v>
              </c:pt>
              <c:pt idx="1128">
                <c:v>98.24</c:v>
              </c:pt>
              <c:pt idx="1129">
                <c:v>98.23</c:v>
              </c:pt>
              <c:pt idx="1130">
                <c:v>98.23</c:v>
              </c:pt>
              <c:pt idx="1131">
                <c:v>98.23</c:v>
              </c:pt>
              <c:pt idx="1132">
                <c:v>98.24</c:v>
              </c:pt>
              <c:pt idx="1133">
                <c:v>98.24</c:v>
              </c:pt>
              <c:pt idx="1134">
                <c:v>98.24</c:v>
              </c:pt>
              <c:pt idx="1135">
                <c:v>98.24</c:v>
              </c:pt>
              <c:pt idx="1136">
                <c:v>98.24</c:v>
              </c:pt>
              <c:pt idx="1137">
                <c:v>98.24</c:v>
              </c:pt>
              <c:pt idx="1138">
                <c:v>98.25</c:v>
              </c:pt>
              <c:pt idx="1139">
                <c:v>98.25</c:v>
              </c:pt>
              <c:pt idx="1140">
                <c:v>98.25</c:v>
              </c:pt>
              <c:pt idx="1141">
                <c:v>98.25</c:v>
              </c:pt>
              <c:pt idx="1142">
                <c:v>98.25</c:v>
              </c:pt>
              <c:pt idx="1143">
                <c:v>98.25</c:v>
              </c:pt>
              <c:pt idx="1144">
                <c:v>98.25</c:v>
              </c:pt>
              <c:pt idx="1145">
                <c:v>98.25</c:v>
              </c:pt>
              <c:pt idx="1146">
                <c:v>98.25</c:v>
              </c:pt>
              <c:pt idx="1147">
                <c:v>98.25</c:v>
              </c:pt>
              <c:pt idx="1148">
                <c:v>98.25</c:v>
              </c:pt>
              <c:pt idx="1149">
                <c:v>98.25</c:v>
              </c:pt>
              <c:pt idx="1150">
                <c:v>98.25</c:v>
              </c:pt>
              <c:pt idx="1151">
                <c:v>98.26</c:v>
              </c:pt>
              <c:pt idx="1152">
                <c:v>98.26</c:v>
              </c:pt>
              <c:pt idx="1153">
                <c:v>98.25</c:v>
              </c:pt>
              <c:pt idx="1154">
                <c:v>98.25</c:v>
              </c:pt>
              <c:pt idx="1155">
                <c:v>98.25</c:v>
              </c:pt>
              <c:pt idx="1156">
                <c:v>98.25</c:v>
              </c:pt>
              <c:pt idx="1157">
                <c:v>98.25</c:v>
              </c:pt>
              <c:pt idx="1158">
                <c:v>98.26</c:v>
              </c:pt>
              <c:pt idx="1159">
                <c:v>98.26</c:v>
              </c:pt>
              <c:pt idx="1160">
                <c:v>98.27</c:v>
              </c:pt>
              <c:pt idx="1161">
                <c:v>98.27</c:v>
              </c:pt>
              <c:pt idx="1162">
                <c:v>98.27</c:v>
              </c:pt>
              <c:pt idx="1163">
                <c:v>98.28</c:v>
              </c:pt>
              <c:pt idx="1164">
                <c:v>98.28</c:v>
              </c:pt>
              <c:pt idx="1165">
                <c:v>98.28</c:v>
              </c:pt>
              <c:pt idx="1166">
                <c:v>98.28</c:v>
              </c:pt>
              <c:pt idx="1167">
                <c:v>98.28</c:v>
              </c:pt>
              <c:pt idx="1168">
                <c:v>98.28</c:v>
              </c:pt>
              <c:pt idx="1169">
                <c:v>98.27</c:v>
              </c:pt>
              <c:pt idx="1170">
                <c:v>98.27</c:v>
              </c:pt>
              <c:pt idx="1171">
                <c:v>98.28</c:v>
              </c:pt>
              <c:pt idx="1172">
                <c:v>98.28</c:v>
              </c:pt>
              <c:pt idx="1173">
                <c:v>98.28</c:v>
              </c:pt>
              <c:pt idx="1174">
                <c:v>98.28</c:v>
              </c:pt>
              <c:pt idx="1175">
                <c:v>98.28</c:v>
              </c:pt>
              <c:pt idx="1176">
                <c:v>98.28</c:v>
              </c:pt>
              <c:pt idx="1177">
                <c:v>98.28</c:v>
              </c:pt>
              <c:pt idx="1178">
                <c:v>98.28</c:v>
              </c:pt>
              <c:pt idx="1179">
                <c:v>98.29</c:v>
              </c:pt>
              <c:pt idx="1180">
                <c:v>98.29</c:v>
              </c:pt>
              <c:pt idx="1181">
                <c:v>98.29</c:v>
              </c:pt>
              <c:pt idx="1182">
                <c:v>98.29</c:v>
              </c:pt>
              <c:pt idx="1183">
                <c:v>98.29</c:v>
              </c:pt>
              <c:pt idx="1184">
                <c:v>98.29</c:v>
              </c:pt>
              <c:pt idx="1185">
                <c:v>98.29</c:v>
              </c:pt>
              <c:pt idx="1186">
                <c:v>98.29</c:v>
              </c:pt>
              <c:pt idx="1187">
                <c:v>98.3</c:v>
              </c:pt>
              <c:pt idx="1188">
                <c:v>98.3</c:v>
              </c:pt>
              <c:pt idx="1189">
                <c:v>98.31</c:v>
              </c:pt>
              <c:pt idx="1190">
                <c:v>98.3</c:v>
              </c:pt>
              <c:pt idx="1191">
                <c:v>98.3</c:v>
              </c:pt>
              <c:pt idx="1192">
                <c:v>98.29</c:v>
              </c:pt>
              <c:pt idx="1193">
                <c:v>98.29</c:v>
              </c:pt>
              <c:pt idx="1194">
                <c:v>98.29</c:v>
              </c:pt>
              <c:pt idx="1195">
                <c:v>98.3</c:v>
              </c:pt>
              <c:pt idx="1196">
                <c:v>98.3</c:v>
              </c:pt>
              <c:pt idx="1197">
                <c:v>98.3</c:v>
              </c:pt>
              <c:pt idx="1198">
                <c:v>98.31</c:v>
              </c:pt>
              <c:pt idx="1199">
                <c:v>98.31</c:v>
              </c:pt>
              <c:pt idx="1200">
                <c:v>98.31</c:v>
              </c:pt>
              <c:pt idx="1201">
                <c:v>98.32</c:v>
              </c:pt>
              <c:pt idx="1202">
                <c:v>98.32</c:v>
              </c:pt>
              <c:pt idx="1203">
                <c:v>98.31</c:v>
              </c:pt>
              <c:pt idx="1204">
                <c:v>98.32</c:v>
              </c:pt>
              <c:pt idx="1205">
                <c:v>98.32</c:v>
              </c:pt>
              <c:pt idx="1206">
                <c:v>98.32</c:v>
              </c:pt>
              <c:pt idx="1207">
                <c:v>98.32</c:v>
              </c:pt>
              <c:pt idx="1208">
                <c:v>98.32</c:v>
              </c:pt>
              <c:pt idx="1209">
                <c:v>98.32</c:v>
              </c:pt>
              <c:pt idx="1210">
                <c:v>98.31</c:v>
              </c:pt>
              <c:pt idx="1211">
                <c:v>98.31</c:v>
              </c:pt>
              <c:pt idx="1212">
                <c:v>98.31</c:v>
              </c:pt>
              <c:pt idx="1213">
                <c:v>98.31</c:v>
              </c:pt>
              <c:pt idx="1214">
                <c:v>98.31</c:v>
              </c:pt>
              <c:pt idx="1215">
                <c:v>98.31</c:v>
              </c:pt>
              <c:pt idx="1216">
                <c:v>98.32</c:v>
              </c:pt>
              <c:pt idx="1217">
                <c:v>98.32</c:v>
              </c:pt>
              <c:pt idx="1218">
                <c:v>98.32</c:v>
              </c:pt>
              <c:pt idx="1219">
                <c:v>98.32</c:v>
              </c:pt>
              <c:pt idx="1220">
                <c:v>98.32</c:v>
              </c:pt>
              <c:pt idx="1221">
                <c:v>98.32</c:v>
              </c:pt>
              <c:pt idx="1222">
                <c:v>98.32</c:v>
              </c:pt>
              <c:pt idx="1223">
                <c:v>98.32</c:v>
              </c:pt>
              <c:pt idx="1224">
                <c:v>98.33</c:v>
              </c:pt>
              <c:pt idx="1225">
                <c:v>98.34</c:v>
              </c:pt>
              <c:pt idx="1226">
                <c:v>98.34</c:v>
              </c:pt>
              <c:pt idx="1227">
                <c:v>98.33</c:v>
              </c:pt>
              <c:pt idx="1228">
                <c:v>98.33</c:v>
              </c:pt>
              <c:pt idx="1229">
                <c:v>98.33</c:v>
              </c:pt>
              <c:pt idx="1230">
                <c:v>98.33</c:v>
              </c:pt>
              <c:pt idx="1231">
                <c:v>98.33</c:v>
              </c:pt>
              <c:pt idx="1232">
                <c:v>98.34</c:v>
              </c:pt>
              <c:pt idx="1233">
                <c:v>98.34</c:v>
              </c:pt>
              <c:pt idx="1234">
                <c:v>98.35</c:v>
              </c:pt>
              <c:pt idx="1235">
                <c:v>98.35</c:v>
              </c:pt>
              <c:pt idx="1236">
                <c:v>98.34</c:v>
              </c:pt>
              <c:pt idx="1237">
                <c:v>98.34</c:v>
              </c:pt>
              <c:pt idx="1238">
                <c:v>98.34</c:v>
              </c:pt>
              <c:pt idx="1239">
                <c:v>98.34</c:v>
              </c:pt>
              <c:pt idx="1240">
                <c:v>98.34</c:v>
              </c:pt>
              <c:pt idx="1241">
                <c:v>98.34</c:v>
              </c:pt>
              <c:pt idx="1242">
                <c:v>98.34</c:v>
              </c:pt>
              <c:pt idx="1243">
                <c:v>98.34</c:v>
              </c:pt>
              <c:pt idx="1244">
                <c:v>98.34</c:v>
              </c:pt>
              <c:pt idx="1245">
                <c:v>98.33</c:v>
              </c:pt>
              <c:pt idx="1246">
                <c:v>98.33</c:v>
              </c:pt>
              <c:pt idx="1247">
                <c:v>98.33</c:v>
              </c:pt>
              <c:pt idx="1248">
                <c:v>98.33</c:v>
              </c:pt>
              <c:pt idx="1249">
                <c:v>98.34</c:v>
              </c:pt>
              <c:pt idx="1250">
                <c:v>98.34</c:v>
              </c:pt>
              <c:pt idx="1251">
                <c:v>98.35</c:v>
              </c:pt>
              <c:pt idx="1252">
                <c:v>98.35</c:v>
              </c:pt>
              <c:pt idx="1253">
                <c:v>98.35</c:v>
              </c:pt>
              <c:pt idx="1254">
                <c:v>98.35</c:v>
              </c:pt>
              <c:pt idx="1255">
                <c:v>98.35</c:v>
              </c:pt>
              <c:pt idx="1256">
                <c:v>98.35</c:v>
              </c:pt>
              <c:pt idx="1257">
                <c:v>98.35</c:v>
              </c:pt>
              <c:pt idx="1258">
                <c:v>98.35</c:v>
              </c:pt>
              <c:pt idx="1259">
                <c:v>98.35</c:v>
              </c:pt>
              <c:pt idx="1260">
                <c:v>98.35</c:v>
              </c:pt>
              <c:pt idx="1261">
                <c:v>98.35</c:v>
              </c:pt>
              <c:pt idx="1262">
                <c:v>98.36</c:v>
              </c:pt>
              <c:pt idx="1263">
                <c:v>98.36</c:v>
              </c:pt>
              <c:pt idx="1264">
                <c:v>98.36</c:v>
              </c:pt>
              <c:pt idx="1265">
                <c:v>98.35</c:v>
              </c:pt>
              <c:pt idx="1266">
                <c:v>98.35</c:v>
              </c:pt>
              <c:pt idx="1267">
                <c:v>98.35</c:v>
              </c:pt>
              <c:pt idx="1268">
                <c:v>98.35</c:v>
              </c:pt>
              <c:pt idx="1269">
                <c:v>98.35</c:v>
              </c:pt>
              <c:pt idx="1270">
                <c:v>98.35</c:v>
              </c:pt>
              <c:pt idx="1271">
                <c:v>98.36</c:v>
              </c:pt>
              <c:pt idx="1272">
                <c:v>98.36</c:v>
              </c:pt>
              <c:pt idx="1273">
                <c:v>98.36</c:v>
              </c:pt>
              <c:pt idx="1274">
                <c:v>98.37</c:v>
              </c:pt>
              <c:pt idx="1275">
                <c:v>98.37</c:v>
              </c:pt>
              <c:pt idx="1276">
                <c:v>98.36</c:v>
              </c:pt>
              <c:pt idx="1277">
                <c:v>98.36</c:v>
              </c:pt>
              <c:pt idx="1278">
                <c:v>98.36</c:v>
              </c:pt>
              <c:pt idx="1279">
                <c:v>98.36</c:v>
              </c:pt>
              <c:pt idx="1280">
                <c:v>98.36</c:v>
              </c:pt>
              <c:pt idx="1281">
                <c:v>98.36</c:v>
              </c:pt>
              <c:pt idx="1282">
                <c:v>98.36</c:v>
              </c:pt>
              <c:pt idx="1283">
                <c:v>98.36</c:v>
              </c:pt>
              <c:pt idx="1284">
                <c:v>98.36</c:v>
              </c:pt>
              <c:pt idx="1285">
                <c:v>98.36</c:v>
              </c:pt>
              <c:pt idx="1286">
                <c:v>98.36</c:v>
              </c:pt>
              <c:pt idx="1287">
                <c:v>98.36</c:v>
              </c:pt>
              <c:pt idx="1288">
                <c:v>98.36</c:v>
              </c:pt>
              <c:pt idx="1289">
                <c:v>98.36</c:v>
              </c:pt>
              <c:pt idx="1290">
                <c:v>98.36</c:v>
              </c:pt>
              <c:pt idx="1291">
                <c:v>98.36</c:v>
              </c:pt>
              <c:pt idx="1292">
                <c:v>98.37</c:v>
              </c:pt>
              <c:pt idx="1293">
                <c:v>98.37</c:v>
              </c:pt>
              <c:pt idx="1294">
                <c:v>98.37</c:v>
              </c:pt>
              <c:pt idx="1295">
                <c:v>98.36</c:v>
              </c:pt>
              <c:pt idx="1296">
                <c:v>98.36</c:v>
              </c:pt>
              <c:pt idx="1297">
                <c:v>98.37</c:v>
              </c:pt>
              <c:pt idx="1298">
                <c:v>98.37</c:v>
              </c:pt>
              <c:pt idx="1299">
                <c:v>98.37</c:v>
              </c:pt>
              <c:pt idx="1300">
                <c:v>98.37</c:v>
              </c:pt>
              <c:pt idx="1301">
                <c:v>98.37</c:v>
              </c:pt>
              <c:pt idx="1302">
                <c:v>98.37</c:v>
              </c:pt>
              <c:pt idx="1303">
                <c:v>98.37</c:v>
              </c:pt>
              <c:pt idx="1304">
                <c:v>98.37</c:v>
              </c:pt>
              <c:pt idx="1305">
                <c:v>98.37</c:v>
              </c:pt>
              <c:pt idx="1306">
                <c:v>98.37</c:v>
              </c:pt>
              <c:pt idx="1307">
                <c:v>98.37</c:v>
              </c:pt>
              <c:pt idx="1308">
                <c:v>98.37</c:v>
              </c:pt>
              <c:pt idx="1309">
                <c:v>98.37</c:v>
              </c:pt>
              <c:pt idx="1310">
                <c:v>98.37</c:v>
              </c:pt>
              <c:pt idx="1311">
                <c:v>98.37</c:v>
              </c:pt>
              <c:pt idx="1312">
                <c:v>98.37</c:v>
              </c:pt>
              <c:pt idx="1313">
                <c:v>98.37</c:v>
              </c:pt>
              <c:pt idx="1314">
                <c:v>98.38</c:v>
              </c:pt>
              <c:pt idx="1315">
                <c:v>98.38</c:v>
              </c:pt>
              <c:pt idx="1316">
                <c:v>98.38</c:v>
              </c:pt>
              <c:pt idx="1317">
                <c:v>98.38</c:v>
              </c:pt>
              <c:pt idx="1318">
                <c:v>98.38</c:v>
              </c:pt>
              <c:pt idx="1319">
                <c:v>98.37</c:v>
              </c:pt>
              <c:pt idx="1320">
                <c:v>98.37</c:v>
              </c:pt>
              <c:pt idx="1321">
                <c:v>98.38</c:v>
              </c:pt>
              <c:pt idx="1322">
                <c:v>98.38</c:v>
              </c:pt>
              <c:pt idx="1323">
                <c:v>98.38</c:v>
              </c:pt>
              <c:pt idx="1324">
                <c:v>98.38</c:v>
              </c:pt>
              <c:pt idx="1325">
                <c:v>98.38</c:v>
              </c:pt>
              <c:pt idx="1326">
                <c:v>98.38</c:v>
              </c:pt>
              <c:pt idx="1327">
                <c:v>98.37</c:v>
              </c:pt>
              <c:pt idx="1328">
                <c:v>98.37</c:v>
              </c:pt>
              <c:pt idx="1329">
                <c:v>98.37</c:v>
              </c:pt>
              <c:pt idx="1330">
                <c:v>98.36</c:v>
              </c:pt>
              <c:pt idx="1331">
                <c:v>98.36</c:v>
              </c:pt>
              <c:pt idx="1332">
                <c:v>98.36</c:v>
              </c:pt>
              <c:pt idx="1333">
                <c:v>98.36</c:v>
              </c:pt>
              <c:pt idx="1334">
                <c:v>98.35</c:v>
              </c:pt>
              <c:pt idx="1335">
                <c:v>98.34</c:v>
              </c:pt>
              <c:pt idx="1336">
                <c:v>98.33</c:v>
              </c:pt>
              <c:pt idx="1337">
                <c:v>98.32</c:v>
              </c:pt>
              <c:pt idx="1338">
                <c:v>98.31</c:v>
              </c:pt>
              <c:pt idx="1339">
                <c:v>98.29</c:v>
              </c:pt>
              <c:pt idx="1340">
                <c:v>98.28</c:v>
              </c:pt>
              <c:pt idx="1341">
                <c:v>98.27</c:v>
              </c:pt>
              <c:pt idx="1342">
                <c:v>98.26</c:v>
              </c:pt>
              <c:pt idx="1343">
                <c:v>98.25</c:v>
              </c:pt>
              <c:pt idx="1344">
                <c:v>98.25</c:v>
              </c:pt>
              <c:pt idx="1345">
                <c:v>98.25</c:v>
              </c:pt>
              <c:pt idx="1346">
                <c:v>98.24</c:v>
              </c:pt>
              <c:pt idx="1347">
                <c:v>98.24</c:v>
              </c:pt>
              <c:pt idx="1348">
                <c:v>98.23</c:v>
              </c:pt>
              <c:pt idx="1349">
                <c:v>98.23</c:v>
              </c:pt>
              <c:pt idx="1350">
                <c:v>98.22</c:v>
              </c:pt>
              <c:pt idx="1351">
                <c:v>98.22</c:v>
              </c:pt>
              <c:pt idx="1352">
                <c:v>98.23</c:v>
              </c:pt>
              <c:pt idx="1353">
                <c:v>98.23</c:v>
              </c:pt>
              <c:pt idx="1354">
                <c:v>98.23</c:v>
              </c:pt>
              <c:pt idx="1355">
                <c:v>98.24</c:v>
              </c:pt>
              <c:pt idx="1356">
                <c:v>98.24</c:v>
              </c:pt>
              <c:pt idx="1357">
                <c:v>98.24</c:v>
              </c:pt>
              <c:pt idx="1358">
                <c:v>98.24</c:v>
              </c:pt>
              <c:pt idx="1359">
                <c:v>98.24</c:v>
              </c:pt>
              <c:pt idx="1360">
                <c:v>98.24</c:v>
              </c:pt>
              <c:pt idx="1361">
                <c:v>98.23</c:v>
              </c:pt>
              <c:pt idx="1362">
                <c:v>98.23</c:v>
              </c:pt>
              <c:pt idx="1363">
                <c:v>98.23</c:v>
              </c:pt>
              <c:pt idx="1364">
                <c:v>98.23</c:v>
              </c:pt>
              <c:pt idx="1365">
                <c:v>98.24</c:v>
              </c:pt>
              <c:pt idx="1366">
                <c:v>98.25</c:v>
              </c:pt>
              <c:pt idx="1367">
                <c:v>98.25</c:v>
              </c:pt>
              <c:pt idx="1368">
                <c:v>98.26</c:v>
              </c:pt>
              <c:pt idx="1369">
                <c:v>98.26</c:v>
              </c:pt>
              <c:pt idx="1370">
                <c:v>98.25</c:v>
              </c:pt>
              <c:pt idx="1371">
                <c:v>98.25</c:v>
              </c:pt>
              <c:pt idx="1372">
                <c:v>98.26</c:v>
              </c:pt>
              <c:pt idx="1373">
                <c:v>98.26</c:v>
              </c:pt>
              <c:pt idx="1374">
                <c:v>98.26</c:v>
              </c:pt>
              <c:pt idx="1375">
                <c:v>98.26</c:v>
              </c:pt>
              <c:pt idx="1376">
                <c:v>98.25</c:v>
              </c:pt>
              <c:pt idx="1377">
                <c:v>98.25</c:v>
              </c:pt>
              <c:pt idx="1378">
                <c:v>98.25</c:v>
              </c:pt>
              <c:pt idx="1379">
                <c:v>98.25</c:v>
              </c:pt>
              <c:pt idx="1380">
                <c:v>98.26</c:v>
              </c:pt>
              <c:pt idx="1381">
                <c:v>98.26</c:v>
              </c:pt>
              <c:pt idx="1382">
                <c:v>98.26</c:v>
              </c:pt>
              <c:pt idx="1383">
                <c:v>98.26</c:v>
              </c:pt>
              <c:pt idx="1384">
                <c:v>98.26</c:v>
              </c:pt>
              <c:pt idx="1385">
                <c:v>98.25</c:v>
              </c:pt>
              <c:pt idx="1386">
                <c:v>98.26</c:v>
              </c:pt>
              <c:pt idx="1387">
                <c:v>98.26</c:v>
              </c:pt>
              <c:pt idx="1388">
                <c:v>98.27</c:v>
              </c:pt>
              <c:pt idx="1389">
                <c:v>98.27</c:v>
              </c:pt>
              <c:pt idx="1390">
                <c:v>98.28</c:v>
              </c:pt>
              <c:pt idx="1391">
                <c:v>98.28</c:v>
              </c:pt>
              <c:pt idx="1392">
                <c:v>98.28</c:v>
              </c:pt>
              <c:pt idx="1393">
                <c:v>98.28</c:v>
              </c:pt>
              <c:pt idx="1394">
                <c:v>98.28</c:v>
              </c:pt>
              <c:pt idx="1395">
                <c:v>98.28</c:v>
              </c:pt>
              <c:pt idx="1396">
                <c:v>98.29</c:v>
              </c:pt>
              <c:pt idx="1397">
                <c:v>98.29</c:v>
              </c:pt>
              <c:pt idx="1398">
                <c:v>98.29</c:v>
              </c:pt>
              <c:pt idx="1399">
                <c:v>98.3</c:v>
              </c:pt>
              <c:pt idx="1400">
                <c:v>98.3</c:v>
              </c:pt>
              <c:pt idx="1401">
                <c:v>98.3</c:v>
              </c:pt>
              <c:pt idx="1402">
                <c:v>98.3</c:v>
              </c:pt>
              <c:pt idx="1403">
                <c:v>98.29</c:v>
              </c:pt>
              <c:pt idx="1404">
                <c:v>98.29</c:v>
              </c:pt>
              <c:pt idx="1405">
                <c:v>98.29</c:v>
              </c:pt>
              <c:pt idx="1406">
                <c:v>98.29</c:v>
              </c:pt>
              <c:pt idx="1407">
                <c:v>98.29</c:v>
              </c:pt>
              <c:pt idx="1408">
                <c:v>98.29</c:v>
              </c:pt>
              <c:pt idx="1409">
                <c:v>98.29</c:v>
              </c:pt>
              <c:pt idx="1410">
                <c:v>98.3</c:v>
              </c:pt>
              <c:pt idx="1411">
                <c:v>98.3</c:v>
              </c:pt>
              <c:pt idx="1412">
                <c:v>98.3</c:v>
              </c:pt>
              <c:pt idx="1413">
                <c:v>98.3</c:v>
              </c:pt>
              <c:pt idx="1414">
                <c:v>98.31</c:v>
              </c:pt>
              <c:pt idx="1415">
                <c:v>98.32</c:v>
              </c:pt>
              <c:pt idx="1416">
                <c:v>98.32</c:v>
              </c:pt>
              <c:pt idx="1417">
                <c:v>98.33</c:v>
              </c:pt>
              <c:pt idx="1418">
                <c:v>98.33</c:v>
              </c:pt>
              <c:pt idx="1419">
                <c:v>98.33</c:v>
              </c:pt>
              <c:pt idx="1420">
                <c:v>98.34</c:v>
              </c:pt>
              <c:pt idx="1421">
                <c:v>98.34</c:v>
              </c:pt>
              <c:pt idx="1422">
                <c:v>98.34</c:v>
              </c:pt>
              <c:pt idx="1423">
                <c:v>98.35</c:v>
              </c:pt>
              <c:pt idx="1424">
                <c:v>98.35</c:v>
              </c:pt>
              <c:pt idx="1425">
                <c:v>98.35</c:v>
              </c:pt>
              <c:pt idx="1426">
                <c:v>98.34</c:v>
              </c:pt>
              <c:pt idx="1427">
                <c:v>98.34</c:v>
              </c:pt>
              <c:pt idx="1428">
                <c:v>98.34</c:v>
              </c:pt>
              <c:pt idx="1429">
                <c:v>98.34</c:v>
              </c:pt>
              <c:pt idx="1430">
                <c:v>98.35</c:v>
              </c:pt>
              <c:pt idx="1431">
                <c:v>98.35</c:v>
              </c:pt>
              <c:pt idx="1432">
                <c:v>98.34</c:v>
              </c:pt>
              <c:pt idx="1433">
                <c:v>98.34</c:v>
              </c:pt>
              <c:pt idx="1434">
                <c:v>98.34</c:v>
              </c:pt>
              <c:pt idx="1435">
                <c:v>98.34</c:v>
              </c:pt>
              <c:pt idx="1436">
                <c:v>98.34</c:v>
              </c:pt>
              <c:pt idx="1437">
                <c:v>98.34</c:v>
              </c:pt>
              <c:pt idx="1438">
                <c:v>98.35</c:v>
              </c:pt>
              <c:pt idx="1439">
                <c:v>98.35</c:v>
              </c:pt>
              <c:pt idx="1440">
                <c:v>98.34</c:v>
              </c:pt>
              <c:pt idx="1441">
                <c:v>98.34</c:v>
              </c:pt>
              <c:pt idx="1442">
                <c:v>98.35</c:v>
              </c:pt>
              <c:pt idx="1443">
                <c:v>98.35</c:v>
              </c:pt>
              <c:pt idx="1444">
                <c:v>98.35</c:v>
              </c:pt>
              <c:pt idx="1445">
                <c:v>98.35</c:v>
              </c:pt>
              <c:pt idx="1446">
                <c:v>98.35</c:v>
              </c:pt>
              <c:pt idx="1447">
                <c:v>98.35</c:v>
              </c:pt>
              <c:pt idx="1448">
                <c:v>98.36</c:v>
              </c:pt>
              <c:pt idx="1449">
                <c:v>98.36</c:v>
              </c:pt>
              <c:pt idx="1450">
                <c:v>98.37</c:v>
              </c:pt>
              <c:pt idx="1451">
                <c:v>98.37</c:v>
              </c:pt>
              <c:pt idx="1452">
                <c:v>98.37</c:v>
              </c:pt>
              <c:pt idx="1453">
                <c:v>98.36</c:v>
              </c:pt>
              <c:pt idx="1454">
                <c:v>98.36</c:v>
              </c:pt>
              <c:pt idx="1455">
                <c:v>98.35</c:v>
              </c:pt>
              <c:pt idx="1456">
                <c:v>98.35</c:v>
              </c:pt>
              <c:pt idx="1457">
                <c:v>98.35</c:v>
              </c:pt>
              <c:pt idx="1458">
                <c:v>98.37</c:v>
              </c:pt>
              <c:pt idx="1459">
                <c:v>98.38</c:v>
              </c:pt>
              <c:pt idx="1460">
                <c:v>98.39</c:v>
              </c:pt>
              <c:pt idx="1461">
                <c:v>98.39</c:v>
              </c:pt>
              <c:pt idx="1462">
                <c:v>98.38</c:v>
              </c:pt>
              <c:pt idx="1463">
                <c:v>98.37</c:v>
              </c:pt>
              <c:pt idx="1464">
                <c:v>98.36</c:v>
              </c:pt>
              <c:pt idx="1465">
                <c:v>98.35</c:v>
              </c:pt>
              <c:pt idx="1466">
                <c:v>98.35</c:v>
              </c:pt>
              <c:pt idx="1467">
                <c:v>98.35</c:v>
              </c:pt>
              <c:pt idx="1468">
                <c:v>98.34</c:v>
              </c:pt>
              <c:pt idx="1469">
                <c:v>98.34</c:v>
              </c:pt>
              <c:pt idx="1470">
                <c:v>98.34</c:v>
              </c:pt>
              <c:pt idx="1471">
                <c:v>98.35</c:v>
              </c:pt>
              <c:pt idx="1472">
                <c:v>98.36</c:v>
              </c:pt>
              <c:pt idx="1473">
                <c:v>98.37</c:v>
              </c:pt>
              <c:pt idx="1474">
                <c:v>98.37</c:v>
              </c:pt>
              <c:pt idx="1475">
                <c:v>98.37</c:v>
              </c:pt>
              <c:pt idx="1476">
                <c:v>98.36</c:v>
              </c:pt>
              <c:pt idx="1477">
                <c:v>98.35</c:v>
              </c:pt>
              <c:pt idx="1478">
                <c:v>98.34</c:v>
              </c:pt>
              <c:pt idx="1479">
                <c:v>98.33</c:v>
              </c:pt>
              <c:pt idx="1480">
                <c:v>98.32</c:v>
              </c:pt>
              <c:pt idx="1481">
                <c:v>98.32</c:v>
              </c:pt>
              <c:pt idx="1482">
                <c:v>98.32</c:v>
              </c:pt>
              <c:pt idx="1483">
                <c:v>98.32</c:v>
              </c:pt>
              <c:pt idx="1484">
                <c:v>98.33</c:v>
              </c:pt>
              <c:pt idx="1485">
                <c:v>98.34</c:v>
              </c:pt>
              <c:pt idx="1486">
                <c:v>98.34</c:v>
              </c:pt>
              <c:pt idx="1487">
                <c:v>98.35</c:v>
              </c:pt>
              <c:pt idx="1488">
                <c:v>98.35</c:v>
              </c:pt>
              <c:pt idx="1489">
                <c:v>98.34</c:v>
              </c:pt>
              <c:pt idx="1490">
                <c:v>98.34</c:v>
              </c:pt>
              <c:pt idx="1491">
                <c:v>98.34</c:v>
              </c:pt>
              <c:pt idx="1492">
                <c:v>98.34</c:v>
              </c:pt>
              <c:pt idx="1493">
                <c:v>98.34</c:v>
              </c:pt>
              <c:pt idx="1494">
                <c:v>98.35</c:v>
              </c:pt>
              <c:pt idx="1495">
                <c:v>98.35</c:v>
              </c:pt>
              <c:pt idx="1496">
                <c:v>98.35</c:v>
              </c:pt>
              <c:pt idx="1497">
                <c:v>98.36</c:v>
              </c:pt>
              <c:pt idx="1498">
                <c:v>98.37</c:v>
              </c:pt>
              <c:pt idx="1499">
                <c:v>98.37</c:v>
              </c:pt>
              <c:pt idx="1500">
                <c:v>98.37</c:v>
              </c:pt>
              <c:pt idx="1501">
                <c:v>98.37</c:v>
              </c:pt>
              <c:pt idx="1502">
                <c:v>98.38</c:v>
              </c:pt>
              <c:pt idx="1503">
                <c:v>98.39</c:v>
              </c:pt>
              <c:pt idx="1504">
                <c:v>98.39</c:v>
              </c:pt>
              <c:pt idx="1505">
                <c:v>98.38</c:v>
              </c:pt>
              <c:pt idx="1506">
                <c:v>98.38</c:v>
              </c:pt>
              <c:pt idx="1507">
                <c:v>98.39</c:v>
              </c:pt>
              <c:pt idx="1508">
                <c:v>98.39</c:v>
              </c:pt>
              <c:pt idx="1509">
                <c:v>98.4</c:v>
              </c:pt>
              <c:pt idx="1510">
                <c:v>98.4</c:v>
              </c:pt>
              <c:pt idx="1511">
                <c:v>98.41</c:v>
              </c:pt>
              <c:pt idx="1512">
                <c:v>98.4</c:v>
              </c:pt>
              <c:pt idx="1513">
                <c:v>98.4</c:v>
              </c:pt>
              <c:pt idx="1514">
                <c:v>98.4</c:v>
              </c:pt>
              <c:pt idx="1515">
                <c:v>98.41</c:v>
              </c:pt>
              <c:pt idx="1516">
                <c:v>98.41</c:v>
              </c:pt>
              <c:pt idx="1517">
                <c:v>98.42</c:v>
              </c:pt>
              <c:pt idx="1518">
                <c:v>98.42</c:v>
              </c:pt>
              <c:pt idx="1519">
                <c:v>98.43</c:v>
              </c:pt>
              <c:pt idx="1520">
                <c:v>98.42</c:v>
              </c:pt>
              <c:pt idx="1521">
                <c:v>98.42</c:v>
              </c:pt>
              <c:pt idx="1522">
                <c:v>98.41</c:v>
              </c:pt>
              <c:pt idx="1523">
                <c:v>98.41</c:v>
              </c:pt>
              <c:pt idx="1524">
                <c:v>98.41</c:v>
              </c:pt>
              <c:pt idx="1525">
                <c:v>98.42</c:v>
              </c:pt>
              <c:pt idx="1526">
                <c:v>98.42</c:v>
              </c:pt>
              <c:pt idx="1527">
                <c:v>98.43</c:v>
              </c:pt>
              <c:pt idx="1528">
                <c:v>98.43</c:v>
              </c:pt>
              <c:pt idx="1529">
                <c:v>98.43</c:v>
              </c:pt>
              <c:pt idx="1530">
                <c:v>98.43</c:v>
              </c:pt>
              <c:pt idx="1531">
                <c:v>98.44</c:v>
              </c:pt>
              <c:pt idx="1532">
                <c:v>98.44</c:v>
              </c:pt>
              <c:pt idx="1533">
                <c:v>98.44</c:v>
              </c:pt>
              <c:pt idx="1534">
                <c:v>98.43</c:v>
              </c:pt>
              <c:pt idx="1535">
                <c:v>98.43</c:v>
              </c:pt>
              <c:pt idx="1536">
                <c:v>98.43</c:v>
              </c:pt>
              <c:pt idx="1537">
                <c:v>98.43</c:v>
              </c:pt>
              <c:pt idx="1538">
                <c:v>98.44</c:v>
              </c:pt>
              <c:pt idx="1539">
                <c:v>98.44</c:v>
              </c:pt>
              <c:pt idx="1540">
                <c:v>98.44</c:v>
              </c:pt>
              <c:pt idx="1541">
                <c:v>98.43</c:v>
              </c:pt>
              <c:pt idx="1542">
                <c:v>98.42</c:v>
              </c:pt>
              <c:pt idx="1543">
                <c:v>98.41</c:v>
              </c:pt>
              <c:pt idx="1544">
                <c:v>98.41</c:v>
              </c:pt>
              <c:pt idx="1545">
                <c:v>98.4</c:v>
              </c:pt>
              <c:pt idx="1546">
                <c:v>98.4</c:v>
              </c:pt>
              <c:pt idx="1547">
                <c:v>98.4</c:v>
              </c:pt>
              <c:pt idx="1548">
                <c:v>98.4</c:v>
              </c:pt>
              <c:pt idx="1549">
                <c:v>98.41</c:v>
              </c:pt>
              <c:pt idx="1550">
                <c:v>98.42</c:v>
              </c:pt>
              <c:pt idx="1551">
                <c:v>98.43</c:v>
              </c:pt>
              <c:pt idx="1552">
                <c:v>98.44</c:v>
              </c:pt>
              <c:pt idx="1553">
                <c:v>98.45</c:v>
              </c:pt>
              <c:pt idx="1554">
                <c:v>98.46</c:v>
              </c:pt>
              <c:pt idx="1555">
                <c:v>98.46</c:v>
              </c:pt>
              <c:pt idx="1556">
                <c:v>98.46</c:v>
              </c:pt>
              <c:pt idx="1557">
                <c:v>98.47</c:v>
              </c:pt>
              <c:pt idx="1558">
                <c:v>98.47</c:v>
              </c:pt>
              <c:pt idx="1559">
                <c:v>98.47</c:v>
              </c:pt>
              <c:pt idx="1560">
                <c:v>98.47</c:v>
              </c:pt>
              <c:pt idx="1561">
                <c:v>98.47</c:v>
              </c:pt>
              <c:pt idx="1562">
                <c:v>98.47</c:v>
              </c:pt>
              <c:pt idx="1563">
                <c:v>98.48</c:v>
              </c:pt>
              <c:pt idx="1564">
                <c:v>98.48</c:v>
              </c:pt>
              <c:pt idx="1565">
                <c:v>98.48</c:v>
              </c:pt>
              <c:pt idx="1566">
                <c:v>98.49</c:v>
              </c:pt>
              <c:pt idx="1567">
                <c:v>98.49</c:v>
              </c:pt>
              <c:pt idx="1568">
                <c:v>98.5</c:v>
              </c:pt>
              <c:pt idx="1569">
                <c:v>98.5</c:v>
              </c:pt>
              <c:pt idx="1570">
                <c:v>98.5</c:v>
              </c:pt>
              <c:pt idx="1571">
                <c:v>98.51</c:v>
              </c:pt>
              <c:pt idx="1572">
                <c:v>98.51</c:v>
              </c:pt>
              <c:pt idx="1573">
                <c:v>98.52</c:v>
              </c:pt>
              <c:pt idx="1574">
                <c:v>98.51</c:v>
              </c:pt>
              <c:pt idx="1575">
                <c:v>98.51</c:v>
              </c:pt>
              <c:pt idx="1576">
                <c:v>98.5</c:v>
              </c:pt>
              <c:pt idx="1577">
                <c:v>98.5</c:v>
              </c:pt>
              <c:pt idx="1578">
                <c:v>98.5</c:v>
              </c:pt>
              <c:pt idx="1579">
                <c:v>98.51</c:v>
              </c:pt>
              <c:pt idx="1580">
                <c:v>98.52</c:v>
              </c:pt>
              <c:pt idx="1581">
                <c:v>98.52</c:v>
              </c:pt>
              <c:pt idx="1582">
                <c:v>98.53</c:v>
              </c:pt>
              <c:pt idx="1583">
                <c:v>98.53</c:v>
              </c:pt>
              <c:pt idx="1584">
                <c:v>98.53</c:v>
              </c:pt>
              <c:pt idx="1585">
                <c:v>98.53</c:v>
              </c:pt>
              <c:pt idx="1586">
                <c:v>98.53</c:v>
              </c:pt>
              <c:pt idx="1587">
                <c:v>98.52</c:v>
              </c:pt>
              <c:pt idx="1588">
                <c:v>98.53</c:v>
              </c:pt>
              <c:pt idx="1589">
                <c:v>98.53</c:v>
              </c:pt>
              <c:pt idx="1590">
                <c:v>98.53</c:v>
              </c:pt>
              <c:pt idx="1591">
                <c:v>98.54</c:v>
              </c:pt>
              <c:pt idx="1592">
                <c:v>98.54</c:v>
              </c:pt>
              <c:pt idx="1593">
                <c:v>98.55</c:v>
              </c:pt>
              <c:pt idx="1594">
                <c:v>98.56</c:v>
              </c:pt>
              <c:pt idx="1595">
                <c:v>98.56</c:v>
              </c:pt>
              <c:pt idx="1596">
                <c:v>98.57</c:v>
              </c:pt>
              <c:pt idx="1597">
                <c:v>98.57</c:v>
              </c:pt>
              <c:pt idx="1598">
                <c:v>98.57</c:v>
              </c:pt>
              <c:pt idx="1599">
                <c:v>98.58</c:v>
              </c:pt>
              <c:pt idx="1600">
                <c:v>98.58</c:v>
              </c:pt>
              <c:pt idx="1601">
                <c:v>98.58</c:v>
              </c:pt>
              <c:pt idx="1602">
                <c:v>98.58</c:v>
              </c:pt>
              <c:pt idx="1603">
                <c:v>98.57</c:v>
              </c:pt>
              <c:pt idx="1604">
                <c:v>98.57</c:v>
              </c:pt>
              <c:pt idx="1605">
                <c:v>98.56</c:v>
              </c:pt>
              <c:pt idx="1606">
                <c:v>98.56</c:v>
              </c:pt>
              <c:pt idx="1607">
                <c:v>98.56</c:v>
              </c:pt>
              <c:pt idx="1608">
                <c:v>98.56</c:v>
              </c:pt>
              <c:pt idx="1609">
                <c:v>98.57</c:v>
              </c:pt>
              <c:pt idx="1610">
                <c:v>98.59</c:v>
              </c:pt>
              <c:pt idx="1611">
                <c:v>98.6</c:v>
              </c:pt>
              <c:pt idx="1612">
                <c:v>98.61</c:v>
              </c:pt>
              <c:pt idx="1613">
                <c:v>98.61</c:v>
              </c:pt>
              <c:pt idx="1614">
                <c:v>98.62</c:v>
              </c:pt>
              <c:pt idx="1615">
                <c:v>98.63</c:v>
              </c:pt>
              <c:pt idx="1616">
                <c:v>98.64</c:v>
              </c:pt>
              <c:pt idx="1617">
                <c:v>98.66</c:v>
              </c:pt>
              <c:pt idx="1618">
                <c:v>98.67</c:v>
              </c:pt>
              <c:pt idx="1619">
                <c:v>98.69</c:v>
              </c:pt>
              <c:pt idx="1620">
                <c:v>98.7</c:v>
              </c:pt>
              <c:pt idx="1621">
                <c:v>98.71</c:v>
              </c:pt>
              <c:pt idx="1622">
                <c:v>98.71</c:v>
              </c:pt>
              <c:pt idx="1623">
                <c:v>98.7</c:v>
              </c:pt>
              <c:pt idx="1624">
                <c:v>98.7</c:v>
              </c:pt>
              <c:pt idx="1625">
                <c:v>98.69</c:v>
              </c:pt>
              <c:pt idx="1626">
                <c:v>98.7</c:v>
              </c:pt>
              <c:pt idx="1627">
                <c:v>98.7</c:v>
              </c:pt>
              <c:pt idx="1628">
                <c:v>98.7</c:v>
              </c:pt>
              <c:pt idx="1629">
                <c:v>98.71</c:v>
              </c:pt>
              <c:pt idx="1630">
                <c:v>98.72</c:v>
              </c:pt>
              <c:pt idx="1631">
                <c:v>98.74</c:v>
              </c:pt>
              <c:pt idx="1632">
                <c:v>98.76</c:v>
              </c:pt>
              <c:pt idx="1633">
                <c:v>98.77</c:v>
              </c:pt>
              <c:pt idx="1634">
                <c:v>98.77</c:v>
              </c:pt>
              <c:pt idx="1635">
                <c:v>98.75</c:v>
              </c:pt>
              <c:pt idx="1636">
                <c:v>98.73</c:v>
              </c:pt>
              <c:pt idx="1637">
                <c:v>98.72</c:v>
              </c:pt>
              <c:pt idx="1638">
                <c:v>98.71</c:v>
              </c:pt>
              <c:pt idx="1639">
                <c:v>98.71</c:v>
              </c:pt>
              <c:pt idx="1640">
                <c:v>98.71</c:v>
              </c:pt>
              <c:pt idx="1641">
                <c:v>98.7</c:v>
              </c:pt>
              <c:pt idx="1642">
                <c:v>98.7</c:v>
              </c:pt>
              <c:pt idx="1643">
                <c:v>98.7</c:v>
              </c:pt>
              <c:pt idx="1644">
                <c:v>98.7</c:v>
              </c:pt>
              <c:pt idx="1645">
                <c:v>98.69</c:v>
              </c:pt>
              <c:pt idx="1646">
                <c:v>98.7</c:v>
              </c:pt>
              <c:pt idx="1647">
                <c:v>98.7</c:v>
              </c:pt>
              <c:pt idx="1648">
                <c:v>98.7</c:v>
              </c:pt>
              <c:pt idx="1649">
                <c:v>98.7</c:v>
              </c:pt>
              <c:pt idx="1650">
                <c:v>98.7</c:v>
              </c:pt>
              <c:pt idx="1651">
                <c:v>98.69</c:v>
              </c:pt>
              <c:pt idx="1652">
                <c:v>98.67</c:v>
              </c:pt>
              <c:pt idx="1653">
                <c:v>98.64</c:v>
              </c:pt>
              <c:pt idx="1654">
                <c:v>98.62</c:v>
              </c:pt>
              <c:pt idx="1655">
                <c:v>98.61</c:v>
              </c:pt>
              <c:pt idx="1656">
                <c:v>98.61</c:v>
              </c:pt>
              <c:pt idx="1657">
                <c:v>98.62</c:v>
              </c:pt>
              <c:pt idx="1658">
                <c:v>98.62</c:v>
              </c:pt>
              <c:pt idx="1659">
                <c:v>98.62</c:v>
              </c:pt>
              <c:pt idx="1660">
                <c:v>98.6</c:v>
              </c:pt>
              <c:pt idx="1661">
                <c:v>98.59</c:v>
              </c:pt>
              <c:pt idx="1662">
                <c:v>98.58</c:v>
              </c:pt>
              <c:pt idx="1663">
                <c:v>98.57</c:v>
              </c:pt>
              <c:pt idx="1664">
                <c:v>98.56</c:v>
              </c:pt>
              <c:pt idx="1665">
                <c:v>98.56</c:v>
              </c:pt>
              <c:pt idx="1666">
                <c:v>98.57</c:v>
              </c:pt>
              <c:pt idx="1667">
                <c:v>98.58</c:v>
              </c:pt>
              <c:pt idx="1668">
                <c:v>98.59</c:v>
              </c:pt>
              <c:pt idx="1669">
                <c:v>98.6</c:v>
              </c:pt>
              <c:pt idx="1670">
                <c:v>98.6</c:v>
              </c:pt>
              <c:pt idx="1671">
                <c:v>98.58</c:v>
              </c:pt>
              <c:pt idx="1672">
                <c:v>98.52</c:v>
              </c:pt>
              <c:pt idx="1673">
                <c:v>98.42</c:v>
              </c:pt>
              <c:pt idx="1674">
                <c:v>98.32</c:v>
              </c:pt>
              <c:pt idx="1675">
                <c:v>98.24</c:v>
              </c:pt>
              <c:pt idx="1676">
                <c:v>98.22</c:v>
              </c:pt>
              <c:pt idx="1677">
                <c:v>98.25</c:v>
              </c:pt>
              <c:pt idx="1678">
                <c:v>98.3</c:v>
              </c:pt>
              <c:pt idx="1679">
                <c:v>98.35</c:v>
              </c:pt>
              <c:pt idx="1680">
                <c:v>98.38</c:v>
              </c:pt>
              <c:pt idx="1681">
                <c:v>98.4</c:v>
              </c:pt>
              <c:pt idx="1682">
                <c:v>98.41</c:v>
              </c:pt>
              <c:pt idx="1683">
                <c:v>98.42</c:v>
              </c:pt>
              <c:pt idx="1684">
                <c:v>98.42</c:v>
              </c:pt>
              <c:pt idx="1685">
                <c:v>98.43</c:v>
              </c:pt>
              <c:pt idx="1686">
                <c:v>98.45</c:v>
              </c:pt>
              <c:pt idx="1687">
                <c:v>98.46</c:v>
              </c:pt>
              <c:pt idx="1688">
                <c:v>98.48</c:v>
              </c:pt>
              <c:pt idx="1689">
                <c:v>98.49</c:v>
              </c:pt>
              <c:pt idx="1690">
                <c:v>98.49</c:v>
              </c:pt>
              <c:pt idx="1691">
                <c:v>98.48</c:v>
              </c:pt>
              <c:pt idx="1692">
                <c:v>98.48</c:v>
              </c:pt>
              <c:pt idx="1693">
                <c:v>98.47</c:v>
              </c:pt>
              <c:pt idx="1694">
                <c:v>98.47</c:v>
              </c:pt>
              <c:pt idx="1695">
                <c:v>98.47</c:v>
              </c:pt>
              <c:pt idx="1696">
                <c:v>98.46</c:v>
              </c:pt>
              <c:pt idx="1697">
                <c:v>98.46</c:v>
              </c:pt>
              <c:pt idx="1698">
                <c:v>98.46</c:v>
              </c:pt>
              <c:pt idx="1699">
                <c:v>98.46</c:v>
              </c:pt>
              <c:pt idx="1700">
                <c:v>98.45</c:v>
              </c:pt>
              <c:pt idx="1701">
                <c:v>98.44</c:v>
              </c:pt>
              <c:pt idx="1702">
                <c:v>98.42</c:v>
              </c:pt>
              <c:pt idx="1703">
                <c:v>98.4</c:v>
              </c:pt>
              <c:pt idx="1704">
                <c:v>98.37</c:v>
              </c:pt>
              <c:pt idx="1705">
                <c:v>98.33</c:v>
              </c:pt>
              <c:pt idx="1706">
                <c:v>98.3</c:v>
              </c:pt>
              <c:pt idx="1707">
                <c:v>98.28</c:v>
              </c:pt>
              <c:pt idx="1708">
                <c:v>98.26</c:v>
              </c:pt>
              <c:pt idx="1709">
                <c:v>98.25</c:v>
              </c:pt>
              <c:pt idx="1710">
                <c:v>98.24</c:v>
              </c:pt>
              <c:pt idx="1711">
                <c:v>98.23</c:v>
              </c:pt>
              <c:pt idx="1712">
                <c:v>98.21</c:v>
              </c:pt>
              <c:pt idx="1713">
                <c:v>98.18</c:v>
              </c:pt>
              <c:pt idx="1714">
                <c:v>98.17</c:v>
              </c:pt>
              <c:pt idx="1715">
                <c:v>98.17</c:v>
              </c:pt>
              <c:pt idx="1716">
                <c:v>98.19</c:v>
              </c:pt>
              <c:pt idx="1717">
                <c:v>98.22</c:v>
              </c:pt>
              <c:pt idx="1718">
                <c:v>98.24</c:v>
              </c:pt>
              <c:pt idx="1719">
                <c:v>98.26</c:v>
              </c:pt>
              <c:pt idx="1720">
                <c:v>98.28</c:v>
              </c:pt>
              <c:pt idx="1721">
                <c:v>98.29</c:v>
              </c:pt>
              <c:pt idx="1722">
                <c:v>98.29</c:v>
              </c:pt>
              <c:pt idx="1723">
                <c:v>98.29</c:v>
              </c:pt>
              <c:pt idx="1724">
                <c:v>98.29</c:v>
              </c:pt>
              <c:pt idx="1725">
                <c:v>98.29</c:v>
              </c:pt>
              <c:pt idx="1726">
                <c:v>98.3</c:v>
              </c:pt>
              <c:pt idx="1727">
                <c:v>98.32</c:v>
              </c:pt>
              <c:pt idx="1728">
                <c:v>98.32</c:v>
              </c:pt>
              <c:pt idx="1729">
                <c:v>98.32</c:v>
              </c:pt>
              <c:pt idx="1730">
                <c:v>98.32</c:v>
              </c:pt>
              <c:pt idx="1731">
                <c:v>98.32</c:v>
              </c:pt>
              <c:pt idx="1732">
                <c:v>98.32</c:v>
              </c:pt>
              <c:pt idx="1733">
                <c:v>98.32</c:v>
              </c:pt>
              <c:pt idx="1734">
                <c:v>98.32</c:v>
              </c:pt>
              <c:pt idx="1735">
                <c:v>98.33</c:v>
              </c:pt>
              <c:pt idx="1736">
                <c:v>98.35</c:v>
              </c:pt>
              <c:pt idx="1737">
                <c:v>98.37</c:v>
              </c:pt>
              <c:pt idx="1738">
                <c:v>98.37</c:v>
              </c:pt>
              <c:pt idx="1739">
                <c:v>98.37</c:v>
              </c:pt>
              <c:pt idx="1740">
                <c:v>98.35</c:v>
              </c:pt>
              <c:pt idx="1741">
                <c:v>98.33</c:v>
              </c:pt>
              <c:pt idx="1742">
                <c:v>98.32</c:v>
              </c:pt>
              <c:pt idx="1743">
                <c:v>98.32</c:v>
              </c:pt>
              <c:pt idx="1744">
                <c:v>98.35</c:v>
              </c:pt>
              <c:pt idx="1745">
                <c:v>98.38</c:v>
              </c:pt>
              <c:pt idx="1746">
                <c:v>98.41</c:v>
              </c:pt>
              <c:pt idx="1747">
                <c:v>98.42</c:v>
              </c:pt>
              <c:pt idx="1748">
                <c:v>98.42</c:v>
              </c:pt>
              <c:pt idx="1749">
                <c:v>98.4</c:v>
              </c:pt>
              <c:pt idx="1750">
                <c:v>98.39</c:v>
              </c:pt>
              <c:pt idx="1751">
                <c:v>98.39</c:v>
              </c:pt>
              <c:pt idx="1752">
                <c:v>98.39</c:v>
              </c:pt>
              <c:pt idx="1753">
                <c:v>98.39</c:v>
              </c:pt>
              <c:pt idx="1754">
                <c:v>98.39</c:v>
              </c:pt>
              <c:pt idx="1755">
                <c:v>98.38</c:v>
              </c:pt>
              <c:pt idx="1756">
                <c:v>98.38</c:v>
              </c:pt>
              <c:pt idx="1757">
                <c:v>98.38</c:v>
              </c:pt>
              <c:pt idx="1758">
                <c:v>98.39</c:v>
              </c:pt>
              <c:pt idx="1759">
                <c:v>98.4</c:v>
              </c:pt>
              <c:pt idx="1760">
                <c:v>98.41</c:v>
              </c:pt>
              <c:pt idx="1761">
                <c:v>98.41</c:v>
              </c:pt>
              <c:pt idx="1762">
                <c:v>98.41</c:v>
              </c:pt>
              <c:pt idx="1763">
                <c:v>98.42</c:v>
              </c:pt>
              <c:pt idx="1764">
                <c:v>98.42</c:v>
              </c:pt>
              <c:pt idx="1765">
                <c:v>98.42</c:v>
              </c:pt>
              <c:pt idx="1766">
                <c:v>98.41</c:v>
              </c:pt>
              <c:pt idx="1767">
                <c:v>98.4</c:v>
              </c:pt>
              <c:pt idx="1768">
                <c:v>98.38</c:v>
              </c:pt>
              <c:pt idx="1769">
                <c:v>98.38</c:v>
              </c:pt>
              <c:pt idx="1770">
                <c:v>98.38</c:v>
              </c:pt>
              <c:pt idx="1771">
                <c:v>98.38</c:v>
              </c:pt>
              <c:pt idx="1772">
                <c:v>98.38</c:v>
              </c:pt>
              <c:pt idx="1773">
                <c:v>98.38</c:v>
              </c:pt>
              <c:pt idx="1774">
                <c:v>98.38</c:v>
              </c:pt>
              <c:pt idx="1775">
                <c:v>98.39</c:v>
              </c:pt>
              <c:pt idx="1776">
                <c:v>98.41</c:v>
              </c:pt>
              <c:pt idx="1777">
                <c:v>98.41</c:v>
              </c:pt>
              <c:pt idx="1778">
                <c:v>98.42</c:v>
              </c:pt>
              <c:pt idx="1779">
                <c:v>98.43</c:v>
              </c:pt>
              <c:pt idx="1780">
                <c:v>98.43</c:v>
              </c:pt>
              <c:pt idx="1781">
                <c:v>98.45</c:v>
              </c:pt>
              <c:pt idx="1782">
                <c:v>98.46</c:v>
              </c:pt>
              <c:pt idx="1783">
                <c:v>98.45</c:v>
              </c:pt>
              <c:pt idx="1784">
                <c:v>98.44</c:v>
              </c:pt>
              <c:pt idx="1785">
                <c:v>98.42</c:v>
              </c:pt>
              <c:pt idx="1786">
                <c:v>98.4</c:v>
              </c:pt>
              <c:pt idx="1787">
                <c:v>98.39</c:v>
              </c:pt>
              <c:pt idx="1788">
                <c:v>98.4</c:v>
              </c:pt>
              <c:pt idx="1789">
                <c:v>98.41</c:v>
              </c:pt>
              <c:pt idx="1790">
                <c:v>98.43</c:v>
              </c:pt>
              <c:pt idx="1791">
                <c:v>98.45</c:v>
              </c:pt>
              <c:pt idx="1792">
                <c:v>98.48</c:v>
              </c:pt>
              <c:pt idx="1793">
                <c:v>98.49</c:v>
              </c:pt>
              <c:pt idx="1794">
                <c:v>98.48</c:v>
              </c:pt>
              <c:pt idx="1795">
                <c:v>98.45</c:v>
              </c:pt>
              <c:pt idx="1796">
                <c:v>98.42</c:v>
              </c:pt>
              <c:pt idx="1797">
                <c:v>98.41</c:v>
              </c:pt>
              <c:pt idx="1798">
                <c:v>98.42</c:v>
              </c:pt>
              <c:pt idx="1799">
                <c:v>98.43</c:v>
              </c:pt>
              <c:pt idx="1800">
                <c:v>98.44</c:v>
              </c:pt>
              <c:pt idx="1801">
                <c:v>98.42</c:v>
              </c:pt>
              <c:pt idx="1802">
                <c:v>98.4</c:v>
              </c:pt>
              <c:pt idx="1803">
                <c:v>98.37</c:v>
              </c:pt>
              <c:pt idx="1804">
                <c:v>98.35</c:v>
              </c:pt>
              <c:pt idx="1805">
                <c:v>98.35</c:v>
              </c:pt>
              <c:pt idx="1806">
                <c:v>98.36</c:v>
              </c:pt>
              <c:pt idx="1807">
                <c:v>98.36</c:v>
              </c:pt>
              <c:pt idx="1808">
                <c:v>98.35</c:v>
              </c:pt>
              <c:pt idx="1809">
                <c:v>98.33</c:v>
              </c:pt>
              <c:pt idx="1810">
                <c:v>98.31</c:v>
              </c:pt>
              <c:pt idx="1811">
                <c:v>98.3</c:v>
              </c:pt>
              <c:pt idx="1812">
                <c:v>98.29</c:v>
              </c:pt>
              <c:pt idx="1813">
                <c:v>98.31</c:v>
              </c:pt>
              <c:pt idx="1814">
                <c:v>98.33</c:v>
              </c:pt>
              <c:pt idx="1815">
                <c:v>98.37</c:v>
              </c:pt>
              <c:pt idx="1816">
                <c:v>98.41</c:v>
              </c:pt>
              <c:pt idx="1817">
                <c:v>98.45</c:v>
              </c:pt>
              <c:pt idx="1818">
                <c:v>98.49</c:v>
              </c:pt>
              <c:pt idx="1819">
                <c:v>98.51</c:v>
              </c:pt>
              <c:pt idx="1820">
                <c:v>98.51</c:v>
              </c:pt>
              <c:pt idx="1821">
                <c:v>98.5</c:v>
              </c:pt>
              <c:pt idx="1822">
                <c:v>98.52</c:v>
              </c:pt>
              <c:pt idx="1823">
                <c:v>98.57</c:v>
              </c:pt>
              <c:pt idx="1824">
                <c:v>98.63</c:v>
              </c:pt>
              <c:pt idx="1825">
                <c:v>98.65</c:v>
              </c:pt>
              <c:pt idx="1826">
                <c:v>98.63</c:v>
              </c:pt>
              <c:pt idx="1827">
                <c:v>98.57</c:v>
              </c:pt>
              <c:pt idx="1828">
                <c:v>98.51</c:v>
              </c:pt>
              <c:pt idx="1829">
                <c:v>98.44</c:v>
              </c:pt>
              <c:pt idx="1830">
                <c:v>98.38</c:v>
              </c:pt>
              <c:pt idx="1831">
                <c:v>98.32</c:v>
              </c:pt>
              <c:pt idx="1832">
                <c:v>98.27</c:v>
              </c:pt>
              <c:pt idx="1833">
                <c:v>98.21</c:v>
              </c:pt>
              <c:pt idx="1834">
                <c:v>98.17</c:v>
              </c:pt>
              <c:pt idx="1835">
                <c:v>98.12</c:v>
              </c:pt>
              <c:pt idx="1836">
                <c:v>98.06</c:v>
              </c:pt>
              <c:pt idx="1837">
                <c:v>98.03</c:v>
              </c:pt>
              <c:pt idx="1838">
                <c:v>98.1</c:v>
              </c:pt>
              <c:pt idx="1839">
                <c:v>98.34</c:v>
              </c:pt>
              <c:pt idx="1840">
                <c:v>98.74</c:v>
              </c:pt>
              <c:pt idx="1841">
                <c:v>99.19</c:v>
              </c:pt>
              <c:pt idx="1842">
                <c:v>99.49</c:v>
              </c:pt>
              <c:pt idx="1843">
                <c:v>99.56</c:v>
              </c:pt>
              <c:pt idx="1844">
                <c:v>99.49</c:v>
              </c:pt>
              <c:pt idx="1845">
                <c:v>99.37</c:v>
              </c:pt>
              <c:pt idx="1846">
                <c:v>99.27</c:v>
              </c:pt>
              <c:pt idx="1847">
                <c:v>99.17</c:v>
              </c:pt>
              <c:pt idx="1848">
                <c:v>99.07</c:v>
              </c:pt>
              <c:pt idx="1849">
                <c:v>98.98</c:v>
              </c:pt>
              <c:pt idx="1850">
                <c:v>98.93</c:v>
              </c:pt>
              <c:pt idx="1851">
                <c:v>98.94</c:v>
              </c:pt>
              <c:pt idx="1852">
                <c:v>98.98</c:v>
              </c:pt>
              <c:pt idx="1853">
                <c:v>99.02</c:v>
              </c:pt>
              <c:pt idx="1854">
                <c:v>99.03</c:v>
              </c:pt>
              <c:pt idx="1855">
                <c:v>99</c:v>
              </c:pt>
              <c:pt idx="1856">
                <c:v>98.97</c:v>
              </c:pt>
              <c:pt idx="1857">
                <c:v>98.95</c:v>
              </c:pt>
              <c:pt idx="1858">
                <c:v>98.93</c:v>
              </c:pt>
              <c:pt idx="1859">
                <c:v>98.93</c:v>
              </c:pt>
              <c:pt idx="1860">
                <c:v>98.92</c:v>
              </c:pt>
              <c:pt idx="1861">
                <c:v>98.91</c:v>
              </c:pt>
              <c:pt idx="1862">
                <c:v>98.92</c:v>
              </c:pt>
              <c:pt idx="1863">
                <c:v>98.94</c:v>
              </c:pt>
              <c:pt idx="1864">
                <c:v>98.99</c:v>
              </c:pt>
              <c:pt idx="1865">
                <c:v>99.04</c:v>
              </c:pt>
              <c:pt idx="1866">
                <c:v>99.09</c:v>
              </c:pt>
              <c:pt idx="1867">
                <c:v>99.1</c:v>
              </c:pt>
              <c:pt idx="1868">
                <c:v>99.08</c:v>
              </c:pt>
              <c:pt idx="1869">
                <c:v>99.03</c:v>
              </c:pt>
              <c:pt idx="1870">
                <c:v>98.98</c:v>
              </c:pt>
              <c:pt idx="1871">
                <c:v>98.92</c:v>
              </c:pt>
              <c:pt idx="1872">
                <c:v>98.87</c:v>
              </c:pt>
              <c:pt idx="1873">
                <c:v>98.82</c:v>
              </c:pt>
              <c:pt idx="1874">
                <c:v>98.79</c:v>
              </c:pt>
              <c:pt idx="1875">
                <c:v>98.76</c:v>
              </c:pt>
              <c:pt idx="1876">
                <c:v>98.73</c:v>
              </c:pt>
              <c:pt idx="1877">
                <c:v>98.7</c:v>
              </c:pt>
              <c:pt idx="1878">
                <c:v>98.67</c:v>
              </c:pt>
              <c:pt idx="1879">
                <c:v>98.64</c:v>
              </c:pt>
              <c:pt idx="1880">
                <c:v>98.62</c:v>
              </c:pt>
              <c:pt idx="1881">
                <c:v>98.6</c:v>
              </c:pt>
              <c:pt idx="1882">
                <c:v>98.58</c:v>
              </c:pt>
              <c:pt idx="1883">
                <c:v>98.56</c:v>
              </c:pt>
              <c:pt idx="1884">
                <c:v>98.53</c:v>
              </c:pt>
              <c:pt idx="1885">
                <c:v>98.5</c:v>
              </c:pt>
              <c:pt idx="1886">
                <c:v>98.49</c:v>
              </c:pt>
              <c:pt idx="1887">
                <c:v>98.48</c:v>
              </c:pt>
              <c:pt idx="1888">
                <c:v>98.48</c:v>
              </c:pt>
              <c:pt idx="1889">
                <c:v>98.49</c:v>
              </c:pt>
              <c:pt idx="1890">
                <c:v>98.51</c:v>
              </c:pt>
              <c:pt idx="1891">
                <c:v>98.52</c:v>
              </c:pt>
              <c:pt idx="1892">
                <c:v>98.52</c:v>
              </c:pt>
              <c:pt idx="1893">
                <c:v>98.52</c:v>
              </c:pt>
              <c:pt idx="1894">
                <c:v>98.52</c:v>
              </c:pt>
              <c:pt idx="1895">
                <c:v>98.51</c:v>
              </c:pt>
              <c:pt idx="1896">
                <c:v>98.5</c:v>
              </c:pt>
              <c:pt idx="1897">
                <c:v>98.49</c:v>
              </c:pt>
              <c:pt idx="1898">
                <c:v>98.49</c:v>
              </c:pt>
              <c:pt idx="1899">
                <c:v>98.5</c:v>
              </c:pt>
              <c:pt idx="1900">
                <c:v>98.52</c:v>
              </c:pt>
              <c:pt idx="1901">
                <c:v>98.53</c:v>
              </c:pt>
              <c:pt idx="1902">
                <c:v>98.55</c:v>
              </c:pt>
              <c:pt idx="1903">
                <c:v>98.59</c:v>
              </c:pt>
              <c:pt idx="1904">
                <c:v>98.63</c:v>
              </c:pt>
              <c:pt idx="1905">
                <c:v>98.67</c:v>
              </c:pt>
              <c:pt idx="1906">
                <c:v>98.69</c:v>
              </c:pt>
              <c:pt idx="1907">
                <c:v>98.68</c:v>
              </c:pt>
              <c:pt idx="1908">
                <c:v>98.64</c:v>
              </c:pt>
              <c:pt idx="1909">
                <c:v>98.59</c:v>
              </c:pt>
              <c:pt idx="1910">
                <c:v>98.56</c:v>
              </c:pt>
              <c:pt idx="1911">
                <c:v>98.54</c:v>
              </c:pt>
              <c:pt idx="1912">
                <c:v>98.53</c:v>
              </c:pt>
              <c:pt idx="1913">
                <c:v>98.51</c:v>
              </c:pt>
              <c:pt idx="1914">
                <c:v>98.49</c:v>
              </c:pt>
              <c:pt idx="1915">
                <c:v>98.48</c:v>
              </c:pt>
              <c:pt idx="1916">
                <c:v>98.47</c:v>
              </c:pt>
              <c:pt idx="1917">
                <c:v>98.47</c:v>
              </c:pt>
              <c:pt idx="1918">
                <c:v>98.48</c:v>
              </c:pt>
              <c:pt idx="1919">
                <c:v>98.47</c:v>
              </c:pt>
              <c:pt idx="1920">
                <c:v>98.47</c:v>
              </c:pt>
              <c:pt idx="1921">
                <c:v>98.46</c:v>
              </c:pt>
              <c:pt idx="1922">
                <c:v>98.47</c:v>
              </c:pt>
              <c:pt idx="1923">
                <c:v>98.48</c:v>
              </c:pt>
              <c:pt idx="1924">
                <c:v>98.49</c:v>
              </c:pt>
              <c:pt idx="1925">
                <c:v>98.49</c:v>
              </c:pt>
              <c:pt idx="1926">
                <c:v>98.49</c:v>
              </c:pt>
              <c:pt idx="1927">
                <c:v>98.49</c:v>
              </c:pt>
              <c:pt idx="1928">
                <c:v>98.49</c:v>
              </c:pt>
              <c:pt idx="1929">
                <c:v>98.49</c:v>
              </c:pt>
              <c:pt idx="1930">
                <c:v>98.48</c:v>
              </c:pt>
              <c:pt idx="1931">
                <c:v>98.49</c:v>
              </c:pt>
              <c:pt idx="1932">
                <c:v>98.5</c:v>
              </c:pt>
              <c:pt idx="1933">
                <c:v>98.53</c:v>
              </c:pt>
              <c:pt idx="1934">
                <c:v>98.54</c:v>
              </c:pt>
              <c:pt idx="1935">
                <c:v>98.54</c:v>
              </c:pt>
              <c:pt idx="1936">
                <c:v>98.54</c:v>
              </c:pt>
              <c:pt idx="1937">
                <c:v>98.53</c:v>
              </c:pt>
              <c:pt idx="1938">
                <c:v>98.53</c:v>
              </c:pt>
              <c:pt idx="1939">
                <c:v>98.53</c:v>
              </c:pt>
              <c:pt idx="1940">
                <c:v>98.53</c:v>
              </c:pt>
              <c:pt idx="1941">
                <c:v>98.52</c:v>
              </c:pt>
              <c:pt idx="1942">
                <c:v>98.52</c:v>
              </c:pt>
              <c:pt idx="1943">
                <c:v>98.54</c:v>
              </c:pt>
              <c:pt idx="1944">
                <c:v>98.57</c:v>
              </c:pt>
              <c:pt idx="1945">
                <c:v>98.59</c:v>
              </c:pt>
              <c:pt idx="1946">
                <c:v>98.56</c:v>
              </c:pt>
              <c:pt idx="1947">
                <c:v>98.46</c:v>
              </c:pt>
              <c:pt idx="1948">
                <c:v>98.32</c:v>
              </c:pt>
              <c:pt idx="1949">
                <c:v>98.23</c:v>
              </c:pt>
              <c:pt idx="1950">
                <c:v>98.23</c:v>
              </c:pt>
              <c:pt idx="1951">
                <c:v>98.3</c:v>
              </c:pt>
              <c:pt idx="1952">
                <c:v>98.39</c:v>
              </c:pt>
              <c:pt idx="1953">
                <c:v>98.44</c:v>
              </c:pt>
              <c:pt idx="1954">
                <c:v>98.48</c:v>
              </c:pt>
              <c:pt idx="1955">
                <c:v>98.51</c:v>
              </c:pt>
              <c:pt idx="1956">
                <c:v>98.53</c:v>
              </c:pt>
              <c:pt idx="1957">
                <c:v>98.53</c:v>
              </c:pt>
              <c:pt idx="1958">
                <c:v>98.51</c:v>
              </c:pt>
              <c:pt idx="1959">
                <c:v>98.49</c:v>
              </c:pt>
              <c:pt idx="1960">
                <c:v>98.47</c:v>
              </c:pt>
              <c:pt idx="1961">
                <c:v>98.45</c:v>
              </c:pt>
              <c:pt idx="1962">
                <c:v>98.44</c:v>
              </c:pt>
              <c:pt idx="1963">
                <c:v>98.45</c:v>
              </c:pt>
              <c:pt idx="1964">
                <c:v>98.48</c:v>
              </c:pt>
              <c:pt idx="1965">
                <c:v>98.53</c:v>
              </c:pt>
              <c:pt idx="1966">
                <c:v>98.57</c:v>
              </c:pt>
              <c:pt idx="1967">
                <c:v>98.58</c:v>
              </c:pt>
              <c:pt idx="1968">
                <c:v>98.58</c:v>
              </c:pt>
              <c:pt idx="1969">
                <c:v>98.61</c:v>
              </c:pt>
              <c:pt idx="1970">
                <c:v>98.66</c:v>
              </c:pt>
              <c:pt idx="1971">
                <c:v>98.73</c:v>
              </c:pt>
              <c:pt idx="1972">
                <c:v>98.77</c:v>
              </c:pt>
              <c:pt idx="1973">
                <c:v>98.76</c:v>
              </c:pt>
              <c:pt idx="1974">
                <c:v>98.74</c:v>
              </c:pt>
              <c:pt idx="1975">
                <c:v>98.74</c:v>
              </c:pt>
              <c:pt idx="1976">
                <c:v>98.76</c:v>
              </c:pt>
              <c:pt idx="1977">
                <c:v>98.78</c:v>
              </c:pt>
              <c:pt idx="1978">
                <c:v>98.78</c:v>
              </c:pt>
              <c:pt idx="1979">
                <c:v>98.75</c:v>
              </c:pt>
              <c:pt idx="1980">
                <c:v>98.71</c:v>
              </c:pt>
              <c:pt idx="1981">
                <c:v>98.68</c:v>
              </c:pt>
              <c:pt idx="1982">
                <c:v>98.69</c:v>
              </c:pt>
              <c:pt idx="1983">
                <c:v>98.71</c:v>
              </c:pt>
              <c:pt idx="1984">
                <c:v>98.73</c:v>
              </c:pt>
              <c:pt idx="1985">
                <c:v>98.75</c:v>
              </c:pt>
              <c:pt idx="1986">
                <c:v>98.77</c:v>
              </c:pt>
              <c:pt idx="1987">
                <c:v>98.77</c:v>
              </c:pt>
              <c:pt idx="1988">
                <c:v>98.75</c:v>
              </c:pt>
              <c:pt idx="1989">
                <c:v>98.71</c:v>
              </c:pt>
              <c:pt idx="1990">
                <c:v>98.67</c:v>
              </c:pt>
              <c:pt idx="1991">
                <c:v>98.66</c:v>
              </c:pt>
              <c:pt idx="1992">
                <c:v>98.69</c:v>
              </c:pt>
              <c:pt idx="1993">
                <c:v>98.76</c:v>
              </c:pt>
              <c:pt idx="1994">
                <c:v>98.82</c:v>
              </c:pt>
              <c:pt idx="1995">
                <c:v>98.85</c:v>
              </c:pt>
              <c:pt idx="1996">
                <c:v>98.83</c:v>
              </c:pt>
              <c:pt idx="1997">
                <c:v>98.79</c:v>
              </c:pt>
              <c:pt idx="1998">
                <c:v>98.75</c:v>
              </c:pt>
              <c:pt idx="1999">
                <c:v>98.71</c:v>
              </c:pt>
              <c:pt idx="2000">
                <c:v>98.69</c:v>
              </c:pt>
              <c:pt idx="2001">
                <c:v>98.66</c:v>
              </c:pt>
              <c:pt idx="2002">
                <c:v>98.64</c:v>
              </c:pt>
              <c:pt idx="2003">
                <c:v>98.63</c:v>
              </c:pt>
              <c:pt idx="2004">
                <c:v>98.64</c:v>
              </c:pt>
              <c:pt idx="2005">
                <c:v>98.68</c:v>
              </c:pt>
              <c:pt idx="2006">
                <c:v>98.73</c:v>
              </c:pt>
              <c:pt idx="2007">
                <c:v>98.74</c:v>
              </c:pt>
              <c:pt idx="2008">
                <c:v>98.72</c:v>
              </c:pt>
              <c:pt idx="2009">
                <c:v>98.67</c:v>
              </c:pt>
              <c:pt idx="2010">
                <c:v>98.6</c:v>
              </c:pt>
              <c:pt idx="2011">
                <c:v>98.54</c:v>
              </c:pt>
              <c:pt idx="2012">
                <c:v>98.5</c:v>
              </c:pt>
              <c:pt idx="2013">
                <c:v>98.49</c:v>
              </c:pt>
              <c:pt idx="2014">
                <c:v>98.48</c:v>
              </c:pt>
              <c:pt idx="2015">
                <c:v>98.45</c:v>
              </c:pt>
              <c:pt idx="2016">
                <c:v>98.38</c:v>
              </c:pt>
              <c:pt idx="2017">
                <c:v>98.29</c:v>
              </c:pt>
              <c:pt idx="2018">
                <c:v>98.2</c:v>
              </c:pt>
              <c:pt idx="2019">
                <c:v>98.14</c:v>
              </c:pt>
              <c:pt idx="2020">
                <c:v>98.17</c:v>
              </c:pt>
              <c:pt idx="2021">
                <c:v>98.29</c:v>
              </c:pt>
              <c:pt idx="2022">
                <c:v>98.5</c:v>
              </c:pt>
              <c:pt idx="2023">
                <c:v>98.68</c:v>
              </c:pt>
              <c:pt idx="2024">
                <c:v>98.79</c:v>
              </c:pt>
              <c:pt idx="2025">
                <c:v>98.83</c:v>
              </c:pt>
              <c:pt idx="2026">
                <c:v>98.84</c:v>
              </c:pt>
              <c:pt idx="2027">
                <c:v>98.84</c:v>
              </c:pt>
              <c:pt idx="2028">
                <c:v>98.85</c:v>
              </c:pt>
              <c:pt idx="2029">
                <c:v>98.85</c:v>
              </c:pt>
              <c:pt idx="2030">
                <c:v>98.84</c:v>
              </c:pt>
              <c:pt idx="2031">
                <c:v>98.81</c:v>
              </c:pt>
              <c:pt idx="2032">
                <c:v>98.78</c:v>
              </c:pt>
              <c:pt idx="2033">
                <c:v>98.76</c:v>
              </c:pt>
              <c:pt idx="2034">
                <c:v>98.77</c:v>
              </c:pt>
              <c:pt idx="2035">
                <c:v>98.79</c:v>
              </c:pt>
              <c:pt idx="2036">
                <c:v>98.82</c:v>
              </c:pt>
              <c:pt idx="2037">
                <c:v>98.85</c:v>
              </c:pt>
              <c:pt idx="2038">
                <c:v>98.88</c:v>
              </c:pt>
              <c:pt idx="2039">
                <c:v>98.92</c:v>
              </c:pt>
              <c:pt idx="2040">
                <c:v>98.95</c:v>
              </c:pt>
              <c:pt idx="2041">
                <c:v>98.97</c:v>
              </c:pt>
              <c:pt idx="2042">
                <c:v>98.97</c:v>
              </c:pt>
              <c:pt idx="2043">
                <c:v>98.95</c:v>
              </c:pt>
              <c:pt idx="2044">
                <c:v>98.92</c:v>
              </c:pt>
              <c:pt idx="2045">
                <c:v>98.89</c:v>
              </c:pt>
              <c:pt idx="2046">
                <c:v>98.86</c:v>
              </c:pt>
              <c:pt idx="2047">
                <c:v>98.83</c:v>
              </c:pt>
              <c:pt idx="2048">
                <c:v>98.8</c:v>
              </c:pt>
              <c:pt idx="2049">
                <c:v>98.78</c:v>
              </c:pt>
              <c:pt idx="2050">
                <c:v>98.78</c:v>
              </c:pt>
              <c:pt idx="2051">
                <c:v>98.78</c:v>
              </c:pt>
              <c:pt idx="2052">
                <c:v>98.79</c:v>
              </c:pt>
              <c:pt idx="2053">
                <c:v>98.8</c:v>
              </c:pt>
              <c:pt idx="2054">
                <c:v>98.8</c:v>
              </c:pt>
              <c:pt idx="2055">
                <c:v>98.78</c:v>
              </c:pt>
              <c:pt idx="2056">
                <c:v>98.76</c:v>
              </c:pt>
              <c:pt idx="2057">
                <c:v>98.75</c:v>
              </c:pt>
              <c:pt idx="2058">
                <c:v>98.76</c:v>
              </c:pt>
              <c:pt idx="2059">
                <c:v>98.78</c:v>
              </c:pt>
              <c:pt idx="2060">
                <c:v>98.8</c:v>
              </c:pt>
              <c:pt idx="2061">
                <c:v>98.81</c:v>
              </c:pt>
              <c:pt idx="2062">
                <c:v>98.81</c:v>
              </c:pt>
              <c:pt idx="2063">
                <c:v>98.8</c:v>
              </c:pt>
              <c:pt idx="2064">
                <c:v>98.79</c:v>
              </c:pt>
              <c:pt idx="2065">
                <c:v>98.77</c:v>
              </c:pt>
              <c:pt idx="2066">
                <c:v>98.76</c:v>
              </c:pt>
              <c:pt idx="2067">
                <c:v>98.75</c:v>
              </c:pt>
              <c:pt idx="2068">
                <c:v>98.75</c:v>
              </c:pt>
              <c:pt idx="2069">
                <c:v>98.75</c:v>
              </c:pt>
              <c:pt idx="2070">
                <c:v>98.76</c:v>
              </c:pt>
              <c:pt idx="2071">
                <c:v>98.76</c:v>
              </c:pt>
              <c:pt idx="2072">
                <c:v>98.76</c:v>
              </c:pt>
              <c:pt idx="2073">
                <c:v>98.77</c:v>
              </c:pt>
              <c:pt idx="2074">
                <c:v>98.78</c:v>
              </c:pt>
              <c:pt idx="2075">
                <c:v>98.79</c:v>
              </c:pt>
              <c:pt idx="2076">
                <c:v>98.78</c:v>
              </c:pt>
              <c:pt idx="2077">
                <c:v>98.76</c:v>
              </c:pt>
              <c:pt idx="2078">
                <c:v>98.75</c:v>
              </c:pt>
              <c:pt idx="2079">
                <c:v>98.75</c:v>
              </c:pt>
              <c:pt idx="2080">
                <c:v>98.75</c:v>
              </c:pt>
              <c:pt idx="2081">
                <c:v>98.76</c:v>
              </c:pt>
              <c:pt idx="2082">
                <c:v>98.76</c:v>
              </c:pt>
              <c:pt idx="2083">
                <c:v>98.75</c:v>
              </c:pt>
              <c:pt idx="2084">
                <c:v>98.73</c:v>
              </c:pt>
              <c:pt idx="2085">
                <c:v>98.71</c:v>
              </c:pt>
              <c:pt idx="2086">
                <c:v>98.7</c:v>
              </c:pt>
              <c:pt idx="2087">
                <c:v>98.7</c:v>
              </c:pt>
              <c:pt idx="2088">
                <c:v>98.7</c:v>
              </c:pt>
              <c:pt idx="2089">
                <c:v>98.7</c:v>
              </c:pt>
              <c:pt idx="2090">
                <c:v>98.72</c:v>
              </c:pt>
              <c:pt idx="2091">
                <c:v>98.72</c:v>
              </c:pt>
              <c:pt idx="2092">
                <c:v>98.71</c:v>
              </c:pt>
              <c:pt idx="2093">
                <c:v>98.71</c:v>
              </c:pt>
              <c:pt idx="2094">
                <c:v>98.7</c:v>
              </c:pt>
              <c:pt idx="2095">
                <c:v>98.7</c:v>
              </c:pt>
              <c:pt idx="2096">
                <c:v>98.7</c:v>
              </c:pt>
              <c:pt idx="2097">
                <c:v>98.7</c:v>
              </c:pt>
              <c:pt idx="2098">
                <c:v>98.7</c:v>
              </c:pt>
              <c:pt idx="2099">
                <c:v>98.69</c:v>
              </c:pt>
              <c:pt idx="2100">
                <c:v>98.69</c:v>
              </c:pt>
              <c:pt idx="2101">
                <c:v>98.69</c:v>
              </c:pt>
              <c:pt idx="2102">
                <c:v>98.69</c:v>
              </c:pt>
              <c:pt idx="2103">
                <c:v>98.7</c:v>
              </c:pt>
              <c:pt idx="2104">
                <c:v>98.7</c:v>
              </c:pt>
              <c:pt idx="2105">
                <c:v>98.71</c:v>
              </c:pt>
              <c:pt idx="2106">
                <c:v>98.71</c:v>
              </c:pt>
              <c:pt idx="2107">
                <c:v>98.7</c:v>
              </c:pt>
              <c:pt idx="2108">
                <c:v>98.69</c:v>
              </c:pt>
              <c:pt idx="2109">
                <c:v>98.69</c:v>
              </c:pt>
              <c:pt idx="2110">
                <c:v>98.69</c:v>
              </c:pt>
              <c:pt idx="2111">
                <c:v>98.69</c:v>
              </c:pt>
              <c:pt idx="2112">
                <c:v>98.69</c:v>
              </c:pt>
              <c:pt idx="2113">
                <c:v>98.69</c:v>
              </c:pt>
              <c:pt idx="2114">
                <c:v>98.7</c:v>
              </c:pt>
              <c:pt idx="2115">
                <c:v>98.7</c:v>
              </c:pt>
              <c:pt idx="2116">
                <c:v>98.71</c:v>
              </c:pt>
              <c:pt idx="2117">
                <c:v>98.71</c:v>
              </c:pt>
              <c:pt idx="2118">
                <c:v>98.71</c:v>
              </c:pt>
              <c:pt idx="2119">
                <c:v>98.7</c:v>
              </c:pt>
              <c:pt idx="2120">
                <c:v>98.69</c:v>
              </c:pt>
              <c:pt idx="2121">
                <c:v>98.68</c:v>
              </c:pt>
              <c:pt idx="2122">
                <c:v>98.68</c:v>
              </c:pt>
              <c:pt idx="2123">
                <c:v>98.68</c:v>
              </c:pt>
              <c:pt idx="2124">
                <c:v>98.67</c:v>
              </c:pt>
              <c:pt idx="2125">
                <c:v>98.66</c:v>
              </c:pt>
              <c:pt idx="2126">
                <c:v>98.66</c:v>
              </c:pt>
              <c:pt idx="2127">
                <c:v>98.66</c:v>
              </c:pt>
              <c:pt idx="2128">
                <c:v>98.66</c:v>
              </c:pt>
              <c:pt idx="2129">
                <c:v>98.66</c:v>
              </c:pt>
              <c:pt idx="2130">
                <c:v>98.67</c:v>
              </c:pt>
              <c:pt idx="2131">
                <c:v>98.68</c:v>
              </c:pt>
              <c:pt idx="2132">
                <c:v>98.68</c:v>
              </c:pt>
              <c:pt idx="2133">
                <c:v>98.68</c:v>
              </c:pt>
              <c:pt idx="2134">
                <c:v>98.68</c:v>
              </c:pt>
              <c:pt idx="2135">
                <c:v>98.68</c:v>
              </c:pt>
              <c:pt idx="2136">
                <c:v>98.68</c:v>
              </c:pt>
              <c:pt idx="2137">
                <c:v>98.67</c:v>
              </c:pt>
              <c:pt idx="2138">
                <c:v>98.67</c:v>
              </c:pt>
              <c:pt idx="2139">
                <c:v>98.67</c:v>
              </c:pt>
              <c:pt idx="2140">
                <c:v>98.66</c:v>
              </c:pt>
              <c:pt idx="2141">
                <c:v>98.66</c:v>
              </c:pt>
              <c:pt idx="2142">
                <c:v>98.67</c:v>
              </c:pt>
              <c:pt idx="2143">
                <c:v>98.67</c:v>
              </c:pt>
              <c:pt idx="2144">
                <c:v>98.68</c:v>
              </c:pt>
              <c:pt idx="2145">
                <c:v>98.68</c:v>
              </c:pt>
              <c:pt idx="2146">
                <c:v>98.69</c:v>
              </c:pt>
              <c:pt idx="2147">
                <c:v>98.69</c:v>
              </c:pt>
              <c:pt idx="2148">
                <c:v>98.69</c:v>
              </c:pt>
              <c:pt idx="2149">
                <c:v>98.69</c:v>
              </c:pt>
              <c:pt idx="2150">
                <c:v>98.67</c:v>
              </c:pt>
              <c:pt idx="2151">
                <c:v>98.66</c:v>
              </c:pt>
              <c:pt idx="2152">
                <c:v>98.66</c:v>
              </c:pt>
              <c:pt idx="2153">
                <c:v>98.66</c:v>
              </c:pt>
              <c:pt idx="2154">
                <c:v>98.68</c:v>
              </c:pt>
              <c:pt idx="2155">
                <c:v>98.68</c:v>
              </c:pt>
              <c:pt idx="2156">
                <c:v>98.68</c:v>
              </c:pt>
              <c:pt idx="2157">
                <c:v>98.68</c:v>
              </c:pt>
              <c:pt idx="2158">
                <c:v>98.67</c:v>
              </c:pt>
              <c:pt idx="2159">
                <c:v>98.67</c:v>
              </c:pt>
              <c:pt idx="2160">
                <c:v>98.66</c:v>
              </c:pt>
              <c:pt idx="2161">
                <c:v>98.65</c:v>
              </c:pt>
              <c:pt idx="2162">
                <c:v>98.65</c:v>
              </c:pt>
              <c:pt idx="2163">
                <c:v>98.66</c:v>
              </c:pt>
              <c:pt idx="2164">
                <c:v>98.66</c:v>
              </c:pt>
              <c:pt idx="2165">
                <c:v>98.66</c:v>
              </c:pt>
              <c:pt idx="2166">
                <c:v>98.65</c:v>
              </c:pt>
              <c:pt idx="2167">
                <c:v>98.65</c:v>
              </c:pt>
              <c:pt idx="2168">
                <c:v>98.65</c:v>
              </c:pt>
              <c:pt idx="2169">
                <c:v>98.65</c:v>
              </c:pt>
              <c:pt idx="2170">
                <c:v>98.65</c:v>
              </c:pt>
              <c:pt idx="2171">
                <c:v>98.64</c:v>
              </c:pt>
              <c:pt idx="2172">
                <c:v>98.63</c:v>
              </c:pt>
              <c:pt idx="2173">
                <c:v>98.63</c:v>
              </c:pt>
              <c:pt idx="2174">
                <c:v>98.63</c:v>
              </c:pt>
              <c:pt idx="2175">
                <c:v>98.62</c:v>
              </c:pt>
              <c:pt idx="2176">
                <c:v>98.62</c:v>
              </c:pt>
              <c:pt idx="2177">
                <c:v>98.62</c:v>
              </c:pt>
              <c:pt idx="2178">
                <c:v>98.63</c:v>
              </c:pt>
              <c:pt idx="2179">
                <c:v>98.64</c:v>
              </c:pt>
              <c:pt idx="2180">
                <c:v>98.66</c:v>
              </c:pt>
              <c:pt idx="2181">
                <c:v>98.68</c:v>
              </c:pt>
              <c:pt idx="2182">
                <c:v>98.7</c:v>
              </c:pt>
              <c:pt idx="2183">
                <c:v>98.72</c:v>
              </c:pt>
              <c:pt idx="2184">
                <c:v>98.71</c:v>
              </c:pt>
              <c:pt idx="2185">
                <c:v>98.7</c:v>
              </c:pt>
              <c:pt idx="2186">
                <c:v>98.68</c:v>
              </c:pt>
              <c:pt idx="2187">
                <c:v>98.66</c:v>
              </c:pt>
              <c:pt idx="2188">
                <c:v>98.65</c:v>
              </c:pt>
              <c:pt idx="2189">
                <c:v>98.64</c:v>
              </c:pt>
              <c:pt idx="2190">
                <c:v>98.62</c:v>
              </c:pt>
              <c:pt idx="2191">
                <c:v>98.61</c:v>
              </c:pt>
              <c:pt idx="2192">
                <c:v>98.6</c:v>
              </c:pt>
              <c:pt idx="2193">
                <c:v>98.59</c:v>
              </c:pt>
              <c:pt idx="2194">
                <c:v>98.59</c:v>
              </c:pt>
              <c:pt idx="2195">
                <c:v>98.58</c:v>
              </c:pt>
              <c:pt idx="2196">
                <c:v>98.56</c:v>
              </c:pt>
              <c:pt idx="2197">
                <c:v>98.55</c:v>
              </c:pt>
              <c:pt idx="2198">
                <c:v>98.53</c:v>
              </c:pt>
              <c:pt idx="2199">
                <c:v>98.51</c:v>
              </c:pt>
              <c:pt idx="2200">
                <c:v>98.5</c:v>
              </c:pt>
              <c:pt idx="2201">
                <c:v>98.48</c:v>
              </c:pt>
              <c:pt idx="2202">
                <c:v>98.47</c:v>
              </c:pt>
              <c:pt idx="2203">
                <c:v>98.46</c:v>
              </c:pt>
              <c:pt idx="2204">
                <c:v>98.45</c:v>
              </c:pt>
              <c:pt idx="2205">
                <c:v>98.44</c:v>
              </c:pt>
              <c:pt idx="2206">
                <c:v>98.44</c:v>
              </c:pt>
              <c:pt idx="2207">
                <c:v>98.45</c:v>
              </c:pt>
              <c:pt idx="2208">
                <c:v>98.46</c:v>
              </c:pt>
              <c:pt idx="2209">
                <c:v>98.47</c:v>
              </c:pt>
              <c:pt idx="2210">
                <c:v>98.48</c:v>
              </c:pt>
              <c:pt idx="2211">
                <c:v>98.49</c:v>
              </c:pt>
              <c:pt idx="2212">
                <c:v>98.51</c:v>
              </c:pt>
              <c:pt idx="2213">
                <c:v>98.52</c:v>
              </c:pt>
              <c:pt idx="2214">
                <c:v>98.53</c:v>
              </c:pt>
              <c:pt idx="2215">
                <c:v>98.54</c:v>
              </c:pt>
              <c:pt idx="2216">
                <c:v>98.55</c:v>
              </c:pt>
              <c:pt idx="2217">
                <c:v>98.55</c:v>
              </c:pt>
              <c:pt idx="2218">
                <c:v>98.55</c:v>
              </c:pt>
              <c:pt idx="2219">
                <c:v>98.56</c:v>
              </c:pt>
              <c:pt idx="2220">
                <c:v>98.57</c:v>
              </c:pt>
              <c:pt idx="2221">
                <c:v>98.58</c:v>
              </c:pt>
              <c:pt idx="2222">
                <c:v>98.59</c:v>
              </c:pt>
              <c:pt idx="2223">
                <c:v>98.6</c:v>
              </c:pt>
              <c:pt idx="2224">
                <c:v>98.6</c:v>
              </c:pt>
              <c:pt idx="2225">
                <c:v>98.6</c:v>
              </c:pt>
              <c:pt idx="2226">
                <c:v>98.59</c:v>
              </c:pt>
              <c:pt idx="2227">
                <c:v>98.58</c:v>
              </c:pt>
              <c:pt idx="2228">
                <c:v>98.58</c:v>
              </c:pt>
              <c:pt idx="2229">
                <c:v>98.57</c:v>
              </c:pt>
              <c:pt idx="2230">
                <c:v>98.57</c:v>
              </c:pt>
              <c:pt idx="2231">
                <c:v>98.57</c:v>
              </c:pt>
              <c:pt idx="2232">
                <c:v>98.56</c:v>
              </c:pt>
              <c:pt idx="2233">
                <c:v>98.56</c:v>
              </c:pt>
              <c:pt idx="2234">
                <c:v>98.56</c:v>
              </c:pt>
              <c:pt idx="2235">
                <c:v>98.57</c:v>
              </c:pt>
              <c:pt idx="2236">
                <c:v>98.57</c:v>
              </c:pt>
              <c:pt idx="2237">
                <c:v>98.57</c:v>
              </c:pt>
              <c:pt idx="2238">
                <c:v>98.57</c:v>
              </c:pt>
              <c:pt idx="2239">
                <c:v>98.56</c:v>
              </c:pt>
              <c:pt idx="2240">
                <c:v>98.56</c:v>
              </c:pt>
              <c:pt idx="2241">
                <c:v>98.56</c:v>
              </c:pt>
              <c:pt idx="2242">
                <c:v>98.57</c:v>
              </c:pt>
              <c:pt idx="2243">
                <c:v>98.57</c:v>
              </c:pt>
              <c:pt idx="2244">
                <c:v>98.57</c:v>
              </c:pt>
              <c:pt idx="2245">
                <c:v>98.57</c:v>
              </c:pt>
              <c:pt idx="2246">
                <c:v>98.58</c:v>
              </c:pt>
              <c:pt idx="2247">
                <c:v>98.58</c:v>
              </c:pt>
              <c:pt idx="2248">
                <c:v>98.58</c:v>
              </c:pt>
              <c:pt idx="2249">
                <c:v>98.59</c:v>
              </c:pt>
              <c:pt idx="2250">
                <c:v>98.6</c:v>
              </c:pt>
              <c:pt idx="2251">
                <c:v>98.6</c:v>
              </c:pt>
              <c:pt idx="2252">
                <c:v>98.6</c:v>
              </c:pt>
              <c:pt idx="2253">
                <c:v>98.6</c:v>
              </c:pt>
              <c:pt idx="2254">
                <c:v>98.6</c:v>
              </c:pt>
              <c:pt idx="2255">
                <c:v>98.6</c:v>
              </c:pt>
              <c:pt idx="2256">
                <c:v>98.6</c:v>
              </c:pt>
              <c:pt idx="2257">
                <c:v>98.6</c:v>
              </c:pt>
              <c:pt idx="2258">
                <c:v>98.6</c:v>
              </c:pt>
              <c:pt idx="2259">
                <c:v>98.6</c:v>
              </c:pt>
              <c:pt idx="2260">
                <c:v>98.6</c:v>
              </c:pt>
              <c:pt idx="2261">
                <c:v>98.6</c:v>
              </c:pt>
              <c:pt idx="2262">
                <c:v>98.6</c:v>
              </c:pt>
              <c:pt idx="2263">
                <c:v>98.6</c:v>
              </c:pt>
              <c:pt idx="2264">
                <c:v>98.6</c:v>
              </c:pt>
              <c:pt idx="2265">
                <c:v>98.6</c:v>
              </c:pt>
              <c:pt idx="2266">
                <c:v>98.6</c:v>
              </c:pt>
              <c:pt idx="2267">
                <c:v>98.59</c:v>
              </c:pt>
              <c:pt idx="2268">
                <c:v>98.59</c:v>
              </c:pt>
              <c:pt idx="2269">
                <c:v>98.59</c:v>
              </c:pt>
              <c:pt idx="2270">
                <c:v>98.59</c:v>
              </c:pt>
              <c:pt idx="2271">
                <c:v>98.59</c:v>
              </c:pt>
              <c:pt idx="2272">
                <c:v>98.58</c:v>
              </c:pt>
              <c:pt idx="2273">
                <c:v>98.58</c:v>
              </c:pt>
              <c:pt idx="2274">
                <c:v>98.58</c:v>
              </c:pt>
              <c:pt idx="2275">
                <c:v>98.58</c:v>
              </c:pt>
              <c:pt idx="2276">
                <c:v>98.57</c:v>
              </c:pt>
              <c:pt idx="2277">
                <c:v>98.57</c:v>
              </c:pt>
              <c:pt idx="2278">
                <c:v>98.57</c:v>
              </c:pt>
              <c:pt idx="2279">
                <c:v>98.57</c:v>
              </c:pt>
              <c:pt idx="2280">
                <c:v>98.56</c:v>
              </c:pt>
              <c:pt idx="2281">
                <c:v>98.55</c:v>
              </c:pt>
              <c:pt idx="2282">
                <c:v>98.55</c:v>
              </c:pt>
              <c:pt idx="2283">
                <c:v>98.55</c:v>
              </c:pt>
              <c:pt idx="2284">
                <c:v>98.55</c:v>
              </c:pt>
              <c:pt idx="2285">
                <c:v>98.55</c:v>
              </c:pt>
              <c:pt idx="2286">
                <c:v>98.55</c:v>
              </c:pt>
              <c:pt idx="2287">
                <c:v>98.55</c:v>
              </c:pt>
              <c:pt idx="2288">
                <c:v>98.55</c:v>
              </c:pt>
              <c:pt idx="2289">
                <c:v>98.55</c:v>
              </c:pt>
              <c:pt idx="2290">
                <c:v>98.54</c:v>
              </c:pt>
              <c:pt idx="2291">
                <c:v>98.53</c:v>
              </c:pt>
              <c:pt idx="2292">
                <c:v>98.52</c:v>
              </c:pt>
              <c:pt idx="2293">
                <c:v>98.52</c:v>
              </c:pt>
              <c:pt idx="2294">
                <c:v>98.53</c:v>
              </c:pt>
              <c:pt idx="2295">
                <c:v>98.53</c:v>
              </c:pt>
              <c:pt idx="2296">
                <c:v>98.53</c:v>
              </c:pt>
              <c:pt idx="2297">
                <c:v>98.53</c:v>
              </c:pt>
              <c:pt idx="2298">
                <c:v>98.53</c:v>
              </c:pt>
              <c:pt idx="2299">
                <c:v>98.52</c:v>
              </c:pt>
              <c:pt idx="2300">
                <c:v>98.51</c:v>
              </c:pt>
              <c:pt idx="2301">
                <c:v>98.51</c:v>
              </c:pt>
              <c:pt idx="2302">
                <c:v>98.52</c:v>
              </c:pt>
              <c:pt idx="2303">
                <c:v>98.52</c:v>
              </c:pt>
              <c:pt idx="2304">
                <c:v>98.5</c:v>
              </c:pt>
              <c:pt idx="2305">
                <c:v>98.48</c:v>
              </c:pt>
              <c:pt idx="2306">
                <c:v>98.47</c:v>
              </c:pt>
              <c:pt idx="2307">
                <c:v>98.47</c:v>
              </c:pt>
              <c:pt idx="2308">
                <c:v>98.47</c:v>
              </c:pt>
              <c:pt idx="2309">
                <c:v>98.48</c:v>
              </c:pt>
              <c:pt idx="2310">
                <c:v>98.48</c:v>
              </c:pt>
              <c:pt idx="2311">
                <c:v>98.47</c:v>
              </c:pt>
              <c:pt idx="2312">
                <c:v>98.46</c:v>
              </c:pt>
              <c:pt idx="2313">
                <c:v>98.45</c:v>
              </c:pt>
              <c:pt idx="2314">
                <c:v>98.45</c:v>
              </c:pt>
              <c:pt idx="2315">
                <c:v>98.45</c:v>
              </c:pt>
              <c:pt idx="2316">
                <c:v>98.44</c:v>
              </c:pt>
              <c:pt idx="2317">
                <c:v>98.43</c:v>
              </c:pt>
              <c:pt idx="2318">
                <c:v>98.42</c:v>
              </c:pt>
              <c:pt idx="2319">
                <c:v>98.41</c:v>
              </c:pt>
              <c:pt idx="2320">
                <c:v>98.4</c:v>
              </c:pt>
              <c:pt idx="2321">
                <c:v>98.4</c:v>
              </c:pt>
              <c:pt idx="2322">
                <c:v>98.4</c:v>
              </c:pt>
              <c:pt idx="2323">
                <c:v>98.4</c:v>
              </c:pt>
              <c:pt idx="2324">
                <c:v>98.39</c:v>
              </c:pt>
              <c:pt idx="2325">
                <c:v>98.38</c:v>
              </c:pt>
              <c:pt idx="2326">
                <c:v>98.38</c:v>
              </c:pt>
              <c:pt idx="2327">
                <c:v>98.37</c:v>
              </c:pt>
              <c:pt idx="2328">
                <c:v>98.37</c:v>
              </c:pt>
              <c:pt idx="2329">
                <c:v>98.37</c:v>
              </c:pt>
              <c:pt idx="2330">
                <c:v>98.36</c:v>
              </c:pt>
              <c:pt idx="2331">
                <c:v>98.36</c:v>
              </c:pt>
              <c:pt idx="2332">
                <c:v>98.34</c:v>
              </c:pt>
              <c:pt idx="2333">
                <c:v>98.33</c:v>
              </c:pt>
              <c:pt idx="2334">
                <c:v>98.32</c:v>
              </c:pt>
              <c:pt idx="2335">
                <c:v>98.31</c:v>
              </c:pt>
              <c:pt idx="2336">
                <c:v>98.31</c:v>
              </c:pt>
              <c:pt idx="2337">
                <c:v>98.31</c:v>
              </c:pt>
              <c:pt idx="2338">
                <c:v>98.31</c:v>
              </c:pt>
              <c:pt idx="2339">
                <c:v>98.3</c:v>
              </c:pt>
              <c:pt idx="2340">
                <c:v>98.29</c:v>
              </c:pt>
              <c:pt idx="2341">
                <c:v>98.28</c:v>
              </c:pt>
              <c:pt idx="2342">
                <c:v>98.27</c:v>
              </c:pt>
              <c:pt idx="2343">
                <c:v>98.27</c:v>
              </c:pt>
              <c:pt idx="2344">
                <c:v>98.26</c:v>
              </c:pt>
              <c:pt idx="2345">
                <c:v>98.26</c:v>
              </c:pt>
              <c:pt idx="2346">
                <c:v>98.27</c:v>
              </c:pt>
              <c:pt idx="2347">
                <c:v>98.27</c:v>
              </c:pt>
              <c:pt idx="2348">
                <c:v>98.24</c:v>
              </c:pt>
              <c:pt idx="2349">
                <c:v>98.22</c:v>
              </c:pt>
              <c:pt idx="2350">
                <c:v>98.22</c:v>
              </c:pt>
              <c:pt idx="2351">
                <c:v>98.22</c:v>
              </c:pt>
              <c:pt idx="2352">
                <c:v>98.21</c:v>
              </c:pt>
              <c:pt idx="2353">
                <c:v>98.2</c:v>
              </c:pt>
              <c:pt idx="2354">
                <c:v>98.2</c:v>
              </c:pt>
              <c:pt idx="2355">
                <c:v>98.2</c:v>
              </c:pt>
              <c:pt idx="2356">
                <c:v>98.2</c:v>
              </c:pt>
              <c:pt idx="2357">
                <c:v>98.2</c:v>
              </c:pt>
              <c:pt idx="2358">
                <c:v>98.2</c:v>
              </c:pt>
              <c:pt idx="2359">
                <c:v>98.2</c:v>
              </c:pt>
              <c:pt idx="2360">
                <c:v>98.19</c:v>
              </c:pt>
              <c:pt idx="2361">
                <c:v>98.18</c:v>
              </c:pt>
              <c:pt idx="2362">
                <c:v>98.17</c:v>
              </c:pt>
              <c:pt idx="2363">
                <c:v>98.17</c:v>
              </c:pt>
              <c:pt idx="2364">
                <c:v>98.17</c:v>
              </c:pt>
              <c:pt idx="2365">
                <c:v>98.17</c:v>
              </c:pt>
              <c:pt idx="2366">
                <c:v>98.16</c:v>
              </c:pt>
              <c:pt idx="2367">
                <c:v>98.16</c:v>
              </c:pt>
              <c:pt idx="2368">
                <c:v>98.16</c:v>
              </c:pt>
              <c:pt idx="2369">
                <c:v>98.16</c:v>
              </c:pt>
              <c:pt idx="2370">
                <c:v>98.16</c:v>
              </c:pt>
              <c:pt idx="2371">
                <c:v>98.16</c:v>
              </c:pt>
              <c:pt idx="2372">
                <c:v>98.15</c:v>
              </c:pt>
              <c:pt idx="2373">
                <c:v>98.14</c:v>
              </c:pt>
              <c:pt idx="2374">
                <c:v>98.14</c:v>
              </c:pt>
              <c:pt idx="2375">
                <c:v>98.13</c:v>
              </c:pt>
              <c:pt idx="2376">
                <c:v>98.13</c:v>
              </c:pt>
              <c:pt idx="2377">
                <c:v>98.14</c:v>
              </c:pt>
              <c:pt idx="2378">
                <c:v>98.14</c:v>
              </c:pt>
              <c:pt idx="2379">
                <c:v>98.14</c:v>
              </c:pt>
              <c:pt idx="2380">
                <c:v>98.14</c:v>
              </c:pt>
              <c:pt idx="2381">
                <c:v>98.14</c:v>
              </c:pt>
              <c:pt idx="2382">
                <c:v>98.14</c:v>
              </c:pt>
              <c:pt idx="2383">
                <c:v>98.15</c:v>
              </c:pt>
              <c:pt idx="2384">
                <c:v>98.15</c:v>
              </c:pt>
              <c:pt idx="2385">
                <c:v>98.16</c:v>
              </c:pt>
              <c:pt idx="2386">
                <c:v>98.16</c:v>
              </c:pt>
              <c:pt idx="2387">
                <c:v>98.16</c:v>
              </c:pt>
              <c:pt idx="2388">
                <c:v>98.15</c:v>
              </c:pt>
              <c:pt idx="2389">
                <c:v>98.14</c:v>
              </c:pt>
              <c:pt idx="2390">
                <c:v>98.14</c:v>
              </c:pt>
              <c:pt idx="2391">
                <c:v>98.14</c:v>
              </c:pt>
              <c:pt idx="2392">
                <c:v>98.14</c:v>
              </c:pt>
              <c:pt idx="2393">
                <c:v>98.15</c:v>
              </c:pt>
              <c:pt idx="2394">
                <c:v>98.15</c:v>
              </c:pt>
              <c:pt idx="2395">
                <c:v>98.15</c:v>
              </c:pt>
              <c:pt idx="2396">
                <c:v>98.15</c:v>
              </c:pt>
              <c:pt idx="2397">
                <c:v>98.15</c:v>
              </c:pt>
              <c:pt idx="2398">
                <c:v>98.15</c:v>
              </c:pt>
              <c:pt idx="2399">
                <c:v>98.15</c:v>
              </c:pt>
              <c:pt idx="2400">
                <c:v>98.14</c:v>
              </c:pt>
              <c:pt idx="2401">
                <c:v>98.13</c:v>
              </c:pt>
              <c:pt idx="2402">
                <c:v>98.12</c:v>
              </c:pt>
              <c:pt idx="2403">
                <c:v>98.12</c:v>
              </c:pt>
              <c:pt idx="2404">
                <c:v>98.11</c:v>
              </c:pt>
              <c:pt idx="2405">
                <c:v>98.11</c:v>
              </c:pt>
              <c:pt idx="2406">
                <c:v>98.11</c:v>
              </c:pt>
              <c:pt idx="2407">
                <c:v>98.11</c:v>
              </c:pt>
              <c:pt idx="2408">
                <c:v>98.09</c:v>
              </c:pt>
              <c:pt idx="2409">
                <c:v>98.08</c:v>
              </c:pt>
              <c:pt idx="2410">
                <c:v>98.08</c:v>
              </c:pt>
              <c:pt idx="2411">
                <c:v>98.07</c:v>
              </c:pt>
              <c:pt idx="2412">
                <c:v>98.06</c:v>
              </c:pt>
              <c:pt idx="2413">
                <c:v>98.05</c:v>
              </c:pt>
              <c:pt idx="2414">
                <c:v>98.05</c:v>
              </c:pt>
              <c:pt idx="2415">
                <c:v>98.04</c:v>
              </c:pt>
              <c:pt idx="2416">
                <c:v>98.03</c:v>
              </c:pt>
              <c:pt idx="2417">
                <c:v>98.02</c:v>
              </c:pt>
              <c:pt idx="2418">
                <c:v>98.02</c:v>
              </c:pt>
              <c:pt idx="2419">
                <c:v>98</c:v>
              </c:pt>
              <c:pt idx="2420">
                <c:v>97.98</c:v>
              </c:pt>
              <c:pt idx="2421">
                <c:v>97.97</c:v>
              </c:pt>
              <c:pt idx="2422">
                <c:v>97.97</c:v>
              </c:pt>
              <c:pt idx="2423">
                <c:v>97.97</c:v>
              </c:pt>
              <c:pt idx="2424">
                <c:v>97.96</c:v>
              </c:pt>
              <c:pt idx="2425">
                <c:v>97.95</c:v>
              </c:pt>
              <c:pt idx="2426">
                <c:v>97.94</c:v>
              </c:pt>
              <c:pt idx="2427">
                <c:v>97.92</c:v>
              </c:pt>
              <c:pt idx="2428">
                <c:v>97.9</c:v>
              </c:pt>
              <c:pt idx="2429">
                <c:v>97.88</c:v>
              </c:pt>
              <c:pt idx="2430">
                <c:v>97.87</c:v>
              </c:pt>
              <c:pt idx="2431">
                <c:v>97.86</c:v>
              </c:pt>
              <c:pt idx="2432">
                <c:v>97.84</c:v>
              </c:pt>
              <c:pt idx="2433">
                <c:v>97.81</c:v>
              </c:pt>
              <c:pt idx="2434">
                <c:v>97.78</c:v>
              </c:pt>
              <c:pt idx="2435">
                <c:v>97.75</c:v>
              </c:pt>
              <c:pt idx="2436">
                <c:v>97.71</c:v>
              </c:pt>
              <c:pt idx="2437">
                <c:v>97.68</c:v>
              </c:pt>
              <c:pt idx="2438">
                <c:v>97.63</c:v>
              </c:pt>
              <c:pt idx="2439">
                <c:v>97.57</c:v>
              </c:pt>
              <c:pt idx="2440">
                <c:v>97.51</c:v>
              </c:pt>
              <c:pt idx="2441">
                <c:v>97.5</c:v>
              </c:pt>
              <c:pt idx="2442">
                <c:v>97.51</c:v>
              </c:pt>
              <c:pt idx="2443">
                <c:v>97.49</c:v>
              </c:pt>
              <c:pt idx="2444">
                <c:v>97.46</c:v>
              </c:pt>
              <c:pt idx="2445">
                <c:v>97.42</c:v>
              </c:pt>
              <c:pt idx="2446">
                <c:v>97.38</c:v>
              </c:pt>
              <c:pt idx="2447">
                <c:v>97.33</c:v>
              </c:pt>
              <c:pt idx="2448">
                <c:v>97.29</c:v>
              </c:pt>
              <c:pt idx="2449">
                <c:v>97.24</c:v>
              </c:pt>
              <c:pt idx="2450">
                <c:v>97.2</c:v>
              </c:pt>
              <c:pt idx="2451">
                <c:v>97.15</c:v>
              </c:pt>
              <c:pt idx="2452">
                <c:v>97.09</c:v>
              </c:pt>
              <c:pt idx="2453">
                <c:v>97.03</c:v>
              </c:pt>
              <c:pt idx="2454">
                <c:v>96.96</c:v>
              </c:pt>
              <c:pt idx="2455">
                <c:v>96.89</c:v>
              </c:pt>
              <c:pt idx="2456">
                <c:v>96.82</c:v>
              </c:pt>
              <c:pt idx="2457">
                <c:v>96.75</c:v>
              </c:pt>
              <c:pt idx="2458">
                <c:v>96.69</c:v>
              </c:pt>
              <c:pt idx="2459">
                <c:v>96.64</c:v>
              </c:pt>
              <c:pt idx="2460">
                <c:v>96.6</c:v>
              </c:pt>
              <c:pt idx="2461">
                <c:v>96.54</c:v>
              </c:pt>
              <c:pt idx="2462">
                <c:v>96.47</c:v>
              </c:pt>
              <c:pt idx="2463">
                <c:v>96.39</c:v>
              </c:pt>
              <c:pt idx="2464">
                <c:v>96.3</c:v>
              </c:pt>
              <c:pt idx="2465">
                <c:v>96.22</c:v>
              </c:pt>
              <c:pt idx="2466">
                <c:v>96.16</c:v>
              </c:pt>
              <c:pt idx="2467">
                <c:v>96.1</c:v>
              </c:pt>
              <c:pt idx="2468">
                <c:v>96.03</c:v>
              </c:pt>
              <c:pt idx="2469">
                <c:v>95.95</c:v>
              </c:pt>
              <c:pt idx="2470">
                <c:v>95.87</c:v>
              </c:pt>
              <c:pt idx="2471">
                <c:v>95.79</c:v>
              </c:pt>
              <c:pt idx="2472">
                <c:v>95.7</c:v>
              </c:pt>
              <c:pt idx="2473">
                <c:v>95.64</c:v>
              </c:pt>
              <c:pt idx="2474">
                <c:v>95.58</c:v>
              </c:pt>
              <c:pt idx="2475">
                <c:v>95.51</c:v>
              </c:pt>
              <c:pt idx="2476">
                <c:v>95.43</c:v>
              </c:pt>
              <c:pt idx="2477">
                <c:v>95.35</c:v>
              </c:pt>
              <c:pt idx="2478">
                <c:v>95.29</c:v>
              </c:pt>
              <c:pt idx="2479">
                <c:v>95.25</c:v>
              </c:pt>
              <c:pt idx="2480">
                <c:v>95.19</c:v>
              </c:pt>
              <c:pt idx="2481">
                <c:v>95.12</c:v>
              </c:pt>
              <c:pt idx="2482">
                <c:v>95.04</c:v>
              </c:pt>
              <c:pt idx="2483">
                <c:v>95</c:v>
              </c:pt>
              <c:pt idx="2484">
                <c:v>94.95</c:v>
              </c:pt>
              <c:pt idx="2485">
                <c:v>94.89</c:v>
              </c:pt>
              <c:pt idx="2486">
                <c:v>94.81</c:v>
              </c:pt>
              <c:pt idx="2487">
                <c:v>94.72</c:v>
              </c:pt>
              <c:pt idx="2488">
                <c:v>94.63</c:v>
              </c:pt>
              <c:pt idx="2489">
                <c:v>94.54</c:v>
              </c:pt>
              <c:pt idx="2490">
                <c:v>94.45</c:v>
              </c:pt>
              <c:pt idx="2491">
                <c:v>94.35</c:v>
              </c:pt>
              <c:pt idx="2492">
                <c:v>94.29</c:v>
              </c:pt>
              <c:pt idx="2493">
                <c:v>94.32</c:v>
              </c:pt>
              <c:pt idx="2494">
                <c:v>94.36</c:v>
              </c:pt>
              <c:pt idx="2495">
                <c:v>94.31</c:v>
              </c:pt>
              <c:pt idx="2496">
                <c:v>94.21</c:v>
              </c:pt>
              <c:pt idx="2497">
                <c:v>94.09</c:v>
              </c:pt>
              <c:pt idx="2498">
                <c:v>93.99</c:v>
              </c:pt>
              <c:pt idx="2499">
                <c:v>93.89</c:v>
              </c:pt>
              <c:pt idx="2500">
                <c:v>93.8</c:v>
              </c:pt>
              <c:pt idx="2501">
                <c:v>93.73</c:v>
              </c:pt>
              <c:pt idx="2502">
                <c:v>93.68</c:v>
              </c:pt>
              <c:pt idx="2503">
                <c:v>93.66</c:v>
              </c:pt>
              <c:pt idx="2504">
                <c:v>93.63</c:v>
              </c:pt>
              <c:pt idx="2505">
                <c:v>93.58</c:v>
              </c:pt>
              <c:pt idx="2506">
                <c:v>93.49</c:v>
              </c:pt>
              <c:pt idx="2507">
                <c:v>93.38</c:v>
              </c:pt>
              <c:pt idx="2508">
                <c:v>93.28</c:v>
              </c:pt>
              <c:pt idx="2509">
                <c:v>93.21</c:v>
              </c:pt>
              <c:pt idx="2510">
                <c:v>93.19</c:v>
              </c:pt>
              <c:pt idx="2511">
                <c:v>93.18</c:v>
              </c:pt>
              <c:pt idx="2512">
                <c:v>93.15</c:v>
              </c:pt>
              <c:pt idx="2513">
                <c:v>93.1</c:v>
              </c:pt>
              <c:pt idx="2514">
                <c:v>93.04</c:v>
              </c:pt>
              <c:pt idx="2515">
                <c:v>92.96</c:v>
              </c:pt>
              <c:pt idx="2516">
                <c:v>92.87</c:v>
              </c:pt>
              <c:pt idx="2517">
                <c:v>92.79</c:v>
              </c:pt>
              <c:pt idx="2518">
                <c:v>92.74</c:v>
              </c:pt>
              <c:pt idx="2519">
                <c:v>92.7</c:v>
              </c:pt>
              <c:pt idx="2520">
                <c:v>92.65</c:v>
              </c:pt>
              <c:pt idx="2521">
                <c:v>92.58</c:v>
              </c:pt>
              <c:pt idx="2522">
                <c:v>92.5</c:v>
              </c:pt>
              <c:pt idx="2523">
                <c:v>92.43</c:v>
              </c:pt>
              <c:pt idx="2524">
                <c:v>92.37</c:v>
              </c:pt>
              <c:pt idx="2525">
                <c:v>92.32</c:v>
              </c:pt>
              <c:pt idx="2526">
                <c:v>92.29</c:v>
              </c:pt>
              <c:pt idx="2527">
                <c:v>92.31</c:v>
              </c:pt>
              <c:pt idx="2528">
                <c:v>92.35</c:v>
              </c:pt>
              <c:pt idx="2529">
                <c:v>92.34</c:v>
              </c:pt>
              <c:pt idx="2530">
                <c:v>92.27</c:v>
              </c:pt>
              <c:pt idx="2531">
                <c:v>92.17</c:v>
              </c:pt>
              <c:pt idx="2532">
                <c:v>92.07</c:v>
              </c:pt>
              <c:pt idx="2533">
                <c:v>91.99</c:v>
              </c:pt>
              <c:pt idx="2534">
                <c:v>91.95</c:v>
              </c:pt>
              <c:pt idx="2535">
                <c:v>91.96</c:v>
              </c:pt>
              <c:pt idx="2536">
                <c:v>91.97</c:v>
              </c:pt>
              <c:pt idx="2537">
                <c:v>91.94</c:v>
              </c:pt>
              <c:pt idx="2538">
                <c:v>91.85</c:v>
              </c:pt>
              <c:pt idx="2539">
                <c:v>91.74</c:v>
              </c:pt>
              <c:pt idx="2540">
                <c:v>91.62</c:v>
              </c:pt>
              <c:pt idx="2541">
                <c:v>91.55</c:v>
              </c:pt>
              <c:pt idx="2542">
                <c:v>91.58</c:v>
              </c:pt>
              <c:pt idx="2543">
                <c:v>91.72</c:v>
              </c:pt>
              <c:pt idx="2544">
                <c:v>91.81</c:v>
              </c:pt>
              <c:pt idx="2545">
                <c:v>91.79</c:v>
              </c:pt>
              <c:pt idx="2546">
                <c:v>91.7</c:v>
              </c:pt>
              <c:pt idx="2547">
                <c:v>91.61</c:v>
              </c:pt>
              <c:pt idx="2548">
                <c:v>91.54</c:v>
              </c:pt>
              <c:pt idx="2549">
                <c:v>91.48</c:v>
              </c:pt>
              <c:pt idx="2550">
                <c:v>91.42</c:v>
              </c:pt>
              <c:pt idx="2551">
                <c:v>91.39</c:v>
              </c:pt>
              <c:pt idx="2552">
                <c:v>91.39</c:v>
              </c:pt>
              <c:pt idx="2553">
                <c:v>91.39</c:v>
              </c:pt>
              <c:pt idx="2554">
                <c:v>91.36</c:v>
              </c:pt>
              <c:pt idx="2555">
                <c:v>91.3</c:v>
              </c:pt>
              <c:pt idx="2556">
                <c:v>91.24</c:v>
              </c:pt>
              <c:pt idx="2557">
                <c:v>91.2</c:v>
              </c:pt>
              <c:pt idx="2558">
                <c:v>91.16</c:v>
              </c:pt>
              <c:pt idx="2559">
                <c:v>91.11</c:v>
              </c:pt>
              <c:pt idx="2560">
                <c:v>91.04</c:v>
              </c:pt>
              <c:pt idx="2561">
                <c:v>90.96</c:v>
              </c:pt>
              <c:pt idx="2562">
                <c:v>90.93</c:v>
              </c:pt>
              <c:pt idx="2563">
                <c:v>90.98</c:v>
              </c:pt>
              <c:pt idx="2564">
                <c:v>91.06</c:v>
              </c:pt>
              <c:pt idx="2565">
                <c:v>91.09</c:v>
              </c:pt>
              <c:pt idx="2566">
                <c:v>91.03</c:v>
              </c:pt>
              <c:pt idx="2567">
                <c:v>90.94</c:v>
              </c:pt>
              <c:pt idx="2568">
                <c:v>90.88</c:v>
              </c:pt>
              <c:pt idx="2569">
                <c:v>90.85</c:v>
              </c:pt>
              <c:pt idx="2570">
                <c:v>90.85</c:v>
              </c:pt>
              <c:pt idx="2571">
                <c:v>90.85</c:v>
              </c:pt>
              <c:pt idx="2572">
                <c:v>90.82</c:v>
              </c:pt>
              <c:pt idx="2573">
                <c:v>90.76</c:v>
              </c:pt>
              <c:pt idx="2574">
                <c:v>90.7</c:v>
              </c:pt>
              <c:pt idx="2575">
                <c:v>90.65</c:v>
              </c:pt>
              <c:pt idx="2576">
                <c:v>90.64</c:v>
              </c:pt>
              <c:pt idx="2577">
                <c:v>90.61</c:v>
              </c:pt>
              <c:pt idx="2578">
                <c:v>90.53</c:v>
              </c:pt>
              <c:pt idx="2579">
                <c:v>90.43</c:v>
              </c:pt>
              <c:pt idx="2580">
                <c:v>90.39</c:v>
              </c:pt>
              <c:pt idx="2581">
                <c:v>90.44</c:v>
              </c:pt>
              <c:pt idx="2582">
                <c:v>90.5</c:v>
              </c:pt>
              <c:pt idx="2583">
                <c:v>90.49</c:v>
              </c:pt>
              <c:pt idx="2584">
                <c:v>90.42</c:v>
              </c:pt>
              <c:pt idx="2585">
                <c:v>90.35</c:v>
              </c:pt>
              <c:pt idx="2586">
                <c:v>90.28</c:v>
              </c:pt>
              <c:pt idx="2587">
                <c:v>90.23</c:v>
              </c:pt>
              <c:pt idx="2588">
                <c:v>90.2</c:v>
              </c:pt>
              <c:pt idx="2589">
                <c:v>90.2</c:v>
              </c:pt>
              <c:pt idx="2590">
                <c:v>90.19</c:v>
              </c:pt>
              <c:pt idx="2591">
                <c:v>90.17</c:v>
              </c:pt>
              <c:pt idx="2592">
                <c:v>90.16</c:v>
              </c:pt>
              <c:pt idx="2593">
                <c:v>90.16</c:v>
              </c:pt>
              <c:pt idx="2594">
                <c:v>90.2</c:v>
              </c:pt>
              <c:pt idx="2595">
                <c:v>90.29</c:v>
              </c:pt>
              <c:pt idx="2596">
                <c:v>90.4</c:v>
              </c:pt>
              <c:pt idx="2597">
                <c:v>90.46</c:v>
              </c:pt>
              <c:pt idx="2598">
                <c:v>90.48</c:v>
              </c:pt>
              <c:pt idx="2599">
                <c:v>90.48</c:v>
              </c:pt>
              <c:pt idx="2600">
                <c:v>90.54</c:v>
              </c:pt>
              <c:pt idx="2601">
                <c:v>90.64</c:v>
              </c:pt>
              <c:pt idx="2602">
                <c:v>90.73</c:v>
              </c:pt>
              <c:pt idx="2603">
                <c:v>90.79</c:v>
              </c:pt>
              <c:pt idx="2604">
                <c:v>90.86</c:v>
              </c:pt>
              <c:pt idx="2605">
                <c:v>91.01</c:v>
              </c:pt>
              <c:pt idx="2606">
                <c:v>91.18</c:v>
              </c:pt>
              <c:pt idx="2607">
                <c:v>91.32</c:v>
              </c:pt>
              <c:pt idx="2608">
                <c:v>91.4</c:v>
              </c:pt>
              <c:pt idx="2609">
                <c:v>91.47</c:v>
              </c:pt>
              <c:pt idx="2610">
                <c:v>91.54</c:v>
              </c:pt>
              <c:pt idx="2611">
                <c:v>91.64</c:v>
              </c:pt>
              <c:pt idx="2612">
                <c:v>91.81</c:v>
              </c:pt>
              <c:pt idx="2613">
                <c:v>92.03</c:v>
              </c:pt>
              <c:pt idx="2614">
                <c:v>92.22</c:v>
              </c:pt>
              <c:pt idx="2615">
                <c:v>92.35</c:v>
              </c:pt>
              <c:pt idx="2616">
                <c:v>92.46</c:v>
              </c:pt>
              <c:pt idx="2617">
                <c:v>92.57</c:v>
              </c:pt>
              <c:pt idx="2618">
                <c:v>92.7</c:v>
              </c:pt>
              <c:pt idx="2619">
                <c:v>92.83</c:v>
              </c:pt>
              <c:pt idx="2620">
                <c:v>92.95</c:v>
              </c:pt>
              <c:pt idx="2621">
                <c:v>93.08</c:v>
              </c:pt>
              <c:pt idx="2622">
                <c:v>93.2</c:v>
              </c:pt>
              <c:pt idx="2623">
                <c:v>93.31</c:v>
              </c:pt>
              <c:pt idx="2624">
                <c:v>93.43</c:v>
              </c:pt>
              <c:pt idx="2625">
                <c:v>93.58</c:v>
              </c:pt>
              <c:pt idx="2626">
                <c:v>93.74</c:v>
              </c:pt>
              <c:pt idx="2627">
                <c:v>93.88</c:v>
              </c:pt>
              <c:pt idx="2628">
                <c:v>93.98</c:v>
              </c:pt>
              <c:pt idx="2629">
                <c:v>94.06</c:v>
              </c:pt>
              <c:pt idx="2630">
                <c:v>94.14</c:v>
              </c:pt>
              <c:pt idx="2631">
                <c:v>94.24</c:v>
              </c:pt>
              <c:pt idx="2632">
                <c:v>94.35</c:v>
              </c:pt>
              <c:pt idx="2633">
                <c:v>94.45</c:v>
              </c:pt>
              <c:pt idx="2634">
                <c:v>94.54</c:v>
              </c:pt>
              <c:pt idx="2635">
                <c:v>94.61</c:v>
              </c:pt>
              <c:pt idx="2636">
                <c:v>94.7</c:v>
              </c:pt>
              <c:pt idx="2637">
                <c:v>94.81</c:v>
              </c:pt>
              <c:pt idx="2638">
                <c:v>94.93</c:v>
              </c:pt>
              <c:pt idx="2639">
                <c:v>95.03</c:v>
              </c:pt>
              <c:pt idx="2640">
                <c:v>95.1</c:v>
              </c:pt>
              <c:pt idx="2641">
                <c:v>95.18</c:v>
              </c:pt>
              <c:pt idx="2642">
                <c:v>95.24</c:v>
              </c:pt>
              <c:pt idx="2643">
                <c:v>95.31</c:v>
              </c:pt>
              <c:pt idx="2644">
                <c:v>95.37</c:v>
              </c:pt>
              <c:pt idx="2645">
                <c:v>95.44</c:v>
              </c:pt>
              <c:pt idx="2646">
                <c:v>95.51</c:v>
              </c:pt>
              <c:pt idx="2647">
                <c:v>95.57</c:v>
              </c:pt>
              <c:pt idx="2648">
                <c:v>95.62</c:v>
              </c:pt>
              <c:pt idx="2649">
                <c:v>95.68</c:v>
              </c:pt>
              <c:pt idx="2650">
                <c:v>95.73</c:v>
              </c:pt>
              <c:pt idx="2651">
                <c:v>95.79</c:v>
              </c:pt>
              <c:pt idx="2652">
                <c:v>95.84</c:v>
              </c:pt>
              <c:pt idx="2653">
                <c:v>95.9</c:v>
              </c:pt>
              <c:pt idx="2654">
                <c:v>95.95</c:v>
              </c:pt>
              <c:pt idx="2655">
                <c:v>96</c:v>
              </c:pt>
              <c:pt idx="2656">
                <c:v>96.03</c:v>
              </c:pt>
              <c:pt idx="2657">
                <c:v>96.07</c:v>
              </c:pt>
              <c:pt idx="2658">
                <c:v>96.1</c:v>
              </c:pt>
              <c:pt idx="2659">
                <c:v>96.14</c:v>
              </c:pt>
              <c:pt idx="2660">
                <c:v>96.19</c:v>
              </c:pt>
              <c:pt idx="2661">
                <c:v>96.26</c:v>
              </c:pt>
              <c:pt idx="2662">
                <c:v>96.31</c:v>
              </c:pt>
              <c:pt idx="2663">
                <c:v>96.35</c:v>
              </c:pt>
              <c:pt idx="2664">
                <c:v>96.37</c:v>
              </c:pt>
              <c:pt idx="2665">
                <c:v>96.4</c:v>
              </c:pt>
              <c:pt idx="2666">
                <c:v>96.43</c:v>
              </c:pt>
              <c:pt idx="2667">
                <c:v>96.45</c:v>
              </c:pt>
              <c:pt idx="2668">
                <c:v>96.48</c:v>
              </c:pt>
              <c:pt idx="2669">
                <c:v>96.52</c:v>
              </c:pt>
              <c:pt idx="2670">
                <c:v>96.55</c:v>
              </c:pt>
              <c:pt idx="2671">
                <c:v>96.58</c:v>
              </c:pt>
              <c:pt idx="2672">
                <c:v>96.61</c:v>
              </c:pt>
              <c:pt idx="2673">
                <c:v>96.64</c:v>
              </c:pt>
              <c:pt idx="2674">
                <c:v>96.66</c:v>
              </c:pt>
              <c:pt idx="2675">
                <c:v>96.69</c:v>
              </c:pt>
              <c:pt idx="2676">
                <c:v>96.71</c:v>
              </c:pt>
              <c:pt idx="2677">
                <c:v>96.74</c:v>
              </c:pt>
              <c:pt idx="2678">
                <c:v>96.76</c:v>
              </c:pt>
              <c:pt idx="2679">
                <c:v>96.77</c:v>
              </c:pt>
              <c:pt idx="2680">
                <c:v>96.79</c:v>
              </c:pt>
              <c:pt idx="2681">
                <c:v>96.81</c:v>
              </c:pt>
              <c:pt idx="2682">
                <c:v>96.83</c:v>
              </c:pt>
              <c:pt idx="2683">
                <c:v>96.85</c:v>
              </c:pt>
              <c:pt idx="2684">
                <c:v>96.87</c:v>
              </c:pt>
              <c:pt idx="2685">
                <c:v>96.89</c:v>
              </c:pt>
              <c:pt idx="2686">
                <c:v>96.91</c:v>
              </c:pt>
              <c:pt idx="2687">
                <c:v>96.93</c:v>
              </c:pt>
              <c:pt idx="2688">
                <c:v>96.95</c:v>
              </c:pt>
              <c:pt idx="2689">
                <c:v>96.97</c:v>
              </c:pt>
              <c:pt idx="2690">
                <c:v>96.99</c:v>
              </c:pt>
              <c:pt idx="2691">
                <c:v>97</c:v>
              </c:pt>
              <c:pt idx="2692">
                <c:v>97.02</c:v>
              </c:pt>
              <c:pt idx="2693">
                <c:v>97.03</c:v>
              </c:pt>
              <c:pt idx="2694">
                <c:v>97.05</c:v>
              </c:pt>
              <c:pt idx="2695">
                <c:v>97.06</c:v>
              </c:pt>
              <c:pt idx="2696">
                <c:v>97.08</c:v>
              </c:pt>
              <c:pt idx="2697">
                <c:v>97.1</c:v>
              </c:pt>
              <c:pt idx="2698">
                <c:v>97.12</c:v>
              </c:pt>
              <c:pt idx="2699">
                <c:v>97.13</c:v>
              </c:pt>
              <c:pt idx="2700">
                <c:v>97.15</c:v>
              </c:pt>
              <c:pt idx="2701">
                <c:v>97.16</c:v>
              </c:pt>
              <c:pt idx="2702">
                <c:v>97.17</c:v>
              </c:pt>
              <c:pt idx="2703">
                <c:v>97.19</c:v>
              </c:pt>
              <c:pt idx="2704">
                <c:v>97.2</c:v>
              </c:pt>
              <c:pt idx="2705">
                <c:v>97.21</c:v>
              </c:pt>
              <c:pt idx="2706">
                <c:v>97.22</c:v>
              </c:pt>
              <c:pt idx="2707">
                <c:v>97.23</c:v>
              </c:pt>
              <c:pt idx="2708">
                <c:v>97.24</c:v>
              </c:pt>
              <c:pt idx="2709">
                <c:v>97.26</c:v>
              </c:pt>
              <c:pt idx="2710">
                <c:v>97.27</c:v>
              </c:pt>
              <c:pt idx="2711">
                <c:v>97.28</c:v>
              </c:pt>
              <c:pt idx="2712">
                <c:v>97.28</c:v>
              </c:pt>
              <c:pt idx="2713">
                <c:v>97.29</c:v>
              </c:pt>
              <c:pt idx="2714">
                <c:v>97.29</c:v>
              </c:pt>
              <c:pt idx="2715">
                <c:v>97.29</c:v>
              </c:pt>
              <c:pt idx="2716">
                <c:v>97.3</c:v>
              </c:pt>
              <c:pt idx="2717">
                <c:v>97.31</c:v>
              </c:pt>
              <c:pt idx="2718">
                <c:v>97.32</c:v>
              </c:pt>
              <c:pt idx="2719">
                <c:v>97.33</c:v>
              </c:pt>
              <c:pt idx="2720">
                <c:v>97.34</c:v>
              </c:pt>
              <c:pt idx="2721">
                <c:v>97.35</c:v>
              </c:pt>
              <c:pt idx="2722">
                <c:v>97.36</c:v>
              </c:pt>
              <c:pt idx="2723">
                <c:v>97.36</c:v>
              </c:pt>
              <c:pt idx="2724">
                <c:v>97.37</c:v>
              </c:pt>
              <c:pt idx="2725">
                <c:v>97.37</c:v>
              </c:pt>
              <c:pt idx="2726">
                <c:v>97.38</c:v>
              </c:pt>
              <c:pt idx="2727">
                <c:v>97.39</c:v>
              </c:pt>
              <c:pt idx="2728">
                <c:v>97.4</c:v>
              </c:pt>
              <c:pt idx="2729">
                <c:v>97.4</c:v>
              </c:pt>
              <c:pt idx="2730">
                <c:v>97.4</c:v>
              </c:pt>
              <c:pt idx="2731">
                <c:v>97.41</c:v>
              </c:pt>
              <c:pt idx="2732">
                <c:v>97.41</c:v>
              </c:pt>
              <c:pt idx="2733">
                <c:v>97.42</c:v>
              </c:pt>
              <c:pt idx="2734">
                <c:v>97.43</c:v>
              </c:pt>
              <c:pt idx="2735">
                <c:v>97.43</c:v>
              </c:pt>
              <c:pt idx="2736">
                <c:v>97.44</c:v>
              </c:pt>
              <c:pt idx="2737">
                <c:v>97.45</c:v>
              </c:pt>
              <c:pt idx="2738">
                <c:v>97.45</c:v>
              </c:pt>
              <c:pt idx="2739">
                <c:v>97.45</c:v>
              </c:pt>
              <c:pt idx="2740">
                <c:v>97.45</c:v>
              </c:pt>
              <c:pt idx="2741">
                <c:v>97.45</c:v>
              </c:pt>
              <c:pt idx="2742">
                <c:v>97.44</c:v>
              </c:pt>
              <c:pt idx="2743">
                <c:v>97.44</c:v>
              </c:pt>
              <c:pt idx="2744">
                <c:v>97.44</c:v>
              </c:pt>
              <c:pt idx="2745">
                <c:v>97.45</c:v>
              </c:pt>
              <c:pt idx="2746">
                <c:v>97.45</c:v>
              </c:pt>
              <c:pt idx="2747">
                <c:v>97.45</c:v>
              </c:pt>
              <c:pt idx="2748">
                <c:v>97.45</c:v>
              </c:pt>
              <c:pt idx="2749">
                <c:v>97.45</c:v>
              </c:pt>
              <c:pt idx="2750">
                <c:v>97.45</c:v>
              </c:pt>
              <c:pt idx="2751">
                <c:v>97.44</c:v>
              </c:pt>
              <c:pt idx="2752">
                <c:v>97.44</c:v>
              </c:pt>
              <c:pt idx="2753">
                <c:v>97.44</c:v>
              </c:pt>
              <c:pt idx="2754">
                <c:v>97.44</c:v>
              </c:pt>
              <c:pt idx="2755">
                <c:v>97.44</c:v>
              </c:pt>
              <c:pt idx="2756">
                <c:v>97.44</c:v>
              </c:pt>
              <c:pt idx="2757">
                <c:v>97.44</c:v>
              </c:pt>
              <c:pt idx="2758">
                <c:v>97.44</c:v>
              </c:pt>
              <c:pt idx="2759">
                <c:v>97.44</c:v>
              </c:pt>
              <c:pt idx="2760">
                <c:v>97.44</c:v>
              </c:pt>
              <c:pt idx="2761">
                <c:v>97.45</c:v>
              </c:pt>
              <c:pt idx="2762">
                <c:v>97.44</c:v>
              </c:pt>
              <c:pt idx="2763">
                <c:v>97.43</c:v>
              </c:pt>
              <c:pt idx="2764">
                <c:v>97.42</c:v>
              </c:pt>
              <c:pt idx="2765">
                <c:v>97.41</c:v>
              </c:pt>
              <c:pt idx="2766">
                <c:v>97.4</c:v>
              </c:pt>
              <c:pt idx="2767">
                <c:v>97.4</c:v>
              </c:pt>
              <c:pt idx="2768">
                <c:v>97.4</c:v>
              </c:pt>
              <c:pt idx="2769">
                <c:v>97.39</c:v>
              </c:pt>
              <c:pt idx="2770">
                <c:v>97.39</c:v>
              </c:pt>
              <c:pt idx="2771">
                <c:v>97.37</c:v>
              </c:pt>
              <c:pt idx="2772">
                <c:v>97.36</c:v>
              </c:pt>
              <c:pt idx="2773">
                <c:v>97.36</c:v>
              </c:pt>
              <c:pt idx="2774">
                <c:v>97.35</c:v>
              </c:pt>
              <c:pt idx="2775">
                <c:v>97.34</c:v>
              </c:pt>
              <c:pt idx="2776">
                <c:v>97.33</c:v>
              </c:pt>
              <c:pt idx="2777">
                <c:v>97.32</c:v>
              </c:pt>
              <c:pt idx="2778">
                <c:v>97.31</c:v>
              </c:pt>
              <c:pt idx="2779">
                <c:v>97.3</c:v>
              </c:pt>
              <c:pt idx="2780">
                <c:v>97.28</c:v>
              </c:pt>
              <c:pt idx="2781">
                <c:v>97.26</c:v>
              </c:pt>
              <c:pt idx="2782">
                <c:v>97.24</c:v>
              </c:pt>
              <c:pt idx="2783">
                <c:v>97.22</c:v>
              </c:pt>
              <c:pt idx="2784">
                <c:v>97.2</c:v>
              </c:pt>
              <c:pt idx="2785">
                <c:v>97.19</c:v>
              </c:pt>
              <c:pt idx="2786">
                <c:v>97.17</c:v>
              </c:pt>
              <c:pt idx="2787">
                <c:v>97.15</c:v>
              </c:pt>
              <c:pt idx="2788">
                <c:v>97.13</c:v>
              </c:pt>
              <c:pt idx="2789">
                <c:v>97.11</c:v>
              </c:pt>
              <c:pt idx="2790">
                <c:v>97.08</c:v>
              </c:pt>
              <c:pt idx="2791">
                <c:v>97.05</c:v>
              </c:pt>
              <c:pt idx="2792">
                <c:v>97.03</c:v>
              </c:pt>
              <c:pt idx="2793">
                <c:v>97.01</c:v>
              </c:pt>
              <c:pt idx="2794">
                <c:v>97</c:v>
              </c:pt>
              <c:pt idx="2795">
                <c:v>96.98</c:v>
              </c:pt>
              <c:pt idx="2796">
                <c:v>96.96</c:v>
              </c:pt>
              <c:pt idx="2797">
                <c:v>96.93</c:v>
              </c:pt>
              <c:pt idx="2798">
                <c:v>96.9</c:v>
              </c:pt>
              <c:pt idx="2799">
                <c:v>96.87</c:v>
              </c:pt>
              <c:pt idx="2800">
                <c:v>96.84</c:v>
              </c:pt>
              <c:pt idx="2801">
                <c:v>96.81</c:v>
              </c:pt>
              <c:pt idx="2802">
                <c:v>96.78</c:v>
              </c:pt>
              <c:pt idx="2803">
                <c:v>96.75</c:v>
              </c:pt>
              <c:pt idx="2804">
                <c:v>96.72</c:v>
              </c:pt>
              <c:pt idx="2805">
                <c:v>96.69</c:v>
              </c:pt>
              <c:pt idx="2806">
                <c:v>96.66</c:v>
              </c:pt>
              <c:pt idx="2807">
                <c:v>96.63</c:v>
              </c:pt>
              <c:pt idx="2808">
                <c:v>96.6</c:v>
              </c:pt>
              <c:pt idx="2809">
                <c:v>96.57</c:v>
              </c:pt>
              <c:pt idx="2810">
                <c:v>96.53</c:v>
              </c:pt>
              <c:pt idx="2811">
                <c:v>96.49</c:v>
              </c:pt>
              <c:pt idx="2812">
                <c:v>96.46</c:v>
              </c:pt>
              <c:pt idx="2813">
                <c:v>96.43</c:v>
              </c:pt>
              <c:pt idx="2814">
                <c:v>96.4</c:v>
              </c:pt>
              <c:pt idx="2815">
                <c:v>96.37</c:v>
              </c:pt>
              <c:pt idx="2816">
                <c:v>96.33</c:v>
              </c:pt>
              <c:pt idx="2817">
                <c:v>96.3</c:v>
              </c:pt>
              <c:pt idx="2818">
                <c:v>96.26</c:v>
              </c:pt>
              <c:pt idx="2819">
                <c:v>96.21</c:v>
              </c:pt>
              <c:pt idx="2820">
                <c:v>96.17</c:v>
              </c:pt>
              <c:pt idx="2821">
                <c:v>96.14</c:v>
              </c:pt>
              <c:pt idx="2822">
                <c:v>96.11</c:v>
              </c:pt>
              <c:pt idx="2823">
                <c:v>96.08</c:v>
              </c:pt>
              <c:pt idx="2824">
                <c:v>96.05</c:v>
              </c:pt>
              <c:pt idx="2825">
                <c:v>96.02</c:v>
              </c:pt>
              <c:pt idx="2826">
                <c:v>95.99</c:v>
              </c:pt>
              <c:pt idx="2827">
                <c:v>95.94</c:v>
              </c:pt>
              <c:pt idx="2828">
                <c:v>95.9</c:v>
              </c:pt>
              <c:pt idx="2829">
                <c:v>95.86</c:v>
              </c:pt>
              <c:pt idx="2830">
                <c:v>95.82</c:v>
              </c:pt>
              <c:pt idx="2831">
                <c:v>95.79</c:v>
              </c:pt>
              <c:pt idx="2832">
                <c:v>95.75</c:v>
              </c:pt>
              <c:pt idx="2833">
                <c:v>95.72</c:v>
              </c:pt>
              <c:pt idx="2834">
                <c:v>95.69</c:v>
              </c:pt>
              <c:pt idx="2835">
                <c:v>95.66</c:v>
              </c:pt>
              <c:pt idx="2836">
                <c:v>95.64</c:v>
              </c:pt>
              <c:pt idx="2837">
                <c:v>95.61</c:v>
              </c:pt>
              <c:pt idx="2838">
                <c:v>95.58</c:v>
              </c:pt>
              <c:pt idx="2839">
                <c:v>95.55</c:v>
              </c:pt>
              <c:pt idx="2840">
                <c:v>95.52</c:v>
              </c:pt>
              <c:pt idx="2841">
                <c:v>95.5</c:v>
              </c:pt>
              <c:pt idx="2842">
                <c:v>95.48</c:v>
              </c:pt>
              <c:pt idx="2843">
                <c:v>95.46</c:v>
              </c:pt>
              <c:pt idx="2844">
                <c:v>95.43</c:v>
              </c:pt>
              <c:pt idx="2845">
                <c:v>95.41</c:v>
              </c:pt>
              <c:pt idx="2846">
                <c:v>95.38</c:v>
              </c:pt>
              <c:pt idx="2847">
                <c:v>95.35</c:v>
              </c:pt>
              <c:pt idx="2848">
                <c:v>95.32</c:v>
              </c:pt>
              <c:pt idx="2849">
                <c:v>95.28</c:v>
              </c:pt>
              <c:pt idx="2850">
                <c:v>95.25</c:v>
              </c:pt>
              <c:pt idx="2851">
                <c:v>95.22</c:v>
              </c:pt>
              <c:pt idx="2852">
                <c:v>95.19</c:v>
              </c:pt>
              <c:pt idx="2853">
                <c:v>95.17</c:v>
              </c:pt>
              <c:pt idx="2854">
                <c:v>95.14</c:v>
              </c:pt>
              <c:pt idx="2855">
                <c:v>95.12</c:v>
              </c:pt>
              <c:pt idx="2856">
                <c:v>95.09</c:v>
              </c:pt>
              <c:pt idx="2857">
                <c:v>95.06</c:v>
              </c:pt>
              <c:pt idx="2858">
                <c:v>95.02</c:v>
              </c:pt>
              <c:pt idx="2859">
                <c:v>94.99</c:v>
              </c:pt>
              <c:pt idx="2860">
                <c:v>94.95</c:v>
              </c:pt>
              <c:pt idx="2861">
                <c:v>94.93</c:v>
              </c:pt>
              <c:pt idx="2862">
                <c:v>94.9</c:v>
              </c:pt>
              <c:pt idx="2863">
                <c:v>94.87</c:v>
              </c:pt>
              <c:pt idx="2864">
                <c:v>94.84</c:v>
              </c:pt>
              <c:pt idx="2865">
                <c:v>94.8</c:v>
              </c:pt>
              <c:pt idx="2866">
                <c:v>94.77</c:v>
              </c:pt>
              <c:pt idx="2867">
                <c:v>94.74</c:v>
              </c:pt>
              <c:pt idx="2868">
                <c:v>94.72</c:v>
              </c:pt>
              <c:pt idx="2869">
                <c:v>94.7</c:v>
              </c:pt>
              <c:pt idx="2870">
                <c:v>94.66</c:v>
              </c:pt>
              <c:pt idx="2871">
                <c:v>94.62</c:v>
              </c:pt>
              <c:pt idx="2872">
                <c:v>94.58</c:v>
              </c:pt>
              <c:pt idx="2873">
                <c:v>94.54</c:v>
              </c:pt>
              <c:pt idx="2874">
                <c:v>94.51</c:v>
              </c:pt>
              <c:pt idx="2875">
                <c:v>94.47</c:v>
              </c:pt>
              <c:pt idx="2876">
                <c:v>94.44</c:v>
              </c:pt>
              <c:pt idx="2877">
                <c:v>94.4</c:v>
              </c:pt>
              <c:pt idx="2878">
                <c:v>94.36</c:v>
              </c:pt>
              <c:pt idx="2879">
                <c:v>94.33</c:v>
              </c:pt>
              <c:pt idx="2880">
                <c:v>94.3</c:v>
              </c:pt>
              <c:pt idx="2881">
                <c:v>94.27</c:v>
              </c:pt>
              <c:pt idx="2882">
                <c:v>94.25</c:v>
              </c:pt>
              <c:pt idx="2883">
                <c:v>94.22</c:v>
              </c:pt>
              <c:pt idx="2884">
                <c:v>94.19</c:v>
              </c:pt>
              <c:pt idx="2885">
                <c:v>94.16</c:v>
              </c:pt>
              <c:pt idx="2886">
                <c:v>94.12</c:v>
              </c:pt>
              <c:pt idx="2887">
                <c:v>94.08</c:v>
              </c:pt>
              <c:pt idx="2888">
                <c:v>94.04</c:v>
              </c:pt>
              <c:pt idx="2889">
                <c:v>94</c:v>
              </c:pt>
              <c:pt idx="2890">
                <c:v>93.96</c:v>
              </c:pt>
              <c:pt idx="2891">
                <c:v>93.92</c:v>
              </c:pt>
              <c:pt idx="2892">
                <c:v>93.89</c:v>
              </c:pt>
              <c:pt idx="2893">
                <c:v>93.86</c:v>
              </c:pt>
              <c:pt idx="2894">
                <c:v>93.83</c:v>
              </c:pt>
              <c:pt idx="2895">
                <c:v>93.8</c:v>
              </c:pt>
              <c:pt idx="2896">
                <c:v>93.75</c:v>
              </c:pt>
              <c:pt idx="2897">
                <c:v>93.69</c:v>
              </c:pt>
              <c:pt idx="2898">
                <c:v>93.63</c:v>
              </c:pt>
              <c:pt idx="2899">
                <c:v>93.58</c:v>
              </c:pt>
              <c:pt idx="2900">
                <c:v>93.53</c:v>
              </c:pt>
              <c:pt idx="2901">
                <c:v>93.49</c:v>
              </c:pt>
              <c:pt idx="2902">
                <c:v>93.44</c:v>
              </c:pt>
              <c:pt idx="2903">
                <c:v>93.4</c:v>
              </c:pt>
              <c:pt idx="2904">
                <c:v>93.35</c:v>
              </c:pt>
              <c:pt idx="2905">
                <c:v>93.31</c:v>
              </c:pt>
              <c:pt idx="2906">
                <c:v>93.26</c:v>
              </c:pt>
              <c:pt idx="2907">
                <c:v>93.22</c:v>
              </c:pt>
              <c:pt idx="2908">
                <c:v>93.17</c:v>
              </c:pt>
              <c:pt idx="2909">
                <c:v>93.13</c:v>
              </c:pt>
              <c:pt idx="2910">
                <c:v>93.08</c:v>
              </c:pt>
              <c:pt idx="2911">
                <c:v>93.03</c:v>
              </c:pt>
              <c:pt idx="2912">
                <c:v>92.99</c:v>
              </c:pt>
              <c:pt idx="2913">
                <c:v>92.96</c:v>
              </c:pt>
              <c:pt idx="2914">
                <c:v>92.93</c:v>
              </c:pt>
              <c:pt idx="2915">
                <c:v>92.91</c:v>
              </c:pt>
              <c:pt idx="2916">
                <c:v>92.89</c:v>
              </c:pt>
              <c:pt idx="2917">
                <c:v>92.86</c:v>
              </c:pt>
              <c:pt idx="2918">
                <c:v>92.83</c:v>
              </c:pt>
              <c:pt idx="2919">
                <c:v>92.8</c:v>
              </c:pt>
              <c:pt idx="2920">
                <c:v>92.77</c:v>
              </c:pt>
              <c:pt idx="2921">
                <c:v>92.75</c:v>
              </c:pt>
              <c:pt idx="2922">
                <c:v>92.73</c:v>
              </c:pt>
              <c:pt idx="2923">
                <c:v>92.72</c:v>
              </c:pt>
              <c:pt idx="2924">
                <c:v>92.69</c:v>
              </c:pt>
              <c:pt idx="2925">
                <c:v>92.66</c:v>
              </c:pt>
              <c:pt idx="2926">
                <c:v>92.63</c:v>
              </c:pt>
              <c:pt idx="2927">
                <c:v>92.59</c:v>
              </c:pt>
              <c:pt idx="2928">
                <c:v>92.55</c:v>
              </c:pt>
              <c:pt idx="2929">
                <c:v>92.51</c:v>
              </c:pt>
              <c:pt idx="2930">
                <c:v>92.48</c:v>
              </c:pt>
              <c:pt idx="2931">
                <c:v>92.43</c:v>
              </c:pt>
              <c:pt idx="2932">
                <c:v>92.38</c:v>
              </c:pt>
              <c:pt idx="2933">
                <c:v>92.32</c:v>
              </c:pt>
              <c:pt idx="2934">
                <c:v>92.26</c:v>
              </c:pt>
              <c:pt idx="2935">
                <c:v>92.2</c:v>
              </c:pt>
              <c:pt idx="2936">
                <c:v>92.14</c:v>
              </c:pt>
              <c:pt idx="2937">
                <c:v>92.09</c:v>
              </c:pt>
              <c:pt idx="2938">
                <c:v>92.04</c:v>
              </c:pt>
              <c:pt idx="2939">
                <c:v>91.99</c:v>
              </c:pt>
              <c:pt idx="2940">
                <c:v>91.95</c:v>
              </c:pt>
              <c:pt idx="2941">
                <c:v>91.92</c:v>
              </c:pt>
              <c:pt idx="2942">
                <c:v>91.87</c:v>
              </c:pt>
              <c:pt idx="2943">
                <c:v>91.82</c:v>
              </c:pt>
              <c:pt idx="2944">
                <c:v>91.77</c:v>
              </c:pt>
              <c:pt idx="2945">
                <c:v>91.71</c:v>
              </c:pt>
              <c:pt idx="2946">
                <c:v>91.66</c:v>
              </c:pt>
              <c:pt idx="2947">
                <c:v>91.62</c:v>
              </c:pt>
              <c:pt idx="2948">
                <c:v>91.59</c:v>
              </c:pt>
              <c:pt idx="2949">
                <c:v>91.56</c:v>
              </c:pt>
              <c:pt idx="2950">
                <c:v>91.53</c:v>
              </c:pt>
              <c:pt idx="2951">
                <c:v>91.5</c:v>
              </c:pt>
              <c:pt idx="2952">
                <c:v>91.46</c:v>
              </c:pt>
              <c:pt idx="2953">
                <c:v>91.41</c:v>
              </c:pt>
              <c:pt idx="2954">
                <c:v>91.37</c:v>
              </c:pt>
              <c:pt idx="2955">
                <c:v>91.34</c:v>
              </c:pt>
              <c:pt idx="2956">
                <c:v>91.31</c:v>
              </c:pt>
              <c:pt idx="2957">
                <c:v>91.28</c:v>
              </c:pt>
              <c:pt idx="2958">
                <c:v>91.24</c:v>
              </c:pt>
              <c:pt idx="2959">
                <c:v>91.18</c:v>
              </c:pt>
              <c:pt idx="2960">
                <c:v>91.13</c:v>
              </c:pt>
              <c:pt idx="2961">
                <c:v>91.09</c:v>
              </c:pt>
              <c:pt idx="2962">
                <c:v>91.06</c:v>
              </c:pt>
              <c:pt idx="2963">
                <c:v>91.03</c:v>
              </c:pt>
              <c:pt idx="2964">
                <c:v>91</c:v>
              </c:pt>
              <c:pt idx="2965">
                <c:v>90.97</c:v>
              </c:pt>
              <c:pt idx="2966">
                <c:v>90.93</c:v>
              </c:pt>
              <c:pt idx="2967">
                <c:v>90.89</c:v>
              </c:pt>
              <c:pt idx="2968">
                <c:v>90.85</c:v>
              </c:pt>
              <c:pt idx="2969">
                <c:v>90.82</c:v>
              </c:pt>
              <c:pt idx="2970">
                <c:v>90.8</c:v>
              </c:pt>
              <c:pt idx="2971">
                <c:v>90.78</c:v>
              </c:pt>
              <c:pt idx="2972">
                <c:v>90.76</c:v>
              </c:pt>
              <c:pt idx="2973">
                <c:v>90.75</c:v>
              </c:pt>
              <c:pt idx="2974">
                <c:v>90.73</c:v>
              </c:pt>
              <c:pt idx="2975">
                <c:v>90.71</c:v>
              </c:pt>
              <c:pt idx="2976">
                <c:v>90.7</c:v>
              </c:pt>
              <c:pt idx="2977">
                <c:v>90.69</c:v>
              </c:pt>
              <c:pt idx="2978">
                <c:v>90.67</c:v>
              </c:pt>
              <c:pt idx="2979">
                <c:v>90.65</c:v>
              </c:pt>
              <c:pt idx="2980">
                <c:v>90.63</c:v>
              </c:pt>
              <c:pt idx="2981">
                <c:v>90.61</c:v>
              </c:pt>
              <c:pt idx="2982">
                <c:v>90.61</c:v>
              </c:pt>
              <c:pt idx="2983">
                <c:v>90.6</c:v>
              </c:pt>
              <c:pt idx="2984">
                <c:v>90.59</c:v>
              </c:pt>
              <c:pt idx="2985">
                <c:v>90.59</c:v>
              </c:pt>
              <c:pt idx="2986">
                <c:v>90.58</c:v>
              </c:pt>
              <c:pt idx="2987">
                <c:v>90.58</c:v>
              </c:pt>
              <c:pt idx="2988">
                <c:v>90.59</c:v>
              </c:pt>
              <c:pt idx="2989">
                <c:v>90.6</c:v>
              </c:pt>
              <c:pt idx="2990">
                <c:v>90.61</c:v>
              </c:pt>
              <c:pt idx="2991">
                <c:v>90.62</c:v>
              </c:pt>
              <c:pt idx="2992">
                <c:v>90.62</c:v>
              </c:pt>
              <c:pt idx="2993">
                <c:v>90.63</c:v>
              </c:pt>
              <c:pt idx="2994">
                <c:v>90.64</c:v>
              </c:pt>
              <c:pt idx="2995">
                <c:v>90.65</c:v>
              </c:pt>
              <c:pt idx="2996">
                <c:v>90.66</c:v>
              </c:pt>
              <c:pt idx="2997">
                <c:v>90.67</c:v>
              </c:pt>
              <c:pt idx="2998">
                <c:v>90.68</c:v>
              </c:pt>
              <c:pt idx="2999">
                <c:v>90.69</c:v>
              </c:pt>
              <c:pt idx="3000">
                <c:v>90.69</c:v>
              </c:pt>
              <c:pt idx="3001">
                <c:v>90.69</c:v>
              </c:pt>
              <c:pt idx="3002">
                <c:v>90.69</c:v>
              </c:pt>
              <c:pt idx="3003">
                <c:v>90.7</c:v>
              </c:pt>
              <c:pt idx="3004">
                <c:v>90.71</c:v>
              </c:pt>
              <c:pt idx="3005">
                <c:v>90.73</c:v>
              </c:pt>
              <c:pt idx="3006">
                <c:v>90.75</c:v>
              </c:pt>
              <c:pt idx="3007">
                <c:v>90.76</c:v>
              </c:pt>
              <c:pt idx="3008">
                <c:v>90.77</c:v>
              </c:pt>
              <c:pt idx="3009">
                <c:v>90.78</c:v>
              </c:pt>
              <c:pt idx="3010">
                <c:v>90.79</c:v>
              </c:pt>
              <c:pt idx="3011">
                <c:v>90.79</c:v>
              </c:pt>
              <c:pt idx="3012">
                <c:v>90.78</c:v>
              </c:pt>
              <c:pt idx="3013">
                <c:v>90.77</c:v>
              </c:pt>
              <c:pt idx="3014">
                <c:v>90.76</c:v>
              </c:pt>
              <c:pt idx="3015">
                <c:v>90.76</c:v>
              </c:pt>
              <c:pt idx="3016">
                <c:v>90.77</c:v>
              </c:pt>
              <c:pt idx="3017">
                <c:v>90.79</c:v>
              </c:pt>
              <c:pt idx="3018">
                <c:v>90.8</c:v>
              </c:pt>
              <c:pt idx="3019">
                <c:v>90.81</c:v>
              </c:pt>
              <c:pt idx="3020">
                <c:v>90.81</c:v>
              </c:pt>
              <c:pt idx="3021">
                <c:v>90.83</c:v>
              </c:pt>
              <c:pt idx="3022">
                <c:v>90.85</c:v>
              </c:pt>
              <c:pt idx="3023">
                <c:v>90.87</c:v>
              </c:pt>
              <c:pt idx="3024">
                <c:v>90.88</c:v>
              </c:pt>
              <c:pt idx="3025">
                <c:v>90.9</c:v>
              </c:pt>
              <c:pt idx="3026">
                <c:v>90.92</c:v>
              </c:pt>
              <c:pt idx="3027">
                <c:v>90.95</c:v>
              </c:pt>
              <c:pt idx="3028">
                <c:v>90.98</c:v>
              </c:pt>
              <c:pt idx="3029">
                <c:v>91</c:v>
              </c:pt>
              <c:pt idx="3030">
                <c:v>91.03</c:v>
              </c:pt>
              <c:pt idx="3031">
                <c:v>91.04</c:v>
              </c:pt>
              <c:pt idx="3032">
                <c:v>91.06</c:v>
              </c:pt>
              <c:pt idx="3033">
                <c:v>91.08</c:v>
              </c:pt>
              <c:pt idx="3034">
                <c:v>91.1</c:v>
              </c:pt>
              <c:pt idx="3035">
                <c:v>91.11</c:v>
              </c:pt>
              <c:pt idx="3036">
                <c:v>91.12</c:v>
              </c:pt>
              <c:pt idx="3037">
                <c:v>91.13</c:v>
              </c:pt>
              <c:pt idx="3038">
                <c:v>91.14</c:v>
              </c:pt>
              <c:pt idx="3039">
                <c:v>91.16</c:v>
              </c:pt>
              <c:pt idx="3040">
                <c:v>91.17</c:v>
              </c:pt>
              <c:pt idx="3041">
                <c:v>91.18</c:v>
              </c:pt>
              <c:pt idx="3042">
                <c:v>91.19</c:v>
              </c:pt>
              <c:pt idx="3043">
                <c:v>91.19</c:v>
              </c:pt>
              <c:pt idx="3044">
                <c:v>91.2</c:v>
              </c:pt>
              <c:pt idx="3045">
                <c:v>91.21</c:v>
              </c:pt>
              <c:pt idx="3046">
                <c:v>91.21</c:v>
              </c:pt>
              <c:pt idx="3047">
                <c:v>91.2</c:v>
              </c:pt>
              <c:pt idx="3048">
                <c:v>91.19</c:v>
              </c:pt>
              <c:pt idx="3049">
                <c:v>91.17</c:v>
              </c:pt>
              <c:pt idx="3050">
                <c:v>91.15</c:v>
              </c:pt>
              <c:pt idx="3051">
                <c:v>91.14</c:v>
              </c:pt>
              <c:pt idx="3052">
                <c:v>91.13</c:v>
              </c:pt>
              <c:pt idx="3053">
                <c:v>91.13</c:v>
              </c:pt>
              <c:pt idx="3054">
                <c:v>91.12</c:v>
              </c:pt>
              <c:pt idx="3055">
                <c:v>91.1</c:v>
              </c:pt>
              <c:pt idx="3056">
                <c:v>91.08</c:v>
              </c:pt>
              <c:pt idx="3057">
                <c:v>91.07</c:v>
              </c:pt>
              <c:pt idx="3058">
                <c:v>91.06</c:v>
              </c:pt>
              <c:pt idx="3059">
                <c:v>91.05</c:v>
              </c:pt>
              <c:pt idx="3060">
                <c:v>91.05</c:v>
              </c:pt>
              <c:pt idx="3061">
                <c:v>91.04</c:v>
              </c:pt>
              <c:pt idx="3062">
                <c:v>91.04</c:v>
              </c:pt>
              <c:pt idx="3063">
                <c:v>91.03</c:v>
              </c:pt>
              <c:pt idx="3064">
                <c:v>91.02</c:v>
              </c:pt>
              <c:pt idx="3065">
                <c:v>91.01</c:v>
              </c:pt>
              <c:pt idx="3066">
                <c:v>91</c:v>
              </c:pt>
              <c:pt idx="3067">
                <c:v>90.98</c:v>
              </c:pt>
              <c:pt idx="3068">
                <c:v>90.97</c:v>
              </c:pt>
              <c:pt idx="3069">
                <c:v>90.97</c:v>
              </c:pt>
              <c:pt idx="3070">
                <c:v>90.98</c:v>
              </c:pt>
              <c:pt idx="3071">
                <c:v>90.98</c:v>
              </c:pt>
              <c:pt idx="3072">
                <c:v>90.98</c:v>
              </c:pt>
              <c:pt idx="3073">
                <c:v>90.98</c:v>
              </c:pt>
              <c:pt idx="3074">
                <c:v>90.98</c:v>
              </c:pt>
              <c:pt idx="3075">
                <c:v>90.98</c:v>
              </c:pt>
              <c:pt idx="3076">
                <c:v>90.97</c:v>
              </c:pt>
              <c:pt idx="3077">
                <c:v>90.96</c:v>
              </c:pt>
              <c:pt idx="3078">
                <c:v>90.96</c:v>
              </c:pt>
              <c:pt idx="3079">
                <c:v>90.96</c:v>
              </c:pt>
              <c:pt idx="3080">
                <c:v>90.96</c:v>
              </c:pt>
              <c:pt idx="3081">
                <c:v>90.97</c:v>
              </c:pt>
              <c:pt idx="3082">
                <c:v>90.98</c:v>
              </c:pt>
              <c:pt idx="3083">
                <c:v>90.98</c:v>
              </c:pt>
              <c:pt idx="3084">
                <c:v>90.97</c:v>
              </c:pt>
              <c:pt idx="3085">
                <c:v>90.96</c:v>
              </c:pt>
              <c:pt idx="3086">
                <c:v>90.95</c:v>
              </c:pt>
              <c:pt idx="3087">
                <c:v>90.94</c:v>
              </c:pt>
              <c:pt idx="3088">
                <c:v>90.94</c:v>
              </c:pt>
              <c:pt idx="3089">
                <c:v>90.96</c:v>
              </c:pt>
              <c:pt idx="3090">
                <c:v>90.99</c:v>
              </c:pt>
              <c:pt idx="3091">
                <c:v>91.01</c:v>
              </c:pt>
              <c:pt idx="3092">
                <c:v>91.03</c:v>
              </c:pt>
              <c:pt idx="3093">
                <c:v>91.04</c:v>
              </c:pt>
              <c:pt idx="3094">
                <c:v>91.06</c:v>
              </c:pt>
              <c:pt idx="3095">
                <c:v>91.08</c:v>
              </c:pt>
              <c:pt idx="3096">
                <c:v>91.1</c:v>
              </c:pt>
              <c:pt idx="3097">
                <c:v>91.14</c:v>
              </c:pt>
              <c:pt idx="3098">
                <c:v>91.18</c:v>
              </c:pt>
              <c:pt idx="3099">
                <c:v>91.21</c:v>
              </c:pt>
              <c:pt idx="3100">
                <c:v>91.25</c:v>
              </c:pt>
              <c:pt idx="3101">
                <c:v>91.27</c:v>
              </c:pt>
              <c:pt idx="3102">
                <c:v>91.3</c:v>
              </c:pt>
              <c:pt idx="3103">
                <c:v>91.33</c:v>
              </c:pt>
              <c:pt idx="3104">
                <c:v>91.36</c:v>
              </c:pt>
              <c:pt idx="3105">
                <c:v>91.41</c:v>
              </c:pt>
              <c:pt idx="3106">
                <c:v>91.46</c:v>
              </c:pt>
              <c:pt idx="3107">
                <c:v>91.51</c:v>
              </c:pt>
              <c:pt idx="3108">
                <c:v>91.55</c:v>
              </c:pt>
              <c:pt idx="3109">
                <c:v>91.6</c:v>
              </c:pt>
              <c:pt idx="3110">
                <c:v>91.63</c:v>
              </c:pt>
              <c:pt idx="3111">
                <c:v>91.66</c:v>
              </c:pt>
              <c:pt idx="3112">
                <c:v>91.68</c:v>
              </c:pt>
              <c:pt idx="3113">
                <c:v>91.67</c:v>
              </c:pt>
              <c:pt idx="3114">
                <c:v>91.61</c:v>
              </c:pt>
              <c:pt idx="3115">
                <c:v>91.47</c:v>
              </c:pt>
              <c:pt idx="3116">
                <c:v>91.25</c:v>
              </c:pt>
              <c:pt idx="3117">
                <c:v>90.95</c:v>
              </c:pt>
              <c:pt idx="3118">
                <c:v>90.56</c:v>
              </c:pt>
              <c:pt idx="3119">
                <c:v>90.11</c:v>
              </c:pt>
              <c:pt idx="3120">
                <c:v>89.61</c:v>
              </c:pt>
              <c:pt idx="3121">
                <c:v>89.1</c:v>
              </c:pt>
              <c:pt idx="3122">
                <c:v>88.6</c:v>
              </c:pt>
              <c:pt idx="3123">
                <c:v>88.13</c:v>
              </c:pt>
              <c:pt idx="3124">
                <c:v>87.73</c:v>
              </c:pt>
              <c:pt idx="3125">
                <c:v>87.43</c:v>
              </c:pt>
              <c:pt idx="3126">
                <c:v>87.27</c:v>
              </c:pt>
              <c:pt idx="3127">
                <c:v>87.27</c:v>
              </c:pt>
              <c:pt idx="3128">
                <c:v>87.44</c:v>
              </c:pt>
              <c:pt idx="3129">
                <c:v>87.79</c:v>
              </c:pt>
              <c:pt idx="3130">
                <c:v>88.23</c:v>
              </c:pt>
              <c:pt idx="3131">
                <c:v>88.7</c:v>
              </c:pt>
              <c:pt idx="3132">
                <c:v>89.13</c:v>
              </c:pt>
              <c:pt idx="3133">
                <c:v>89.48</c:v>
              </c:pt>
              <c:pt idx="3134">
                <c:v>89.76</c:v>
              </c:pt>
              <c:pt idx="3135">
                <c:v>89.97</c:v>
              </c:pt>
              <c:pt idx="3136">
                <c:v>90.14</c:v>
              </c:pt>
              <c:pt idx="3137">
                <c:v>90.27</c:v>
              </c:pt>
              <c:pt idx="3138">
                <c:v>90.39</c:v>
              </c:pt>
              <c:pt idx="3139">
                <c:v>90.5</c:v>
              </c:pt>
              <c:pt idx="3140">
                <c:v>90.61</c:v>
              </c:pt>
              <c:pt idx="3141">
                <c:v>90.73</c:v>
              </c:pt>
              <c:pt idx="3142">
                <c:v>90.83</c:v>
              </c:pt>
              <c:pt idx="3143">
                <c:v>90.92</c:v>
              </c:pt>
              <c:pt idx="3144">
                <c:v>90.99</c:v>
              </c:pt>
              <c:pt idx="3145">
                <c:v>91.03</c:v>
              </c:pt>
              <c:pt idx="3146">
                <c:v>91.07</c:v>
              </c:pt>
              <c:pt idx="3147">
                <c:v>91.1</c:v>
              </c:pt>
              <c:pt idx="3148">
                <c:v>91.12</c:v>
              </c:pt>
              <c:pt idx="3149">
                <c:v>91.12</c:v>
              </c:pt>
              <c:pt idx="3150">
                <c:v>91.11</c:v>
              </c:pt>
              <c:pt idx="3151">
                <c:v>91.11</c:v>
              </c:pt>
              <c:pt idx="3152">
                <c:v>91.13</c:v>
              </c:pt>
              <c:pt idx="3153">
                <c:v>91.18</c:v>
              </c:pt>
              <c:pt idx="3154">
                <c:v>91.26</c:v>
              </c:pt>
              <c:pt idx="3155">
                <c:v>91.34</c:v>
              </c:pt>
              <c:pt idx="3156">
                <c:v>91.42</c:v>
              </c:pt>
              <c:pt idx="3157">
                <c:v>91.49</c:v>
              </c:pt>
              <c:pt idx="3158">
                <c:v>91.56</c:v>
              </c:pt>
              <c:pt idx="3159">
                <c:v>91.62</c:v>
              </c:pt>
              <c:pt idx="3160">
                <c:v>91.69</c:v>
              </c:pt>
              <c:pt idx="3161">
                <c:v>91.74</c:v>
              </c:pt>
              <c:pt idx="3162">
                <c:v>91.79</c:v>
              </c:pt>
              <c:pt idx="3163">
                <c:v>91.83</c:v>
              </c:pt>
              <c:pt idx="3164">
                <c:v>91.88</c:v>
              </c:pt>
              <c:pt idx="3165">
                <c:v>91.93</c:v>
              </c:pt>
              <c:pt idx="3166">
                <c:v>91.98</c:v>
              </c:pt>
              <c:pt idx="3167">
                <c:v>92.03</c:v>
              </c:pt>
              <c:pt idx="3168">
                <c:v>92.09</c:v>
              </c:pt>
              <c:pt idx="3169">
                <c:v>92.14</c:v>
              </c:pt>
              <c:pt idx="3170">
                <c:v>92.18</c:v>
              </c:pt>
              <c:pt idx="3171">
                <c:v>92.21</c:v>
              </c:pt>
              <c:pt idx="3172">
                <c:v>92.24</c:v>
              </c:pt>
              <c:pt idx="3173">
                <c:v>92.27</c:v>
              </c:pt>
              <c:pt idx="3174">
                <c:v>92.3</c:v>
              </c:pt>
              <c:pt idx="3175">
                <c:v>92.34</c:v>
              </c:pt>
              <c:pt idx="3176">
                <c:v>92.38</c:v>
              </c:pt>
              <c:pt idx="3177">
                <c:v>92.41</c:v>
              </c:pt>
              <c:pt idx="3178">
                <c:v>92.44</c:v>
              </c:pt>
              <c:pt idx="3179">
                <c:v>92.47</c:v>
              </c:pt>
              <c:pt idx="3180">
                <c:v>92.49</c:v>
              </c:pt>
              <c:pt idx="3181">
                <c:v>92.51</c:v>
              </c:pt>
              <c:pt idx="3182">
                <c:v>92.52</c:v>
              </c:pt>
              <c:pt idx="3183">
                <c:v>92.53</c:v>
              </c:pt>
              <c:pt idx="3184">
                <c:v>92.54</c:v>
              </c:pt>
              <c:pt idx="3185">
                <c:v>92.54</c:v>
              </c:pt>
              <c:pt idx="3186">
                <c:v>92.54</c:v>
              </c:pt>
              <c:pt idx="3187">
                <c:v>92.54</c:v>
              </c:pt>
              <c:pt idx="3188">
                <c:v>92.54</c:v>
              </c:pt>
              <c:pt idx="3189">
                <c:v>92.55</c:v>
              </c:pt>
              <c:pt idx="3190">
                <c:v>92.56</c:v>
              </c:pt>
              <c:pt idx="3191">
                <c:v>92.55</c:v>
              </c:pt>
              <c:pt idx="3192">
                <c:v>92.53</c:v>
              </c:pt>
              <c:pt idx="3193">
                <c:v>92.51</c:v>
              </c:pt>
              <c:pt idx="3194">
                <c:v>92.5</c:v>
              </c:pt>
              <c:pt idx="3195">
                <c:v>92.48</c:v>
              </c:pt>
              <c:pt idx="3196">
                <c:v>92.47</c:v>
              </c:pt>
              <c:pt idx="3197">
                <c:v>92.47</c:v>
              </c:pt>
              <c:pt idx="3198">
                <c:v>92.47</c:v>
              </c:pt>
              <c:pt idx="3199">
                <c:v>92.47</c:v>
              </c:pt>
              <c:pt idx="3200">
                <c:v>92.46</c:v>
              </c:pt>
              <c:pt idx="3201">
                <c:v>92.45</c:v>
              </c:pt>
              <c:pt idx="3202">
                <c:v>92.45</c:v>
              </c:pt>
              <c:pt idx="3203">
                <c:v>92.46</c:v>
              </c:pt>
              <c:pt idx="3204">
                <c:v>92.49</c:v>
              </c:pt>
              <c:pt idx="3205">
                <c:v>92.52</c:v>
              </c:pt>
              <c:pt idx="3206">
                <c:v>92.54</c:v>
              </c:pt>
              <c:pt idx="3207">
                <c:v>92.55</c:v>
              </c:pt>
              <c:pt idx="3208">
                <c:v>92.56</c:v>
              </c:pt>
              <c:pt idx="3209">
                <c:v>92.58</c:v>
              </c:pt>
              <c:pt idx="3210">
                <c:v>92.61</c:v>
              </c:pt>
              <c:pt idx="3211">
                <c:v>92.64</c:v>
              </c:pt>
              <c:pt idx="3212">
                <c:v>92.67</c:v>
              </c:pt>
              <c:pt idx="3213">
                <c:v>92.69</c:v>
              </c:pt>
              <c:pt idx="3214">
                <c:v>92.71</c:v>
              </c:pt>
              <c:pt idx="3215">
                <c:v>92.72</c:v>
              </c:pt>
              <c:pt idx="3216">
                <c:v>92.73</c:v>
              </c:pt>
              <c:pt idx="3217">
                <c:v>92.75</c:v>
              </c:pt>
              <c:pt idx="3218">
                <c:v>92.77</c:v>
              </c:pt>
              <c:pt idx="3219">
                <c:v>92.79</c:v>
              </c:pt>
              <c:pt idx="3220">
                <c:v>92.8</c:v>
              </c:pt>
              <c:pt idx="3221">
                <c:v>92.8</c:v>
              </c:pt>
              <c:pt idx="3222">
                <c:v>92.81</c:v>
              </c:pt>
              <c:pt idx="3223">
                <c:v>92.83</c:v>
              </c:pt>
              <c:pt idx="3224">
                <c:v>92.87</c:v>
              </c:pt>
              <c:pt idx="3225">
                <c:v>92.92</c:v>
              </c:pt>
              <c:pt idx="3226">
                <c:v>92.97</c:v>
              </c:pt>
              <c:pt idx="3227">
                <c:v>93.03</c:v>
              </c:pt>
              <c:pt idx="3228">
                <c:v>93.08</c:v>
              </c:pt>
              <c:pt idx="3229">
                <c:v>93.13</c:v>
              </c:pt>
              <c:pt idx="3230">
                <c:v>93.16</c:v>
              </c:pt>
              <c:pt idx="3231">
                <c:v>93.19</c:v>
              </c:pt>
              <c:pt idx="3232">
                <c:v>93.21</c:v>
              </c:pt>
              <c:pt idx="3233">
                <c:v>93.24</c:v>
              </c:pt>
              <c:pt idx="3234">
                <c:v>93.28</c:v>
              </c:pt>
              <c:pt idx="3235">
                <c:v>93.31</c:v>
              </c:pt>
              <c:pt idx="3236">
                <c:v>93.33</c:v>
              </c:pt>
              <c:pt idx="3237">
                <c:v>93.34</c:v>
              </c:pt>
              <c:pt idx="3238">
                <c:v>93.35</c:v>
              </c:pt>
              <c:pt idx="3239">
                <c:v>93.35</c:v>
              </c:pt>
              <c:pt idx="3240">
                <c:v>93.36</c:v>
              </c:pt>
              <c:pt idx="3241">
                <c:v>93.37</c:v>
              </c:pt>
              <c:pt idx="3242">
                <c:v>93.38</c:v>
              </c:pt>
              <c:pt idx="3243">
                <c:v>93.39</c:v>
              </c:pt>
              <c:pt idx="3244">
                <c:v>93.39</c:v>
              </c:pt>
              <c:pt idx="3245">
                <c:v>93.4</c:v>
              </c:pt>
              <c:pt idx="3246">
                <c:v>93.41</c:v>
              </c:pt>
              <c:pt idx="3247">
                <c:v>93.43</c:v>
              </c:pt>
              <c:pt idx="3248">
                <c:v>93.44</c:v>
              </c:pt>
              <c:pt idx="3249">
                <c:v>93.45</c:v>
              </c:pt>
              <c:pt idx="3250">
                <c:v>93.45</c:v>
              </c:pt>
              <c:pt idx="3251">
                <c:v>93.43</c:v>
              </c:pt>
              <c:pt idx="3252">
                <c:v>93.41</c:v>
              </c:pt>
              <c:pt idx="3253">
                <c:v>93.39</c:v>
              </c:pt>
              <c:pt idx="3254">
                <c:v>93.39</c:v>
              </c:pt>
              <c:pt idx="3255">
                <c:v>93.4</c:v>
              </c:pt>
              <c:pt idx="3256">
                <c:v>93.41</c:v>
              </c:pt>
              <c:pt idx="3257">
                <c:v>93.42</c:v>
              </c:pt>
              <c:pt idx="3258">
                <c:v>93.42</c:v>
              </c:pt>
              <c:pt idx="3259">
                <c:v>93.41</c:v>
              </c:pt>
              <c:pt idx="3260">
                <c:v>93.4</c:v>
              </c:pt>
              <c:pt idx="3261">
                <c:v>93.38</c:v>
              </c:pt>
              <c:pt idx="3262">
                <c:v>93.36</c:v>
              </c:pt>
              <c:pt idx="3263">
                <c:v>93.35</c:v>
              </c:pt>
              <c:pt idx="3264">
                <c:v>93.35</c:v>
              </c:pt>
              <c:pt idx="3265">
                <c:v>93.34</c:v>
              </c:pt>
              <c:pt idx="3266">
                <c:v>93.33</c:v>
              </c:pt>
              <c:pt idx="3267">
                <c:v>93.32</c:v>
              </c:pt>
              <c:pt idx="3268">
                <c:v>93.31</c:v>
              </c:pt>
              <c:pt idx="3269">
                <c:v>93.31</c:v>
              </c:pt>
              <c:pt idx="3270">
                <c:v>93.31</c:v>
              </c:pt>
              <c:pt idx="3271">
                <c:v>93.3</c:v>
              </c:pt>
              <c:pt idx="3272">
                <c:v>93.28</c:v>
              </c:pt>
              <c:pt idx="3273">
                <c:v>93.25</c:v>
              </c:pt>
              <c:pt idx="3274">
                <c:v>93.22</c:v>
              </c:pt>
              <c:pt idx="3275">
                <c:v>93.18</c:v>
              </c:pt>
              <c:pt idx="3276">
                <c:v>93.15</c:v>
              </c:pt>
              <c:pt idx="3277">
                <c:v>93.12</c:v>
              </c:pt>
              <c:pt idx="3278">
                <c:v>93.09</c:v>
              </c:pt>
              <c:pt idx="3279">
                <c:v>93.06</c:v>
              </c:pt>
              <c:pt idx="3280">
                <c:v>93.02</c:v>
              </c:pt>
              <c:pt idx="3281">
                <c:v>92.96</c:v>
              </c:pt>
              <c:pt idx="3282">
                <c:v>92.87</c:v>
              </c:pt>
              <c:pt idx="3283">
                <c:v>92.76</c:v>
              </c:pt>
              <c:pt idx="3284">
                <c:v>92.61</c:v>
              </c:pt>
              <c:pt idx="3285">
                <c:v>92.43</c:v>
              </c:pt>
              <c:pt idx="3286">
                <c:v>92.25</c:v>
              </c:pt>
              <c:pt idx="3287">
                <c:v>92.12</c:v>
              </c:pt>
              <c:pt idx="3288">
                <c:v>92.08</c:v>
              </c:pt>
              <c:pt idx="3289">
                <c:v>92.12</c:v>
              </c:pt>
              <c:pt idx="3290">
                <c:v>92.21</c:v>
              </c:pt>
              <c:pt idx="3291">
                <c:v>92.32</c:v>
              </c:pt>
              <c:pt idx="3292">
                <c:v>92.41</c:v>
              </c:pt>
              <c:pt idx="3293">
                <c:v>92.49</c:v>
              </c:pt>
              <c:pt idx="3294">
                <c:v>92.55</c:v>
              </c:pt>
              <c:pt idx="3295">
                <c:v>92.6</c:v>
              </c:pt>
              <c:pt idx="3296">
                <c:v>92.63</c:v>
              </c:pt>
              <c:pt idx="3297">
                <c:v>92.64</c:v>
              </c:pt>
              <c:pt idx="3298">
                <c:v>92.64</c:v>
              </c:pt>
              <c:pt idx="3299">
                <c:v>92.64</c:v>
              </c:pt>
              <c:pt idx="3300">
                <c:v>92.62</c:v>
              </c:pt>
              <c:pt idx="3301">
                <c:v>92.62</c:v>
              </c:pt>
              <c:pt idx="3302">
                <c:v>92.62</c:v>
              </c:pt>
              <c:pt idx="3303">
                <c:v>92.61</c:v>
              </c:pt>
              <c:pt idx="3304">
                <c:v>92.61</c:v>
              </c:pt>
              <c:pt idx="3305">
                <c:v>92.61</c:v>
              </c:pt>
              <c:pt idx="3306">
                <c:v>92.61</c:v>
              </c:pt>
              <c:pt idx="3307">
                <c:v>92.61</c:v>
              </c:pt>
              <c:pt idx="3308">
                <c:v>92.61</c:v>
              </c:pt>
              <c:pt idx="3309">
                <c:v>92.61</c:v>
              </c:pt>
              <c:pt idx="3310">
                <c:v>92.6</c:v>
              </c:pt>
              <c:pt idx="3311">
                <c:v>92.59</c:v>
              </c:pt>
              <c:pt idx="3312">
                <c:v>92.58</c:v>
              </c:pt>
              <c:pt idx="3313">
                <c:v>92.56</c:v>
              </c:pt>
              <c:pt idx="3314">
                <c:v>92.54</c:v>
              </c:pt>
              <c:pt idx="3315">
                <c:v>92.52</c:v>
              </c:pt>
              <c:pt idx="3316">
                <c:v>92.5</c:v>
              </c:pt>
              <c:pt idx="3317">
                <c:v>92.48</c:v>
              </c:pt>
              <c:pt idx="3318">
                <c:v>92.45</c:v>
              </c:pt>
              <c:pt idx="3319">
                <c:v>92.42</c:v>
              </c:pt>
              <c:pt idx="3320">
                <c:v>92.39</c:v>
              </c:pt>
              <c:pt idx="3321">
                <c:v>92.37</c:v>
              </c:pt>
              <c:pt idx="3322">
                <c:v>92.35</c:v>
              </c:pt>
              <c:pt idx="3323">
                <c:v>92.34</c:v>
              </c:pt>
              <c:pt idx="3324">
                <c:v>92.32</c:v>
              </c:pt>
              <c:pt idx="3325">
                <c:v>92.3</c:v>
              </c:pt>
              <c:pt idx="3326">
                <c:v>92.27</c:v>
              </c:pt>
              <c:pt idx="3327">
                <c:v>92.25</c:v>
              </c:pt>
              <c:pt idx="3328">
                <c:v>92.25</c:v>
              </c:pt>
              <c:pt idx="3329">
                <c:v>92.24</c:v>
              </c:pt>
              <c:pt idx="3330">
                <c:v>92.23</c:v>
              </c:pt>
              <c:pt idx="3331">
                <c:v>92.24</c:v>
              </c:pt>
              <c:pt idx="3332">
                <c:v>92.3</c:v>
              </c:pt>
              <c:pt idx="3333">
                <c:v>92.35</c:v>
              </c:pt>
              <c:pt idx="3334">
                <c:v>92.39</c:v>
              </c:pt>
              <c:pt idx="3335">
                <c:v>92.4</c:v>
              </c:pt>
              <c:pt idx="3336">
                <c:v>92.39</c:v>
              </c:pt>
              <c:pt idx="3337">
                <c:v>92.38</c:v>
              </c:pt>
              <c:pt idx="3338">
                <c:v>92.38</c:v>
              </c:pt>
              <c:pt idx="3339">
                <c:v>92.38</c:v>
              </c:pt>
              <c:pt idx="3340">
                <c:v>92.37</c:v>
              </c:pt>
              <c:pt idx="3341">
                <c:v>92.36</c:v>
              </c:pt>
              <c:pt idx="3342">
                <c:v>92.35</c:v>
              </c:pt>
              <c:pt idx="3343">
                <c:v>92.35</c:v>
              </c:pt>
              <c:pt idx="3344">
                <c:v>92.35</c:v>
              </c:pt>
              <c:pt idx="3345">
                <c:v>92.37</c:v>
              </c:pt>
              <c:pt idx="3346">
                <c:v>92.39</c:v>
              </c:pt>
              <c:pt idx="3347">
                <c:v>92.39</c:v>
              </c:pt>
              <c:pt idx="3348">
                <c:v>92.36</c:v>
              </c:pt>
              <c:pt idx="3349">
                <c:v>92.33</c:v>
              </c:pt>
              <c:pt idx="3350">
                <c:v>92.29</c:v>
              </c:pt>
              <c:pt idx="3351">
                <c:v>92.26</c:v>
              </c:pt>
              <c:pt idx="3352">
                <c:v>92.23</c:v>
              </c:pt>
              <c:pt idx="3353">
                <c:v>92.2</c:v>
              </c:pt>
              <c:pt idx="3354">
                <c:v>92.16</c:v>
              </c:pt>
              <c:pt idx="3355">
                <c:v>92.14</c:v>
              </c:pt>
              <c:pt idx="3356">
                <c:v>92.14</c:v>
              </c:pt>
              <c:pt idx="3357">
                <c:v>92.14</c:v>
              </c:pt>
              <c:pt idx="3358">
                <c:v>92.15</c:v>
              </c:pt>
              <c:pt idx="3359">
                <c:v>92.15</c:v>
              </c:pt>
              <c:pt idx="3360">
                <c:v>92.13</c:v>
              </c:pt>
              <c:pt idx="3361">
                <c:v>92.12</c:v>
              </c:pt>
              <c:pt idx="3362">
                <c:v>92.11</c:v>
              </c:pt>
              <c:pt idx="3363">
                <c:v>92.1</c:v>
              </c:pt>
              <c:pt idx="3364">
                <c:v>92.08</c:v>
              </c:pt>
              <c:pt idx="3365">
                <c:v>92.07</c:v>
              </c:pt>
              <c:pt idx="3366">
                <c:v>92.07</c:v>
              </c:pt>
              <c:pt idx="3367">
                <c:v>92.06</c:v>
              </c:pt>
              <c:pt idx="3368">
                <c:v>92.04</c:v>
              </c:pt>
              <c:pt idx="3369">
                <c:v>92.03</c:v>
              </c:pt>
              <c:pt idx="3370">
                <c:v>92.01</c:v>
              </c:pt>
              <c:pt idx="3371">
                <c:v>91.99</c:v>
              </c:pt>
              <c:pt idx="3372">
                <c:v>91.96</c:v>
              </c:pt>
              <c:pt idx="3373">
                <c:v>91.93</c:v>
              </c:pt>
              <c:pt idx="3374">
                <c:v>91.91</c:v>
              </c:pt>
              <c:pt idx="3375">
                <c:v>91.88</c:v>
              </c:pt>
              <c:pt idx="3376">
                <c:v>91.84</c:v>
              </c:pt>
              <c:pt idx="3377">
                <c:v>91.8</c:v>
              </c:pt>
              <c:pt idx="3378">
                <c:v>91.76</c:v>
              </c:pt>
              <c:pt idx="3379">
                <c:v>91.72</c:v>
              </c:pt>
              <c:pt idx="3380">
                <c:v>91.69</c:v>
              </c:pt>
              <c:pt idx="3381">
                <c:v>91.66</c:v>
              </c:pt>
              <c:pt idx="3382">
                <c:v>91.62</c:v>
              </c:pt>
              <c:pt idx="3383">
                <c:v>91.57</c:v>
              </c:pt>
              <c:pt idx="3384">
                <c:v>91.5</c:v>
              </c:pt>
              <c:pt idx="3385">
                <c:v>91.45</c:v>
              </c:pt>
              <c:pt idx="3386">
                <c:v>91.42</c:v>
              </c:pt>
              <c:pt idx="3387">
                <c:v>91.4</c:v>
              </c:pt>
              <c:pt idx="3388">
                <c:v>91.36</c:v>
              </c:pt>
              <c:pt idx="3389">
                <c:v>91.3</c:v>
              </c:pt>
              <c:pt idx="3390">
                <c:v>91.23</c:v>
              </c:pt>
              <c:pt idx="3391">
                <c:v>91.16</c:v>
              </c:pt>
              <c:pt idx="3392">
                <c:v>91.13</c:v>
              </c:pt>
              <c:pt idx="3393">
                <c:v>91.11</c:v>
              </c:pt>
              <c:pt idx="3394">
                <c:v>91.11</c:v>
              </c:pt>
              <c:pt idx="3395">
                <c:v>91.11</c:v>
              </c:pt>
              <c:pt idx="3396">
                <c:v>91.1</c:v>
              </c:pt>
              <c:pt idx="3397">
                <c:v>91.07</c:v>
              </c:pt>
              <c:pt idx="3398">
                <c:v>91.03</c:v>
              </c:pt>
              <c:pt idx="3399">
                <c:v>90.99</c:v>
              </c:pt>
              <c:pt idx="3400">
                <c:v>90.97</c:v>
              </c:pt>
              <c:pt idx="3401">
                <c:v>90.97</c:v>
              </c:pt>
              <c:pt idx="3402">
                <c:v>90.99</c:v>
              </c:pt>
              <c:pt idx="3403">
                <c:v>91.01</c:v>
              </c:pt>
              <c:pt idx="3404">
                <c:v>91.02</c:v>
              </c:pt>
              <c:pt idx="3405">
                <c:v>91.03</c:v>
              </c:pt>
              <c:pt idx="3406">
                <c:v>91.03</c:v>
              </c:pt>
              <c:pt idx="3407">
                <c:v>91.03</c:v>
              </c:pt>
              <c:pt idx="3408">
                <c:v>91.03</c:v>
              </c:pt>
              <c:pt idx="3409">
                <c:v>91.04</c:v>
              </c:pt>
              <c:pt idx="3410">
                <c:v>91.06</c:v>
              </c:pt>
              <c:pt idx="3411">
                <c:v>91.06</c:v>
              </c:pt>
              <c:pt idx="3412">
                <c:v>91.06</c:v>
              </c:pt>
              <c:pt idx="3413">
                <c:v>91.06</c:v>
              </c:pt>
              <c:pt idx="3414">
                <c:v>91.06</c:v>
              </c:pt>
              <c:pt idx="3415">
                <c:v>91.04</c:v>
              </c:pt>
              <c:pt idx="3416">
                <c:v>91.01</c:v>
              </c:pt>
              <c:pt idx="3417">
                <c:v>90.96</c:v>
              </c:pt>
              <c:pt idx="3418">
                <c:v>90.91</c:v>
              </c:pt>
              <c:pt idx="3419">
                <c:v>90.85</c:v>
              </c:pt>
              <c:pt idx="3420">
                <c:v>90.8</c:v>
              </c:pt>
              <c:pt idx="3421">
                <c:v>90.77</c:v>
              </c:pt>
              <c:pt idx="3422">
                <c:v>90.75</c:v>
              </c:pt>
              <c:pt idx="3423">
                <c:v>90.73</c:v>
              </c:pt>
              <c:pt idx="3424">
                <c:v>90.69</c:v>
              </c:pt>
              <c:pt idx="3425">
                <c:v>90.65</c:v>
              </c:pt>
              <c:pt idx="3426">
                <c:v>90.6</c:v>
              </c:pt>
              <c:pt idx="3427">
                <c:v>90.55</c:v>
              </c:pt>
              <c:pt idx="3428">
                <c:v>90.5</c:v>
              </c:pt>
              <c:pt idx="3429">
                <c:v>90.46</c:v>
              </c:pt>
              <c:pt idx="3430">
                <c:v>90.43</c:v>
              </c:pt>
              <c:pt idx="3431">
                <c:v>90.39</c:v>
              </c:pt>
              <c:pt idx="3432">
                <c:v>90.34</c:v>
              </c:pt>
              <c:pt idx="3433">
                <c:v>90.3</c:v>
              </c:pt>
              <c:pt idx="3434">
                <c:v>90.27</c:v>
              </c:pt>
              <c:pt idx="3435">
                <c:v>90.25</c:v>
              </c:pt>
              <c:pt idx="3436">
                <c:v>90.23</c:v>
              </c:pt>
              <c:pt idx="3437">
                <c:v>90.21</c:v>
              </c:pt>
              <c:pt idx="3438">
                <c:v>90.2</c:v>
              </c:pt>
              <c:pt idx="3439">
                <c:v>90.2</c:v>
              </c:pt>
              <c:pt idx="3440">
                <c:v>90.2</c:v>
              </c:pt>
              <c:pt idx="3441">
                <c:v>90.2</c:v>
              </c:pt>
              <c:pt idx="3442">
                <c:v>90.18</c:v>
              </c:pt>
              <c:pt idx="3443">
                <c:v>90.17</c:v>
              </c:pt>
              <c:pt idx="3444">
                <c:v>90.17</c:v>
              </c:pt>
              <c:pt idx="3445">
                <c:v>90.21</c:v>
              </c:pt>
              <c:pt idx="3446">
                <c:v>90.27</c:v>
              </c:pt>
              <c:pt idx="3447">
                <c:v>90.34</c:v>
              </c:pt>
              <c:pt idx="3448">
                <c:v>90.38</c:v>
              </c:pt>
              <c:pt idx="3449">
                <c:v>90.39</c:v>
              </c:pt>
              <c:pt idx="3450">
                <c:v>90.37</c:v>
              </c:pt>
              <c:pt idx="3451">
                <c:v>90.34</c:v>
              </c:pt>
              <c:pt idx="3452">
                <c:v>90.32</c:v>
              </c:pt>
              <c:pt idx="3453">
                <c:v>90.32</c:v>
              </c:pt>
              <c:pt idx="3454">
                <c:v>90.31</c:v>
              </c:pt>
              <c:pt idx="3455">
                <c:v>90.29</c:v>
              </c:pt>
              <c:pt idx="3456">
                <c:v>90.24</c:v>
              </c:pt>
              <c:pt idx="3457">
                <c:v>90.2</c:v>
              </c:pt>
              <c:pt idx="3458">
                <c:v>90.15</c:v>
              </c:pt>
              <c:pt idx="3459">
                <c:v>90.1</c:v>
              </c:pt>
              <c:pt idx="3460">
                <c:v>90.05</c:v>
              </c:pt>
              <c:pt idx="3461">
                <c:v>90</c:v>
              </c:pt>
              <c:pt idx="3462">
                <c:v>89.97</c:v>
              </c:pt>
              <c:pt idx="3463">
                <c:v>89.94</c:v>
              </c:pt>
              <c:pt idx="3464">
                <c:v>89.93</c:v>
              </c:pt>
              <c:pt idx="3465">
                <c:v>89.94</c:v>
              </c:pt>
              <c:pt idx="3466">
                <c:v>89.93</c:v>
              </c:pt>
              <c:pt idx="3467">
                <c:v>89.87</c:v>
              </c:pt>
              <c:pt idx="3468">
                <c:v>89.76</c:v>
              </c:pt>
              <c:pt idx="3469">
                <c:v>89.63</c:v>
              </c:pt>
              <c:pt idx="3470">
                <c:v>89.55</c:v>
              </c:pt>
              <c:pt idx="3471">
                <c:v>89.5</c:v>
              </c:pt>
              <c:pt idx="3472">
                <c:v>89.48</c:v>
              </c:pt>
              <c:pt idx="3473">
                <c:v>89.44</c:v>
              </c:pt>
              <c:pt idx="3474">
                <c:v>89.37</c:v>
              </c:pt>
              <c:pt idx="3475">
                <c:v>89.27</c:v>
              </c:pt>
              <c:pt idx="3476">
                <c:v>89.17</c:v>
              </c:pt>
              <c:pt idx="3477">
                <c:v>89.09</c:v>
              </c:pt>
              <c:pt idx="3478">
                <c:v>89.02</c:v>
              </c:pt>
              <c:pt idx="3479">
                <c:v>88.94</c:v>
              </c:pt>
              <c:pt idx="3480">
                <c:v>88.85</c:v>
              </c:pt>
              <c:pt idx="3481">
                <c:v>88.76</c:v>
              </c:pt>
              <c:pt idx="3482">
                <c:v>88.7</c:v>
              </c:pt>
              <c:pt idx="3483">
                <c:v>88.66</c:v>
              </c:pt>
              <c:pt idx="3484">
                <c:v>88.61</c:v>
              </c:pt>
              <c:pt idx="3485">
                <c:v>88.54</c:v>
              </c:pt>
              <c:pt idx="3486">
                <c:v>88.47</c:v>
              </c:pt>
              <c:pt idx="3487">
                <c:v>88.4</c:v>
              </c:pt>
              <c:pt idx="3488">
                <c:v>88.35</c:v>
              </c:pt>
              <c:pt idx="3489">
                <c:v>88.33</c:v>
              </c:pt>
              <c:pt idx="3490">
                <c:v>88.34</c:v>
              </c:pt>
              <c:pt idx="3491">
                <c:v>88.34</c:v>
              </c:pt>
              <c:pt idx="3492">
                <c:v>88.33</c:v>
              </c:pt>
              <c:pt idx="3493">
                <c:v>88.33</c:v>
              </c:pt>
              <c:pt idx="3494">
                <c:v>88.33</c:v>
              </c:pt>
              <c:pt idx="3495">
                <c:v>88.31</c:v>
              </c:pt>
              <c:pt idx="3496">
                <c:v>88.26</c:v>
              </c:pt>
              <c:pt idx="3497">
                <c:v>88.23</c:v>
              </c:pt>
              <c:pt idx="3498">
                <c:v>88.23</c:v>
              </c:pt>
              <c:pt idx="3499">
                <c:v>88.26</c:v>
              </c:pt>
              <c:pt idx="3500">
                <c:v>88.27</c:v>
              </c:pt>
              <c:pt idx="3501">
                <c:v>88.22</c:v>
              </c:pt>
              <c:pt idx="3502">
                <c:v>88.16</c:v>
              </c:pt>
              <c:pt idx="3503">
                <c:v>88.09</c:v>
              </c:pt>
              <c:pt idx="3504">
                <c:v>88.04</c:v>
              </c:pt>
              <c:pt idx="3505">
                <c:v>87.98</c:v>
              </c:pt>
              <c:pt idx="3506">
                <c:v>87.93</c:v>
              </c:pt>
              <c:pt idx="3507">
                <c:v>87.87</c:v>
              </c:pt>
              <c:pt idx="3508">
                <c:v>87.82</c:v>
              </c:pt>
              <c:pt idx="3509">
                <c:v>87.8</c:v>
              </c:pt>
              <c:pt idx="3510">
                <c:v>87.78</c:v>
              </c:pt>
              <c:pt idx="3511">
                <c:v>87.75</c:v>
              </c:pt>
              <c:pt idx="3512">
                <c:v>87.71</c:v>
              </c:pt>
              <c:pt idx="3513">
                <c:v>87.67</c:v>
              </c:pt>
              <c:pt idx="3514">
                <c:v>87.64</c:v>
              </c:pt>
              <c:pt idx="3515">
                <c:v>87.57</c:v>
              </c:pt>
              <c:pt idx="3516">
                <c:v>87.47</c:v>
              </c:pt>
              <c:pt idx="3517">
                <c:v>87.36</c:v>
              </c:pt>
              <c:pt idx="3518">
                <c:v>87.28</c:v>
              </c:pt>
              <c:pt idx="3519">
                <c:v>87.2</c:v>
              </c:pt>
              <c:pt idx="3520">
                <c:v>87.08</c:v>
              </c:pt>
              <c:pt idx="3521">
                <c:v>86.93</c:v>
              </c:pt>
              <c:pt idx="3522">
                <c:v>86.78</c:v>
              </c:pt>
              <c:pt idx="3523">
                <c:v>86.63</c:v>
              </c:pt>
              <c:pt idx="3524">
                <c:v>86.5</c:v>
              </c:pt>
              <c:pt idx="3525">
                <c:v>86.38</c:v>
              </c:pt>
              <c:pt idx="3526">
                <c:v>86.29</c:v>
              </c:pt>
              <c:pt idx="3527">
                <c:v>86.25</c:v>
              </c:pt>
              <c:pt idx="3528">
                <c:v>86.23</c:v>
              </c:pt>
              <c:pt idx="3529">
                <c:v>86.21</c:v>
              </c:pt>
              <c:pt idx="3530">
                <c:v>86.15</c:v>
              </c:pt>
              <c:pt idx="3531">
                <c:v>86.07</c:v>
              </c:pt>
              <c:pt idx="3532">
                <c:v>85.98</c:v>
              </c:pt>
              <c:pt idx="3533">
                <c:v>85.91</c:v>
              </c:pt>
              <c:pt idx="3534">
                <c:v>85.86</c:v>
              </c:pt>
              <c:pt idx="3535">
                <c:v>85.8</c:v>
              </c:pt>
              <c:pt idx="3536">
                <c:v>85.75</c:v>
              </c:pt>
              <c:pt idx="3537">
                <c:v>85.72</c:v>
              </c:pt>
              <c:pt idx="3538">
                <c:v>85.67</c:v>
              </c:pt>
              <c:pt idx="3539">
                <c:v>85.58</c:v>
              </c:pt>
              <c:pt idx="3540">
                <c:v>85.49</c:v>
              </c:pt>
              <c:pt idx="3541">
                <c:v>85.47</c:v>
              </c:pt>
              <c:pt idx="3542">
                <c:v>85.56</c:v>
              </c:pt>
              <c:pt idx="3543">
                <c:v>85.7</c:v>
              </c:pt>
              <c:pt idx="3544">
                <c:v>85.79</c:v>
              </c:pt>
              <c:pt idx="3545">
                <c:v>85.82</c:v>
              </c:pt>
              <c:pt idx="3546">
                <c:v>85.82</c:v>
              </c:pt>
              <c:pt idx="3547">
                <c:v>85.81</c:v>
              </c:pt>
              <c:pt idx="3548">
                <c:v>85.78</c:v>
              </c:pt>
              <c:pt idx="3549">
                <c:v>85.77</c:v>
              </c:pt>
              <c:pt idx="3550">
                <c:v>85.78</c:v>
              </c:pt>
              <c:pt idx="3551">
                <c:v>85.81</c:v>
              </c:pt>
              <c:pt idx="3552">
                <c:v>85.83</c:v>
              </c:pt>
              <c:pt idx="3553">
                <c:v>85.86</c:v>
              </c:pt>
              <c:pt idx="3554">
                <c:v>85.9</c:v>
              </c:pt>
              <c:pt idx="3555">
                <c:v>85.97</c:v>
              </c:pt>
              <c:pt idx="3556">
                <c:v>86.07</c:v>
              </c:pt>
              <c:pt idx="3557">
                <c:v>86.18</c:v>
              </c:pt>
              <c:pt idx="3558">
                <c:v>86.25</c:v>
              </c:pt>
              <c:pt idx="3559">
                <c:v>86.26</c:v>
              </c:pt>
              <c:pt idx="3560">
                <c:v>86.19</c:v>
              </c:pt>
              <c:pt idx="3561">
                <c:v>86.11</c:v>
              </c:pt>
              <c:pt idx="3562">
                <c:v>86.06</c:v>
              </c:pt>
              <c:pt idx="3563">
                <c:v>86.06</c:v>
              </c:pt>
              <c:pt idx="3564">
                <c:v>86.14</c:v>
              </c:pt>
              <c:pt idx="3565">
                <c:v>86.25</c:v>
              </c:pt>
              <c:pt idx="3566">
                <c:v>86.36</c:v>
              </c:pt>
              <c:pt idx="3567">
                <c:v>86.41</c:v>
              </c:pt>
              <c:pt idx="3568">
                <c:v>86.37</c:v>
              </c:pt>
              <c:pt idx="3569">
                <c:v>86.25</c:v>
              </c:pt>
              <c:pt idx="3570">
                <c:v>86.06</c:v>
              </c:pt>
              <c:pt idx="3571">
                <c:v>85.82</c:v>
              </c:pt>
              <c:pt idx="3572">
                <c:v>85.62</c:v>
              </c:pt>
              <c:pt idx="3573">
                <c:v>85.51</c:v>
              </c:pt>
              <c:pt idx="3574">
                <c:v>85.52</c:v>
              </c:pt>
              <c:pt idx="3575">
                <c:v>85.57</c:v>
              </c:pt>
              <c:pt idx="3576">
                <c:v>85.57</c:v>
              </c:pt>
              <c:pt idx="3577">
                <c:v>85.53</c:v>
              </c:pt>
              <c:pt idx="3578">
                <c:v>85.45</c:v>
              </c:pt>
              <c:pt idx="3579">
                <c:v>85.32</c:v>
              </c:pt>
              <c:pt idx="3580">
                <c:v>85.17</c:v>
              </c:pt>
              <c:pt idx="3581">
                <c:v>85.15</c:v>
              </c:pt>
              <c:pt idx="3582">
                <c:v>85.32</c:v>
              </c:pt>
              <c:pt idx="3583">
                <c:v>85.52</c:v>
              </c:pt>
              <c:pt idx="3584">
                <c:v>85.65</c:v>
              </c:pt>
              <c:pt idx="3585">
                <c:v>85.7</c:v>
              </c:pt>
              <c:pt idx="3586">
                <c:v>85.7</c:v>
              </c:pt>
              <c:pt idx="3587">
                <c:v>85.63</c:v>
              </c:pt>
              <c:pt idx="3588">
                <c:v>85.54</c:v>
              </c:pt>
              <c:pt idx="3589">
                <c:v>85.48</c:v>
              </c:pt>
              <c:pt idx="3590">
                <c:v>85.45</c:v>
              </c:pt>
              <c:pt idx="3591">
                <c:v>85.35</c:v>
              </c:pt>
              <c:pt idx="3592">
                <c:v>85.2</c:v>
              </c:pt>
              <c:pt idx="3593">
                <c:v>85.12</c:v>
              </c:pt>
              <c:pt idx="3594">
                <c:v>85.18</c:v>
              </c:pt>
              <c:pt idx="3595">
                <c:v>85.26</c:v>
              </c:pt>
              <c:pt idx="3596">
                <c:v>85.28</c:v>
              </c:pt>
              <c:pt idx="3597">
                <c:v>85.28</c:v>
              </c:pt>
              <c:pt idx="3598">
                <c:v>85.28</c:v>
              </c:pt>
              <c:pt idx="3599">
                <c:v>85.24</c:v>
              </c:pt>
              <c:pt idx="3600">
                <c:v>85.12</c:v>
              </c:pt>
              <c:pt idx="3601">
                <c:v>85</c:v>
              </c:pt>
              <c:pt idx="3602">
                <c:v>84.95</c:v>
              </c:pt>
              <c:pt idx="3603">
                <c:v>84.91</c:v>
              </c:pt>
              <c:pt idx="3604">
                <c:v>84.85</c:v>
              </c:pt>
              <c:pt idx="3605">
                <c:v>84.99</c:v>
              </c:pt>
              <c:pt idx="3606">
                <c:v>85.32</c:v>
              </c:pt>
              <c:pt idx="3607">
                <c:v>85.55</c:v>
              </c:pt>
              <c:pt idx="3608">
                <c:v>85.47</c:v>
              </c:pt>
              <c:pt idx="3609">
                <c:v>85.21</c:v>
              </c:pt>
              <c:pt idx="3610">
                <c:v>85.13</c:v>
              </c:pt>
              <c:pt idx="3611">
                <c:v>85.38</c:v>
              </c:pt>
              <c:pt idx="3612">
                <c:v>85.89</c:v>
              </c:pt>
              <c:pt idx="3613">
                <c:v>86.39</c:v>
              </c:pt>
              <c:pt idx="3614">
                <c:v>86.43</c:v>
              </c:pt>
              <c:pt idx="3615">
                <c:v>85.69</c:v>
              </c:pt>
              <c:pt idx="3616">
                <c:v>84.48</c:v>
              </c:pt>
              <c:pt idx="3617">
                <c:v>83.62</c:v>
              </c:pt>
              <c:pt idx="3618">
                <c:v>83.35</c:v>
              </c:pt>
              <c:pt idx="3619">
                <c:v>83.13</c:v>
              </c:pt>
              <c:pt idx="3620">
                <c:v>82.65</c:v>
              </c:pt>
            </c:numLit>
          </c:val>
          <c:smooth val="0"/>
        </c:ser>
        <c:ser>
          <c:idx val="0"/>
          <c:order val="0"/>
          <c:tx>
            <c:v>A6 carbonated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621"/>
              <c:pt idx="0">
                <c:v>4000</c:v>
              </c:pt>
              <c:pt idx="1">
                <c:v>3999</c:v>
              </c:pt>
              <c:pt idx="2">
                <c:v>3998</c:v>
              </c:pt>
              <c:pt idx="3">
                <c:v>3997</c:v>
              </c:pt>
              <c:pt idx="4">
                <c:v>3996</c:v>
              </c:pt>
              <c:pt idx="5">
                <c:v>3995</c:v>
              </c:pt>
              <c:pt idx="6">
                <c:v>3994</c:v>
              </c:pt>
              <c:pt idx="7">
                <c:v>3993</c:v>
              </c:pt>
              <c:pt idx="8">
                <c:v>3992</c:v>
              </c:pt>
              <c:pt idx="9">
                <c:v>3991</c:v>
              </c:pt>
              <c:pt idx="10">
                <c:v>3990</c:v>
              </c:pt>
              <c:pt idx="11">
                <c:v>3989</c:v>
              </c:pt>
              <c:pt idx="12">
                <c:v>3988</c:v>
              </c:pt>
              <c:pt idx="13">
                <c:v>3987</c:v>
              </c:pt>
              <c:pt idx="14">
                <c:v>3986</c:v>
              </c:pt>
              <c:pt idx="15">
                <c:v>3985</c:v>
              </c:pt>
              <c:pt idx="16">
                <c:v>3984</c:v>
              </c:pt>
              <c:pt idx="17">
                <c:v>3983</c:v>
              </c:pt>
              <c:pt idx="18">
                <c:v>3982</c:v>
              </c:pt>
              <c:pt idx="19">
                <c:v>3981</c:v>
              </c:pt>
              <c:pt idx="20">
                <c:v>3980</c:v>
              </c:pt>
              <c:pt idx="21">
                <c:v>3979</c:v>
              </c:pt>
              <c:pt idx="22">
                <c:v>3978</c:v>
              </c:pt>
              <c:pt idx="23">
                <c:v>3977</c:v>
              </c:pt>
              <c:pt idx="24">
                <c:v>3976</c:v>
              </c:pt>
              <c:pt idx="25">
                <c:v>3975</c:v>
              </c:pt>
              <c:pt idx="26">
                <c:v>3974</c:v>
              </c:pt>
              <c:pt idx="27">
                <c:v>3973</c:v>
              </c:pt>
              <c:pt idx="28">
                <c:v>3972</c:v>
              </c:pt>
              <c:pt idx="29">
                <c:v>3971</c:v>
              </c:pt>
              <c:pt idx="30">
                <c:v>3970</c:v>
              </c:pt>
              <c:pt idx="31">
                <c:v>3969</c:v>
              </c:pt>
              <c:pt idx="32">
                <c:v>3968</c:v>
              </c:pt>
              <c:pt idx="33">
                <c:v>3967</c:v>
              </c:pt>
              <c:pt idx="34">
                <c:v>3966</c:v>
              </c:pt>
              <c:pt idx="35">
                <c:v>3965</c:v>
              </c:pt>
              <c:pt idx="36">
                <c:v>3964</c:v>
              </c:pt>
              <c:pt idx="37">
                <c:v>3963</c:v>
              </c:pt>
              <c:pt idx="38">
                <c:v>3962</c:v>
              </c:pt>
              <c:pt idx="39">
                <c:v>3961</c:v>
              </c:pt>
              <c:pt idx="40">
                <c:v>3960</c:v>
              </c:pt>
              <c:pt idx="41">
                <c:v>3959</c:v>
              </c:pt>
              <c:pt idx="42">
                <c:v>3958</c:v>
              </c:pt>
              <c:pt idx="43">
                <c:v>3957</c:v>
              </c:pt>
              <c:pt idx="44">
                <c:v>3956</c:v>
              </c:pt>
              <c:pt idx="45">
                <c:v>3955</c:v>
              </c:pt>
              <c:pt idx="46">
                <c:v>3954</c:v>
              </c:pt>
              <c:pt idx="47">
                <c:v>3953</c:v>
              </c:pt>
              <c:pt idx="48">
                <c:v>3952</c:v>
              </c:pt>
              <c:pt idx="49">
                <c:v>3951</c:v>
              </c:pt>
              <c:pt idx="50">
                <c:v>3950</c:v>
              </c:pt>
              <c:pt idx="51">
                <c:v>3949</c:v>
              </c:pt>
              <c:pt idx="52">
                <c:v>3948</c:v>
              </c:pt>
              <c:pt idx="53">
                <c:v>3947</c:v>
              </c:pt>
              <c:pt idx="54">
                <c:v>3946</c:v>
              </c:pt>
              <c:pt idx="55">
                <c:v>3945</c:v>
              </c:pt>
              <c:pt idx="56">
                <c:v>3944</c:v>
              </c:pt>
              <c:pt idx="57">
                <c:v>3943</c:v>
              </c:pt>
              <c:pt idx="58">
                <c:v>3942</c:v>
              </c:pt>
              <c:pt idx="59">
                <c:v>3941</c:v>
              </c:pt>
              <c:pt idx="60">
                <c:v>3940</c:v>
              </c:pt>
              <c:pt idx="61">
                <c:v>3939</c:v>
              </c:pt>
              <c:pt idx="62">
                <c:v>3938</c:v>
              </c:pt>
              <c:pt idx="63">
                <c:v>3937</c:v>
              </c:pt>
              <c:pt idx="64">
                <c:v>3936</c:v>
              </c:pt>
              <c:pt idx="65">
                <c:v>3935</c:v>
              </c:pt>
              <c:pt idx="66">
                <c:v>3934</c:v>
              </c:pt>
              <c:pt idx="67">
                <c:v>3933</c:v>
              </c:pt>
              <c:pt idx="68">
                <c:v>3932</c:v>
              </c:pt>
              <c:pt idx="69">
                <c:v>3931</c:v>
              </c:pt>
              <c:pt idx="70">
                <c:v>3930</c:v>
              </c:pt>
              <c:pt idx="71">
                <c:v>3929</c:v>
              </c:pt>
              <c:pt idx="72">
                <c:v>3928</c:v>
              </c:pt>
              <c:pt idx="73">
                <c:v>3927</c:v>
              </c:pt>
              <c:pt idx="74">
                <c:v>3926</c:v>
              </c:pt>
              <c:pt idx="75">
                <c:v>3925</c:v>
              </c:pt>
              <c:pt idx="76">
                <c:v>3924</c:v>
              </c:pt>
              <c:pt idx="77">
                <c:v>3923</c:v>
              </c:pt>
              <c:pt idx="78">
                <c:v>3922</c:v>
              </c:pt>
              <c:pt idx="79">
                <c:v>3921</c:v>
              </c:pt>
              <c:pt idx="80">
                <c:v>3920</c:v>
              </c:pt>
              <c:pt idx="81">
                <c:v>3919</c:v>
              </c:pt>
              <c:pt idx="82">
                <c:v>3918</c:v>
              </c:pt>
              <c:pt idx="83">
                <c:v>3917</c:v>
              </c:pt>
              <c:pt idx="84">
                <c:v>3916</c:v>
              </c:pt>
              <c:pt idx="85">
                <c:v>3915</c:v>
              </c:pt>
              <c:pt idx="86">
                <c:v>3914</c:v>
              </c:pt>
              <c:pt idx="87">
                <c:v>3913</c:v>
              </c:pt>
              <c:pt idx="88">
                <c:v>3912</c:v>
              </c:pt>
              <c:pt idx="89">
                <c:v>3911</c:v>
              </c:pt>
              <c:pt idx="90">
                <c:v>3910</c:v>
              </c:pt>
              <c:pt idx="91">
                <c:v>3909</c:v>
              </c:pt>
              <c:pt idx="92">
                <c:v>3908</c:v>
              </c:pt>
              <c:pt idx="93">
                <c:v>3907</c:v>
              </c:pt>
              <c:pt idx="94">
                <c:v>3906</c:v>
              </c:pt>
              <c:pt idx="95">
                <c:v>3905</c:v>
              </c:pt>
              <c:pt idx="96">
                <c:v>3904</c:v>
              </c:pt>
              <c:pt idx="97">
                <c:v>3903</c:v>
              </c:pt>
              <c:pt idx="98">
                <c:v>3902</c:v>
              </c:pt>
              <c:pt idx="99">
                <c:v>3901</c:v>
              </c:pt>
              <c:pt idx="100">
                <c:v>3900</c:v>
              </c:pt>
              <c:pt idx="101">
                <c:v>3899</c:v>
              </c:pt>
              <c:pt idx="102">
                <c:v>3898</c:v>
              </c:pt>
              <c:pt idx="103">
                <c:v>3897</c:v>
              </c:pt>
              <c:pt idx="104">
                <c:v>3896</c:v>
              </c:pt>
              <c:pt idx="105">
                <c:v>3895</c:v>
              </c:pt>
              <c:pt idx="106">
                <c:v>3894</c:v>
              </c:pt>
              <c:pt idx="107">
                <c:v>3893</c:v>
              </c:pt>
              <c:pt idx="108">
                <c:v>3892</c:v>
              </c:pt>
              <c:pt idx="109">
                <c:v>3891</c:v>
              </c:pt>
              <c:pt idx="110">
                <c:v>3890</c:v>
              </c:pt>
              <c:pt idx="111">
                <c:v>3889</c:v>
              </c:pt>
              <c:pt idx="112">
                <c:v>3888</c:v>
              </c:pt>
              <c:pt idx="113">
                <c:v>3887</c:v>
              </c:pt>
              <c:pt idx="114">
                <c:v>3886</c:v>
              </c:pt>
              <c:pt idx="115">
                <c:v>3885</c:v>
              </c:pt>
              <c:pt idx="116">
                <c:v>3884</c:v>
              </c:pt>
              <c:pt idx="117">
                <c:v>3883</c:v>
              </c:pt>
              <c:pt idx="118">
                <c:v>3882</c:v>
              </c:pt>
              <c:pt idx="119">
                <c:v>3881</c:v>
              </c:pt>
              <c:pt idx="120">
                <c:v>3880</c:v>
              </c:pt>
              <c:pt idx="121">
                <c:v>3879</c:v>
              </c:pt>
              <c:pt idx="122">
                <c:v>3878</c:v>
              </c:pt>
              <c:pt idx="123">
                <c:v>3877</c:v>
              </c:pt>
              <c:pt idx="124">
                <c:v>3876</c:v>
              </c:pt>
              <c:pt idx="125">
                <c:v>3875</c:v>
              </c:pt>
              <c:pt idx="126">
                <c:v>3874</c:v>
              </c:pt>
              <c:pt idx="127">
                <c:v>3873</c:v>
              </c:pt>
              <c:pt idx="128">
                <c:v>3872</c:v>
              </c:pt>
              <c:pt idx="129">
                <c:v>3871</c:v>
              </c:pt>
              <c:pt idx="130">
                <c:v>3870</c:v>
              </c:pt>
              <c:pt idx="131">
                <c:v>3869</c:v>
              </c:pt>
              <c:pt idx="132">
                <c:v>3868</c:v>
              </c:pt>
              <c:pt idx="133">
                <c:v>3867</c:v>
              </c:pt>
              <c:pt idx="134">
                <c:v>3866</c:v>
              </c:pt>
              <c:pt idx="135">
                <c:v>3865</c:v>
              </c:pt>
              <c:pt idx="136">
                <c:v>3864</c:v>
              </c:pt>
              <c:pt idx="137">
                <c:v>3863</c:v>
              </c:pt>
              <c:pt idx="138">
                <c:v>3862</c:v>
              </c:pt>
              <c:pt idx="139">
                <c:v>3861</c:v>
              </c:pt>
              <c:pt idx="140">
                <c:v>3860</c:v>
              </c:pt>
              <c:pt idx="141">
                <c:v>3859</c:v>
              </c:pt>
              <c:pt idx="142">
                <c:v>3858</c:v>
              </c:pt>
              <c:pt idx="143">
                <c:v>3857</c:v>
              </c:pt>
              <c:pt idx="144">
                <c:v>3856</c:v>
              </c:pt>
              <c:pt idx="145">
                <c:v>3855</c:v>
              </c:pt>
              <c:pt idx="146">
                <c:v>3854</c:v>
              </c:pt>
              <c:pt idx="147">
                <c:v>3853</c:v>
              </c:pt>
              <c:pt idx="148">
                <c:v>3852</c:v>
              </c:pt>
              <c:pt idx="149">
                <c:v>3851</c:v>
              </c:pt>
              <c:pt idx="150">
                <c:v>3850</c:v>
              </c:pt>
              <c:pt idx="151">
                <c:v>3849</c:v>
              </c:pt>
              <c:pt idx="152">
                <c:v>3848</c:v>
              </c:pt>
              <c:pt idx="153">
                <c:v>3847</c:v>
              </c:pt>
              <c:pt idx="154">
                <c:v>3846</c:v>
              </c:pt>
              <c:pt idx="155">
                <c:v>3845</c:v>
              </c:pt>
              <c:pt idx="156">
                <c:v>3844</c:v>
              </c:pt>
              <c:pt idx="157">
                <c:v>3843</c:v>
              </c:pt>
              <c:pt idx="158">
                <c:v>3842</c:v>
              </c:pt>
              <c:pt idx="159">
                <c:v>3841</c:v>
              </c:pt>
              <c:pt idx="160">
                <c:v>3840</c:v>
              </c:pt>
              <c:pt idx="161">
                <c:v>3839</c:v>
              </c:pt>
              <c:pt idx="162">
                <c:v>3838</c:v>
              </c:pt>
              <c:pt idx="163">
                <c:v>3837</c:v>
              </c:pt>
              <c:pt idx="164">
                <c:v>3836</c:v>
              </c:pt>
              <c:pt idx="165">
                <c:v>3835</c:v>
              </c:pt>
              <c:pt idx="166">
                <c:v>3834</c:v>
              </c:pt>
              <c:pt idx="167">
                <c:v>3833</c:v>
              </c:pt>
              <c:pt idx="168">
                <c:v>3832</c:v>
              </c:pt>
              <c:pt idx="169">
                <c:v>3831</c:v>
              </c:pt>
              <c:pt idx="170">
                <c:v>3830</c:v>
              </c:pt>
              <c:pt idx="171">
                <c:v>3829</c:v>
              </c:pt>
              <c:pt idx="172">
                <c:v>3828</c:v>
              </c:pt>
              <c:pt idx="173">
                <c:v>3827</c:v>
              </c:pt>
              <c:pt idx="174">
                <c:v>3826</c:v>
              </c:pt>
              <c:pt idx="175">
                <c:v>3825</c:v>
              </c:pt>
              <c:pt idx="176">
                <c:v>3824</c:v>
              </c:pt>
              <c:pt idx="177">
                <c:v>3823</c:v>
              </c:pt>
              <c:pt idx="178">
                <c:v>3822</c:v>
              </c:pt>
              <c:pt idx="179">
                <c:v>3821</c:v>
              </c:pt>
              <c:pt idx="180">
                <c:v>3820</c:v>
              </c:pt>
              <c:pt idx="181">
                <c:v>3819</c:v>
              </c:pt>
              <c:pt idx="182">
                <c:v>3818</c:v>
              </c:pt>
              <c:pt idx="183">
                <c:v>3817</c:v>
              </c:pt>
              <c:pt idx="184">
                <c:v>3816</c:v>
              </c:pt>
              <c:pt idx="185">
                <c:v>3815</c:v>
              </c:pt>
              <c:pt idx="186">
                <c:v>3814</c:v>
              </c:pt>
              <c:pt idx="187">
                <c:v>3813</c:v>
              </c:pt>
              <c:pt idx="188">
                <c:v>3812</c:v>
              </c:pt>
              <c:pt idx="189">
                <c:v>3811</c:v>
              </c:pt>
              <c:pt idx="190">
                <c:v>3810</c:v>
              </c:pt>
              <c:pt idx="191">
                <c:v>3809</c:v>
              </c:pt>
              <c:pt idx="192">
                <c:v>3808</c:v>
              </c:pt>
              <c:pt idx="193">
                <c:v>3807</c:v>
              </c:pt>
              <c:pt idx="194">
                <c:v>3806</c:v>
              </c:pt>
              <c:pt idx="195">
                <c:v>3805</c:v>
              </c:pt>
              <c:pt idx="196">
                <c:v>3804</c:v>
              </c:pt>
              <c:pt idx="197">
                <c:v>3803</c:v>
              </c:pt>
              <c:pt idx="198">
                <c:v>3802</c:v>
              </c:pt>
              <c:pt idx="199">
                <c:v>3801</c:v>
              </c:pt>
              <c:pt idx="200">
                <c:v>3800</c:v>
              </c:pt>
              <c:pt idx="201">
                <c:v>3799</c:v>
              </c:pt>
              <c:pt idx="202">
                <c:v>3798</c:v>
              </c:pt>
              <c:pt idx="203">
                <c:v>3797</c:v>
              </c:pt>
              <c:pt idx="204">
                <c:v>3796</c:v>
              </c:pt>
              <c:pt idx="205">
                <c:v>3795</c:v>
              </c:pt>
              <c:pt idx="206">
                <c:v>3794</c:v>
              </c:pt>
              <c:pt idx="207">
                <c:v>3793</c:v>
              </c:pt>
              <c:pt idx="208">
                <c:v>3792</c:v>
              </c:pt>
              <c:pt idx="209">
                <c:v>3791</c:v>
              </c:pt>
              <c:pt idx="210">
                <c:v>3790</c:v>
              </c:pt>
              <c:pt idx="211">
                <c:v>3789</c:v>
              </c:pt>
              <c:pt idx="212">
                <c:v>3788</c:v>
              </c:pt>
              <c:pt idx="213">
                <c:v>3787</c:v>
              </c:pt>
              <c:pt idx="214">
                <c:v>3786</c:v>
              </c:pt>
              <c:pt idx="215">
                <c:v>3785</c:v>
              </c:pt>
              <c:pt idx="216">
                <c:v>3784</c:v>
              </c:pt>
              <c:pt idx="217">
                <c:v>3783</c:v>
              </c:pt>
              <c:pt idx="218">
                <c:v>3782</c:v>
              </c:pt>
              <c:pt idx="219">
                <c:v>3781</c:v>
              </c:pt>
              <c:pt idx="220">
                <c:v>3780</c:v>
              </c:pt>
              <c:pt idx="221">
                <c:v>3779</c:v>
              </c:pt>
              <c:pt idx="222">
                <c:v>3778</c:v>
              </c:pt>
              <c:pt idx="223">
                <c:v>3777</c:v>
              </c:pt>
              <c:pt idx="224">
                <c:v>3776</c:v>
              </c:pt>
              <c:pt idx="225">
                <c:v>3775</c:v>
              </c:pt>
              <c:pt idx="226">
                <c:v>3774</c:v>
              </c:pt>
              <c:pt idx="227">
                <c:v>3773</c:v>
              </c:pt>
              <c:pt idx="228">
                <c:v>3772</c:v>
              </c:pt>
              <c:pt idx="229">
                <c:v>3771</c:v>
              </c:pt>
              <c:pt idx="230">
                <c:v>3770</c:v>
              </c:pt>
              <c:pt idx="231">
                <c:v>3769</c:v>
              </c:pt>
              <c:pt idx="232">
                <c:v>3768</c:v>
              </c:pt>
              <c:pt idx="233">
                <c:v>3767</c:v>
              </c:pt>
              <c:pt idx="234">
                <c:v>3766</c:v>
              </c:pt>
              <c:pt idx="235">
                <c:v>3765</c:v>
              </c:pt>
              <c:pt idx="236">
                <c:v>3764</c:v>
              </c:pt>
              <c:pt idx="237">
                <c:v>3763</c:v>
              </c:pt>
              <c:pt idx="238">
                <c:v>3762</c:v>
              </c:pt>
              <c:pt idx="239">
                <c:v>3761</c:v>
              </c:pt>
              <c:pt idx="240">
                <c:v>3760</c:v>
              </c:pt>
              <c:pt idx="241">
                <c:v>3759</c:v>
              </c:pt>
              <c:pt idx="242">
                <c:v>3758</c:v>
              </c:pt>
              <c:pt idx="243">
                <c:v>3757</c:v>
              </c:pt>
              <c:pt idx="244">
                <c:v>3756</c:v>
              </c:pt>
              <c:pt idx="245">
                <c:v>3755</c:v>
              </c:pt>
              <c:pt idx="246">
                <c:v>3754</c:v>
              </c:pt>
              <c:pt idx="247">
                <c:v>3753</c:v>
              </c:pt>
              <c:pt idx="248">
                <c:v>3752</c:v>
              </c:pt>
              <c:pt idx="249">
                <c:v>3751</c:v>
              </c:pt>
              <c:pt idx="250">
                <c:v>3750</c:v>
              </c:pt>
              <c:pt idx="251">
                <c:v>3749</c:v>
              </c:pt>
              <c:pt idx="252">
                <c:v>3748</c:v>
              </c:pt>
              <c:pt idx="253">
                <c:v>3747</c:v>
              </c:pt>
              <c:pt idx="254">
                <c:v>3746</c:v>
              </c:pt>
              <c:pt idx="255">
                <c:v>3745</c:v>
              </c:pt>
              <c:pt idx="256">
                <c:v>3744</c:v>
              </c:pt>
              <c:pt idx="257">
                <c:v>3743</c:v>
              </c:pt>
              <c:pt idx="258">
                <c:v>3742</c:v>
              </c:pt>
              <c:pt idx="259">
                <c:v>3741</c:v>
              </c:pt>
              <c:pt idx="260">
                <c:v>3740</c:v>
              </c:pt>
              <c:pt idx="261">
                <c:v>3739</c:v>
              </c:pt>
              <c:pt idx="262">
                <c:v>3738</c:v>
              </c:pt>
              <c:pt idx="263">
                <c:v>3737</c:v>
              </c:pt>
              <c:pt idx="264">
                <c:v>3736</c:v>
              </c:pt>
              <c:pt idx="265">
                <c:v>3735</c:v>
              </c:pt>
              <c:pt idx="266">
                <c:v>3734</c:v>
              </c:pt>
              <c:pt idx="267">
                <c:v>3733</c:v>
              </c:pt>
              <c:pt idx="268">
                <c:v>3732</c:v>
              </c:pt>
              <c:pt idx="269">
                <c:v>3731</c:v>
              </c:pt>
              <c:pt idx="270">
                <c:v>3730</c:v>
              </c:pt>
              <c:pt idx="271">
                <c:v>3729</c:v>
              </c:pt>
              <c:pt idx="272">
                <c:v>3728</c:v>
              </c:pt>
              <c:pt idx="273">
                <c:v>3727</c:v>
              </c:pt>
              <c:pt idx="274">
                <c:v>3726</c:v>
              </c:pt>
              <c:pt idx="275">
                <c:v>3725</c:v>
              </c:pt>
              <c:pt idx="276">
                <c:v>3724</c:v>
              </c:pt>
              <c:pt idx="277">
                <c:v>3723</c:v>
              </c:pt>
              <c:pt idx="278">
                <c:v>3722</c:v>
              </c:pt>
              <c:pt idx="279">
                <c:v>3721</c:v>
              </c:pt>
              <c:pt idx="280">
                <c:v>3720</c:v>
              </c:pt>
              <c:pt idx="281">
                <c:v>3719</c:v>
              </c:pt>
              <c:pt idx="282">
                <c:v>3718</c:v>
              </c:pt>
              <c:pt idx="283">
                <c:v>3717</c:v>
              </c:pt>
              <c:pt idx="284">
                <c:v>3716</c:v>
              </c:pt>
              <c:pt idx="285">
                <c:v>3715</c:v>
              </c:pt>
              <c:pt idx="286">
                <c:v>3714</c:v>
              </c:pt>
              <c:pt idx="287">
                <c:v>3713</c:v>
              </c:pt>
              <c:pt idx="288">
                <c:v>3712</c:v>
              </c:pt>
              <c:pt idx="289">
                <c:v>3711</c:v>
              </c:pt>
              <c:pt idx="290">
                <c:v>3710</c:v>
              </c:pt>
              <c:pt idx="291">
                <c:v>3709</c:v>
              </c:pt>
              <c:pt idx="292">
                <c:v>3708</c:v>
              </c:pt>
              <c:pt idx="293">
                <c:v>3707</c:v>
              </c:pt>
              <c:pt idx="294">
                <c:v>3706</c:v>
              </c:pt>
              <c:pt idx="295">
                <c:v>3705</c:v>
              </c:pt>
              <c:pt idx="296">
                <c:v>3704</c:v>
              </c:pt>
              <c:pt idx="297">
                <c:v>3703</c:v>
              </c:pt>
              <c:pt idx="298">
                <c:v>3702</c:v>
              </c:pt>
              <c:pt idx="299">
                <c:v>3701</c:v>
              </c:pt>
              <c:pt idx="300">
                <c:v>3700</c:v>
              </c:pt>
              <c:pt idx="301">
                <c:v>3699</c:v>
              </c:pt>
              <c:pt idx="302">
                <c:v>3698</c:v>
              </c:pt>
              <c:pt idx="303">
                <c:v>3697</c:v>
              </c:pt>
              <c:pt idx="304">
                <c:v>3696</c:v>
              </c:pt>
              <c:pt idx="305">
                <c:v>3695</c:v>
              </c:pt>
              <c:pt idx="306">
                <c:v>3694</c:v>
              </c:pt>
              <c:pt idx="307">
                <c:v>3693</c:v>
              </c:pt>
              <c:pt idx="308">
                <c:v>3692</c:v>
              </c:pt>
              <c:pt idx="309">
                <c:v>3691</c:v>
              </c:pt>
              <c:pt idx="310">
                <c:v>3690</c:v>
              </c:pt>
              <c:pt idx="311">
                <c:v>3689</c:v>
              </c:pt>
              <c:pt idx="312">
                <c:v>3688</c:v>
              </c:pt>
              <c:pt idx="313">
                <c:v>3687</c:v>
              </c:pt>
              <c:pt idx="314">
                <c:v>3686</c:v>
              </c:pt>
              <c:pt idx="315">
                <c:v>3685</c:v>
              </c:pt>
              <c:pt idx="316">
                <c:v>3684</c:v>
              </c:pt>
              <c:pt idx="317">
                <c:v>3683</c:v>
              </c:pt>
              <c:pt idx="318">
                <c:v>3682</c:v>
              </c:pt>
              <c:pt idx="319">
                <c:v>3681</c:v>
              </c:pt>
              <c:pt idx="320">
                <c:v>3680</c:v>
              </c:pt>
              <c:pt idx="321">
                <c:v>3679</c:v>
              </c:pt>
              <c:pt idx="322">
                <c:v>3678</c:v>
              </c:pt>
              <c:pt idx="323">
                <c:v>3677</c:v>
              </c:pt>
              <c:pt idx="324">
                <c:v>3676</c:v>
              </c:pt>
              <c:pt idx="325">
                <c:v>3675</c:v>
              </c:pt>
              <c:pt idx="326">
                <c:v>3674</c:v>
              </c:pt>
              <c:pt idx="327">
                <c:v>3673</c:v>
              </c:pt>
              <c:pt idx="328">
                <c:v>3672</c:v>
              </c:pt>
              <c:pt idx="329">
                <c:v>3671</c:v>
              </c:pt>
              <c:pt idx="330">
                <c:v>3670</c:v>
              </c:pt>
              <c:pt idx="331">
                <c:v>3669</c:v>
              </c:pt>
              <c:pt idx="332">
                <c:v>3668</c:v>
              </c:pt>
              <c:pt idx="333">
                <c:v>3667</c:v>
              </c:pt>
              <c:pt idx="334">
                <c:v>3666</c:v>
              </c:pt>
              <c:pt idx="335">
                <c:v>3665</c:v>
              </c:pt>
              <c:pt idx="336">
                <c:v>3664</c:v>
              </c:pt>
              <c:pt idx="337">
                <c:v>3663</c:v>
              </c:pt>
              <c:pt idx="338">
                <c:v>3662</c:v>
              </c:pt>
              <c:pt idx="339">
                <c:v>3661</c:v>
              </c:pt>
              <c:pt idx="340">
                <c:v>3660</c:v>
              </c:pt>
              <c:pt idx="341">
                <c:v>3659</c:v>
              </c:pt>
              <c:pt idx="342">
                <c:v>3658</c:v>
              </c:pt>
              <c:pt idx="343">
                <c:v>3657</c:v>
              </c:pt>
              <c:pt idx="344">
                <c:v>3656</c:v>
              </c:pt>
              <c:pt idx="345">
                <c:v>3655</c:v>
              </c:pt>
              <c:pt idx="346">
                <c:v>3654</c:v>
              </c:pt>
              <c:pt idx="347">
                <c:v>3653</c:v>
              </c:pt>
              <c:pt idx="348">
                <c:v>3652</c:v>
              </c:pt>
              <c:pt idx="349">
                <c:v>3651</c:v>
              </c:pt>
              <c:pt idx="350">
                <c:v>3650</c:v>
              </c:pt>
              <c:pt idx="351">
                <c:v>3649</c:v>
              </c:pt>
              <c:pt idx="352">
                <c:v>3648</c:v>
              </c:pt>
              <c:pt idx="353">
                <c:v>3647</c:v>
              </c:pt>
              <c:pt idx="354">
                <c:v>3646</c:v>
              </c:pt>
              <c:pt idx="355">
                <c:v>3645</c:v>
              </c:pt>
              <c:pt idx="356">
                <c:v>3644</c:v>
              </c:pt>
              <c:pt idx="357">
                <c:v>3643</c:v>
              </c:pt>
              <c:pt idx="358">
                <c:v>3642</c:v>
              </c:pt>
              <c:pt idx="359">
                <c:v>3641</c:v>
              </c:pt>
              <c:pt idx="360">
                <c:v>3640</c:v>
              </c:pt>
              <c:pt idx="361">
                <c:v>3639</c:v>
              </c:pt>
              <c:pt idx="362">
                <c:v>3638</c:v>
              </c:pt>
              <c:pt idx="363">
                <c:v>3637</c:v>
              </c:pt>
              <c:pt idx="364">
                <c:v>3636</c:v>
              </c:pt>
              <c:pt idx="365">
                <c:v>3635</c:v>
              </c:pt>
              <c:pt idx="366">
                <c:v>3634</c:v>
              </c:pt>
              <c:pt idx="367">
                <c:v>3633</c:v>
              </c:pt>
              <c:pt idx="368">
                <c:v>3632</c:v>
              </c:pt>
              <c:pt idx="369">
                <c:v>3631</c:v>
              </c:pt>
              <c:pt idx="370">
                <c:v>3630</c:v>
              </c:pt>
              <c:pt idx="371">
                <c:v>3629</c:v>
              </c:pt>
              <c:pt idx="372">
                <c:v>3628</c:v>
              </c:pt>
              <c:pt idx="373">
                <c:v>3627</c:v>
              </c:pt>
              <c:pt idx="374">
                <c:v>3626</c:v>
              </c:pt>
              <c:pt idx="375">
                <c:v>3625</c:v>
              </c:pt>
              <c:pt idx="376">
                <c:v>3624</c:v>
              </c:pt>
              <c:pt idx="377">
                <c:v>3623</c:v>
              </c:pt>
              <c:pt idx="378">
                <c:v>3622</c:v>
              </c:pt>
              <c:pt idx="379">
                <c:v>3621</c:v>
              </c:pt>
              <c:pt idx="380">
                <c:v>3620</c:v>
              </c:pt>
              <c:pt idx="381">
                <c:v>3619</c:v>
              </c:pt>
              <c:pt idx="382">
                <c:v>3618</c:v>
              </c:pt>
              <c:pt idx="383">
                <c:v>3617</c:v>
              </c:pt>
              <c:pt idx="384">
                <c:v>3616</c:v>
              </c:pt>
              <c:pt idx="385">
                <c:v>3615</c:v>
              </c:pt>
              <c:pt idx="386">
                <c:v>3614</c:v>
              </c:pt>
              <c:pt idx="387">
                <c:v>3613</c:v>
              </c:pt>
              <c:pt idx="388">
                <c:v>3612</c:v>
              </c:pt>
              <c:pt idx="389">
                <c:v>3611</c:v>
              </c:pt>
              <c:pt idx="390">
                <c:v>3610</c:v>
              </c:pt>
              <c:pt idx="391">
                <c:v>3609</c:v>
              </c:pt>
              <c:pt idx="392">
                <c:v>3608</c:v>
              </c:pt>
              <c:pt idx="393">
                <c:v>3607</c:v>
              </c:pt>
              <c:pt idx="394">
                <c:v>3606</c:v>
              </c:pt>
              <c:pt idx="395">
                <c:v>3605</c:v>
              </c:pt>
              <c:pt idx="396">
                <c:v>3604</c:v>
              </c:pt>
              <c:pt idx="397">
                <c:v>3603</c:v>
              </c:pt>
              <c:pt idx="398">
                <c:v>3602</c:v>
              </c:pt>
              <c:pt idx="399">
                <c:v>3601</c:v>
              </c:pt>
              <c:pt idx="400">
                <c:v>3600</c:v>
              </c:pt>
              <c:pt idx="401">
                <c:v>3599</c:v>
              </c:pt>
              <c:pt idx="402">
                <c:v>3598</c:v>
              </c:pt>
              <c:pt idx="403">
                <c:v>3597</c:v>
              </c:pt>
              <c:pt idx="404">
                <c:v>3596</c:v>
              </c:pt>
              <c:pt idx="405">
                <c:v>3595</c:v>
              </c:pt>
              <c:pt idx="406">
                <c:v>3594</c:v>
              </c:pt>
              <c:pt idx="407">
                <c:v>3593</c:v>
              </c:pt>
              <c:pt idx="408">
                <c:v>3592</c:v>
              </c:pt>
              <c:pt idx="409">
                <c:v>3591</c:v>
              </c:pt>
              <c:pt idx="410">
                <c:v>3590</c:v>
              </c:pt>
              <c:pt idx="411">
                <c:v>3589</c:v>
              </c:pt>
              <c:pt idx="412">
                <c:v>3588</c:v>
              </c:pt>
              <c:pt idx="413">
                <c:v>3587</c:v>
              </c:pt>
              <c:pt idx="414">
                <c:v>3586</c:v>
              </c:pt>
              <c:pt idx="415">
                <c:v>3585</c:v>
              </c:pt>
              <c:pt idx="416">
                <c:v>3584</c:v>
              </c:pt>
              <c:pt idx="417">
                <c:v>3583</c:v>
              </c:pt>
              <c:pt idx="418">
                <c:v>3582</c:v>
              </c:pt>
              <c:pt idx="419">
                <c:v>3581</c:v>
              </c:pt>
              <c:pt idx="420">
                <c:v>3580</c:v>
              </c:pt>
              <c:pt idx="421">
                <c:v>3579</c:v>
              </c:pt>
              <c:pt idx="422">
                <c:v>3578</c:v>
              </c:pt>
              <c:pt idx="423">
                <c:v>3577</c:v>
              </c:pt>
              <c:pt idx="424">
                <c:v>3576</c:v>
              </c:pt>
              <c:pt idx="425">
                <c:v>3575</c:v>
              </c:pt>
              <c:pt idx="426">
                <c:v>3574</c:v>
              </c:pt>
              <c:pt idx="427">
                <c:v>3573</c:v>
              </c:pt>
              <c:pt idx="428">
                <c:v>3572</c:v>
              </c:pt>
              <c:pt idx="429">
                <c:v>3571</c:v>
              </c:pt>
              <c:pt idx="430">
                <c:v>3570</c:v>
              </c:pt>
              <c:pt idx="431">
                <c:v>3569</c:v>
              </c:pt>
              <c:pt idx="432">
                <c:v>3568</c:v>
              </c:pt>
              <c:pt idx="433">
                <c:v>3567</c:v>
              </c:pt>
              <c:pt idx="434">
                <c:v>3566</c:v>
              </c:pt>
              <c:pt idx="435">
                <c:v>3565</c:v>
              </c:pt>
              <c:pt idx="436">
                <c:v>3564</c:v>
              </c:pt>
              <c:pt idx="437">
                <c:v>3563</c:v>
              </c:pt>
              <c:pt idx="438">
                <c:v>3562</c:v>
              </c:pt>
              <c:pt idx="439">
                <c:v>3561</c:v>
              </c:pt>
              <c:pt idx="440">
                <c:v>3560</c:v>
              </c:pt>
              <c:pt idx="441">
                <c:v>3559</c:v>
              </c:pt>
              <c:pt idx="442">
                <c:v>3558</c:v>
              </c:pt>
              <c:pt idx="443">
                <c:v>3557</c:v>
              </c:pt>
              <c:pt idx="444">
                <c:v>3556</c:v>
              </c:pt>
              <c:pt idx="445">
                <c:v>3555</c:v>
              </c:pt>
              <c:pt idx="446">
                <c:v>3554</c:v>
              </c:pt>
              <c:pt idx="447">
                <c:v>3553</c:v>
              </c:pt>
              <c:pt idx="448">
                <c:v>3552</c:v>
              </c:pt>
              <c:pt idx="449">
                <c:v>3551</c:v>
              </c:pt>
              <c:pt idx="450">
                <c:v>3550</c:v>
              </c:pt>
              <c:pt idx="451">
                <c:v>3549</c:v>
              </c:pt>
              <c:pt idx="452">
                <c:v>3548</c:v>
              </c:pt>
              <c:pt idx="453">
                <c:v>3547</c:v>
              </c:pt>
              <c:pt idx="454">
                <c:v>3546</c:v>
              </c:pt>
              <c:pt idx="455">
                <c:v>3545</c:v>
              </c:pt>
              <c:pt idx="456">
                <c:v>3544</c:v>
              </c:pt>
              <c:pt idx="457">
                <c:v>3543</c:v>
              </c:pt>
              <c:pt idx="458">
                <c:v>3542</c:v>
              </c:pt>
              <c:pt idx="459">
                <c:v>3541</c:v>
              </c:pt>
              <c:pt idx="460">
                <c:v>3540</c:v>
              </c:pt>
              <c:pt idx="461">
                <c:v>3539</c:v>
              </c:pt>
              <c:pt idx="462">
                <c:v>3538</c:v>
              </c:pt>
              <c:pt idx="463">
                <c:v>3537</c:v>
              </c:pt>
              <c:pt idx="464">
                <c:v>3536</c:v>
              </c:pt>
              <c:pt idx="465">
                <c:v>3535</c:v>
              </c:pt>
              <c:pt idx="466">
                <c:v>3534</c:v>
              </c:pt>
              <c:pt idx="467">
                <c:v>3533</c:v>
              </c:pt>
              <c:pt idx="468">
                <c:v>3532</c:v>
              </c:pt>
              <c:pt idx="469">
                <c:v>3531</c:v>
              </c:pt>
              <c:pt idx="470">
                <c:v>3530</c:v>
              </c:pt>
              <c:pt idx="471">
                <c:v>3529</c:v>
              </c:pt>
              <c:pt idx="472">
                <c:v>3528</c:v>
              </c:pt>
              <c:pt idx="473">
                <c:v>3527</c:v>
              </c:pt>
              <c:pt idx="474">
                <c:v>3526</c:v>
              </c:pt>
              <c:pt idx="475">
                <c:v>3525</c:v>
              </c:pt>
              <c:pt idx="476">
                <c:v>3524</c:v>
              </c:pt>
              <c:pt idx="477">
                <c:v>3523</c:v>
              </c:pt>
              <c:pt idx="478">
                <c:v>3522</c:v>
              </c:pt>
              <c:pt idx="479">
                <c:v>3521</c:v>
              </c:pt>
              <c:pt idx="480">
                <c:v>3520</c:v>
              </c:pt>
              <c:pt idx="481">
                <c:v>3519</c:v>
              </c:pt>
              <c:pt idx="482">
                <c:v>3518</c:v>
              </c:pt>
              <c:pt idx="483">
                <c:v>3517</c:v>
              </c:pt>
              <c:pt idx="484">
                <c:v>3516</c:v>
              </c:pt>
              <c:pt idx="485">
                <c:v>3515</c:v>
              </c:pt>
              <c:pt idx="486">
                <c:v>3514</c:v>
              </c:pt>
              <c:pt idx="487">
                <c:v>3513</c:v>
              </c:pt>
              <c:pt idx="488">
                <c:v>3512</c:v>
              </c:pt>
              <c:pt idx="489">
                <c:v>3511</c:v>
              </c:pt>
              <c:pt idx="490">
                <c:v>3510</c:v>
              </c:pt>
              <c:pt idx="491">
                <c:v>3509</c:v>
              </c:pt>
              <c:pt idx="492">
                <c:v>3508</c:v>
              </c:pt>
              <c:pt idx="493">
                <c:v>3507</c:v>
              </c:pt>
              <c:pt idx="494">
                <c:v>3506</c:v>
              </c:pt>
              <c:pt idx="495">
                <c:v>3505</c:v>
              </c:pt>
              <c:pt idx="496">
                <c:v>3504</c:v>
              </c:pt>
              <c:pt idx="497">
                <c:v>3503</c:v>
              </c:pt>
              <c:pt idx="498">
                <c:v>3502</c:v>
              </c:pt>
              <c:pt idx="499">
                <c:v>3501</c:v>
              </c:pt>
              <c:pt idx="500">
                <c:v>3500</c:v>
              </c:pt>
              <c:pt idx="501">
                <c:v>3499</c:v>
              </c:pt>
              <c:pt idx="502">
                <c:v>3498</c:v>
              </c:pt>
              <c:pt idx="503">
                <c:v>3497</c:v>
              </c:pt>
              <c:pt idx="504">
                <c:v>3496</c:v>
              </c:pt>
              <c:pt idx="505">
                <c:v>3495</c:v>
              </c:pt>
              <c:pt idx="506">
                <c:v>3494</c:v>
              </c:pt>
              <c:pt idx="507">
                <c:v>3493</c:v>
              </c:pt>
              <c:pt idx="508">
                <c:v>3492</c:v>
              </c:pt>
              <c:pt idx="509">
                <c:v>3491</c:v>
              </c:pt>
              <c:pt idx="510">
                <c:v>3490</c:v>
              </c:pt>
              <c:pt idx="511">
                <c:v>3489</c:v>
              </c:pt>
              <c:pt idx="512">
                <c:v>3488</c:v>
              </c:pt>
              <c:pt idx="513">
                <c:v>3487</c:v>
              </c:pt>
              <c:pt idx="514">
                <c:v>3486</c:v>
              </c:pt>
              <c:pt idx="515">
                <c:v>3485</c:v>
              </c:pt>
              <c:pt idx="516">
                <c:v>3484</c:v>
              </c:pt>
              <c:pt idx="517">
                <c:v>3483</c:v>
              </c:pt>
              <c:pt idx="518">
                <c:v>3482</c:v>
              </c:pt>
              <c:pt idx="519">
                <c:v>3481</c:v>
              </c:pt>
              <c:pt idx="520">
                <c:v>3480</c:v>
              </c:pt>
              <c:pt idx="521">
                <c:v>3479</c:v>
              </c:pt>
              <c:pt idx="522">
                <c:v>3478</c:v>
              </c:pt>
              <c:pt idx="523">
                <c:v>3477</c:v>
              </c:pt>
              <c:pt idx="524">
                <c:v>3476</c:v>
              </c:pt>
              <c:pt idx="525">
                <c:v>3475</c:v>
              </c:pt>
              <c:pt idx="526">
                <c:v>3474</c:v>
              </c:pt>
              <c:pt idx="527">
                <c:v>3473</c:v>
              </c:pt>
              <c:pt idx="528">
                <c:v>3472</c:v>
              </c:pt>
              <c:pt idx="529">
                <c:v>3471</c:v>
              </c:pt>
              <c:pt idx="530">
                <c:v>3470</c:v>
              </c:pt>
              <c:pt idx="531">
                <c:v>3469</c:v>
              </c:pt>
              <c:pt idx="532">
                <c:v>3468</c:v>
              </c:pt>
              <c:pt idx="533">
                <c:v>3467</c:v>
              </c:pt>
              <c:pt idx="534">
                <c:v>3466</c:v>
              </c:pt>
              <c:pt idx="535">
                <c:v>3465</c:v>
              </c:pt>
              <c:pt idx="536">
                <c:v>3464</c:v>
              </c:pt>
              <c:pt idx="537">
                <c:v>3463</c:v>
              </c:pt>
              <c:pt idx="538">
                <c:v>3462</c:v>
              </c:pt>
              <c:pt idx="539">
                <c:v>3461</c:v>
              </c:pt>
              <c:pt idx="540">
                <c:v>3460</c:v>
              </c:pt>
              <c:pt idx="541">
                <c:v>3459</c:v>
              </c:pt>
              <c:pt idx="542">
                <c:v>3458</c:v>
              </c:pt>
              <c:pt idx="543">
                <c:v>3457</c:v>
              </c:pt>
              <c:pt idx="544">
                <c:v>3456</c:v>
              </c:pt>
              <c:pt idx="545">
                <c:v>3455</c:v>
              </c:pt>
              <c:pt idx="546">
                <c:v>3454</c:v>
              </c:pt>
              <c:pt idx="547">
                <c:v>3453</c:v>
              </c:pt>
              <c:pt idx="548">
                <c:v>3452</c:v>
              </c:pt>
              <c:pt idx="549">
                <c:v>3451</c:v>
              </c:pt>
              <c:pt idx="550">
                <c:v>3450</c:v>
              </c:pt>
              <c:pt idx="551">
                <c:v>3449</c:v>
              </c:pt>
              <c:pt idx="552">
                <c:v>3448</c:v>
              </c:pt>
              <c:pt idx="553">
                <c:v>3447</c:v>
              </c:pt>
              <c:pt idx="554">
                <c:v>3446</c:v>
              </c:pt>
              <c:pt idx="555">
                <c:v>3445</c:v>
              </c:pt>
              <c:pt idx="556">
                <c:v>3444</c:v>
              </c:pt>
              <c:pt idx="557">
                <c:v>3443</c:v>
              </c:pt>
              <c:pt idx="558">
                <c:v>3442</c:v>
              </c:pt>
              <c:pt idx="559">
                <c:v>3441</c:v>
              </c:pt>
              <c:pt idx="560">
                <c:v>3440</c:v>
              </c:pt>
              <c:pt idx="561">
                <c:v>3439</c:v>
              </c:pt>
              <c:pt idx="562">
                <c:v>3438</c:v>
              </c:pt>
              <c:pt idx="563">
                <c:v>3437</c:v>
              </c:pt>
              <c:pt idx="564">
                <c:v>3436</c:v>
              </c:pt>
              <c:pt idx="565">
                <c:v>3435</c:v>
              </c:pt>
              <c:pt idx="566">
                <c:v>3434</c:v>
              </c:pt>
              <c:pt idx="567">
                <c:v>3433</c:v>
              </c:pt>
              <c:pt idx="568">
                <c:v>3432</c:v>
              </c:pt>
              <c:pt idx="569">
                <c:v>3431</c:v>
              </c:pt>
              <c:pt idx="570">
                <c:v>3430</c:v>
              </c:pt>
              <c:pt idx="571">
                <c:v>3429</c:v>
              </c:pt>
              <c:pt idx="572">
                <c:v>3428</c:v>
              </c:pt>
              <c:pt idx="573">
                <c:v>3427</c:v>
              </c:pt>
              <c:pt idx="574">
                <c:v>3426</c:v>
              </c:pt>
              <c:pt idx="575">
                <c:v>3425</c:v>
              </c:pt>
              <c:pt idx="576">
                <c:v>3424</c:v>
              </c:pt>
              <c:pt idx="577">
                <c:v>3423</c:v>
              </c:pt>
              <c:pt idx="578">
                <c:v>3422</c:v>
              </c:pt>
              <c:pt idx="579">
                <c:v>3421</c:v>
              </c:pt>
              <c:pt idx="580">
                <c:v>3420</c:v>
              </c:pt>
              <c:pt idx="581">
                <c:v>3419</c:v>
              </c:pt>
              <c:pt idx="582">
                <c:v>3418</c:v>
              </c:pt>
              <c:pt idx="583">
                <c:v>3417</c:v>
              </c:pt>
              <c:pt idx="584">
                <c:v>3416</c:v>
              </c:pt>
              <c:pt idx="585">
                <c:v>3415</c:v>
              </c:pt>
              <c:pt idx="586">
                <c:v>3414</c:v>
              </c:pt>
              <c:pt idx="587">
                <c:v>3413</c:v>
              </c:pt>
              <c:pt idx="588">
                <c:v>3412</c:v>
              </c:pt>
              <c:pt idx="589">
                <c:v>3411</c:v>
              </c:pt>
              <c:pt idx="590">
                <c:v>3410</c:v>
              </c:pt>
              <c:pt idx="591">
                <c:v>3409</c:v>
              </c:pt>
              <c:pt idx="592">
                <c:v>3408</c:v>
              </c:pt>
              <c:pt idx="593">
                <c:v>3407</c:v>
              </c:pt>
              <c:pt idx="594">
                <c:v>3406</c:v>
              </c:pt>
              <c:pt idx="595">
                <c:v>3405</c:v>
              </c:pt>
              <c:pt idx="596">
                <c:v>3404</c:v>
              </c:pt>
              <c:pt idx="597">
                <c:v>3403</c:v>
              </c:pt>
              <c:pt idx="598">
                <c:v>3402</c:v>
              </c:pt>
              <c:pt idx="599">
                <c:v>3401</c:v>
              </c:pt>
              <c:pt idx="600">
                <c:v>3400</c:v>
              </c:pt>
              <c:pt idx="601">
                <c:v>3399</c:v>
              </c:pt>
              <c:pt idx="602">
                <c:v>3398</c:v>
              </c:pt>
              <c:pt idx="603">
                <c:v>3397</c:v>
              </c:pt>
              <c:pt idx="604">
                <c:v>3396</c:v>
              </c:pt>
              <c:pt idx="605">
                <c:v>3395</c:v>
              </c:pt>
              <c:pt idx="606">
                <c:v>3394</c:v>
              </c:pt>
              <c:pt idx="607">
                <c:v>3393</c:v>
              </c:pt>
              <c:pt idx="608">
                <c:v>3392</c:v>
              </c:pt>
              <c:pt idx="609">
                <c:v>3391</c:v>
              </c:pt>
              <c:pt idx="610">
                <c:v>3390</c:v>
              </c:pt>
              <c:pt idx="611">
                <c:v>3389</c:v>
              </c:pt>
              <c:pt idx="612">
                <c:v>3388</c:v>
              </c:pt>
              <c:pt idx="613">
                <c:v>3387</c:v>
              </c:pt>
              <c:pt idx="614">
                <c:v>3386</c:v>
              </c:pt>
              <c:pt idx="615">
                <c:v>3385</c:v>
              </c:pt>
              <c:pt idx="616">
                <c:v>3384</c:v>
              </c:pt>
              <c:pt idx="617">
                <c:v>3383</c:v>
              </c:pt>
              <c:pt idx="618">
                <c:v>3382</c:v>
              </c:pt>
              <c:pt idx="619">
                <c:v>3381</c:v>
              </c:pt>
              <c:pt idx="620">
                <c:v>3380</c:v>
              </c:pt>
              <c:pt idx="621">
                <c:v>3379</c:v>
              </c:pt>
              <c:pt idx="622">
                <c:v>3378</c:v>
              </c:pt>
              <c:pt idx="623">
                <c:v>3377</c:v>
              </c:pt>
              <c:pt idx="624">
                <c:v>3376</c:v>
              </c:pt>
              <c:pt idx="625">
                <c:v>3375</c:v>
              </c:pt>
              <c:pt idx="626">
                <c:v>3374</c:v>
              </c:pt>
              <c:pt idx="627">
                <c:v>3373</c:v>
              </c:pt>
              <c:pt idx="628">
                <c:v>3372</c:v>
              </c:pt>
              <c:pt idx="629">
                <c:v>3371</c:v>
              </c:pt>
              <c:pt idx="630">
                <c:v>3370</c:v>
              </c:pt>
              <c:pt idx="631">
                <c:v>3369</c:v>
              </c:pt>
              <c:pt idx="632">
                <c:v>3368</c:v>
              </c:pt>
              <c:pt idx="633">
                <c:v>3367</c:v>
              </c:pt>
              <c:pt idx="634">
                <c:v>3366</c:v>
              </c:pt>
              <c:pt idx="635">
                <c:v>3365</c:v>
              </c:pt>
              <c:pt idx="636">
                <c:v>3364</c:v>
              </c:pt>
              <c:pt idx="637">
                <c:v>3363</c:v>
              </c:pt>
              <c:pt idx="638">
                <c:v>3362</c:v>
              </c:pt>
              <c:pt idx="639">
                <c:v>3361</c:v>
              </c:pt>
              <c:pt idx="640">
                <c:v>3360</c:v>
              </c:pt>
              <c:pt idx="641">
                <c:v>3359</c:v>
              </c:pt>
              <c:pt idx="642">
                <c:v>3358</c:v>
              </c:pt>
              <c:pt idx="643">
                <c:v>3357</c:v>
              </c:pt>
              <c:pt idx="644">
                <c:v>3356</c:v>
              </c:pt>
              <c:pt idx="645">
                <c:v>3355</c:v>
              </c:pt>
              <c:pt idx="646">
                <c:v>3354</c:v>
              </c:pt>
              <c:pt idx="647">
                <c:v>3353</c:v>
              </c:pt>
              <c:pt idx="648">
                <c:v>3352</c:v>
              </c:pt>
              <c:pt idx="649">
                <c:v>3351</c:v>
              </c:pt>
              <c:pt idx="650">
                <c:v>3350</c:v>
              </c:pt>
              <c:pt idx="651">
                <c:v>3349</c:v>
              </c:pt>
              <c:pt idx="652">
                <c:v>3348</c:v>
              </c:pt>
              <c:pt idx="653">
                <c:v>3347</c:v>
              </c:pt>
              <c:pt idx="654">
                <c:v>3346</c:v>
              </c:pt>
              <c:pt idx="655">
                <c:v>3345</c:v>
              </c:pt>
              <c:pt idx="656">
                <c:v>3344</c:v>
              </c:pt>
              <c:pt idx="657">
                <c:v>3343</c:v>
              </c:pt>
              <c:pt idx="658">
                <c:v>3342</c:v>
              </c:pt>
              <c:pt idx="659">
                <c:v>3341</c:v>
              </c:pt>
              <c:pt idx="660">
                <c:v>3340</c:v>
              </c:pt>
              <c:pt idx="661">
                <c:v>3339</c:v>
              </c:pt>
              <c:pt idx="662">
                <c:v>3338</c:v>
              </c:pt>
              <c:pt idx="663">
                <c:v>3337</c:v>
              </c:pt>
              <c:pt idx="664">
                <c:v>3336</c:v>
              </c:pt>
              <c:pt idx="665">
                <c:v>3335</c:v>
              </c:pt>
              <c:pt idx="666">
                <c:v>3334</c:v>
              </c:pt>
              <c:pt idx="667">
                <c:v>3333</c:v>
              </c:pt>
              <c:pt idx="668">
                <c:v>3332</c:v>
              </c:pt>
              <c:pt idx="669">
                <c:v>3331</c:v>
              </c:pt>
              <c:pt idx="670">
                <c:v>3330</c:v>
              </c:pt>
              <c:pt idx="671">
                <c:v>3329</c:v>
              </c:pt>
              <c:pt idx="672">
                <c:v>3328</c:v>
              </c:pt>
              <c:pt idx="673">
                <c:v>3327</c:v>
              </c:pt>
              <c:pt idx="674">
                <c:v>3326</c:v>
              </c:pt>
              <c:pt idx="675">
                <c:v>3325</c:v>
              </c:pt>
              <c:pt idx="676">
                <c:v>3324</c:v>
              </c:pt>
              <c:pt idx="677">
                <c:v>3323</c:v>
              </c:pt>
              <c:pt idx="678">
                <c:v>3322</c:v>
              </c:pt>
              <c:pt idx="679">
                <c:v>3321</c:v>
              </c:pt>
              <c:pt idx="680">
                <c:v>3320</c:v>
              </c:pt>
              <c:pt idx="681">
                <c:v>3319</c:v>
              </c:pt>
              <c:pt idx="682">
                <c:v>3318</c:v>
              </c:pt>
              <c:pt idx="683">
                <c:v>3317</c:v>
              </c:pt>
              <c:pt idx="684">
                <c:v>3316</c:v>
              </c:pt>
              <c:pt idx="685">
                <c:v>3315</c:v>
              </c:pt>
              <c:pt idx="686">
                <c:v>3314</c:v>
              </c:pt>
              <c:pt idx="687">
                <c:v>3313</c:v>
              </c:pt>
              <c:pt idx="688">
                <c:v>3312</c:v>
              </c:pt>
              <c:pt idx="689">
                <c:v>3311</c:v>
              </c:pt>
              <c:pt idx="690">
                <c:v>3310</c:v>
              </c:pt>
              <c:pt idx="691">
                <c:v>3309</c:v>
              </c:pt>
              <c:pt idx="692">
                <c:v>3308</c:v>
              </c:pt>
              <c:pt idx="693">
                <c:v>3307</c:v>
              </c:pt>
              <c:pt idx="694">
                <c:v>3306</c:v>
              </c:pt>
              <c:pt idx="695">
                <c:v>3305</c:v>
              </c:pt>
              <c:pt idx="696">
                <c:v>3304</c:v>
              </c:pt>
              <c:pt idx="697">
                <c:v>3303</c:v>
              </c:pt>
              <c:pt idx="698">
                <c:v>3302</c:v>
              </c:pt>
              <c:pt idx="699">
                <c:v>3301</c:v>
              </c:pt>
              <c:pt idx="700">
                <c:v>3300</c:v>
              </c:pt>
              <c:pt idx="701">
                <c:v>3299</c:v>
              </c:pt>
              <c:pt idx="702">
                <c:v>3298</c:v>
              </c:pt>
              <c:pt idx="703">
                <c:v>3297</c:v>
              </c:pt>
              <c:pt idx="704">
                <c:v>3296</c:v>
              </c:pt>
              <c:pt idx="705">
                <c:v>3295</c:v>
              </c:pt>
              <c:pt idx="706">
                <c:v>3294</c:v>
              </c:pt>
              <c:pt idx="707">
                <c:v>3293</c:v>
              </c:pt>
              <c:pt idx="708">
                <c:v>3292</c:v>
              </c:pt>
              <c:pt idx="709">
                <c:v>3291</c:v>
              </c:pt>
              <c:pt idx="710">
                <c:v>3290</c:v>
              </c:pt>
              <c:pt idx="711">
                <c:v>3289</c:v>
              </c:pt>
              <c:pt idx="712">
                <c:v>3288</c:v>
              </c:pt>
              <c:pt idx="713">
                <c:v>3287</c:v>
              </c:pt>
              <c:pt idx="714">
                <c:v>3286</c:v>
              </c:pt>
              <c:pt idx="715">
                <c:v>3285</c:v>
              </c:pt>
              <c:pt idx="716">
                <c:v>3284</c:v>
              </c:pt>
              <c:pt idx="717">
                <c:v>3283</c:v>
              </c:pt>
              <c:pt idx="718">
                <c:v>3282</c:v>
              </c:pt>
              <c:pt idx="719">
                <c:v>3281</c:v>
              </c:pt>
              <c:pt idx="720">
                <c:v>3280</c:v>
              </c:pt>
              <c:pt idx="721">
                <c:v>3279</c:v>
              </c:pt>
              <c:pt idx="722">
                <c:v>3278</c:v>
              </c:pt>
              <c:pt idx="723">
                <c:v>3277</c:v>
              </c:pt>
              <c:pt idx="724">
                <c:v>3276</c:v>
              </c:pt>
              <c:pt idx="725">
                <c:v>3275</c:v>
              </c:pt>
              <c:pt idx="726">
                <c:v>3274</c:v>
              </c:pt>
              <c:pt idx="727">
                <c:v>3273</c:v>
              </c:pt>
              <c:pt idx="728">
                <c:v>3272</c:v>
              </c:pt>
              <c:pt idx="729">
                <c:v>3271</c:v>
              </c:pt>
              <c:pt idx="730">
                <c:v>3270</c:v>
              </c:pt>
              <c:pt idx="731">
                <c:v>3269</c:v>
              </c:pt>
              <c:pt idx="732">
                <c:v>3268</c:v>
              </c:pt>
              <c:pt idx="733">
                <c:v>3267</c:v>
              </c:pt>
              <c:pt idx="734">
                <c:v>3266</c:v>
              </c:pt>
              <c:pt idx="735">
                <c:v>3265</c:v>
              </c:pt>
              <c:pt idx="736">
                <c:v>3264</c:v>
              </c:pt>
              <c:pt idx="737">
                <c:v>3263</c:v>
              </c:pt>
              <c:pt idx="738">
                <c:v>3262</c:v>
              </c:pt>
              <c:pt idx="739">
                <c:v>3261</c:v>
              </c:pt>
              <c:pt idx="740">
                <c:v>3260</c:v>
              </c:pt>
              <c:pt idx="741">
                <c:v>3259</c:v>
              </c:pt>
              <c:pt idx="742">
                <c:v>3258</c:v>
              </c:pt>
              <c:pt idx="743">
                <c:v>3257</c:v>
              </c:pt>
              <c:pt idx="744">
                <c:v>3256</c:v>
              </c:pt>
              <c:pt idx="745">
                <c:v>3255</c:v>
              </c:pt>
              <c:pt idx="746">
                <c:v>3254</c:v>
              </c:pt>
              <c:pt idx="747">
                <c:v>3253</c:v>
              </c:pt>
              <c:pt idx="748">
                <c:v>3252</c:v>
              </c:pt>
              <c:pt idx="749">
                <c:v>3251</c:v>
              </c:pt>
              <c:pt idx="750">
                <c:v>3250</c:v>
              </c:pt>
              <c:pt idx="751">
                <c:v>3249</c:v>
              </c:pt>
              <c:pt idx="752">
                <c:v>3248</c:v>
              </c:pt>
              <c:pt idx="753">
                <c:v>3247</c:v>
              </c:pt>
              <c:pt idx="754">
                <c:v>3246</c:v>
              </c:pt>
              <c:pt idx="755">
                <c:v>3245</c:v>
              </c:pt>
              <c:pt idx="756">
                <c:v>3244</c:v>
              </c:pt>
              <c:pt idx="757">
                <c:v>3243</c:v>
              </c:pt>
              <c:pt idx="758">
                <c:v>3242</c:v>
              </c:pt>
              <c:pt idx="759">
                <c:v>3241</c:v>
              </c:pt>
              <c:pt idx="760">
                <c:v>3240</c:v>
              </c:pt>
              <c:pt idx="761">
                <c:v>3239</c:v>
              </c:pt>
              <c:pt idx="762">
                <c:v>3238</c:v>
              </c:pt>
              <c:pt idx="763">
                <c:v>3237</c:v>
              </c:pt>
              <c:pt idx="764">
                <c:v>3236</c:v>
              </c:pt>
              <c:pt idx="765">
                <c:v>3235</c:v>
              </c:pt>
              <c:pt idx="766">
                <c:v>3234</c:v>
              </c:pt>
              <c:pt idx="767">
                <c:v>3233</c:v>
              </c:pt>
              <c:pt idx="768">
                <c:v>3232</c:v>
              </c:pt>
              <c:pt idx="769">
                <c:v>3231</c:v>
              </c:pt>
              <c:pt idx="770">
                <c:v>3230</c:v>
              </c:pt>
              <c:pt idx="771">
                <c:v>3229</c:v>
              </c:pt>
              <c:pt idx="772">
                <c:v>3228</c:v>
              </c:pt>
              <c:pt idx="773">
                <c:v>3227</c:v>
              </c:pt>
              <c:pt idx="774">
                <c:v>3226</c:v>
              </c:pt>
              <c:pt idx="775">
                <c:v>3225</c:v>
              </c:pt>
              <c:pt idx="776">
                <c:v>3224</c:v>
              </c:pt>
              <c:pt idx="777">
                <c:v>3223</c:v>
              </c:pt>
              <c:pt idx="778">
                <c:v>3222</c:v>
              </c:pt>
              <c:pt idx="779">
                <c:v>3221</c:v>
              </c:pt>
              <c:pt idx="780">
                <c:v>3220</c:v>
              </c:pt>
              <c:pt idx="781">
                <c:v>3219</c:v>
              </c:pt>
              <c:pt idx="782">
                <c:v>3218</c:v>
              </c:pt>
              <c:pt idx="783">
                <c:v>3217</c:v>
              </c:pt>
              <c:pt idx="784">
                <c:v>3216</c:v>
              </c:pt>
              <c:pt idx="785">
                <c:v>3215</c:v>
              </c:pt>
              <c:pt idx="786">
                <c:v>3214</c:v>
              </c:pt>
              <c:pt idx="787">
                <c:v>3213</c:v>
              </c:pt>
              <c:pt idx="788">
                <c:v>3212</c:v>
              </c:pt>
              <c:pt idx="789">
                <c:v>3211</c:v>
              </c:pt>
              <c:pt idx="790">
                <c:v>3210</c:v>
              </c:pt>
              <c:pt idx="791">
                <c:v>3209</c:v>
              </c:pt>
              <c:pt idx="792">
                <c:v>3208</c:v>
              </c:pt>
              <c:pt idx="793">
                <c:v>3207</c:v>
              </c:pt>
              <c:pt idx="794">
                <c:v>3206</c:v>
              </c:pt>
              <c:pt idx="795">
                <c:v>3205</c:v>
              </c:pt>
              <c:pt idx="796">
                <c:v>3204</c:v>
              </c:pt>
              <c:pt idx="797">
                <c:v>3203</c:v>
              </c:pt>
              <c:pt idx="798">
                <c:v>3202</c:v>
              </c:pt>
              <c:pt idx="799">
                <c:v>3201</c:v>
              </c:pt>
              <c:pt idx="800">
                <c:v>3200</c:v>
              </c:pt>
              <c:pt idx="801">
                <c:v>3199</c:v>
              </c:pt>
              <c:pt idx="802">
                <c:v>3198</c:v>
              </c:pt>
              <c:pt idx="803">
                <c:v>3197</c:v>
              </c:pt>
              <c:pt idx="804">
                <c:v>3196</c:v>
              </c:pt>
              <c:pt idx="805">
                <c:v>3195</c:v>
              </c:pt>
              <c:pt idx="806">
                <c:v>3194</c:v>
              </c:pt>
              <c:pt idx="807">
                <c:v>3193</c:v>
              </c:pt>
              <c:pt idx="808">
                <c:v>3192</c:v>
              </c:pt>
              <c:pt idx="809">
                <c:v>3191</c:v>
              </c:pt>
              <c:pt idx="810">
                <c:v>3190</c:v>
              </c:pt>
              <c:pt idx="811">
                <c:v>3189</c:v>
              </c:pt>
              <c:pt idx="812">
                <c:v>3188</c:v>
              </c:pt>
              <c:pt idx="813">
                <c:v>3187</c:v>
              </c:pt>
              <c:pt idx="814">
                <c:v>3186</c:v>
              </c:pt>
              <c:pt idx="815">
                <c:v>3185</c:v>
              </c:pt>
              <c:pt idx="816">
                <c:v>3184</c:v>
              </c:pt>
              <c:pt idx="817">
                <c:v>3183</c:v>
              </c:pt>
              <c:pt idx="818">
                <c:v>3182</c:v>
              </c:pt>
              <c:pt idx="819">
                <c:v>3181</c:v>
              </c:pt>
              <c:pt idx="820">
                <c:v>3180</c:v>
              </c:pt>
              <c:pt idx="821">
                <c:v>3179</c:v>
              </c:pt>
              <c:pt idx="822">
                <c:v>3178</c:v>
              </c:pt>
              <c:pt idx="823">
                <c:v>3177</c:v>
              </c:pt>
              <c:pt idx="824">
                <c:v>3176</c:v>
              </c:pt>
              <c:pt idx="825">
                <c:v>3175</c:v>
              </c:pt>
              <c:pt idx="826">
                <c:v>3174</c:v>
              </c:pt>
              <c:pt idx="827">
                <c:v>3173</c:v>
              </c:pt>
              <c:pt idx="828">
                <c:v>3172</c:v>
              </c:pt>
              <c:pt idx="829">
                <c:v>3171</c:v>
              </c:pt>
              <c:pt idx="830">
                <c:v>3170</c:v>
              </c:pt>
              <c:pt idx="831">
                <c:v>3169</c:v>
              </c:pt>
              <c:pt idx="832">
                <c:v>3168</c:v>
              </c:pt>
              <c:pt idx="833">
                <c:v>3167</c:v>
              </c:pt>
              <c:pt idx="834">
                <c:v>3166</c:v>
              </c:pt>
              <c:pt idx="835">
                <c:v>3165</c:v>
              </c:pt>
              <c:pt idx="836">
                <c:v>3164</c:v>
              </c:pt>
              <c:pt idx="837">
                <c:v>3163</c:v>
              </c:pt>
              <c:pt idx="838">
                <c:v>3162</c:v>
              </c:pt>
              <c:pt idx="839">
                <c:v>3161</c:v>
              </c:pt>
              <c:pt idx="840">
                <c:v>3160</c:v>
              </c:pt>
              <c:pt idx="841">
                <c:v>3159</c:v>
              </c:pt>
              <c:pt idx="842">
                <c:v>3158</c:v>
              </c:pt>
              <c:pt idx="843">
                <c:v>3157</c:v>
              </c:pt>
              <c:pt idx="844">
                <c:v>3156</c:v>
              </c:pt>
              <c:pt idx="845">
                <c:v>3155</c:v>
              </c:pt>
              <c:pt idx="846">
                <c:v>3154</c:v>
              </c:pt>
              <c:pt idx="847">
                <c:v>3153</c:v>
              </c:pt>
              <c:pt idx="848">
                <c:v>3152</c:v>
              </c:pt>
              <c:pt idx="849">
                <c:v>3151</c:v>
              </c:pt>
              <c:pt idx="850">
                <c:v>3150</c:v>
              </c:pt>
              <c:pt idx="851">
                <c:v>3149</c:v>
              </c:pt>
              <c:pt idx="852">
                <c:v>3148</c:v>
              </c:pt>
              <c:pt idx="853">
                <c:v>3147</c:v>
              </c:pt>
              <c:pt idx="854">
                <c:v>3146</c:v>
              </c:pt>
              <c:pt idx="855">
                <c:v>3145</c:v>
              </c:pt>
              <c:pt idx="856">
                <c:v>3144</c:v>
              </c:pt>
              <c:pt idx="857">
                <c:v>3143</c:v>
              </c:pt>
              <c:pt idx="858">
                <c:v>3142</c:v>
              </c:pt>
              <c:pt idx="859">
                <c:v>3141</c:v>
              </c:pt>
              <c:pt idx="860">
                <c:v>3140</c:v>
              </c:pt>
              <c:pt idx="861">
                <c:v>3139</c:v>
              </c:pt>
              <c:pt idx="862">
                <c:v>3138</c:v>
              </c:pt>
              <c:pt idx="863">
                <c:v>3137</c:v>
              </c:pt>
              <c:pt idx="864">
                <c:v>3136</c:v>
              </c:pt>
              <c:pt idx="865">
                <c:v>3135</c:v>
              </c:pt>
              <c:pt idx="866">
                <c:v>3134</c:v>
              </c:pt>
              <c:pt idx="867">
                <c:v>3133</c:v>
              </c:pt>
              <c:pt idx="868">
                <c:v>3132</c:v>
              </c:pt>
              <c:pt idx="869">
                <c:v>3131</c:v>
              </c:pt>
              <c:pt idx="870">
                <c:v>3130</c:v>
              </c:pt>
              <c:pt idx="871">
                <c:v>3129</c:v>
              </c:pt>
              <c:pt idx="872">
                <c:v>3128</c:v>
              </c:pt>
              <c:pt idx="873">
                <c:v>3127</c:v>
              </c:pt>
              <c:pt idx="874">
                <c:v>3126</c:v>
              </c:pt>
              <c:pt idx="875">
                <c:v>3125</c:v>
              </c:pt>
              <c:pt idx="876">
                <c:v>3124</c:v>
              </c:pt>
              <c:pt idx="877">
                <c:v>3123</c:v>
              </c:pt>
              <c:pt idx="878">
                <c:v>3122</c:v>
              </c:pt>
              <c:pt idx="879">
                <c:v>3121</c:v>
              </c:pt>
              <c:pt idx="880">
                <c:v>3120</c:v>
              </c:pt>
              <c:pt idx="881">
                <c:v>3119</c:v>
              </c:pt>
              <c:pt idx="882">
                <c:v>3118</c:v>
              </c:pt>
              <c:pt idx="883">
                <c:v>3117</c:v>
              </c:pt>
              <c:pt idx="884">
                <c:v>3116</c:v>
              </c:pt>
              <c:pt idx="885">
                <c:v>3115</c:v>
              </c:pt>
              <c:pt idx="886">
                <c:v>3114</c:v>
              </c:pt>
              <c:pt idx="887">
                <c:v>3113</c:v>
              </c:pt>
              <c:pt idx="888">
                <c:v>3112</c:v>
              </c:pt>
              <c:pt idx="889">
                <c:v>3111</c:v>
              </c:pt>
              <c:pt idx="890">
                <c:v>3110</c:v>
              </c:pt>
              <c:pt idx="891">
                <c:v>3109</c:v>
              </c:pt>
              <c:pt idx="892">
                <c:v>3108</c:v>
              </c:pt>
              <c:pt idx="893">
                <c:v>3107</c:v>
              </c:pt>
              <c:pt idx="894">
                <c:v>3106</c:v>
              </c:pt>
              <c:pt idx="895">
                <c:v>3105</c:v>
              </c:pt>
              <c:pt idx="896">
                <c:v>3104</c:v>
              </c:pt>
              <c:pt idx="897">
                <c:v>3103</c:v>
              </c:pt>
              <c:pt idx="898">
                <c:v>3102</c:v>
              </c:pt>
              <c:pt idx="899">
                <c:v>3101</c:v>
              </c:pt>
              <c:pt idx="900">
                <c:v>3100</c:v>
              </c:pt>
              <c:pt idx="901">
                <c:v>3099</c:v>
              </c:pt>
              <c:pt idx="902">
                <c:v>3098</c:v>
              </c:pt>
              <c:pt idx="903">
                <c:v>3097</c:v>
              </c:pt>
              <c:pt idx="904">
                <c:v>3096</c:v>
              </c:pt>
              <c:pt idx="905">
                <c:v>3095</c:v>
              </c:pt>
              <c:pt idx="906">
                <c:v>3094</c:v>
              </c:pt>
              <c:pt idx="907">
                <c:v>3093</c:v>
              </c:pt>
              <c:pt idx="908">
                <c:v>3092</c:v>
              </c:pt>
              <c:pt idx="909">
                <c:v>3091</c:v>
              </c:pt>
              <c:pt idx="910">
                <c:v>3090</c:v>
              </c:pt>
              <c:pt idx="911">
                <c:v>3089</c:v>
              </c:pt>
              <c:pt idx="912">
                <c:v>3088</c:v>
              </c:pt>
              <c:pt idx="913">
                <c:v>3087</c:v>
              </c:pt>
              <c:pt idx="914">
                <c:v>3086</c:v>
              </c:pt>
              <c:pt idx="915">
                <c:v>3085</c:v>
              </c:pt>
              <c:pt idx="916">
                <c:v>3084</c:v>
              </c:pt>
              <c:pt idx="917">
                <c:v>3083</c:v>
              </c:pt>
              <c:pt idx="918">
                <c:v>3082</c:v>
              </c:pt>
              <c:pt idx="919">
                <c:v>3081</c:v>
              </c:pt>
              <c:pt idx="920">
                <c:v>3080</c:v>
              </c:pt>
              <c:pt idx="921">
                <c:v>3079</c:v>
              </c:pt>
              <c:pt idx="922">
                <c:v>3078</c:v>
              </c:pt>
              <c:pt idx="923">
                <c:v>3077</c:v>
              </c:pt>
              <c:pt idx="924">
                <c:v>3076</c:v>
              </c:pt>
              <c:pt idx="925">
                <c:v>3075</c:v>
              </c:pt>
              <c:pt idx="926">
                <c:v>3074</c:v>
              </c:pt>
              <c:pt idx="927">
                <c:v>3073</c:v>
              </c:pt>
              <c:pt idx="928">
                <c:v>3072</c:v>
              </c:pt>
              <c:pt idx="929">
                <c:v>3071</c:v>
              </c:pt>
              <c:pt idx="930">
                <c:v>3070</c:v>
              </c:pt>
              <c:pt idx="931">
                <c:v>3069</c:v>
              </c:pt>
              <c:pt idx="932">
                <c:v>3068</c:v>
              </c:pt>
              <c:pt idx="933">
                <c:v>3067</c:v>
              </c:pt>
              <c:pt idx="934">
                <c:v>3066</c:v>
              </c:pt>
              <c:pt idx="935">
                <c:v>3065</c:v>
              </c:pt>
              <c:pt idx="936">
                <c:v>3064</c:v>
              </c:pt>
              <c:pt idx="937">
                <c:v>3063</c:v>
              </c:pt>
              <c:pt idx="938">
                <c:v>3062</c:v>
              </c:pt>
              <c:pt idx="939">
                <c:v>3061</c:v>
              </c:pt>
              <c:pt idx="940">
                <c:v>3060</c:v>
              </c:pt>
              <c:pt idx="941">
                <c:v>3059</c:v>
              </c:pt>
              <c:pt idx="942">
                <c:v>3058</c:v>
              </c:pt>
              <c:pt idx="943">
                <c:v>3057</c:v>
              </c:pt>
              <c:pt idx="944">
                <c:v>3056</c:v>
              </c:pt>
              <c:pt idx="945">
                <c:v>3055</c:v>
              </c:pt>
              <c:pt idx="946">
                <c:v>3054</c:v>
              </c:pt>
              <c:pt idx="947">
                <c:v>3053</c:v>
              </c:pt>
              <c:pt idx="948">
                <c:v>3052</c:v>
              </c:pt>
              <c:pt idx="949">
                <c:v>3051</c:v>
              </c:pt>
              <c:pt idx="950">
                <c:v>3050</c:v>
              </c:pt>
              <c:pt idx="951">
                <c:v>3049</c:v>
              </c:pt>
              <c:pt idx="952">
                <c:v>3048</c:v>
              </c:pt>
              <c:pt idx="953">
                <c:v>3047</c:v>
              </c:pt>
              <c:pt idx="954">
                <c:v>3046</c:v>
              </c:pt>
              <c:pt idx="955">
                <c:v>3045</c:v>
              </c:pt>
              <c:pt idx="956">
                <c:v>3044</c:v>
              </c:pt>
              <c:pt idx="957">
                <c:v>3043</c:v>
              </c:pt>
              <c:pt idx="958">
                <c:v>3042</c:v>
              </c:pt>
              <c:pt idx="959">
                <c:v>3041</c:v>
              </c:pt>
              <c:pt idx="960">
                <c:v>3040</c:v>
              </c:pt>
              <c:pt idx="961">
                <c:v>3039</c:v>
              </c:pt>
              <c:pt idx="962">
                <c:v>3038</c:v>
              </c:pt>
              <c:pt idx="963">
                <c:v>3037</c:v>
              </c:pt>
              <c:pt idx="964">
                <c:v>3036</c:v>
              </c:pt>
              <c:pt idx="965">
                <c:v>3035</c:v>
              </c:pt>
              <c:pt idx="966">
                <c:v>3034</c:v>
              </c:pt>
              <c:pt idx="967">
                <c:v>3033</c:v>
              </c:pt>
              <c:pt idx="968">
                <c:v>3032</c:v>
              </c:pt>
              <c:pt idx="969">
                <c:v>3031</c:v>
              </c:pt>
              <c:pt idx="970">
                <c:v>3030</c:v>
              </c:pt>
              <c:pt idx="971">
                <c:v>3029</c:v>
              </c:pt>
              <c:pt idx="972">
                <c:v>3028</c:v>
              </c:pt>
              <c:pt idx="973">
                <c:v>3027</c:v>
              </c:pt>
              <c:pt idx="974">
                <c:v>3026</c:v>
              </c:pt>
              <c:pt idx="975">
                <c:v>3025</c:v>
              </c:pt>
              <c:pt idx="976">
                <c:v>3024</c:v>
              </c:pt>
              <c:pt idx="977">
                <c:v>3023</c:v>
              </c:pt>
              <c:pt idx="978">
                <c:v>3022</c:v>
              </c:pt>
              <c:pt idx="979">
                <c:v>3021</c:v>
              </c:pt>
              <c:pt idx="980">
                <c:v>3020</c:v>
              </c:pt>
              <c:pt idx="981">
                <c:v>3019</c:v>
              </c:pt>
              <c:pt idx="982">
                <c:v>3018</c:v>
              </c:pt>
              <c:pt idx="983">
                <c:v>3017</c:v>
              </c:pt>
              <c:pt idx="984">
                <c:v>3016</c:v>
              </c:pt>
              <c:pt idx="985">
                <c:v>3015</c:v>
              </c:pt>
              <c:pt idx="986">
                <c:v>3014</c:v>
              </c:pt>
              <c:pt idx="987">
                <c:v>3013</c:v>
              </c:pt>
              <c:pt idx="988">
                <c:v>3012</c:v>
              </c:pt>
              <c:pt idx="989">
                <c:v>3011</c:v>
              </c:pt>
              <c:pt idx="990">
                <c:v>3010</c:v>
              </c:pt>
              <c:pt idx="991">
                <c:v>3009</c:v>
              </c:pt>
              <c:pt idx="992">
                <c:v>3008</c:v>
              </c:pt>
              <c:pt idx="993">
                <c:v>3007</c:v>
              </c:pt>
              <c:pt idx="994">
                <c:v>3006</c:v>
              </c:pt>
              <c:pt idx="995">
                <c:v>3005</c:v>
              </c:pt>
              <c:pt idx="996">
                <c:v>3004</c:v>
              </c:pt>
              <c:pt idx="997">
                <c:v>3003</c:v>
              </c:pt>
              <c:pt idx="998">
                <c:v>3002</c:v>
              </c:pt>
              <c:pt idx="999">
                <c:v>3001</c:v>
              </c:pt>
              <c:pt idx="1000">
                <c:v>3000</c:v>
              </c:pt>
              <c:pt idx="1001">
                <c:v>2999</c:v>
              </c:pt>
              <c:pt idx="1002">
                <c:v>2998</c:v>
              </c:pt>
              <c:pt idx="1003">
                <c:v>2997</c:v>
              </c:pt>
              <c:pt idx="1004">
                <c:v>2996</c:v>
              </c:pt>
              <c:pt idx="1005">
                <c:v>2995</c:v>
              </c:pt>
              <c:pt idx="1006">
                <c:v>2994</c:v>
              </c:pt>
              <c:pt idx="1007">
                <c:v>2993</c:v>
              </c:pt>
              <c:pt idx="1008">
                <c:v>2992</c:v>
              </c:pt>
              <c:pt idx="1009">
                <c:v>2991</c:v>
              </c:pt>
              <c:pt idx="1010">
                <c:v>2990</c:v>
              </c:pt>
              <c:pt idx="1011">
                <c:v>2989</c:v>
              </c:pt>
              <c:pt idx="1012">
                <c:v>2988</c:v>
              </c:pt>
              <c:pt idx="1013">
                <c:v>2987</c:v>
              </c:pt>
              <c:pt idx="1014">
                <c:v>2986</c:v>
              </c:pt>
              <c:pt idx="1015">
                <c:v>2985</c:v>
              </c:pt>
              <c:pt idx="1016">
                <c:v>2984</c:v>
              </c:pt>
              <c:pt idx="1017">
                <c:v>2983</c:v>
              </c:pt>
              <c:pt idx="1018">
                <c:v>2982</c:v>
              </c:pt>
              <c:pt idx="1019">
                <c:v>2981</c:v>
              </c:pt>
              <c:pt idx="1020">
                <c:v>2980</c:v>
              </c:pt>
              <c:pt idx="1021">
                <c:v>2979</c:v>
              </c:pt>
              <c:pt idx="1022">
                <c:v>2978</c:v>
              </c:pt>
              <c:pt idx="1023">
                <c:v>2977</c:v>
              </c:pt>
              <c:pt idx="1024">
                <c:v>2976</c:v>
              </c:pt>
              <c:pt idx="1025">
                <c:v>2975</c:v>
              </c:pt>
              <c:pt idx="1026">
                <c:v>2974</c:v>
              </c:pt>
              <c:pt idx="1027">
                <c:v>2973</c:v>
              </c:pt>
              <c:pt idx="1028">
                <c:v>2972</c:v>
              </c:pt>
              <c:pt idx="1029">
                <c:v>2971</c:v>
              </c:pt>
              <c:pt idx="1030">
                <c:v>2970</c:v>
              </c:pt>
              <c:pt idx="1031">
                <c:v>2969</c:v>
              </c:pt>
              <c:pt idx="1032">
                <c:v>2968</c:v>
              </c:pt>
              <c:pt idx="1033">
                <c:v>2967</c:v>
              </c:pt>
              <c:pt idx="1034">
                <c:v>2966</c:v>
              </c:pt>
              <c:pt idx="1035">
                <c:v>2965</c:v>
              </c:pt>
              <c:pt idx="1036">
                <c:v>2964</c:v>
              </c:pt>
              <c:pt idx="1037">
                <c:v>2963</c:v>
              </c:pt>
              <c:pt idx="1038">
                <c:v>2962</c:v>
              </c:pt>
              <c:pt idx="1039">
                <c:v>2961</c:v>
              </c:pt>
              <c:pt idx="1040">
                <c:v>2960</c:v>
              </c:pt>
              <c:pt idx="1041">
                <c:v>2959</c:v>
              </c:pt>
              <c:pt idx="1042">
                <c:v>2958</c:v>
              </c:pt>
              <c:pt idx="1043">
                <c:v>2957</c:v>
              </c:pt>
              <c:pt idx="1044">
                <c:v>2956</c:v>
              </c:pt>
              <c:pt idx="1045">
                <c:v>2955</c:v>
              </c:pt>
              <c:pt idx="1046">
                <c:v>2954</c:v>
              </c:pt>
              <c:pt idx="1047">
                <c:v>2953</c:v>
              </c:pt>
              <c:pt idx="1048">
                <c:v>2952</c:v>
              </c:pt>
              <c:pt idx="1049">
                <c:v>2951</c:v>
              </c:pt>
              <c:pt idx="1050">
                <c:v>2950</c:v>
              </c:pt>
              <c:pt idx="1051">
                <c:v>2949</c:v>
              </c:pt>
              <c:pt idx="1052">
                <c:v>2948</c:v>
              </c:pt>
              <c:pt idx="1053">
                <c:v>2947</c:v>
              </c:pt>
              <c:pt idx="1054">
                <c:v>2946</c:v>
              </c:pt>
              <c:pt idx="1055">
                <c:v>2945</c:v>
              </c:pt>
              <c:pt idx="1056">
                <c:v>2944</c:v>
              </c:pt>
              <c:pt idx="1057">
                <c:v>2943</c:v>
              </c:pt>
              <c:pt idx="1058">
                <c:v>2942</c:v>
              </c:pt>
              <c:pt idx="1059">
                <c:v>2941</c:v>
              </c:pt>
              <c:pt idx="1060">
                <c:v>2940</c:v>
              </c:pt>
              <c:pt idx="1061">
                <c:v>2939</c:v>
              </c:pt>
              <c:pt idx="1062">
                <c:v>2938</c:v>
              </c:pt>
              <c:pt idx="1063">
                <c:v>2937</c:v>
              </c:pt>
              <c:pt idx="1064">
                <c:v>2936</c:v>
              </c:pt>
              <c:pt idx="1065">
                <c:v>2935</c:v>
              </c:pt>
              <c:pt idx="1066">
                <c:v>2934</c:v>
              </c:pt>
              <c:pt idx="1067">
                <c:v>2933</c:v>
              </c:pt>
              <c:pt idx="1068">
                <c:v>2932</c:v>
              </c:pt>
              <c:pt idx="1069">
                <c:v>2931</c:v>
              </c:pt>
              <c:pt idx="1070">
                <c:v>2930</c:v>
              </c:pt>
              <c:pt idx="1071">
                <c:v>2929</c:v>
              </c:pt>
              <c:pt idx="1072">
                <c:v>2928</c:v>
              </c:pt>
              <c:pt idx="1073">
                <c:v>2927</c:v>
              </c:pt>
              <c:pt idx="1074">
                <c:v>2926</c:v>
              </c:pt>
              <c:pt idx="1075">
                <c:v>2925</c:v>
              </c:pt>
              <c:pt idx="1076">
                <c:v>2924</c:v>
              </c:pt>
              <c:pt idx="1077">
                <c:v>2923</c:v>
              </c:pt>
              <c:pt idx="1078">
                <c:v>2922</c:v>
              </c:pt>
              <c:pt idx="1079">
                <c:v>2921</c:v>
              </c:pt>
              <c:pt idx="1080">
                <c:v>2920</c:v>
              </c:pt>
              <c:pt idx="1081">
                <c:v>2919</c:v>
              </c:pt>
              <c:pt idx="1082">
                <c:v>2918</c:v>
              </c:pt>
              <c:pt idx="1083">
                <c:v>2917</c:v>
              </c:pt>
              <c:pt idx="1084">
                <c:v>2916</c:v>
              </c:pt>
              <c:pt idx="1085">
                <c:v>2915</c:v>
              </c:pt>
              <c:pt idx="1086">
                <c:v>2914</c:v>
              </c:pt>
              <c:pt idx="1087">
                <c:v>2913</c:v>
              </c:pt>
              <c:pt idx="1088">
                <c:v>2912</c:v>
              </c:pt>
              <c:pt idx="1089">
                <c:v>2911</c:v>
              </c:pt>
              <c:pt idx="1090">
                <c:v>2910</c:v>
              </c:pt>
              <c:pt idx="1091">
                <c:v>2909</c:v>
              </c:pt>
              <c:pt idx="1092">
                <c:v>2908</c:v>
              </c:pt>
              <c:pt idx="1093">
                <c:v>2907</c:v>
              </c:pt>
              <c:pt idx="1094">
                <c:v>2906</c:v>
              </c:pt>
              <c:pt idx="1095">
                <c:v>2905</c:v>
              </c:pt>
              <c:pt idx="1096">
                <c:v>2904</c:v>
              </c:pt>
              <c:pt idx="1097">
                <c:v>2903</c:v>
              </c:pt>
              <c:pt idx="1098">
                <c:v>2902</c:v>
              </c:pt>
              <c:pt idx="1099">
                <c:v>2901</c:v>
              </c:pt>
              <c:pt idx="1100">
                <c:v>2900</c:v>
              </c:pt>
              <c:pt idx="1101">
                <c:v>2899</c:v>
              </c:pt>
              <c:pt idx="1102">
                <c:v>2898</c:v>
              </c:pt>
              <c:pt idx="1103">
                <c:v>2897</c:v>
              </c:pt>
              <c:pt idx="1104">
                <c:v>2896</c:v>
              </c:pt>
              <c:pt idx="1105">
                <c:v>2895</c:v>
              </c:pt>
              <c:pt idx="1106">
                <c:v>2894</c:v>
              </c:pt>
              <c:pt idx="1107">
                <c:v>2893</c:v>
              </c:pt>
              <c:pt idx="1108">
                <c:v>2892</c:v>
              </c:pt>
              <c:pt idx="1109">
                <c:v>2891</c:v>
              </c:pt>
              <c:pt idx="1110">
                <c:v>2890</c:v>
              </c:pt>
              <c:pt idx="1111">
                <c:v>2889</c:v>
              </c:pt>
              <c:pt idx="1112">
                <c:v>2888</c:v>
              </c:pt>
              <c:pt idx="1113">
                <c:v>2887</c:v>
              </c:pt>
              <c:pt idx="1114">
                <c:v>2886</c:v>
              </c:pt>
              <c:pt idx="1115">
                <c:v>2885</c:v>
              </c:pt>
              <c:pt idx="1116">
                <c:v>2884</c:v>
              </c:pt>
              <c:pt idx="1117">
                <c:v>2883</c:v>
              </c:pt>
              <c:pt idx="1118">
                <c:v>2882</c:v>
              </c:pt>
              <c:pt idx="1119">
                <c:v>2881</c:v>
              </c:pt>
              <c:pt idx="1120">
                <c:v>2880</c:v>
              </c:pt>
              <c:pt idx="1121">
                <c:v>2879</c:v>
              </c:pt>
              <c:pt idx="1122">
                <c:v>2878</c:v>
              </c:pt>
              <c:pt idx="1123">
                <c:v>2877</c:v>
              </c:pt>
              <c:pt idx="1124">
                <c:v>2876</c:v>
              </c:pt>
              <c:pt idx="1125">
                <c:v>2875</c:v>
              </c:pt>
              <c:pt idx="1126">
                <c:v>2874</c:v>
              </c:pt>
              <c:pt idx="1127">
                <c:v>2873</c:v>
              </c:pt>
              <c:pt idx="1128">
                <c:v>2872</c:v>
              </c:pt>
              <c:pt idx="1129">
                <c:v>2871</c:v>
              </c:pt>
              <c:pt idx="1130">
                <c:v>2870</c:v>
              </c:pt>
              <c:pt idx="1131">
                <c:v>2869</c:v>
              </c:pt>
              <c:pt idx="1132">
                <c:v>2868</c:v>
              </c:pt>
              <c:pt idx="1133">
                <c:v>2867</c:v>
              </c:pt>
              <c:pt idx="1134">
                <c:v>2866</c:v>
              </c:pt>
              <c:pt idx="1135">
                <c:v>2865</c:v>
              </c:pt>
              <c:pt idx="1136">
                <c:v>2864</c:v>
              </c:pt>
              <c:pt idx="1137">
                <c:v>2863</c:v>
              </c:pt>
              <c:pt idx="1138">
                <c:v>2862</c:v>
              </c:pt>
              <c:pt idx="1139">
                <c:v>2861</c:v>
              </c:pt>
              <c:pt idx="1140">
                <c:v>2860</c:v>
              </c:pt>
              <c:pt idx="1141">
                <c:v>2859</c:v>
              </c:pt>
              <c:pt idx="1142">
                <c:v>2858</c:v>
              </c:pt>
              <c:pt idx="1143">
                <c:v>2857</c:v>
              </c:pt>
              <c:pt idx="1144">
                <c:v>2856</c:v>
              </c:pt>
              <c:pt idx="1145">
                <c:v>2855</c:v>
              </c:pt>
              <c:pt idx="1146">
                <c:v>2854</c:v>
              </c:pt>
              <c:pt idx="1147">
                <c:v>2853</c:v>
              </c:pt>
              <c:pt idx="1148">
                <c:v>2852</c:v>
              </c:pt>
              <c:pt idx="1149">
                <c:v>2851</c:v>
              </c:pt>
              <c:pt idx="1150">
                <c:v>2850</c:v>
              </c:pt>
              <c:pt idx="1151">
                <c:v>2849</c:v>
              </c:pt>
              <c:pt idx="1152">
                <c:v>2848</c:v>
              </c:pt>
              <c:pt idx="1153">
                <c:v>2847</c:v>
              </c:pt>
              <c:pt idx="1154">
                <c:v>2846</c:v>
              </c:pt>
              <c:pt idx="1155">
                <c:v>2845</c:v>
              </c:pt>
              <c:pt idx="1156">
                <c:v>2844</c:v>
              </c:pt>
              <c:pt idx="1157">
                <c:v>2843</c:v>
              </c:pt>
              <c:pt idx="1158">
                <c:v>2842</c:v>
              </c:pt>
              <c:pt idx="1159">
                <c:v>2841</c:v>
              </c:pt>
              <c:pt idx="1160">
                <c:v>2840</c:v>
              </c:pt>
              <c:pt idx="1161">
                <c:v>2839</c:v>
              </c:pt>
              <c:pt idx="1162">
                <c:v>2838</c:v>
              </c:pt>
              <c:pt idx="1163">
                <c:v>2837</c:v>
              </c:pt>
              <c:pt idx="1164">
                <c:v>2836</c:v>
              </c:pt>
              <c:pt idx="1165">
                <c:v>2835</c:v>
              </c:pt>
              <c:pt idx="1166">
                <c:v>2834</c:v>
              </c:pt>
              <c:pt idx="1167">
                <c:v>2833</c:v>
              </c:pt>
              <c:pt idx="1168">
                <c:v>2832</c:v>
              </c:pt>
              <c:pt idx="1169">
                <c:v>2831</c:v>
              </c:pt>
              <c:pt idx="1170">
                <c:v>2830</c:v>
              </c:pt>
              <c:pt idx="1171">
                <c:v>2829</c:v>
              </c:pt>
              <c:pt idx="1172">
                <c:v>2828</c:v>
              </c:pt>
              <c:pt idx="1173">
                <c:v>2827</c:v>
              </c:pt>
              <c:pt idx="1174">
                <c:v>2826</c:v>
              </c:pt>
              <c:pt idx="1175">
                <c:v>2825</c:v>
              </c:pt>
              <c:pt idx="1176">
                <c:v>2824</c:v>
              </c:pt>
              <c:pt idx="1177">
                <c:v>2823</c:v>
              </c:pt>
              <c:pt idx="1178">
                <c:v>2822</c:v>
              </c:pt>
              <c:pt idx="1179">
                <c:v>2821</c:v>
              </c:pt>
              <c:pt idx="1180">
                <c:v>2820</c:v>
              </c:pt>
              <c:pt idx="1181">
                <c:v>2819</c:v>
              </c:pt>
              <c:pt idx="1182">
                <c:v>2818</c:v>
              </c:pt>
              <c:pt idx="1183">
                <c:v>2817</c:v>
              </c:pt>
              <c:pt idx="1184">
                <c:v>2816</c:v>
              </c:pt>
              <c:pt idx="1185">
                <c:v>2815</c:v>
              </c:pt>
              <c:pt idx="1186">
                <c:v>2814</c:v>
              </c:pt>
              <c:pt idx="1187">
                <c:v>2813</c:v>
              </c:pt>
              <c:pt idx="1188">
                <c:v>2812</c:v>
              </c:pt>
              <c:pt idx="1189">
                <c:v>2811</c:v>
              </c:pt>
              <c:pt idx="1190">
                <c:v>2810</c:v>
              </c:pt>
              <c:pt idx="1191">
                <c:v>2809</c:v>
              </c:pt>
              <c:pt idx="1192">
                <c:v>2808</c:v>
              </c:pt>
              <c:pt idx="1193">
                <c:v>2807</c:v>
              </c:pt>
              <c:pt idx="1194">
                <c:v>2806</c:v>
              </c:pt>
              <c:pt idx="1195">
                <c:v>2805</c:v>
              </c:pt>
              <c:pt idx="1196">
                <c:v>2804</c:v>
              </c:pt>
              <c:pt idx="1197">
                <c:v>2803</c:v>
              </c:pt>
              <c:pt idx="1198">
                <c:v>2802</c:v>
              </c:pt>
              <c:pt idx="1199">
                <c:v>2801</c:v>
              </c:pt>
              <c:pt idx="1200">
                <c:v>2800</c:v>
              </c:pt>
              <c:pt idx="1201">
                <c:v>2799</c:v>
              </c:pt>
              <c:pt idx="1202">
                <c:v>2798</c:v>
              </c:pt>
              <c:pt idx="1203">
                <c:v>2797</c:v>
              </c:pt>
              <c:pt idx="1204">
                <c:v>2796</c:v>
              </c:pt>
              <c:pt idx="1205">
                <c:v>2795</c:v>
              </c:pt>
              <c:pt idx="1206">
                <c:v>2794</c:v>
              </c:pt>
              <c:pt idx="1207">
                <c:v>2793</c:v>
              </c:pt>
              <c:pt idx="1208">
                <c:v>2792</c:v>
              </c:pt>
              <c:pt idx="1209">
                <c:v>2791</c:v>
              </c:pt>
              <c:pt idx="1210">
                <c:v>2790</c:v>
              </c:pt>
              <c:pt idx="1211">
                <c:v>2789</c:v>
              </c:pt>
              <c:pt idx="1212">
                <c:v>2788</c:v>
              </c:pt>
              <c:pt idx="1213">
                <c:v>2787</c:v>
              </c:pt>
              <c:pt idx="1214">
                <c:v>2786</c:v>
              </c:pt>
              <c:pt idx="1215">
                <c:v>2785</c:v>
              </c:pt>
              <c:pt idx="1216">
                <c:v>2784</c:v>
              </c:pt>
              <c:pt idx="1217">
                <c:v>2783</c:v>
              </c:pt>
              <c:pt idx="1218">
                <c:v>2782</c:v>
              </c:pt>
              <c:pt idx="1219">
                <c:v>2781</c:v>
              </c:pt>
              <c:pt idx="1220">
                <c:v>2780</c:v>
              </c:pt>
              <c:pt idx="1221">
                <c:v>2779</c:v>
              </c:pt>
              <c:pt idx="1222">
                <c:v>2778</c:v>
              </c:pt>
              <c:pt idx="1223">
                <c:v>2777</c:v>
              </c:pt>
              <c:pt idx="1224">
                <c:v>2776</c:v>
              </c:pt>
              <c:pt idx="1225">
                <c:v>2775</c:v>
              </c:pt>
              <c:pt idx="1226">
                <c:v>2774</c:v>
              </c:pt>
              <c:pt idx="1227">
                <c:v>2773</c:v>
              </c:pt>
              <c:pt idx="1228">
                <c:v>2772</c:v>
              </c:pt>
              <c:pt idx="1229">
                <c:v>2771</c:v>
              </c:pt>
              <c:pt idx="1230">
                <c:v>2770</c:v>
              </c:pt>
              <c:pt idx="1231">
                <c:v>2769</c:v>
              </c:pt>
              <c:pt idx="1232">
                <c:v>2768</c:v>
              </c:pt>
              <c:pt idx="1233">
                <c:v>2767</c:v>
              </c:pt>
              <c:pt idx="1234">
                <c:v>2766</c:v>
              </c:pt>
              <c:pt idx="1235">
                <c:v>2765</c:v>
              </c:pt>
              <c:pt idx="1236">
                <c:v>2764</c:v>
              </c:pt>
              <c:pt idx="1237">
                <c:v>2763</c:v>
              </c:pt>
              <c:pt idx="1238">
                <c:v>2762</c:v>
              </c:pt>
              <c:pt idx="1239">
                <c:v>2761</c:v>
              </c:pt>
              <c:pt idx="1240">
                <c:v>2760</c:v>
              </c:pt>
              <c:pt idx="1241">
                <c:v>2759</c:v>
              </c:pt>
              <c:pt idx="1242">
                <c:v>2758</c:v>
              </c:pt>
              <c:pt idx="1243">
                <c:v>2757</c:v>
              </c:pt>
              <c:pt idx="1244">
                <c:v>2756</c:v>
              </c:pt>
              <c:pt idx="1245">
                <c:v>2755</c:v>
              </c:pt>
              <c:pt idx="1246">
                <c:v>2754</c:v>
              </c:pt>
              <c:pt idx="1247">
                <c:v>2753</c:v>
              </c:pt>
              <c:pt idx="1248">
                <c:v>2752</c:v>
              </c:pt>
              <c:pt idx="1249">
                <c:v>2751</c:v>
              </c:pt>
              <c:pt idx="1250">
                <c:v>2750</c:v>
              </c:pt>
              <c:pt idx="1251">
                <c:v>2749</c:v>
              </c:pt>
              <c:pt idx="1252">
                <c:v>2748</c:v>
              </c:pt>
              <c:pt idx="1253">
                <c:v>2747</c:v>
              </c:pt>
              <c:pt idx="1254">
                <c:v>2746</c:v>
              </c:pt>
              <c:pt idx="1255">
                <c:v>2745</c:v>
              </c:pt>
              <c:pt idx="1256">
                <c:v>2744</c:v>
              </c:pt>
              <c:pt idx="1257">
                <c:v>2743</c:v>
              </c:pt>
              <c:pt idx="1258">
                <c:v>2742</c:v>
              </c:pt>
              <c:pt idx="1259">
                <c:v>2741</c:v>
              </c:pt>
              <c:pt idx="1260">
                <c:v>2740</c:v>
              </c:pt>
              <c:pt idx="1261">
                <c:v>2739</c:v>
              </c:pt>
              <c:pt idx="1262">
                <c:v>2738</c:v>
              </c:pt>
              <c:pt idx="1263">
                <c:v>2737</c:v>
              </c:pt>
              <c:pt idx="1264">
                <c:v>2736</c:v>
              </c:pt>
              <c:pt idx="1265">
                <c:v>2735</c:v>
              </c:pt>
              <c:pt idx="1266">
                <c:v>2734</c:v>
              </c:pt>
              <c:pt idx="1267">
                <c:v>2733</c:v>
              </c:pt>
              <c:pt idx="1268">
                <c:v>2732</c:v>
              </c:pt>
              <c:pt idx="1269">
                <c:v>2731</c:v>
              </c:pt>
              <c:pt idx="1270">
                <c:v>2730</c:v>
              </c:pt>
              <c:pt idx="1271">
                <c:v>2729</c:v>
              </c:pt>
              <c:pt idx="1272">
                <c:v>2728</c:v>
              </c:pt>
              <c:pt idx="1273">
                <c:v>2727</c:v>
              </c:pt>
              <c:pt idx="1274">
                <c:v>2726</c:v>
              </c:pt>
              <c:pt idx="1275">
                <c:v>2725</c:v>
              </c:pt>
              <c:pt idx="1276">
                <c:v>2724</c:v>
              </c:pt>
              <c:pt idx="1277">
                <c:v>2723</c:v>
              </c:pt>
              <c:pt idx="1278">
                <c:v>2722</c:v>
              </c:pt>
              <c:pt idx="1279">
                <c:v>2721</c:v>
              </c:pt>
              <c:pt idx="1280">
                <c:v>2720</c:v>
              </c:pt>
              <c:pt idx="1281">
                <c:v>2719</c:v>
              </c:pt>
              <c:pt idx="1282">
                <c:v>2718</c:v>
              </c:pt>
              <c:pt idx="1283">
                <c:v>2717</c:v>
              </c:pt>
              <c:pt idx="1284">
                <c:v>2716</c:v>
              </c:pt>
              <c:pt idx="1285">
                <c:v>2715</c:v>
              </c:pt>
              <c:pt idx="1286">
                <c:v>2714</c:v>
              </c:pt>
              <c:pt idx="1287">
                <c:v>2713</c:v>
              </c:pt>
              <c:pt idx="1288">
                <c:v>2712</c:v>
              </c:pt>
              <c:pt idx="1289">
                <c:v>2711</c:v>
              </c:pt>
              <c:pt idx="1290">
                <c:v>2710</c:v>
              </c:pt>
              <c:pt idx="1291">
                <c:v>2709</c:v>
              </c:pt>
              <c:pt idx="1292">
                <c:v>2708</c:v>
              </c:pt>
              <c:pt idx="1293">
                <c:v>2707</c:v>
              </c:pt>
              <c:pt idx="1294">
                <c:v>2706</c:v>
              </c:pt>
              <c:pt idx="1295">
                <c:v>2705</c:v>
              </c:pt>
              <c:pt idx="1296">
                <c:v>2704</c:v>
              </c:pt>
              <c:pt idx="1297">
                <c:v>2703</c:v>
              </c:pt>
              <c:pt idx="1298">
                <c:v>2702</c:v>
              </c:pt>
              <c:pt idx="1299">
                <c:v>2701</c:v>
              </c:pt>
              <c:pt idx="1300">
                <c:v>2700</c:v>
              </c:pt>
              <c:pt idx="1301">
                <c:v>2699</c:v>
              </c:pt>
              <c:pt idx="1302">
                <c:v>2698</c:v>
              </c:pt>
              <c:pt idx="1303">
                <c:v>2697</c:v>
              </c:pt>
              <c:pt idx="1304">
                <c:v>2696</c:v>
              </c:pt>
              <c:pt idx="1305">
                <c:v>2695</c:v>
              </c:pt>
              <c:pt idx="1306">
                <c:v>2694</c:v>
              </c:pt>
              <c:pt idx="1307">
                <c:v>2693</c:v>
              </c:pt>
              <c:pt idx="1308">
                <c:v>2692</c:v>
              </c:pt>
              <c:pt idx="1309">
                <c:v>2691</c:v>
              </c:pt>
              <c:pt idx="1310">
                <c:v>2690</c:v>
              </c:pt>
              <c:pt idx="1311">
                <c:v>2689</c:v>
              </c:pt>
              <c:pt idx="1312">
                <c:v>2688</c:v>
              </c:pt>
              <c:pt idx="1313">
                <c:v>2687</c:v>
              </c:pt>
              <c:pt idx="1314">
                <c:v>2686</c:v>
              </c:pt>
              <c:pt idx="1315">
                <c:v>2685</c:v>
              </c:pt>
              <c:pt idx="1316">
                <c:v>2684</c:v>
              </c:pt>
              <c:pt idx="1317">
                <c:v>2683</c:v>
              </c:pt>
              <c:pt idx="1318">
                <c:v>2682</c:v>
              </c:pt>
              <c:pt idx="1319">
                <c:v>2681</c:v>
              </c:pt>
              <c:pt idx="1320">
                <c:v>2680</c:v>
              </c:pt>
              <c:pt idx="1321">
                <c:v>2679</c:v>
              </c:pt>
              <c:pt idx="1322">
                <c:v>2678</c:v>
              </c:pt>
              <c:pt idx="1323">
                <c:v>2677</c:v>
              </c:pt>
              <c:pt idx="1324">
                <c:v>2676</c:v>
              </c:pt>
              <c:pt idx="1325">
                <c:v>2675</c:v>
              </c:pt>
              <c:pt idx="1326">
                <c:v>2674</c:v>
              </c:pt>
              <c:pt idx="1327">
                <c:v>2673</c:v>
              </c:pt>
              <c:pt idx="1328">
                <c:v>2672</c:v>
              </c:pt>
              <c:pt idx="1329">
                <c:v>2671</c:v>
              </c:pt>
              <c:pt idx="1330">
                <c:v>2670</c:v>
              </c:pt>
              <c:pt idx="1331">
                <c:v>2669</c:v>
              </c:pt>
              <c:pt idx="1332">
                <c:v>2668</c:v>
              </c:pt>
              <c:pt idx="1333">
                <c:v>2667</c:v>
              </c:pt>
              <c:pt idx="1334">
                <c:v>2666</c:v>
              </c:pt>
              <c:pt idx="1335">
                <c:v>2665</c:v>
              </c:pt>
              <c:pt idx="1336">
                <c:v>2664</c:v>
              </c:pt>
              <c:pt idx="1337">
                <c:v>2663</c:v>
              </c:pt>
              <c:pt idx="1338">
                <c:v>2662</c:v>
              </c:pt>
              <c:pt idx="1339">
                <c:v>2661</c:v>
              </c:pt>
              <c:pt idx="1340">
                <c:v>2660</c:v>
              </c:pt>
              <c:pt idx="1341">
                <c:v>2659</c:v>
              </c:pt>
              <c:pt idx="1342">
                <c:v>2658</c:v>
              </c:pt>
              <c:pt idx="1343">
                <c:v>2657</c:v>
              </c:pt>
              <c:pt idx="1344">
                <c:v>2656</c:v>
              </c:pt>
              <c:pt idx="1345">
                <c:v>2655</c:v>
              </c:pt>
              <c:pt idx="1346">
                <c:v>2654</c:v>
              </c:pt>
              <c:pt idx="1347">
                <c:v>2653</c:v>
              </c:pt>
              <c:pt idx="1348">
                <c:v>2652</c:v>
              </c:pt>
              <c:pt idx="1349">
                <c:v>2651</c:v>
              </c:pt>
              <c:pt idx="1350">
                <c:v>2650</c:v>
              </c:pt>
              <c:pt idx="1351">
                <c:v>2649</c:v>
              </c:pt>
              <c:pt idx="1352">
                <c:v>2648</c:v>
              </c:pt>
              <c:pt idx="1353">
                <c:v>2647</c:v>
              </c:pt>
              <c:pt idx="1354">
                <c:v>2646</c:v>
              </c:pt>
              <c:pt idx="1355">
                <c:v>2645</c:v>
              </c:pt>
              <c:pt idx="1356">
                <c:v>2644</c:v>
              </c:pt>
              <c:pt idx="1357">
                <c:v>2643</c:v>
              </c:pt>
              <c:pt idx="1358">
                <c:v>2642</c:v>
              </c:pt>
              <c:pt idx="1359">
                <c:v>2641</c:v>
              </c:pt>
              <c:pt idx="1360">
                <c:v>2640</c:v>
              </c:pt>
              <c:pt idx="1361">
                <c:v>2639</c:v>
              </c:pt>
              <c:pt idx="1362">
                <c:v>2638</c:v>
              </c:pt>
              <c:pt idx="1363">
                <c:v>2637</c:v>
              </c:pt>
              <c:pt idx="1364">
                <c:v>2636</c:v>
              </c:pt>
              <c:pt idx="1365">
                <c:v>2635</c:v>
              </c:pt>
              <c:pt idx="1366">
                <c:v>2634</c:v>
              </c:pt>
              <c:pt idx="1367">
                <c:v>2633</c:v>
              </c:pt>
              <c:pt idx="1368">
                <c:v>2632</c:v>
              </c:pt>
              <c:pt idx="1369">
                <c:v>2631</c:v>
              </c:pt>
              <c:pt idx="1370">
                <c:v>2630</c:v>
              </c:pt>
              <c:pt idx="1371">
                <c:v>2629</c:v>
              </c:pt>
              <c:pt idx="1372">
                <c:v>2628</c:v>
              </c:pt>
              <c:pt idx="1373">
                <c:v>2627</c:v>
              </c:pt>
              <c:pt idx="1374">
                <c:v>2626</c:v>
              </c:pt>
              <c:pt idx="1375">
                <c:v>2625</c:v>
              </c:pt>
              <c:pt idx="1376">
                <c:v>2624</c:v>
              </c:pt>
              <c:pt idx="1377">
                <c:v>2623</c:v>
              </c:pt>
              <c:pt idx="1378">
                <c:v>2622</c:v>
              </c:pt>
              <c:pt idx="1379">
                <c:v>2621</c:v>
              </c:pt>
              <c:pt idx="1380">
                <c:v>2620</c:v>
              </c:pt>
              <c:pt idx="1381">
                <c:v>2619</c:v>
              </c:pt>
              <c:pt idx="1382">
                <c:v>2618</c:v>
              </c:pt>
              <c:pt idx="1383">
                <c:v>2617</c:v>
              </c:pt>
              <c:pt idx="1384">
                <c:v>2616</c:v>
              </c:pt>
              <c:pt idx="1385">
                <c:v>2615</c:v>
              </c:pt>
              <c:pt idx="1386">
                <c:v>2614</c:v>
              </c:pt>
              <c:pt idx="1387">
                <c:v>2613</c:v>
              </c:pt>
              <c:pt idx="1388">
                <c:v>2612</c:v>
              </c:pt>
              <c:pt idx="1389">
                <c:v>2611</c:v>
              </c:pt>
              <c:pt idx="1390">
                <c:v>2610</c:v>
              </c:pt>
              <c:pt idx="1391">
                <c:v>2609</c:v>
              </c:pt>
              <c:pt idx="1392">
                <c:v>2608</c:v>
              </c:pt>
              <c:pt idx="1393">
                <c:v>2607</c:v>
              </c:pt>
              <c:pt idx="1394">
                <c:v>2606</c:v>
              </c:pt>
              <c:pt idx="1395">
                <c:v>2605</c:v>
              </c:pt>
              <c:pt idx="1396">
                <c:v>2604</c:v>
              </c:pt>
              <c:pt idx="1397">
                <c:v>2603</c:v>
              </c:pt>
              <c:pt idx="1398">
                <c:v>2602</c:v>
              </c:pt>
              <c:pt idx="1399">
                <c:v>2601</c:v>
              </c:pt>
              <c:pt idx="1400">
                <c:v>2600</c:v>
              </c:pt>
              <c:pt idx="1401">
                <c:v>2599</c:v>
              </c:pt>
              <c:pt idx="1402">
                <c:v>2598</c:v>
              </c:pt>
              <c:pt idx="1403">
                <c:v>2597</c:v>
              </c:pt>
              <c:pt idx="1404">
                <c:v>2596</c:v>
              </c:pt>
              <c:pt idx="1405">
                <c:v>2595</c:v>
              </c:pt>
              <c:pt idx="1406">
                <c:v>2594</c:v>
              </c:pt>
              <c:pt idx="1407">
                <c:v>2593</c:v>
              </c:pt>
              <c:pt idx="1408">
                <c:v>2592</c:v>
              </c:pt>
              <c:pt idx="1409">
                <c:v>2591</c:v>
              </c:pt>
              <c:pt idx="1410">
                <c:v>2590</c:v>
              </c:pt>
              <c:pt idx="1411">
                <c:v>2589</c:v>
              </c:pt>
              <c:pt idx="1412">
                <c:v>2588</c:v>
              </c:pt>
              <c:pt idx="1413">
                <c:v>2587</c:v>
              </c:pt>
              <c:pt idx="1414">
                <c:v>2586</c:v>
              </c:pt>
              <c:pt idx="1415">
                <c:v>2585</c:v>
              </c:pt>
              <c:pt idx="1416">
                <c:v>2584</c:v>
              </c:pt>
              <c:pt idx="1417">
                <c:v>2583</c:v>
              </c:pt>
              <c:pt idx="1418">
                <c:v>2582</c:v>
              </c:pt>
              <c:pt idx="1419">
                <c:v>2581</c:v>
              </c:pt>
              <c:pt idx="1420">
                <c:v>2580</c:v>
              </c:pt>
              <c:pt idx="1421">
                <c:v>2579</c:v>
              </c:pt>
              <c:pt idx="1422">
                <c:v>2578</c:v>
              </c:pt>
              <c:pt idx="1423">
                <c:v>2577</c:v>
              </c:pt>
              <c:pt idx="1424">
                <c:v>2576</c:v>
              </c:pt>
              <c:pt idx="1425">
                <c:v>2575</c:v>
              </c:pt>
              <c:pt idx="1426">
                <c:v>2574</c:v>
              </c:pt>
              <c:pt idx="1427">
                <c:v>2573</c:v>
              </c:pt>
              <c:pt idx="1428">
                <c:v>2572</c:v>
              </c:pt>
              <c:pt idx="1429">
                <c:v>2571</c:v>
              </c:pt>
              <c:pt idx="1430">
                <c:v>2570</c:v>
              </c:pt>
              <c:pt idx="1431">
                <c:v>2569</c:v>
              </c:pt>
              <c:pt idx="1432">
                <c:v>2568</c:v>
              </c:pt>
              <c:pt idx="1433">
                <c:v>2567</c:v>
              </c:pt>
              <c:pt idx="1434">
                <c:v>2566</c:v>
              </c:pt>
              <c:pt idx="1435">
                <c:v>2565</c:v>
              </c:pt>
              <c:pt idx="1436">
                <c:v>2564</c:v>
              </c:pt>
              <c:pt idx="1437">
                <c:v>2563</c:v>
              </c:pt>
              <c:pt idx="1438">
                <c:v>2562</c:v>
              </c:pt>
              <c:pt idx="1439">
                <c:v>2561</c:v>
              </c:pt>
              <c:pt idx="1440">
                <c:v>2560</c:v>
              </c:pt>
              <c:pt idx="1441">
                <c:v>2559</c:v>
              </c:pt>
              <c:pt idx="1442">
                <c:v>2558</c:v>
              </c:pt>
              <c:pt idx="1443">
                <c:v>2557</c:v>
              </c:pt>
              <c:pt idx="1444">
                <c:v>2556</c:v>
              </c:pt>
              <c:pt idx="1445">
                <c:v>2555</c:v>
              </c:pt>
              <c:pt idx="1446">
                <c:v>2554</c:v>
              </c:pt>
              <c:pt idx="1447">
                <c:v>2553</c:v>
              </c:pt>
              <c:pt idx="1448">
                <c:v>2552</c:v>
              </c:pt>
              <c:pt idx="1449">
                <c:v>2551</c:v>
              </c:pt>
              <c:pt idx="1450">
                <c:v>2550</c:v>
              </c:pt>
              <c:pt idx="1451">
                <c:v>2549</c:v>
              </c:pt>
              <c:pt idx="1452">
                <c:v>2548</c:v>
              </c:pt>
              <c:pt idx="1453">
                <c:v>2547</c:v>
              </c:pt>
              <c:pt idx="1454">
                <c:v>2546</c:v>
              </c:pt>
              <c:pt idx="1455">
                <c:v>2545</c:v>
              </c:pt>
              <c:pt idx="1456">
                <c:v>2544</c:v>
              </c:pt>
              <c:pt idx="1457">
                <c:v>2543</c:v>
              </c:pt>
              <c:pt idx="1458">
                <c:v>2542</c:v>
              </c:pt>
              <c:pt idx="1459">
                <c:v>2541</c:v>
              </c:pt>
              <c:pt idx="1460">
                <c:v>2540</c:v>
              </c:pt>
              <c:pt idx="1461">
                <c:v>2539</c:v>
              </c:pt>
              <c:pt idx="1462">
                <c:v>2538</c:v>
              </c:pt>
              <c:pt idx="1463">
                <c:v>2537</c:v>
              </c:pt>
              <c:pt idx="1464">
                <c:v>2536</c:v>
              </c:pt>
              <c:pt idx="1465">
                <c:v>2535</c:v>
              </c:pt>
              <c:pt idx="1466">
                <c:v>2534</c:v>
              </c:pt>
              <c:pt idx="1467">
                <c:v>2533</c:v>
              </c:pt>
              <c:pt idx="1468">
                <c:v>2532</c:v>
              </c:pt>
              <c:pt idx="1469">
                <c:v>2531</c:v>
              </c:pt>
              <c:pt idx="1470">
                <c:v>2530</c:v>
              </c:pt>
              <c:pt idx="1471">
                <c:v>2529</c:v>
              </c:pt>
              <c:pt idx="1472">
                <c:v>2528</c:v>
              </c:pt>
              <c:pt idx="1473">
                <c:v>2527</c:v>
              </c:pt>
              <c:pt idx="1474">
                <c:v>2526</c:v>
              </c:pt>
              <c:pt idx="1475">
                <c:v>2525</c:v>
              </c:pt>
              <c:pt idx="1476">
                <c:v>2524</c:v>
              </c:pt>
              <c:pt idx="1477">
                <c:v>2523</c:v>
              </c:pt>
              <c:pt idx="1478">
                <c:v>2522</c:v>
              </c:pt>
              <c:pt idx="1479">
                <c:v>2521</c:v>
              </c:pt>
              <c:pt idx="1480">
                <c:v>2520</c:v>
              </c:pt>
              <c:pt idx="1481">
                <c:v>2519</c:v>
              </c:pt>
              <c:pt idx="1482">
                <c:v>2518</c:v>
              </c:pt>
              <c:pt idx="1483">
                <c:v>2517</c:v>
              </c:pt>
              <c:pt idx="1484">
                <c:v>2516</c:v>
              </c:pt>
              <c:pt idx="1485">
                <c:v>2515</c:v>
              </c:pt>
              <c:pt idx="1486">
                <c:v>2514</c:v>
              </c:pt>
              <c:pt idx="1487">
                <c:v>2513</c:v>
              </c:pt>
              <c:pt idx="1488">
                <c:v>2512</c:v>
              </c:pt>
              <c:pt idx="1489">
                <c:v>2511</c:v>
              </c:pt>
              <c:pt idx="1490">
                <c:v>2510</c:v>
              </c:pt>
              <c:pt idx="1491">
                <c:v>2509</c:v>
              </c:pt>
              <c:pt idx="1492">
                <c:v>2508</c:v>
              </c:pt>
              <c:pt idx="1493">
                <c:v>2507</c:v>
              </c:pt>
              <c:pt idx="1494">
                <c:v>2506</c:v>
              </c:pt>
              <c:pt idx="1495">
                <c:v>2505</c:v>
              </c:pt>
              <c:pt idx="1496">
                <c:v>2504</c:v>
              </c:pt>
              <c:pt idx="1497">
                <c:v>2503</c:v>
              </c:pt>
              <c:pt idx="1498">
                <c:v>2502</c:v>
              </c:pt>
              <c:pt idx="1499">
                <c:v>2501</c:v>
              </c:pt>
              <c:pt idx="1500">
                <c:v>2500</c:v>
              </c:pt>
              <c:pt idx="1501">
                <c:v>2499</c:v>
              </c:pt>
              <c:pt idx="1502">
                <c:v>2498</c:v>
              </c:pt>
              <c:pt idx="1503">
                <c:v>2497</c:v>
              </c:pt>
              <c:pt idx="1504">
                <c:v>2496</c:v>
              </c:pt>
              <c:pt idx="1505">
                <c:v>2495</c:v>
              </c:pt>
              <c:pt idx="1506">
                <c:v>2494</c:v>
              </c:pt>
              <c:pt idx="1507">
                <c:v>2493</c:v>
              </c:pt>
              <c:pt idx="1508">
                <c:v>2492</c:v>
              </c:pt>
              <c:pt idx="1509">
                <c:v>2491</c:v>
              </c:pt>
              <c:pt idx="1510">
                <c:v>2490</c:v>
              </c:pt>
              <c:pt idx="1511">
                <c:v>2489</c:v>
              </c:pt>
              <c:pt idx="1512">
                <c:v>2488</c:v>
              </c:pt>
              <c:pt idx="1513">
                <c:v>2487</c:v>
              </c:pt>
              <c:pt idx="1514">
                <c:v>2486</c:v>
              </c:pt>
              <c:pt idx="1515">
                <c:v>2485</c:v>
              </c:pt>
              <c:pt idx="1516">
                <c:v>2484</c:v>
              </c:pt>
              <c:pt idx="1517">
                <c:v>2483</c:v>
              </c:pt>
              <c:pt idx="1518">
                <c:v>2482</c:v>
              </c:pt>
              <c:pt idx="1519">
                <c:v>2481</c:v>
              </c:pt>
              <c:pt idx="1520">
                <c:v>2480</c:v>
              </c:pt>
              <c:pt idx="1521">
                <c:v>2479</c:v>
              </c:pt>
              <c:pt idx="1522">
                <c:v>2478</c:v>
              </c:pt>
              <c:pt idx="1523">
                <c:v>2477</c:v>
              </c:pt>
              <c:pt idx="1524">
                <c:v>2476</c:v>
              </c:pt>
              <c:pt idx="1525">
                <c:v>2475</c:v>
              </c:pt>
              <c:pt idx="1526">
                <c:v>2474</c:v>
              </c:pt>
              <c:pt idx="1527">
                <c:v>2473</c:v>
              </c:pt>
              <c:pt idx="1528">
                <c:v>2472</c:v>
              </c:pt>
              <c:pt idx="1529">
                <c:v>2471</c:v>
              </c:pt>
              <c:pt idx="1530">
                <c:v>2470</c:v>
              </c:pt>
              <c:pt idx="1531">
                <c:v>2469</c:v>
              </c:pt>
              <c:pt idx="1532">
                <c:v>2468</c:v>
              </c:pt>
              <c:pt idx="1533">
                <c:v>2467</c:v>
              </c:pt>
              <c:pt idx="1534">
                <c:v>2466</c:v>
              </c:pt>
              <c:pt idx="1535">
                <c:v>2465</c:v>
              </c:pt>
              <c:pt idx="1536">
                <c:v>2464</c:v>
              </c:pt>
              <c:pt idx="1537">
                <c:v>2463</c:v>
              </c:pt>
              <c:pt idx="1538">
                <c:v>2462</c:v>
              </c:pt>
              <c:pt idx="1539">
                <c:v>2461</c:v>
              </c:pt>
              <c:pt idx="1540">
                <c:v>2460</c:v>
              </c:pt>
              <c:pt idx="1541">
                <c:v>2459</c:v>
              </c:pt>
              <c:pt idx="1542">
                <c:v>2458</c:v>
              </c:pt>
              <c:pt idx="1543">
                <c:v>2457</c:v>
              </c:pt>
              <c:pt idx="1544">
                <c:v>2456</c:v>
              </c:pt>
              <c:pt idx="1545">
                <c:v>2455</c:v>
              </c:pt>
              <c:pt idx="1546">
                <c:v>2454</c:v>
              </c:pt>
              <c:pt idx="1547">
                <c:v>2453</c:v>
              </c:pt>
              <c:pt idx="1548">
                <c:v>2452</c:v>
              </c:pt>
              <c:pt idx="1549">
                <c:v>2451</c:v>
              </c:pt>
              <c:pt idx="1550">
                <c:v>2450</c:v>
              </c:pt>
              <c:pt idx="1551">
                <c:v>2449</c:v>
              </c:pt>
              <c:pt idx="1552">
                <c:v>2448</c:v>
              </c:pt>
              <c:pt idx="1553">
                <c:v>2447</c:v>
              </c:pt>
              <c:pt idx="1554">
                <c:v>2446</c:v>
              </c:pt>
              <c:pt idx="1555">
                <c:v>2445</c:v>
              </c:pt>
              <c:pt idx="1556">
                <c:v>2444</c:v>
              </c:pt>
              <c:pt idx="1557">
                <c:v>2443</c:v>
              </c:pt>
              <c:pt idx="1558">
                <c:v>2442</c:v>
              </c:pt>
              <c:pt idx="1559">
                <c:v>2441</c:v>
              </c:pt>
              <c:pt idx="1560">
                <c:v>2440</c:v>
              </c:pt>
              <c:pt idx="1561">
                <c:v>2439</c:v>
              </c:pt>
              <c:pt idx="1562">
                <c:v>2438</c:v>
              </c:pt>
              <c:pt idx="1563">
                <c:v>2437</c:v>
              </c:pt>
              <c:pt idx="1564">
                <c:v>2436</c:v>
              </c:pt>
              <c:pt idx="1565">
                <c:v>2435</c:v>
              </c:pt>
              <c:pt idx="1566">
                <c:v>2434</c:v>
              </c:pt>
              <c:pt idx="1567">
                <c:v>2433</c:v>
              </c:pt>
              <c:pt idx="1568">
                <c:v>2432</c:v>
              </c:pt>
              <c:pt idx="1569">
                <c:v>2431</c:v>
              </c:pt>
              <c:pt idx="1570">
                <c:v>2430</c:v>
              </c:pt>
              <c:pt idx="1571">
                <c:v>2429</c:v>
              </c:pt>
              <c:pt idx="1572">
                <c:v>2428</c:v>
              </c:pt>
              <c:pt idx="1573">
                <c:v>2427</c:v>
              </c:pt>
              <c:pt idx="1574">
                <c:v>2426</c:v>
              </c:pt>
              <c:pt idx="1575">
                <c:v>2425</c:v>
              </c:pt>
              <c:pt idx="1576">
                <c:v>2424</c:v>
              </c:pt>
              <c:pt idx="1577">
                <c:v>2423</c:v>
              </c:pt>
              <c:pt idx="1578">
                <c:v>2422</c:v>
              </c:pt>
              <c:pt idx="1579">
                <c:v>2421</c:v>
              </c:pt>
              <c:pt idx="1580">
                <c:v>2420</c:v>
              </c:pt>
              <c:pt idx="1581">
                <c:v>2419</c:v>
              </c:pt>
              <c:pt idx="1582">
                <c:v>2418</c:v>
              </c:pt>
              <c:pt idx="1583">
                <c:v>2417</c:v>
              </c:pt>
              <c:pt idx="1584">
                <c:v>2416</c:v>
              </c:pt>
              <c:pt idx="1585">
                <c:v>2415</c:v>
              </c:pt>
              <c:pt idx="1586">
                <c:v>2414</c:v>
              </c:pt>
              <c:pt idx="1587">
                <c:v>2413</c:v>
              </c:pt>
              <c:pt idx="1588">
                <c:v>2412</c:v>
              </c:pt>
              <c:pt idx="1589">
                <c:v>2411</c:v>
              </c:pt>
              <c:pt idx="1590">
                <c:v>2410</c:v>
              </c:pt>
              <c:pt idx="1591">
                <c:v>2409</c:v>
              </c:pt>
              <c:pt idx="1592">
                <c:v>2408</c:v>
              </c:pt>
              <c:pt idx="1593">
                <c:v>2407</c:v>
              </c:pt>
              <c:pt idx="1594">
                <c:v>2406</c:v>
              </c:pt>
              <c:pt idx="1595">
                <c:v>2405</c:v>
              </c:pt>
              <c:pt idx="1596">
                <c:v>2404</c:v>
              </c:pt>
              <c:pt idx="1597">
                <c:v>2403</c:v>
              </c:pt>
              <c:pt idx="1598">
                <c:v>2402</c:v>
              </c:pt>
              <c:pt idx="1599">
                <c:v>2401</c:v>
              </c:pt>
              <c:pt idx="1600">
                <c:v>2400</c:v>
              </c:pt>
              <c:pt idx="1601">
                <c:v>2399</c:v>
              </c:pt>
              <c:pt idx="1602">
                <c:v>2398</c:v>
              </c:pt>
              <c:pt idx="1603">
                <c:v>2397</c:v>
              </c:pt>
              <c:pt idx="1604">
                <c:v>2396</c:v>
              </c:pt>
              <c:pt idx="1605">
                <c:v>2395</c:v>
              </c:pt>
              <c:pt idx="1606">
                <c:v>2394</c:v>
              </c:pt>
              <c:pt idx="1607">
                <c:v>2393</c:v>
              </c:pt>
              <c:pt idx="1608">
                <c:v>2392</c:v>
              </c:pt>
              <c:pt idx="1609">
                <c:v>2391</c:v>
              </c:pt>
              <c:pt idx="1610">
                <c:v>2390</c:v>
              </c:pt>
              <c:pt idx="1611">
                <c:v>2389</c:v>
              </c:pt>
              <c:pt idx="1612">
                <c:v>2388</c:v>
              </c:pt>
              <c:pt idx="1613">
                <c:v>2387</c:v>
              </c:pt>
              <c:pt idx="1614">
                <c:v>2386</c:v>
              </c:pt>
              <c:pt idx="1615">
                <c:v>2385</c:v>
              </c:pt>
              <c:pt idx="1616">
                <c:v>2384</c:v>
              </c:pt>
              <c:pt idx="1617">
                <c:v>2383</c:v>
              </c:pt>
              <c:pt idx="1618">
                <c:v>2382</c:v>
              </c:pt>
              <c:pt idx="1619">
                <c:v>2381</c:v>
              </c:pt>
              <c:pt idx="1620">
                <c:v>2380</c:v>
              </c:pt>
              <c:pt idx="1621">
                <c:v>2379</c:v>
              </c:pt>
              <c:pt idx="1622">
                <c:v>2378</c:v>
              </c:pt>
              <c:pt idx="1623">
                <c:v>2377</c:v>
              </c:pt>
              <c:pt idx="1624">
                <c:v>2376</c:v>
              </c:pt>
              <c:pt idx="1625">
                <c:v>2375</c:v>
              </c:pt>
              <c:pt idx="1626">
                <c:v>2374</c:v>
              </c:pt>
              <c:pt idx="1627">
                <c:v>2373</c:v>
              </c:pt>
              <c:pt idx="1628">
                <c:v>2372</c:v>
              </c:pt>
              <c:pt idx="1629">
                <c:v>2371</c:v>
              </c:pt>
              <c:pt idx="1630">
                <c:v>2370</c:v>
              </c:pt>
              <c:pt idx="1631">
                <c:v>2369</c:v>
              </c:pt>
              <c:pt idx="1632">
                <c:v>2368</c:v>
              </c:pt>
              <c:pt idx="1633">
                <c:v>2367</c:v>
              </c:pt>
              <c:pt idx="1634">
                <c:v>2366</c:v>
              </c:pt>
              <c:pt idx="1635">
                <c:v>2365</c:v>
              </c:pt>
              <c:pt idx="1636">
                <c:v>2364</c:v>
              </c:pt>
              <c:pt idx="1637">
                <c:v>2363</c:v>
              </c:pt>
              <c:pt idx="1638">
                <c:v>2362</c:v>
              </c:pt>
              <c:pt idx="1639">
                <c:v>2361</c:v>
              </c:pt>
              <c:pt idx="1640">
                <c:v>2360</c:v>
              </c:pt>
              <c:pt idx="1641">
                <c:v>2359</c:v>
              </c:pt>
              <c:pt idx="1642">
                <c:v>2358</c:v>
              </c:pt>
              <c:pt idx="1643">
                <c:v>2357</c:v>
              </c:pt>
              <c:pt idx="1644">
                <c:v>2356</c:v>
              </c:pt>
              <c:pt idx="1645">
                <c:v>2355</c:v>
              </c:pt>
              <c:pt idx="1646">
                <c:v>2354</c:v>
              </c:pt>
              <c:pt idx="1647">
                <c:v>2353</c:v>
              </c:pt>
              <c:pt idx="1648">
                <c:v>2352</c:v>
              </c:pt>
              <c:pt idx="1649">
                <c:v>2351</c:v>
              </c:pt>
              <c:pt idx="1650">
                <c:v>2350</c:v>
              </c:pt>
              <c:pt idx="1651">
                <c:v>2349</c:v>
              </c:pt>
              <c:pt idx="1652">
                <c:v>2348</c:v>
              </c:pt>
              <c:pt idx="1653">
                <c:v>2347</c:v>
              </c:pt>
              <c:pt idx="1654">
                <c:v>2346</c:v>
              </c:pt>
              <c:pt idx="1655">
                <c:v>2345</c:v>
              </c:pt>
              <c:pt idx="1656">
                <c:v>2344</c:v>
              </c:pt>
              <c:pt idx="1657">
                <c:v>2343</c:v>
              </c:pt>
              <c:pt idx="1658">
                <c:v>2342</c:v>
              </c:pt>
              <c:pt idx="1659">
                <c:v>2341</c:v>
              </c:pt>
              <c:pt idx="1660">
                <c:v>2340</c:v>
              </c:pt>
              <c:pt idx="1661">
                <c:v>2339</c:v>
              </c:pt>
              <c:pt idx="1662">
                <c:v>2338</c:v>
              </c:pt>
              <c:pt idx="1663">
                <c:v>2337</c:v>
              </c:pt>
              <c:pt idx="1664">
                <c:v>2336</c:v>
              </c:pt>
              <c:pt idx="1665">
                <c:v>2335</c:v>
              </c:pt>
              <c:pt idx="1666">
                <c:v>2334</c:v>
              </c:pt>
              <c:pt idx="1667">
                <c:v>2333</c:v>
              </c:pt>
              <c:pt idx="1668">
                <c:v>2332</c:v>
              </c:pt>
              <c:pt idx="1669">
                <c:v>2331</c:v>
              </c:pt>
              <c:pt idx="1670">
                <c:v>2330</c:v>
              </c:pt>
              <c:pt idx="1671">
                <c:v>2329</c:v>
              </c:pt>
              <c:pt idx="1672">
                <c:v>2328</c:v>
              </c:pt>
              <c:pt idx="1673">
                <c:v>2327</c:v>
              </c:pt>
              <c:pt idx="1674">
                <c:v>2326</c:v>
              </c:pt>
              <c:pt idx="1675">
                <c:v>2325</c:v>
              </c:pt>
              <c:pt idx="1676">
                <c:v>2324</c:v>
              </c:pt>
              <c:pt idx="1677">
                <c:v>2323</c:v>
              </c:pt>
              <c:pt idx="1678">
                <c:v>2322</c:v>
              </c:pt>
              <c:pt idx="1679">
                <c:v>2321</c:v>
              </c:pt>
              <c:pt idx="1680">
                <c:v>2320</c:v>
              </c:pt>
              <c:pt idx="1681">
                <c:v>2319</c:v>
              </c:pt>
              <c:pt idx="1682">
                <c:v>2318</c:v>
              </c:pt>
              <c:pt idx="1683">
                <c:v>2317</c:v>
              </c:pt>
              <c:pt idx="1684">
                <c:v>2316</c:v>
              </c:pt>
              <c:pt idx="1685">
                <c:v>2315</c:v>
              </c:pt>
              <c:pt idx="1686">
                <c:v>2314</c:v>
              </c:pt>
              <c:pt idx="1687">
                <c:v>2313</c:v>
              </c:pt>
              <c:pt idx="1688">
                <c:v>2312</c:v>
              </c:pt>
              <c:pt idx="1689">
                <c:v>2311</c:v>
              </c:pt>
              <c:pt idx="1690">
                <c:v>2310</c:v>
              </c:pt>
              <c:pt idx="1691">
                <c:v>2309</c:v>
              </c:pt>
              <c:pt idx="1692">
                <c:v>2308</c:v>
              </c:pt>
              <c:pt idx="1693">
                <c:v>2307</c:v>
              </c:pt>
              <c:pt idx="1694">
                <c:v>2306</c:v>
              </c:pt>
              <c:pt idx="1695">
                <c:v>2305</c:v>
              </c:pt>
              <c:pt idx="1696">
                <c:v>2304</c:v>
              </c:pt>
              <c:pt idx="1697">
                <c:v>2303</c:v>
              </c:pt>
              <c:pt idx="1698">
                <c:v>2302</c:v>
              </c:pt>
              <c:pt idx="1699">
                <c:v>2301</c:v>
              </c:pt>
              <c:pt idx="1700">
                <c:v>2300</c:v>
              </c:pt>
              <c:pt idx="1701">
                <c:v>2299</c:v>
              </c:pt>
              <c:pt idx="1702">
                <c:v>2298</c:v>
              </c:pt>
              <c:pt idx="1703">
                <c:v>2297</c:v>
              </c:pt>
              <c:pt idx="1704">
                <c:v>2296</c:v>
              </c:pt>
              <c:pt idx="1705">
                <c:v>2295</c:v>
              </c:pt>
              <c:pt idx="1706">
                <c:v>2294</c:v>
              </c:pt>
              <c:pt idx="1707">
                <c:v>2293</c:v>
              </c:pt>
              <c:pt idx="1708">
                <c:v>2292</c:v>
              </c:pt>
              <c:pt idx="1709">
                <c:v>2291</c:v>
              </c:pt>
              <c:pt idx="1710">
                <c:v>2290</c:v>
              </c:pt>
              <c:pt idx="1711">
                <c:v>2289</c:v>
              </c:pt>
              <c:pt idx="1712">
                <c:v>2288</c:v>
              </c:pt>
              <c:pt idx="1713">
                <c:v>2287</c:v>
              </c:pt>
              <c:pt idx="1714">
                <c:v>2286</c:v>
              </c:pt>
              <c:pt idx="1715">
                <c:v>2285</c:v>
              </c:pt>
              <c:pt idx="1716">
                <c:v>2284</c:v>
              </c:pt>
              <c:pt idx="1717">
                <c:v>2283</c:v>
              </c:pt>
              <c:pt idx="1718">
                <c:v>2282</c:v>
              </c:pt>
              <c:pt idx="1719">
                <c:v>2281</c:v>
              </c:pt>
              <c:pt idx="1720">
                <c:v>2280</c:v>
              </c:pt>
              <c:pt idx="1721">
                <c:v>2279</c:v>
              </c:pt>
              <c:pt idx="1722">
                <c:v>2278</c:v>
              </c:pt>
              <c:pt idx="1723">
                <c:v>2277</c:v>
              </c:pt>
              <c:pt idx="1724">
                <c:v>2276</c:v>
              </c:pt>
              <c:pt idx="1725">
                <c:v>2275</c:v>
              </c:pt>
              <c:pt idx="1726">
                <c:v>2274</c:v>
              </c:pt>
              <c:pt idx="1727">
                <c:v>2273</c:v>
              </c:pt>
              <c:pt idx="1728">
                <c:v>2272</c:v>
              </c:pt>
              <c:pt idx="1729">
                <c:v>2271</c:v>
              </c:pt>
              <c:pt idx="1730">
                <c:v>2270</c:v>
              </c:pt>
              <c:pt idx="1731">
                <c:v>2269</c:v>
              </c:pt>
              <c:pt idx="1732">
                <c:v>2268</c:v>
              </c:pt>
              <c:pt idx="1733">
                <c:v>2267</c:v>
              </c:pt>
              <c:pt idx="1734">
                <c:v>2266</c:v>
              </c:pt>
              <c:pt idx="1735">
                <c:v>2265</c:v>
              </c:pt>
              <c:pt idx="1736">
                <c:v>2264</c:v>
              </c:pt>
              <c:pt idx="1737">
                <c:v>2263</c:v>
              </c:pt>
              <c:pt idx="1738">
                <c:v>2262</c:v>
              </c:pt>
              <c:pt idx="1739">
                <c:v>2261</c:v>
              </c:pt>
              <c:pt idx="1740">
                <c:v>2260</c:v>
              </c:pt>
              <c:pt idx="1741">
                <c:v>2259</c:v>
              </c:pt>
              <c:pt idx="1742">
                <c:v>2258</c:v>
              </c:pt>
              <c:pt idx="1743">
                <c:v>2257</c:v>
              </c:pt>
              <c:pt idx="1744">
                <c:v>2256</c:v>
              </c:pt>
              <c:pt idx="1745">
                <c:v>2255</c:v>
              </c:pt>
              <c:pt idx="1746">
                <c:v>2254</c:v>
              </c:pt>
              <c:pt idx="1747">
                <c:v>2253</c:v>
              </c:pt>
              <c:pt idx="1748">
                <c:v>2252</c:v>
              </c:pt>
              <c:pt idx="1749">
                <c:v>2251</c:v>
              </c:pt>
              <c:pt idx="1750">
                <c:v>2250</c:v>
              </c:pt>
              <c:pt idx="1751">
                <c:v>2249</c:v>
              </c:pt>
              <c:pt idx="1752">
                <c:v>2248</c:v>
              </c:pt>
              <c:pt idx="1753">
                <c:v>2247</c:v>
              </c:pt>
              <c:pt idx="1754">
                <c:v>2246</c:v>
              </c:pt>
              <c:pt idx="1755">
                <c:v>2245</c:v>
              </c:pt>
              <c:pt idx="1756">
                <c:v>2244</c:v>
              </c:pt>
              <c:pt idx="1757">
                <c:v>2243</c:v>
              </c:pt>
              <c:pt idx="1758">
                <c:v>2242</c:v>
              </c:pt>
              <c:pt idx="1759">
                <c:v>2241</c:v>
              </c:pt>
              <c:pt idx="1760">
                <c:v>2240</c:v>
              </c:pt>
              <c:pt idx="1761">
                <c:v>2239</c:v>
              </c:pt>
              <c:pt idx="1762">
                <c:v>2238</c:v>
              </c:pt>
              <c:pt idx="1763">
                <c:v>2237</c:v>
              </c:pt>
              <c:pt idx="1764">
                <c:v>2236</c:v>
              </c:pt>
              <c:pt idx="1765">
                <c:v>2235</c:v>
              </c:pt>
              <c:pt idx="1766">
                <c:v>2234</c:v>
              </c:pt>
              <c:pt idx="1767">
                <c:v>2233</c:v>
              </c:pt>
              <c:pt idx="1768">
                <c:v>2232</c:v>
              </c:pt>
              <c:pt idx="1769">
                <c:v>2231</c:v>
              </c:pt>
              <c:pt idx="1770">
                <c:v>2230</c:v>
              </c:pt>
              <c:pt idx="1771">
                <c:v>2229</c:v>
              </c:pt>
              <c:pt idx="1772">
                <c:v>2228</c:v>
              </c:pt>
              <c:pt idx="1773">
                <c:v>2227</c:v>
              </c:pt>
              <c:pt idx="1774">
                <c:v>2226</c:v>
              </c:pt>
              <c:pt idx="1775">
                <c:v>2225</c:v>
              </c:pt>
              <c:pt idx="1776">
                <c:v>2224</c:v>
              </c:pt>
              <c:pt idx="1777">
                <c:v>2223</c:v>
              </c:pt>
              <c:pt idx="1778">
                <c:v>2222</c:v>
              </c:pt>
              <c:pt idx="1779">
                <c:v>2221</c:v>
              </c:pt>
              <c:pt idx="1780">
                <c:v>2220</c:v>
              </c:pt>
              <c:pt idx="1781">
                <c:v>2219</c:v>
              </c:pt>
              <c:pt idx="1782">
                <c:v>2218</c:v>
              </c:pt>
              <c:pt idx="1783">
                <c:v>2217</c:v>
              </c:pt>
              <c:pt idx="1784">
                <c:v>2216</c:v>
              </c:pt>
              <c:pt idx="1785">
                <c:v>2215</c:v>
              </c:pt>
              <c:pt idx="1786">
                <c:v>2214</c:v>
              </c:pt>
              <c:pt idx="1787">
                <c:v>2213</c:v>
              </c:pt>
              <c:pt idx="1788">
                <c:v>2212</c:v>
              </c:pt>
              <c:pt idx="1789">
                <c:v>2211</c:v>
              </c:pt>
              <c:pt idx="1790">
                <c:v>2210</c:v>
              </c:pt>
              <c:pt idx="1791">
                <c:v>2209</c:v>
              </c:pt>
              <c:pt idx="1792">
                <c:v>2208</c:v>
              </c:pt>
              <c:pt idx="1793">
                <c:v>2207</c:v>
              </c:pt>
              <c:pt idx="1794">
                <c:v>2206</c:v>
              </c:pt>
              <c:pt idx="1795">
                <c:v>2205</c:v>
              </c:pt>
              <c:pt idx="1796">
                <c:v>2204</c:v>
              </c:pt>
              <c:pt idx="1797">
                <c:v>2203</c:v>
              </c:pt>
              <c:pt idx="1798">
                <c:v>2202</c:v>
              </c:pt>
              <c:pt idx="1799">
                <c:v>2201</c:v>
              </c:pt>
              <c:pt idx="1800">
                <c:v>2200</c:v>
              </c:pt>
              <c:pt idx="1801">
                <c:v>2199</c:v>
              </c:pt>
              <c:pt idx="1802">
                <c:v>2198</c:v>
              </c:pt>
              <c:pt idx="1803">
                <c:v>2197</c:v>
              </c:pt>
              <c:pt idx="1804">
                <c:v>2196</c:v>
              </c:pt>
              <c:pt idx="1805">
                <c:v>2195</c:v>
              </c:pt>
              <c:pt idx="1806">
                <c:v>2194</c:v>
              </c:pt>
              <c:pt idx="1807">
                <c:v>2193</c:v>
              </c:pt>
              <c:pt idx="1808">
                <c:v>2192</c:v>
              </c:pt>
              <c:pt idx="1809">
                <c:v>2191</c:v>
              </c:pt>
              <c:pt idx="1810">
                <c:v>2190</c:v>
              </c:pt>
              <c:pt idx="1811">
                <c:v>2189</c:v>
              </c:pt>
              <c:pt idx="1812">
                <c:v>2188</c:v>
              </c:pt>
              <c:pt idx="1813">
                <c:v>2187</c:v>
              </c:pt>
              <c:pt idx="1814">
                <c:v>2186</c:v>
              </c:pt>
              <c:pt idx="1815">
                <c:v>2185</c:v>
              </c:pt>
              <c:pt idx="1816">
                <c:v>2184</c:v>
              </c:pt>
              <c:pt idx="1817">
                <c:v>2183</c:v>
              </c:pt>
              <c:pt idx="1818">
                <c:v>2182</c:v>
              </c:pt>
              <c:pt idx="1819">
                <c:v>2181</c:v>
              </c:pt>
              <c:pt idx="1820">
                <c:v>2180</c:v>
              </c:pt>
              <c:pt idx="1821">
                <c:v>2179</c:v>
              </c:pt>
              <c:pt idx="1822">
                <c:v>2178</c:v>
              </c:pt>
              <c:pt idx="1823">
                <c:v>2177</c:v>
              </c:pt>
              <c:pt idx="1824">
                <c:v>2176</c:v>
              </c:pt>
              <c:pt idx="1825">
                <c:v>2175</c:v>
              </c:pt>
              <c:pt idx="1826">
                <c:v>2174</c:v>
              </c:pt>
              <c:pt idx="1827">
                <c:v>2173</c:v>
              </c:pt>
              <c:pt idx="1828">
                <c:v>2172</c:v>
              </c:pt>
              <c:pt idx="1829">
                <c:v>2171</c:v>
              </c:pt>
              <c:pt idx="1830">
                <c:v>2170</c:v>
              </c:pt>
              <c:pt idx="1831">
                <c:v>2169</c:v>
              </c:pt>
              <c:pt idx="1832">
                <c:v>2168</c:v>
              </c:pt>
              <c:pt idx="1833">
                <c:v>2167</c:v>
              </c:pt>
              <c:pt idx="1834">
                <c:v>2166</c:v>
              </c:pt>
              <c:pt idx="1835">
                <c:v>2165</c:v>
              </c:pt>
              <c:pt idx="1836">
                <c:v>2164</c:v>
              </c:pt>
              <c:pt idx="1837">
                <c:v>2163</c:v>
              </c:pt>
              <c:pt idx="1838">
                <c:v>2162</c:v>
              </c:pt>
              <c:pt idx="1839">
                <c:v>2161</c:v>
              </c:pt>
              <c:pt idx="1840">
                <c:v>2160</c:v>
              </c:pt>
              <c:pt idx="1841">
                <c:v>2159</c:v>
              </c:pt>
              <c:pt idx="1842">
                <c:v>2158</c:v>
              </c:pt>
              <c:pt idx="1843">
                <c:v>2157</c:v>
              </c:pt>
              <c:pt idx="1844">
                <c:v>2156</c:v>
              </c:pt>
              <c:pt idx="1845">
                <c:v>2155</c:v>
              </c:pt>
              <c:pt idx="1846">
                <c:v>2154</c:v>
              </c:pt>
              <c:pt idx="1847">
                <c:v>2153</c:v>
              </c:pt>
              <c:pt idx="1848">
                <c:v>2152</c:v>
              </c:pt>
              <c:pt idx="1849">
                <c:v>2151</c:v>
              </c:pt>
              <c:pt idx="1850">
                <c:v>2150</c:v>
              </c:pt>
              <c:pt idx="1851">
                <c:v>2149</c:v>
              </c:pt>
              <c:pt idx="1852">
                <c:v>2148</c:v>
              </c:pt>
              <c:pt idx="1853">
                <c:v>2147</c:v>
              </c:pt>
              <c:pt idx="1854">
                <c:v>2146</c:v>
              </c:pt>
              <c:pt idx="1855">
                <c:v>2145</c:v>
              </c:pt>
              <c:pt idx="1856">
                <c:v>2144</c:v>
              </c:pt>
              <c:pt idx="1857">
                <c:v>2143</c:v>
              </c:pt>
              <c:pt idx="1858">
                <c:v>2142</c:v>
              </c:pt>
              <c:pt idx="1859">
                <c:v>2141</c:v>
              </c:pt>
              <c:pt idx="1860">
                <c:v>2140</c:v>
              </c:pt>
              <c:pt idx="1861">
                <c:v>2139</c:v>
              </c:pt>
              <c:pt idx="1862">
                <c:v>2138</c:v>
              </c:pt>
              <c:pt idx="1863">
                <c:v>2137</c:v>
              </c:pt>
              <c:pt idx="1864">
                <c:v>2136</c:v>
              </c:pt>
              <c:pt idx="1865">
                <c:v>2135</c:v>
              </c:pt>
              <c:pt idx="1866">
                <c:v>2134</c:v>
              </c:pt>
              <c:pt idx="1867">
                <c:v>2133</c:v>
              </c:pt>
              <c:pt idx="1868">
                <c:v>2132</c:v>
              </c:pt>
              <c:pt idx="1869">
                <c:v>2131</c:v>
              </c:pt>
              <c:pt idx="1870">
                <c:v>2130</c:v>
              </c:pt>
              <c:pt idx="1871">
                <c:v>2129</c:v>
              </c:pt>
              <c:pt idx="1872">
                <c:v>2128</c:v>
              </c:pt>
              <c:pt idx="1873">
                <c:v>2127</c:v>
              </c:pt>
              <c:pt idx="1874">
                <c:v>2126</c:v>
              </c:pt>
              <c:pt idx="1875">
                <c:v>2125</c:v>
              </c:pt>
              <c:pt idx="1876">
                <c:v>2124</c:v>
              </c:pt>
              <c:pt idx="1877">
                <c:v>2123</c:v>
              </c:pt>
              <c:pt idx="1878">
                <c:v>2122</c:v>
              </c:pt>
              <c:pt idx="1879">
                <c:v>2121</c:v>
              </c:pt>
              <c:pt idx="1880">
                <c:v>2120</c:v>
              </c:pt>
              <c:pt idx="1881">
                <c:v>2119</c:v>
              </c:pt>
              <c:pt idx="1882">
                <c:v>2118</c:v>
              </c:pt>
              <c:pt idx="1883">
                <c:v>2117</c:v>
              </c:pt>
              <c:pt idx="1884">
                <c:v>2116</c:v>
              </c:pt>
              <c:pt idx="1885">
                <c:v>2115</c:v>
              </c:pt>
              <c:pt idx="1886">
                <c:v>2114</c:v>
              </c:pt>
              <c:pt idx="1887">
                <c:v>2113</c:v>
              </c:pt>
              <c:pt idx="1888">
                <c:v>2112</c:v>
              </c:pt>
              <c:pt idx="1889">
                <c:v>2111</c:v>
              </c:pt>
              <c:pt idx="1890">
                <c:v>2110</c:v>
              </c:pt>
              <c:pt idx="1891">
                <c:v>2109</c:v>
              </c:pt>
              <c:pt idx="1892">
                <c:v>2108</c:v>
              </c:pt>
              <c:pt idx="1893">
                <c:v>2107</c:v>
              </c:pt>
              <c:pt idx="1894">
                <c:v>2106</c:v>
              </c:pt>
              <c:pt idx="1895">
                <c:v>2105</c:v>
              </c:pt>
              <c:pt idx="1896">
                <c:v>2104</c:v>
              </c:pt>
              <c:pt idx="1897">
                <c:v>2103</c:v>
              </c:pt>
              <c:pt idx="1898">
                <c:v>2102</c:v>
              </c:pt>
              <c:pt idx="1899">
                <c:v>2101</c:v>
              </c:pt>
              <c:pt idx="1900">
                <c:v>2100</c:v>
              </c:pt>
              <c:pt idx="1901">
                <c:v>2099</c:v>
              </c:pt>
              <c:pt idx="1902">
                <c:v>2098</c:v>
              </c:pt>
              <c:pt idx="1903">
                <c:v>2097</c:v>
              </c:pt>
              <c:pt idx="1904">
                <c:v>2096</c:v>
              </c:pt>
              <c:pt idx="1905">
                <c:v>2095</c:v>
              </c:pt>
              <c:pt idx="1906">
                <c:v>2094</c:v>
              </c:pt>
              <c:pt idx="1907">
                <c:v>2093</c:v>
              </c:pt>
              <c:pt idx="1908">
                <c:v>2092</c:v>
              </c:pt>
              <c:pt idx="1909">
                <c:v>2091</c:v>
              </c:pt>
              <c:pt idx="1910">
                <c:v>2090</c:v>
              </c:pt>
              <c:pt idx="1911">
                <c:v>2089</c:v>
              </c:pt>
              <c:pt idx="1912">
                <c:v>2088</c:v>
              </c:pt>
              <c:pt idx="1913">
                <c:v>2087</c:v>
              </c:pt>
              <c:pt idx="1914">
                <c:v>2086</c:v>
              </c:pt>
              <c:pt idx="1915">
                <c:v>2085</c:v>
              </c:pt>
              <c:pt idx="1916">
                <c:v>2084</c:v>
              </c:pt>
              <c:pt idx="1917">
                <c:v>2083</c:v>
              </c:pt>
              <c:pt idx="1918">
                <c:v>2082</c:v>
              </c:pt>
              <c:pt idx="1919">
                <c:v>2081</c:v>
              </c:pt>
              <c:pt idx="1920">
                <c:v>2080</c:v>
              </c:pt>
              <c:pt idx="1921">
                <c:v>2079</c:v>
              </c:pt>
              <c:pt idx="1922">
                <c:v>2078</c:v>
              </c:pt>
              <c:pt idx="1923">
                <c:v>2077</c:v>
              </c:pt>
              <c:pt idx="1924">
                <c:v>2076</c:v>
              </c:pt>
              <c:pt idx="1925">
                <c:v>2075</c:v>
              </c:pt>
              <c:pt idx="1926">
                <c:v>2074</c:v>
              </c:pt>
              <c:pt idx="1927">
                <c:v>2073</c:v>
              </c:pt>
              <c:pt idx="1928">
                <c:v>2072</c:v>
              </c:pt>
              <c:pt idx="1929">
                <c:v>2071</c:v>
              </c:pt>
              <c:pt idx="1930">
                <c:v>2070</c:v>
              </c:pt>
              <c:pt idx="1931">
                <c:v>2069</c:v>
              </c:pt>
              <c:pt idx="1932">
                <c:v>2068</c:v>
              </c:pt>
              <c:pt idx="1933">
                <c:v>2067</c:v>
              </c:pt>
              <c:pt idx="1934">
                <c:v>2066</c:v>
              </c:pt>
              <c:pt idx="1935">
                <c:v>2065</c:v>
              </c:pt>
              <c:pt idx="1936">
                <c:v>2064</c:v>
              </c:pt>
              <c:pt idx="1937">
                <c:v>2063</c:v>
              </c:pt>
              <c:pt idx="1938">
                <c:v>2062</c:v>
              </c:pt>
              <c:pt idx="1939">
                <c:v>2061</c:v>
              </c:pt>
              <c:pt idx="1940">
                <c:v>2060</c:v>
              </c:pt>
              <c:pt idx="1941">
                <c:v>2059</c:v>
              </c:pt>
              <c:pt idx="1942">
                <c:v>2058</c:v>
              </c:pt>
              <c:pt idx="1943">
                <c:v>2057</c:v>
              </c:pt>
              <c:pt idx="1944">
                <c:v>2056</c:v>
              </c:pt>
              <c:pt idx="1945">
                <c:v>2055</c:v>
              </c:pt>
              <c:pt idx="1946">
                <c:v>2054</c:v>
              </c:pt>
              <c:pt idx="1947">
                <c:v>2053</c:v>
              </c:pt>
              <c:pt idx="1948">
                <c:v>2052</c:v>
              </c:pt>
              <c:pt idx="1949">
                <c:v>2051</c:v>
              </c:pt>
              <c:pt idx="1950">
                <c:v>2050</c:v>
              </c:pt>
              <c:pt idx="1951">
                <c:v>2049</c:v>
              </c:pt>
              <c:pt idx="1952">
                <c:v>2048</c:v>
              </c:pt>
              <c:pt idx="1953">
                <c:v>2047</c:v>
              </c:pt>
              <c:pt idx="1954">
                <c:v>2046</c:v>
              </c:pt>
              <c:pt idx="1955">
                <c:v>2045</c:v>
              </c:pt>
              <c:pt idx="1956">
                <c:v>2044</c:v>
              </c:pt>
              <c:pt idx="1957">
                <c:v>2043</c:v>
              </c:pt>
              <c:pt idx="1958">
                <c:v>2042</c:v>
              </c:pt>
              <c:pt idx="1959">
                <c:v>2041</c:v>
              </c:pt>
              <c:pt idx="1960">
                <c:v>2040</c:v>
              </c:pt>
              <c:pt idx="1961">
                <c:v>2039</c:v>
              </c:pt>
              <c:pt idx="1962">
                <c:v>2038</c:v>
              </c:pt>
              <c:pt idx="1963">
                <c:v>2037</c:v>
              </c:pt>
              <c:pt idx="1964">
                <c:v>2036</c:v>
              </c:pt>
              <c:pt idx="1965">
                <c:v>2035</c:v>
              </c:pt>
              <c:pt idx="1966">
                <c:v>2034</c:v>
              </c:pt>
              <c:pt idx="1967">
                <c:v>2033</c:v>
              </c:pt>
              <c:pt idx="1968">
                <c:v>2032</c:v>
              </c:pt>
              <c:pt idx="1969">
                <c:v>2031</c:v>
              </c:pt>
              <c:pt idx="1970">
                <c:v>2030</c:v>
              </c:pt>
              <c:pt idx="1971">
                <c:v>2029</c:v>
              </c:pt>
              <c:pt idx="1972">
                <c:v>2028</c:v>
              </c:pt>
              <c:pt idx="1973">
                <c:v>2027</c:v>
              </c:pt>
              <c:pt idx="1974">
                <c:v>2026</c:v>
              </c:pt>
              <c:pt idx="1975">
                <c:v>2025</c:v>
              </c:pt>
              <c:pt idx="1976">
                <c:v>2024</c:v>
              </c:pt>
              <c:pt idx="1977">
                <c:v>2023</c:v>
              </c:pt>
              <c:pt idx="1978">
                <c:v>2022</c:v>
              </c:pt>
              <c:pt idx="1979">
                <c:v>2021</c:v>
              </c:pt>
              <c:pt idx="1980">
                <c:v>2020</c:v>
              </c:pt>
              <c:pt idx="1981">
                <c:v>2019</c:v>
              </c:pt>
              <c:pt idx="1982">
                <c:v>2018</c:v>
              </c:pt>
              <c:pt idx="1983">
                <c:v>2017</c:v>
              </c:pt>
              <c:pt idx="1984">
                <c:v>2016</c:v>
              </c:pt>
              <c:pt idx="1985">
                <c:v>2015</c:v>
              </c:pt>
              <c:pt idx="1986">
                <c:v>2014</c:v>
              </c:pt>
              <c:pt idx="1987">
                <c:v>2013</c:v>
              </c:pt>
              <c:pt idx="1988">
                <c:v>2012</c:v>
              </c:pt>
              <c:pt idx="1989">
                <c:v>2011</c:v>
              </c:pt>
              <c:pt idx="1990">
                <c:v>2010</c:v>
              </c:pt>
              <c:pt idx="1991">
                <c:v>2009</c:v>
              </c:pt>
              <c:pt idx="1992">
                <c:v>2008</c:v>
              </c:pt>
              <c:pt idx="1993">
                <c:v>2007</c:v>
              </c:pt>
              <c:pt idx="1994">
                <c:v>2006</c:v>
              </c:pt>
              <c:pt idx="1995">
                <c:v>2005</c:v>
              </c:pt>
              <c:pt idx="1996">
                <c:v>2004</c:v>
              </c:pt>
              <c:pt idx="1997">
                <c:v>2003</c:v>
              </c:pt>
              <c:pt idx="1998">
                <c:v>2002</c:v>
              </c:pt>
              <c:pt idx="1999">
                <c:v>2001</c:v>
              </c:pt>
              <c:pt idx="2000">
                <c:v>2000</c:v>
              </c:pt>
              <c:pt idx="2001">
                <c:v>1999</c:v>
              </c:pt>
              <c:pt idx="2002">
                <c:v>1998</c:v>
              </c:pt>
              <c:pt idx="2003">
                <c:v>1997</c:v>
              </c:pt>
              <c:pt idx="2004">
                <c:v>1996</c:v>
              </c:pt>
              <c:pt idx="2005">
                <c:v>1995</c:v>
              </c:pt>
              <c:pt idx="2006">
                <c:v>1994</c:v>
              </c:pt>
              <c:pt idx="2007">
                <c:v>1993</c:v>
              </c:pt>
              <c:pt idx="2008">
                <c:v>1992</c:v>
              </c:pt>
              <c:pt idx="2009">
                <c:v>1991</c:v>
              </c:pt>
              <c:pt idx="2010">
                <c:v>1990</c:v>
              </c:pt>
              <c:pt idx="2011">
                <c:v>1989</c:v>
              </c:pt>
              <c:pt idx="2012">
                <c:v>1988</c:v>
              </c:pt>
              <c:pt idx="2013">
                <c:v>1987</c:v>
              </c:pt>
              <c:pt idx="2014">
                <c:v>1986</c:v>
              </c:pt>
              <c:pt idx="2015">
                <c:v>1985</c:v>
              </c:pt>
              <c:pt idx="2016">
                <c:v>1984</c:v>
              </c:pt>
              <c:pt idx="2017">
                <c:v>1983</c:v>
              </c:pt>
              <c:pt idx="2018">
                <c:v>1982</c:v>
              </c:pt>
              <c:pt idx="2019">
                <c:v>1981</c:v>
              </c:pt>
              <c:pt idx="2020">
                <c:v>1980</c:v>
              </c:pt>
              <c:pt idx="2021">
                <c:v>1979</c:v>
              </c:pt>
              <c:pt idx="2022">
                <c:v>1978</c:v>
              </c:pt>
              <c:pt idx="2023">
                <c:v>1977</c:v>
              </c:pt>
              <c:pt idx="2024">
                <c:v>1976</c:v>
              </c:pt>
              <c:pt idx="2025">
                <c:v>1975</c:v>
              </c:pt>
              <c:pt idx="2026">
                <c:v>1974</c:v>
              </c:pt>
              <c:pt idx="2027">
                <c:v>1973</c:v>
              </c:pt>
              <c:pt idx="2028">
                <c:v>1972</c:v>
              </c:pt>
              <c:pt idx="2029">
                <c:v>1971</c:v>
              </c:pt>
              <c:pt idx="2030">
                <c:v>1970</c:v>
              </c:pt>
              <c:pt idx="2031">
                <c:v>1969</c:v>
              </c:pt>
              <c:pt idx="2032">
                <c:v>1968</c:v>
              </c:pt>
              <c:pt idx="2033">
                <c:v>1967</c:v>
              </c:pt>
              <c:pt idx="2034">
                <c:v>1966</c:v>
              </c:pt>
              <c:pt idx="2035">
                <c:v>1965</c:v>
              </c:pt>
              <c:pt idx="2036">
                <c:v>1964</c:v>
              </c:pt>
              <c:pt idx="2037">
                <c:v>1963</c:v>
              </c:pt>
              <c:pt idx="2038">
                <c:v>1962</c:v>
              </c:pt>
              <c:pt idx="2039">
                <c:v>1961</c:v>
              </c:pt>
              <c:pt idx="2040">
                <c:v>1960</c:v>
              </c:pt>
              <c:pt idx="2041">
                <c:v>1959</c:v>
              </c:pt>
              <c:pt idx="2042">
                <c:v>1958</c:v>
              </c:pt>
              <c:pt idx="2043">
                <c:v>1957</c:v>
              </c:pt>
              <c:pt idx="2044">
                <c:v>1956</c:v>
              </c:pt>
              <c:pt idx="2045">
                <c:v>1955</c:v>
              </c:pt>
              <c:pt idx="2046">
                <c:v>1954</c:v>
              </c:pt>
              <c:pt idx="2047">
                <c:v>1953</c:v>
              </c:pt>
              <c:pt idx="2048">
                <c:v>1952</c:v>
              </c:pt>
              <c:pt idx="2049">
                <c:v>1951</c:v>
              </c:pt>
              <c:pt idx="2050">
                <c:v>1950</c:v>
              </c:pt>
              <c:pt idx="2051">
                <c:v>1949</c:v>
              </c:pt>
              <c:pt idx="2052">
                <c:v>1948</c:v>
              </c:pt>
              <c:pt idx="2053">
                <c:v>1947</c:v>
              </c:pt>
              <c:pt idx="2054">
                <c:v>1946</c:v>
              </c:pt>
              <c:pt idx="2055">
                <c:v>1945</c:v>
              </c:pt>
              <c:pt idx="2056">
                <c:v>1944</c:v>
              </c:pt>
              <c:pt idx="2057">
                <c:v>1943</c:v>
              </c:pt>
              <c:pt idx="2058">
                <c:v>1942</c:v>
              </c:pt>
              <c:pt idx="2059">
                <c:v>1941</c:v>
              </c:pt>
              <c:pt idx="2060">
                <c:v>1940</c:v>
              </c:pt>
              <c:pt idx="2061">
                <c:v>1939</c:v>
              </c:pt>
              <c:pt idx="2062">
                <c:v>1938</c:v>
              </c:pt>
              <c:pt idx="2063">
                <c:v>1937</c:v>
              </c:pt>
              <c:pt idx="2064">
                <c:v>1936</c:v>
              </c:pt>
              <c:pt idx="2065">
                <c:v>1935</c:v>
              </c:pt>
              <c:pt idx="2066">
                <c:v>1934</c:v>
              </c:pt>
              <c:pt idx="2067">
                <c:v>1933</c:v>
              </c:pt>
              <c:pt idx="2068">
                <c:v>1932</c:v>
              </c:pt>
              <c:pt idx="2069">
                <c:v>1931</c:v>
              </c:pt>
              <c:pt idx="2070">
                <c:v>1930</c:v>
              </c:pt>
              <c:pt idx="2071">
                <c:v>1929</c:v>
              </c:pt>
              <c:pt idx="2072">
                <c:v>1928</c:v>
              </c:pt>
              <c:pt idx="2073">
                <c:v>1927</c:v>
              </c:pt>
              <c:pt idx="2074">
                <c:v>1926</c:v>
              </c:pt>
              <c:pt idx="2075">
                <c:v>1925</c:v>
              </c:pt>
              <c:pt idx="2076">
                <c:v>1924</c:v>
              </c:pt>
              <c:pt idx="2077">
                <c:v>1923</c:v>
              </c:pt>
              <c:pt idx="2078">
                <c:v>1922</c:v>
              </c:pt>
              <c:pt idx="2079">
                <c:v>1921</c:v>
              </c:pt>
              <c:pt idx="2080">
                <c:v>1920</c:v>
              </c:pt>
              <c:pt idx="2081">
                <c:v>1919</c:v>
              </c:pt>
              <c:pt idx="2082">
                <c:v>1918</c:v>
              </c:pt>
              <c:pt idx="2083">
                <c:v>1917</c:v>
              </c:pt>
              <c:pt idx="2084">
                <c:v>1916</c:v>
              </c:pt>
              <c:pt idx="2085">
                <c:v>1915</c:v>
              </c:pt>
              <c:pt idx="2086">
                <c:v>1914</c:v>
              </c:pt>
              <c:pt idx="2087">
                <c:v>1913</c:v>
              </c:pt>
              <c:pt idx="2088">
                <c:v>1912</c:v>
              </c:pt>
              <c:pt idx="2089">
                <c:v>1911</c:v>
              </c:pt>
              <c:pt idx="2090">
                <c:v>1910</c:v>
              </c:pt>
              <c:pt idx="2091">
                <c:v>1909</c:v>
              </c:pt>
              <c:pt idx="2092">
                <c:v>1908</c:v>
              </c:pt>
              <c:pt idx="2093">
                <c:v>1907</c:v>
              </c:pt>
              <c:pt idx="2094">
                <c:v>1906</c:v>
              </c:pt>
              <c:pt idx="2095">
                <c:v>1905</c:v>
              </c:pt>
              <c:pt idx="2096">
                <c:v>1904</c:v>
              </c:pt>
              <c:pt idx="2097">
                <c:v>1903</c:v>
              </c:pt>
              <c:pt idx="2098">
                <c:v>1902</c:v>
              </c:pt>
              <c:pt idx="2099">
                <c:v>1901</c:v>
              </c:pt>
              <c:pt idx="2100">
                <c:v>1900</c:v>
              </c:pt>
              <c:pt idx="2101">
                <c:v>1899</c:v>
              </c:pt>
              <c:pt idx="2102">
                <c:v>1898</c:v>
              </c:pt>
              <c:pt idx="2103">
                <c:v>1897</c:v>
              </c:pt>
              <c:pt idx="2104">
                <c:v>1896</c:v>
              </c:pt>
              <c:pt idx="2105">
                <c:v>1895</c:v>
              </c:pt>
              <c:pt idx="2106">
                <c:v>1894</c:v>
              </c:pt>
              <c:pt idx="2107">
                <c:v>1893</c:v>
              </c:pt>
              <c:pt idx="2108">
                <c:v>1892</c:v>
              </c:pt>
              <c:pt idx="2109">
                <c:v>1891</c:v>
              </c:pt>
              <c:pt idx="2110">
                <c:v>1890</c:v>
              </c:pt>
              <c:pt idx="2111">
                <c:v>1889</c:v>
              </c:pt>
              <c:pt idx="2112">
                <c:v>1888</c:v>
              </c:pt>
              <c:pt idx="2113">
                <c:v>1887</c:v>
              </c:pt>
              <c:pt idx="2114">
                <c:v>1886</c:v>
              </c:pt>
              <c:pt idx="2115">
                <c:v>1885</c:v>
              </c:pt>
              <c:pt idx="2116">
                <c:v>1884</c:v>
              </c:pt>
              <c:pt idx="2117">
                <c:v>1883</c:v>
              </c:pt>
              <c:pt idx="2118">
                <c:v>1882</c:v>
              </c:pt>
              <c:pt idx="2119">
                <c:v>1881</c:v>
              </c:pt>
              <c:pt idx="2120">
                <c:v>1880</c:v>
              </c:pt>
              <c:pt idx="2121">
                <c:v>1879</c:v>
              </c:pt>
              <c:pt idx="2122">
                <c:v>1878</c:v>
              </c:pt>
              <c:pt idx="2123">
                <c:v>1877</c:v>
              </c:pt>
              <c:pt idx="2124">
                <c:v>1876</c:v>
              </c:pt>
              <c:pt idx="2125">
                <c:v>1875</c:v>
              </c:pt>
              <c:pt idx="2126">
                <c:v>1874</c:v>
              </c:pt>
              <c:pt idx="2127">
                <c:v>1873</c:v>
              </c:pt>
              <c:pt idx="2128">
                <c:v>1872</c:v>
              </c:pt>
              <c:pt idx="2129">
                <c:v>1871</c:v>
              </c:pt>
              <c:pt idx="2130">
                <c:v>1870</c:v>
              </c:pt>
              <c:pt idx="2131">
                <c:v>1869</c:v>
              </c:pt>
              <c:pt idx="2132">
                <c:v>1868</c:v>
              </c:pt>
              <c:pt idx="2133">
                <c:v>1867</c:v>
              </c:pt>
              <c:pt idx="2134">
                <c:v>1866</c:v>
              </c:pt>
              <c:pt idx="2135">
                <c:v>1865</c:v>
              </c:pt>
              <c:pt idx="2136">
                <c:v>1864</c:v>
              </c:pt>
              <c:pt idx="2137">
                <c:v>1863</c:v>
              </c:pt>
              <c:pt idx="2138">
                <c:v>1862</c:v>
              </c:pt>
              <c:pt idx="2139">
                <c:v>1861</c:v>
              </c:pt>
              <c:pt idx="2140">
                <c:v>1860</c:v>
              </c:pt>
              <c:pt idx="2141">
                <c:v>1859</c:v>
              </c:pt>
              <c:pt idx="2142">
                <c:v>1858</c:v>
              </c:pt>
              <c:pt idx="2143">
                <c:v>1857</c:v>
              </c:pt>
              <c:pt idx="2144">
                <c:v>1856</c:v>
              </c:pt>
              <c:pt idx="2145">
                <c:v>1855</c:v>
              </c:pt>
              <c:pt idx="2146">
                <c:v>1854</c:v>
              </c:pt>
              <c:pt idx="2147">
                <c:v>1853</c:v>
              </c:pt>
              <c:pt idx="2148">
                <c:v>1852</c:v>
              </c:pt>
              <c:pt idx="2149">
                <c:v>1851</c:v>
              </c:pt>
              <c:pt idx="2150">
                <c:v>1850</c:v>
              </c:pt>
              <c:pt idx="2151">
                <c:v>1849</c:v>
              </c:pt>
              <c:pt idx="2152">
                <c:v>1848</c:v>
              </c:pt>
              <c:pt idx="2153">
                <c:v>1847</c:v>
              </c:pt>
              <c:pt idx="2154">
                <c:v>1846</c:v>
              </c:pt>
              <c:pt idx="2155">
                <c:v>1845</c:v>
              </c:pt>
              <c:pt idx="2156">
                <c:v>1844</c:v>
              </c:pt>
              <c:pt idx="2157">
                <c:v>1843</c:v>
              </c:pt>
              <c:pt idx="2158">
                <c:v>1842</c:v>
              </c:pt>
              <c:pt idx="2159">
                <c:v>1841</c:v>
              </c:pt>
              <c:pt idx="2160">
                <c:v>1840</c:v>
              </c:pt>
              <c:pt idx="2161">
                <c:v>1839</c:v>
              </c:pt>
              <c:pt idx="2162">
                <c:v>1838</c:v>
              </c:pt>
              <c:pt idx="2163">
                <c:v>1837</c:v>
              </c:pt>
              <c:pt idx="2164">
                <c:v>1836</c:v>
              </c:pt>
              <c:pt idx="2165">
                <c:v>1835</c:v>
              </c:pt>
              <c:pt idx="2166">
                <c:v>1834</c:v>
              </c:pt>
              <c:pt idx="2167">
                <c:v>1833</c:v>
              </c:pt>
              <c:pt idx="2168">
                <c:v>1832</c:v>
              </c:pt>
              <c:pt idx="2169">
                <c:v>1831</c:v>
              </c:pt>
              <c:pt idx="2170">
                <c:v>1830</c:v>
              </c:pt>
              <c:pt idx="2171">
                <c:v>1829</c:v>
              </c:pt>
              <c:pt idx="2172">
                <c:v>1828</c:v>
              </c:pt>
              <c:pt idx="2173">
                <c:v>1827</c:v>
              </c:pt>
              <c:pt idx="2174">
                <c:v>1826</c:v>
              </c:pt>
              <c:pt idx="2175">
                <c:v>1825</c:v>
              </c:pt>
              <c:pt idx="2176">
                <c:v>1824</c:v>
              </c:pt>
              <c:pt idx="2177">
                <c:v>1823</c:v>
              </c:pt>
              <c:pt idx="2178">
                <c:v>1822</c:v>
              </c:pt>
              <c:pt idx="2179">
                <c:v>1821</c:v>
              </c:pt>
              <c:pt idx="2180">
                <c:v>1820</c:v>
              </c:pt>
              <c:pt idx="2181">
                <c:v>1819</c:v>
              </c:pt>
              <c:pt idx="2182">
                <c:v>1818</c:v>
              </c:pt>
              <c:pt idx="2183">
                <c:v>1817</c:v>
              </c:pt>
              <c:pt idx="2184">
                <c:v>1816</c:v>
              </c:pt>
              <c:pt idx="2185">
                <c:v>1815</c:v>
              </c:pt>
              <c:pt idx="2186">
                <c:v>1814</c:v>
              </c:pt>
              <c:pt idx="2187">
                <c:v>1813</c:v>
              </c:pt>
              <c:pt idx="2188">
                <c:v>1812</c:v>
              </c:pt>
              <c:pt idx="2189">
                <c:v>1811</c:v>
              </c:pt>
              <c:pt idx="2190">
                <c:v>1810</c:v>
              </c:pt>
              <c:pt idx="2191">
                <c:v>1809</c:v>
              </c:pt>
              <c:pt idx="2192">
                <c:v>1808</c:v>
              </c:pt>
              <c:pt idx="2193">
                <c:v>1807</c:v>
              </c:pt>
              <c:pt idx="2194">
                <c:v>1806</c:v>
              </c:pt>
              <c:pt idx="2195">
                <c:v>1805</c:v>
              </c:pt>
              <c:pt idx="2196">
                <c:v>1804</c:v>
              </c:pt>
              <c:pt idx="2197">
                <c:v>1803</c:v>
              </c:pt>
              <c:pt idx="2198">
                <c:v>1802</c:v>
              </c:pt>
              <c:pt idx="2199">
                <c:v>1801</c:v>
              </c:pt>
              <c:pt idx="2200">
                <c:v>1800</c:v>
              </c:pt>
              <c:pt idx="2201">
                <c:v>1799</c:v>
              </c:pt>
              <c:pt idx="2202">
                <c:v>1798</c:v>
              </c:pt>
              <c:pt idx="2203">
                <c:v>1797</c:v>
              </c:pt>
              <c:pt idx="2204">
                <c:v>1796</c:v>
              </c:pt>
              <c:pt idx="2205">
                <c:v>1795</c:v>
              </c:pt>
              <c:pt idx="2206">
                <c:v>1794</c:v>
              </c:pt>
              <c:pt idx="2207">
                <c:v>1793</c:v>
              </c:pt>
              <c:pt idx="2208">
                <c:v>1792</c:v>
              </c:pt>
              <c:pt idx="2209">
                <c:v>1791</c:v>
              </c:pt>
              <c:pt idx="2210">
                <c:v>1790</c:v>
              </c:pt>
              <c:pt idx="2211">
                <c:v>1789</c:v>
              </c:pt>
              <c:pt idx="2212">
                <c:v>1788</c:v>
              </c:pt>
              <c:pt idx="2213">
                <c:v>1787</c:v>
              </c:pt>
              <c:pt idx="2214">
                <c:v>1786</c:v>
              </c:pt>
              <c:pt idx="2215">
                <c:v>1785</c:v>
              </c:pt>
              <c:pt idx="2216">
                <c:v>1784</c:v>
              </c:pt>
              <c:pt idx="2217">
                <c:v>1783</c:v>
              </c:pt>
              <c:pt idx="2218">
                <c:v>1782</c:v>
              </c:pt>
              <c:pt idx="2219">
                <c:v>1781</c:v>
              </c:pt>
              <c:pt idx="2220">
                <c:v>1780</c:v>
              </c:pt>
              <c:pt idx="2221">
                <c:v>1779</c:v>
              </c:pt>
              <c:pt idx="2222">
                <c:v>1778</c:v>
              </c:pt>
              <c:pt idx="2223">
                <c:v>1777</c:v>
              </c:pt>
              <c:pt idx="2224">
                <c:v>1776</c:v>
              </c:pt>
              <c:pt idx="2225">
                <c:v>1775</c:v>
              </c:pt>
              <c:pt idx="2226">
                <c:v>1774</c:v>
              </c:pt>
              <c:pt idx="2227">
                <c:v>1773</c:v>
              </c:pt>
              <c:pt idx="2228">
                <c:v>1772</c:v>
              </c:pt>
              <c:pt idx="2229">
                <c:v>1771</c:v>
              </c:pt>
              <c:pt idx="2230">
                <c:v>1770</c:v>
              </c:pt>
              <c:pt idx="2231">
                <c:v>1769</c:v>
              </c:pt>
              <c:pt idx="2232">
                <c:v>1768</c:v>
              </c:pt>
              <c:pt idx="2233">
                <c:v>1767</c:v>
              </c:pt>
              <c:pt idx="2234">
                <c:v>1766</c:v>
              </c:pt>
              <c:pt idx="2235">
                <c:v>1765</c:v>
              </c:pt>
              <c:pt idx="2236">
                <c:v>1764</c:v>
              </c:pt>
              <c:pt idx="2237">
                <c:v>1763</c:v>
              </c:pt>
              <c:pt idx="2238">
                <c:v>1762</c:v>
              </c:pt>
              <c:pt idx="2239">
                <c:v>1761</c:v>
              </c:pt>
              <c:pt idx="2240">
                <c:v>1760</c:v>
              </c:pt>
              <c:pt idx="2241">
                <c:v>1759</c:v>
              </c:pt>
              <c:pt idx="2242">
                <c:v>1758</c:v>
              </c:pt>
              <c:pt idx="2243">
                <c:v>1757</c:v>
              </c:pt>
              <c:pt idx="2244">
                <c:v>1756</c:v>
              </c:pt>
              <c:pt idx="2245">
                <c:v>1755</c:v>
              </c:pt>
              <c:pt idx="2246">
                <c:v>1754</c:v>
              </c:pt>
              <c:pt idx="2247">
                <c:v>1753</c:v>
              </c:pt>
              <c:pt idx="2248">
                <c:v>1752</c:v>
              </c:pt>
              <c:pt idx="2249">
                <c:v>1751</c:v>
              </c:pt>
              <c:pt idx="2250">
                <c:v>1750</c:v>
              </c:pt>
              <c:pt idx="2251">
                <c:v>1749</c:v>
              </c:pt>
              <c:pt idx="2252">
                <c:v>1748</c:v>
              </c:pt>
              <c:pt idx="2253">
                <c:v>1747</c:v>
              </c:pt>
              <c:pt idx="2254">
                <c:v>1746</c:v>
              </c:pt>
              <c:pt idx="2255">
                <c:v>1745</c:v>
              </c:pt>
              <c:pt idx="2256">
                <c:v>1744</c:v>
              </c:pt>
              <c:pt idx="2257">
                <c:v>1743</c:v>
              </c:pt>
              <c:pt idx="2258">
                <c:v>1742</c:v>
              </c:pt>
              <c:pt idx="2259">
                <c:v>1741</c:v>
              </c:pt>
              <c:pt idx="2260">
                <c:v>1740</c:v>
              </c:pt>
              <c:pt idx="2261">
                <c:v>1739</c:v>
              </c:pt>
              <c:pt idx="2262">
                <c:v>1738</c:v>
              </c:pt>
              <c:pt idx="2263">
                <c:v>1737</c:v>
              </c:pt>
              <c:pt idx="2264">
                <c:v>1736</c:v>
              </c:pt>
              <c:pt idx="2265">
                <c:v>1735</c:v>
              </c:pt>
              <c:pt idx="2266">
                <c:v>1734</c:v>
              </c:pt>
              <c:pt idx="2267">
                <c:v>1733</c:v>
              </c:pt>
              <c:pt idx="2268">
                <c:v>1732</c:v>
              </c:pt>
              <c:pt idx="2269">
                <c:v>1731</c:v>
              </c:pt>
              <c:pt idx="2270">
                <c:v>1730</c:v>
              </c:pt>
              <c:pt idx="2271">
                <c:v>1729</c:v>
              </c:pt>
              <c:pt idx="2272">
                <c:v>1728</c:v>
              </c:pt>
              <c:pt idx="2273">
                <c:v>1727</c:v>
              </c:pt>
              <c:pt idx="2274">
                <c:v>1726</c:v>
              </c:pt>
              <c:pt idx="2275">
                <c:v>1725</c:v>
              </c:pt>
              <c:pt idx="2276">
                <c:v>1724</c:v>
              </c:pt>
              <c:pt idx="2277">
                <c:v>1723</c:v>
              </c:pt>
              <c:pt idx="2278">
                <c:v>1722</c:v>
              </c:pt>
              <c:pt idx="2279">
                <c:v>1721</c:v>
              </c:pt>
              <c:pt idx="2280">
                <c:v>1720</c:v>
              </c:pt>
              <c:pt idx="2281">
                <c:v>1719</c:v>
              </c:pt>
              <c:pt idx="2282">
                <c:v>1718</c:v>
              </c:pt>
              <c:pt idx="2283">
                <c:v>1717</c:v>
              </c:pt>
              <c:pt idx="2284">
                <c:v>1716</c:v>
              </c:pt>
              <c:pt idx="2285">
                <c:v>1715</c:v>
              </c:pt>
              <c:pt idx="2286">
                <c:v>1714</c:v>
              </c:pt>
              <c:pt idx="2287">
                <c:v>1713</c:v>
              </c:pt>
              <c:pt idx="2288">
                <c:v>1712</c:v>
              </c:pt>
              <c:pt idx="2289">
                <c:v>1711</c:v>
              </c:pt>
              <c:pt idx="2290">
                <c:v>1710</c:v>
              </c:pt>
              <c:pt idx="2291">
                <c:v>1709</c:v>
              </c:pt>
              <c:pt idx="2292">
                <c:v>1708</c:v>
              </c:pt>
              <c:pt idx="2293">
                <c:v>1707</c:v>
              </c:pt>
              <c:pt idx="2294">
                <c:v>1706</c:v>
              </c:pt>
              <c:pt idx="2295">
                <c:v>1705</c:v>
              </c:pt>
              <c:pt idx="2296">
                <c:v>1704</c:v>
              </c:pt>
              <c:pt idx="2297">
                <c:v>1703</c:v>
              </c:pt>
              <c:pt idx="2298">
                <c:v>1702</c:v>
              </c:pt>
              <c:pt idx="2299">
                <c:v>1701</c:v>
              </c:pt>
              <c:pt idx="2300">
                <c:v>1700</c:v>
              </c:pt>
              <c:pt idx="2301">
                <c:v>1699</c:v>
              </c:pt>
              <c:pt idx="2302">
                <c:v>1698</c:v>
              </c:pt>
              <c:pt idx="2303">
                <c:v>1697</c:v>
              </c:pt>
              <c:pt idx="2304">
                <c:v>1696</c:v>
              </c:pt>
              <c:pt idx="2305">
                <c:v>1695</c:v>
              </c:pt>
              <c:pt idx="2306">
                <c:v>1694</c:v>
              </c:pt>
              <c:pt idx="2307">
                <c:v>1693</c:v>
              </c:pt>
              <c:pt idx="2308">
                <c:v>1692</c:v>
              </c:pt>
              <c:pt idx="2309">
                <c:v>1691</c:v>
              </c:pt>
              <c:pt idx="2310">
                <c:v>1690</c:v>
              </c:pt>
              <c:pt idx="2311">
                <c:v>1689</c:v>
              </c:pt>
              <c:pt idx="2312">
                <c:v>1688</c:v>
              </c:pt>
              <c:pt idx="2313">
                <c:v>1687</c:v>
              </c:pt>
              <c:pt idx="2314">
                <c:v>1686</c:v>
              </c:pt>
              <c:pt idx="2315">
                <c:v>1685</c:v>
              </c:pt>
              <c:pt idx="2316">
                <c:v>1684</c:v>
              </c:pt>
              <c:pt idx="2317">
                <c:v>1683</c:v>
              </c:pt>
              <c:pt idx="2318">
                <c:v>1682</c:v>
              </c:pt>
              <c:pt idx="2319">
                <c:v>1681</c:v>
              </c:pt>
              <c:pt idx="2320">
                <c:v>1680</c:v>
              </c:pt>
              <c:pt idx="2321">
                <c:v>1679</c:v>
              </c:pt>
              <c:pt idx="2322">
                <c:v>1678</c:v>
              </c:pt>
              <c:pt idx="2323">
                <c:v>1677</c:v>
              </c:pt>
              <c:pt idx="2324">
                <c:v>1676</c:v>
              </c:pt>
              <c:pt idx="2325">
                <c:v>1675</c:v>
              </c:pt>
              <c:pt idx="2326">
                <c:v>1674</c:v>
              </c:pt>
              <c:pt idx="2327">
                <c:v>1673</c:v>
              </c:pt>
              <c:pt idx="2328">
                <c:v>1672</c:v>
              </c:pt>
              <c:pt idx="2329">
                <c:v>1671</c:v>
              </c:pt>
              <c:pt idx="2330">
                <c:v>1670</c:v>
              </c:pt>
              <c:pt idx="2331">
                <c:v>1669</c:v>
              </c:pt>
              <c:pt idx="2332">
                <c:v>1668</c:v>
              </c:pt>
              <c:pt idx="2333">
                <c:v>1667</c:v>
              </c:pt>
              <c:pt idx="2334">
                <c:v>1666</c:v>
              </c:pt>
              <c:pt idx="2335">
                <c:v>1665</c:v>
              </c:pt>
              <c:pt idx="2336">
                <c:v>1664</c:v>
              </c:pt>
              <c:pt idx="2337">
                <c:v>1663</c:v>
              </c:pt>
              <c:pt idx="2338">
                <c:v>1662</c:v>
              </c:pt>
              <c:pt idx="2339">
                <c:v>1661</c:v>
              </c:pt>
              <c:pt idx="2340">
                <c:v>1660</c:v>
              </c:pt>
              <c:pt idx="2341">
                <c:v>1659</c:v>
              </c:pt>
              <c:pt idx="2342">
                <c:v>1658</c:v>
              </c:pt>
              <c:pt idx="2343">
                <c:v>1657</c:v>
              </c:pt>
              <c:pt idx="2344">
                <c:v>1656</c:v>
              </c:pt>
              <c:pt idx="2345">
                <c:v>1655</c:v>
              </c:pt>
              <c:pt idx="2346">
                <c:v>1654</c:v>
              </c:pt>
              <c:pt idx="2347">
                <c:v>1653</c:v>
              </c:pt>
              <c:pt idx="2348">
                <c:v>1652</c:v>
              </c:pt>
              <c:pt idx="2349">
                <c:v>1651</c:v>
              </c:pt>
              <c:pt idx="2350">
                <c:v>1650</c:v>
              </c:pt>
              <c:pt idx="2351">
                <c:v>1649</c:v>
              </c:pt>
              <c:pt idx="2352">
                <c:v>1648</c:v>
              </c:pt>
              <c:pt idx="2353">
                <c:v>1647</c:v>
              </c:pt>
              <c:pt idx="2354">
                <c:v>1646</c:v>
              </c:pt>
              <c:pt idx="2355">
                <c:v>1645</c:v>
              </c:pt>
              <c:pt idx="2356">
                <c:v>1644</c:v>
              </c:pt>
              <c:pt idx="2357">
                <c:v>1643</c:v>
              </c:pt>
              <c:pt idx="2358">
                <c:v>1642</c:v>
              </c:pt>
              <c:pt idx="2359">
                <c:v>1641</c:v>
              </c:pt>
              <c:pt idx="2360">
                <c:v>1640</c:v>
              </c:pt>
              <c:pt idx="2361">
                <c:v>1639</c:v>
              </c:pt>
              <c:pt idx="2362">
                <c:v>1638</c:v>
              </c:pt>
              <c:pt idx="2363">
                <c:v>1637</c:v>
              </c:pt>
              <c:pt idx="2364">
                <c:v>1636</c:v>
              </c:pt>
              <c:pt idx="2365">
                <c:v>1635</c:v>
              </c:pt>
              <c:pt idx="2366">
                <c:v>1634</c:v>
              </c:pt>
              <c:pt idx="2367">
                <c:v>1633</c:v>
              </c:pt>
              <c:pt idx="2368">
                <c:v>1632</c:v>
              </c:pt>
              <c:pt idx="2369">
                <c:v>1631</c:v>
              </c:pt>
              <c:pt idx="2370">
                <c:v>1630</c:v>
              </c:pt>
              <c:pt idx="2371">
                <c:v>1629</c:v>
              </c:pt>
              <c:pt idx="2372">
                <c:v>1628</c:v>
              </c:pt>
              <c:pt idx="2373">
                <c:v>1627</c:v>
              </c:pt>
              <c:pt idx="2374">
                <c:v>1626</c:v>
              </c:pt>
              <c:pt idx="2375">
                <c:v>1625</c:v>
              </c:pt>
              <c:pt idx="2376">
                <c:v>1624</c:v>
              </c:pt>
              <c:pt idx="2377">
                <c:v>1623</c:v>
              </c:pt>
              <c:pt idx="2378">
                <c:v>1622</c:v>
              </c:pt>
              <c:pt idx="2379">
                <c:v>1621</c:v>
              </c:pt>
              <c:pt idx="2380">
                <c:v>1620</c:v>
              </c:pt>
              <c:pt idx="2381">
                <c:v>1619</c:v>
              </c:pt>
              <c:pt idx="2382">
                <c:v>1618</c:v>
              </c:pt>
              <c:pt idx="2383">
                <c:v>1617</c:v>
              </c:pt>
              <c:pt idx="2384">
                <c:v>1616</c:v>
              </c:pt>
              <c:pt idx="2385">
                <c:v>1615</c:v>
              </c:pt>
              <c:pt idx="2386">
                <c:v>1614</c:v>
              </c:pt>
              <c:pt idx="2387">
                <c:v>1613</c:v>
              </c:pt>
              <c:pt idx="2388">
                <c:v>1612</c:v>
              </c:pt>
              <c:pt idx="2389">
                <c:v>1611</c:v>
              </c:pt>
              <c:pt idx="2390">
                <c:v>1610</c:v>
              </c:pt>
              <c:pt idx="2391">
                <c:v>1609</c:v>
              </c:pt>
              <c:pt idx="2392">
                <c:v>1608</c:v>
              </c:pt>
              <c:pt idx="2393">
                <c:v>1607</c:v>
              </c:pt>
              <c:pt idx="2394">
                <c:v>1606</c:v>
              </c:pt>
              <c:pt idx="2395">
                <c:v>1605</c:v>
              </c:pt>
              <c:pt idx="2396">
                <c:v>1604</c:v>
              </c:pt>
              <c:pt idx="2397">
                <c:v>1603</c:v>
              </c:pt>
              <c:pt idx="2398">
                <c:v>1602</c:v>
              </c:pt>
              <c:pt idx="2399">
                <c:v>1601</c:v>
              </c:pt>
              <c:pt idx="2400">
                <c:v>1600</c:v>
              </c:pt>
              <c:pt idx="2401">
                <c:v>1599</c:v>
              </c:pt>
              <c:pt idx="2402">
                <c:v>1598</c:v>
              </c:pt>
              <c:pt idx="2403">
                <c:v>1597</c:v>
              </c:pt>
              <c:pt idx="2404">
                <c:v>1596</c:v>
              </c:pt>
              <c:pt idx="2405">
                <c:v>1595</c:v>
              </c:pt>
              <c:pt idx="2406">
                <c:v>1594</c:v>
              </c:pt>
              <c:pt idx="2407">
                <c:v>1593</c:v>
              </c:pt>
              <c:pt idx="2408">
                <c:v>1592</c:v>
              </c:pt>
              <c:pt idx="2409">
                <c:v>1591</c:v>
              </c:pt>
              <c:pt idx="2410">
                <c:v>1590</c:v>
              </c:pt>
              <c:pt idx="2411">
                <c:v>1589</c:v>
              </c:pt>
              <c:pt idx="2412">
                <c:v>1588</c:v>
              </c:pt>
              <c:pt idx="2413">
                <c:v>1587</c:v>
              </c:pt>
              <c:pt idx="2414">
                <c:v>1586</c:v>
              </c:pt>
              <c:pt idx="2415">
                <c:v>1585</c:v>
              </c:pt>
              <c:pt idx="2416">
                <c:v>1584</c:v>
              </c:pt>
              <c:pt idx="2417">
                <c:v>1583</c:v>
              </c:pt>
              <c:pt idx="2418">
                <c:v>1582</c:v>
              </c:pt>
              <c:pt idx="2419">
                <c:v>1581</c:v>
              </c:pt>
              <c:pt idx="2420">
                <c:v>1580</c:v>
              </c:pt>
              <c:pt idx="2421">
                <c:v>1579</c:v>
              </c:pt>
              <c:pt idx="2422">
                <c:v>1578</c:v>
              </c:pt>
              <c:pt idx="2423">
                <c:v>1577</c:v>
              </c:pt>
              <c:pt idx="2424">
                <c:v>1576</c:v>
              </c:pt>
              <c:pt idx="2425">
                <c:v>1575</c:v>
              </c:pt>
              <c:pt idx="2426">
                <c:v>1574</c:v>
              </c:pt>
              <c:pt idx="2427">
                <c:v>1573</c:v>
              </c:pt>
              <c:pt idx="2428">
                <c:v>1572</c:v>
              </c:pt>
              <c:pt idx="2429">
                <c:v>1571</c:v>
              </c:pt>
              <c:pt idx="2430">
                <c:v>1570</c:v>
              </c:pt>
              <c:pt idx="2431">
                <c:v>1569</c:v>
              </c:pt>
              <c:pt idx="2432">
                <c:v>1568</c:v>
              </c:pt>
              <c:pt idx="2433">
                <c:v>1567</c:v>
              </c:pt>
              <c:pt idx="2434">
                <c:v>1566</c:v>
              </c:pt>
              <c:pt idx="2435">
                <c:v>1565</c:v>
              </c:pt>
              <c:pt idx="2436">
                <c:v>1564</c:v>
              </c:pt>
              <c:pt idx="2437">
                <c:v>1563</c:v>
              </c:pt>
              <c:pt idx="2438">
                <c:v>1562</c:v>
              </c:pt>
              <c:pt idx="2439">
                <c:v>1561</c:v>
              </c:pt>
              <c:pt idx="2440">
                <c:v>1560</c:v>
              </c:pt>
              <c:pt idx="2441">
                <c:v>1559</c:v>
              </c:pt>
              <c:pt idx="2442">
                <c:v>1558</c:v>
              </c:pt>
              <c:pt idx="2443">
                <c:v>1557</c:v>
              </c:pt>
              <c:pt idx="2444">
                <c:v>1556</c:v>
              </c:pt>
              <c:pt idx="2445">
                <c:v>1555</c:v>
              </c:pt>
              <c:pt idx="2446">
                <c:v>1554</c:v>
              </c:pt>
              <c:pt idx="2447">
                <c:v>1553</c:v>
              </c:pt>
              <c:pt idx="2448">
                <c:v>1552</c:v>
              </c:pt>
              <c:pt idx="2449">
                <c:v>1551</c:v>
              </c:pt>
              <c:pt idx="2450">
                <c:v>1550</c:v>
              </c:pt>
              <c:pt idx="2451">
                <c:v>1549</c:v>
              </c:pt>
              <c:pt idx="2452">
                <c:v>1548</c:v>
              </c:pt>
              <c:pt idx="2453">
                <c:v>1547</c:v>
              </c:pt>
              <c:pt idx="2454">
                <c:v>1546</c:v>
              </c:pt>
              <c:pt idx="2455">
                <c:v>1545</c:v>
              </c:pt>
              <c:pt idx="2456">
                <c:v>1544</c:v>
              </c:pt>
              <c:pt idx="2457">
                <c:v>1543</c:v>
              </c:pt>
              <c:pt idx="2458">
                <c:v>1542</c:v>
              </c:pt>
              <c:pt idx="2459">
                <c:v>1541</c:v>
              </c:pt>
              <c:pt idx="2460">
                <c:v>1540</c:v>
              </c:pt>
              <c:pt idx="2461">
                <c:v>1539</c:v>
              </c:pt>
              <c:pt idx="2462">
                <c:v>1538</c:v>
              </c:pt>
              <c:pt idx="2463">
                <c:v>1537</c:v>
              </c:pt>
              <c:pt idx="2464">
                <c:v>1536</c:v>
              </c:pt>
              <c:pt idx="2465">
                <c:v>1535</c:v>
              </c:pt>
              <c:pt idx="2466">
                <c:v>1534</c:v>
              </c:pt>
              <c:pt idx="2467">
                <c:v>1533</c:v>
              </c:pt>
              <c:pt idx="2468">
                <c:v>1532</c:v>
              </c:pt>
              <c:pt idx="2469">
                <c:v>1531</c:v>
              </c:pt>
              <c:pt idx="2470">
                <c:v>1530</c:v>
              </c:pt>
              <c:pt idx="2471">
                <c:v>1529</c:v>
              </c:pt>
              <c:pt idx="2472">
                <c:v>1528</c:v>
              </c:pt>
              <c:pt idx="2473">
                <c:v>1527</c:v>
              </c:pt>
              <c:pt idx="2474">
                <c:v>1526</c:v>
              </c:pt>
              <c:pt idx="2475">
                <c:v>1525</c:v>
              </c:pt>
              <c:pt idx="2476">
                <c:v>1524</c:v>
              </c:pt>
              <c:pt idx="2477">
                <c:v>1523</c:v>
              </c:pt>
              <c:pt idx="2478">
                <c:v>1522</c:v>
              </c:pt>
              <c:pt idx="2479">
                <c:v>1521</c:v>
              </c:pt>
              <c:pt idx="2480">
                <c:v>1520</c:v>
              </c:pt>
              <c:pt idx="2481">
                <c:v>1519</c:v>
              </c:pt>
              <c:pt idx="2482">
                <c:v>1518</c:v>
              </c:pt>
              <c:pt idx="2483">
                <c:v>1517</c:v>
              </c:pt>
              <c:pt idx="2484">
                <c:v>1516</c:v>
              </c:pt>
              <c:pt idx="2485">
                <c:v>1515</c:v>
              </c:pt>
              <c:pt idx="2486">
                <c:v>1514</c:v>
              </c:pt>
              <c:pt idx="2487">
                <c:v>1513</c:v>
              </c:pt>
              <c:pt idx="2488">
                <c:v>1512</c:v>
              </c:pt>
              <c:pt idx="2489">
                <c:v>1511</c:v>
              </c:pt>
              <c:pt idx="2490">
                <c:v>1510</c:v>
              </c:pt>
              <c:pt idx="2491">
                <c:v>1509</c:v>
              </c:pt>
              <c:pt idx="2492">
                <c:v>1508</c:v>
              </c:pt>
              <c:pt idx="2493">
                <c:v>1507</c:v>
              </c:pt>
              <c:pt idx="2494">
                <c:v>1506</c:v>
              </c:pt>
              <c:pt idx="2495">
                <c:v>1505</c:v>
              </c:pt>
              <c:pt idx="2496">
                <c:v>1504</c:v>
              </c:pt>
              <c:pt idx="2497">
                <c:v>1503</c:v>
              </c:pt>
              <c:pt idx="2498">
                <c:v>1502</c:v>
              </c:pt>
              <c:pt idx="2499">
                <c:v>1501</c:v>
              </c:pt>
              <c:pt idx="2500">
                <c:v>1500</c:v>
              </c:pt>
              <c:pt idx="2501">
                <c:v>1499</c:v>
              </c:pt>
              <c:pt idx="2502">
                <c:v>1498</c:v>
              </c:pt>
              <c:pt idx="2503">
                <c:v>1497</c:v>
              </c:pt>
              <c:pt idx="2504">
                <c:v>1496</c:v>
              </c:pt>
              <c:pt idx="2505">
                <c:v>1495</c:v>
              </c:pt>
              <c:pt idx="2506">
                <c:v>1494</c:v>
              </c:pt>
              <c:pt idx="2507">
                <c:v>1493</c:v>
              </c:pt>
              <c:pt idx="2508">
                <c:v>1492</c:v>
              </c:pt>
              <c:pt idx="2509">
                <c:v>1491</c:v>
              </c:pt>
              <c:pt idx="2510">
                <c:v>1490</c:v>
              </c:pt>
              <c:pt idx="2511">
                <c:v>1489</c:v>
              </c:pt>
              <c:pt idx="2512">
                <c:v>1488</c:v>
              </c:pt>
              <c:pt idx="2513">
                <c:v>1487</c:v>
              </c:pt>
              <c:pt idx="2514">
                <c:v>1486</c:v>
              </c:pt>
              <c:pt idx="2515">
                <c:v>1485</c:v>
              </c:pt>
              <c:pt idx="2516">
                <c:v>1484</c:v>
              </c:pt>
              <c:pt idx="2517">
                <c:v>1483</c:v>
              </c:pt>
              <c:pt idx="2518">
                <c:v>1482</c:v>
              </c:pt>
              <c:pt idx="2519">
                <c:v>1481</c:v>
              </c:pt>
              <c:pt idx="2520">
                <c:v>1480</c:v>
              </c:pt>
              <c:pt idx="2521">
                <c:v>1479</c:v>
              </c:pt>
              <c:pt idx="2522">
                <c:v>1478</c:v>
              </c:pt>
              <c:pt idx="2523">
                <c:v>1477</c:v>
              </c:pt>
              <c:pt idx="2524">
                <c:v>1476</c:v>
              </c:pt>
              <c:pt idx="2525">
                <c:v>1475</c:v>
              </c:pt>
              <c:pt idx="2526">
                <c:v>1474</c:v>
              </c:pt>
              <c:pt idx="2527">
                <c:v>1473</c:v>
              </c:pt>
              <c:pt idx="2528">
                <c:v>1472</c:v>
              </c:pt>
              <c:pt idx="2529">
                <c:v>1471</c:v>
              </c:pt>
              <c:pt idx="2530">
                <c:v>1470</c:v>
              </c:pt>
              <c:pt idx="2531">
                <c:v>1469</c:v>
              </c:pt>
              <c:pt idx="2532">
                <c:v>1468</c:v>
              </c:pt>
              <c:pt idx="2533">
                <c:v>1467</c:v>
              </c:pt>
              <c:pt idx="2534">
                <c:v>1466</c:v>
              </c:pt>
              <c:pt idx="2535">
                <c:v>1465</c:v>
              </c:pt>
              <c:pt idx="2536">
                <c:v>1464</c:v>
              </c:pt>
              <c:pt idx="2537">
                <c:v>1463</c:v>
              </c:pt>
              <c:pt idx="2538">
                <c:v>1462</c:v>
              </c:pt>
              <c:pt idx="2539">
                <c:v>1461</c:v>
              </c:pt>
              <c:pt idx="2540">
                <c:v>1460</c:v>
              </c:pt>
              <c:pt idx="2541">
                <c:v>1459</c:v>
              </c:pt>
              <c:pt idx="2542">
                <c:v>1458</c:v>
              </c:pt>
              <c:pt idx="2543">
                <c:v>1457</c:v>
              </c:pt>
              <c:pt idx="2544">
                <c:v>1456</c:v>
              </c:pt>
              <c:pt idx="2545">
                <c:v>1455</c:v>
              </c:pt>
              <c:pt idx="2546">
                <c:v>1454</c:v>
              </c:pt>
              <c:pt idx="2547">
                <c:v>1453</c:v>
              </c:pt>
              <c:pt idx="2548">
                <c:v>1452</c:v>
              </c:pt>
              <c:pt idx="2549">
                <c:v>1451</c:v>
              </c:pt>
              <c:pt idx="2550">
                <c:v>1450</c:v>
              </c:pt>
              <c:pt idx="2551">
                <c:v>1449</c:v>
              </c:pt>
              <c:pt idx="2552">
                <c:v>1448</c:v>
              </c:pt>
              <c:pt idx="2553">
                <c:v>1447</c:v>
              </c:pt>
              <c:pt idx="2554">
                <c:v>1446</c:v>
              </c:pt>
              <c:pt idx="2555">
                <c:v>1445</c:v>
              </c:pt>
              <c:pt idx="2556">
                <c:v>1444</c:v>
              </c:pt>
              <c:pt idx="2557">
                <c:v>1443</c:v>
              </c:pt>
              <c:pt idx="2558">
                <c:v>1442</c:v>
              </c:pt>
              <c:pt idx="2559">
                <c:v>1441</c:v>
              </c:pt>
              <c:pt idx="2560">
                <c:v>1440</c:v>
              </c:pt>
              <c:pt idx="2561">
                <c:v>1439</c:v>
              </c:pt>
              <c:pt idx="2562">
                <c:v>1438</c:v>
              </c:pt>
              <c:pt idx="2563">
                <c:v>1437</c:v>
              </c:pt>
              <c:pt idx="2564">
                <c:v>1436</c:v>
              </c:pt>
              <c:pt idx="2565">
                <c:v>1435</c:v>
              </c:pt>
              <c:pt idx="2566">
                <c:v>1434</c:v>
              </c:pt>
              <c:pt idx="2567">
                <c:v>1433</c:v>
              </c:pt>
              <c:pt idx="2568">
                <c:v>1432</c:v>
              </c:pt>
              <c:pt idx="2569">
                <c:v>1431</c:v>
              </c:pt>
              <c:pt idx="2570">
                <c:v>1430</c:v>
              </c:pt>
              <c:pt idx="2571">
                <c:v>1429</c:v>
              </c:pt>
              <c:pt idx="2572">
                <c:v>1428</c:v>
              </c:pt>
              <c:pt idx="2573">
                <c:v>1427</c:v>
              </c:pt>
              <c:pt idx="2574">
                <c:v>1426</c:v>
              </c:pt>
              <c:pt idx="2575">
                <c:v>1425</c:v>
              </c:pt>
              <c:pt idx="2576">
                <c:v>1424</c:v>
              </c:pt>
              <c:pt idx="2577">
                <c:v>1423</c:v>
              </c:pt>
              <c:pt idx="2578">
                <c:v>1422</c:v>
              </c:pt>
              <c:pt idx="2579">
                <c:v>1421</c:v>
              </c:pt>
              <c:pt idx="2580">
                <c:v>1420</c:v>
              </c:pt>
              <c:pt idx="2581">
                <c:v>1419</c:v>
              </c:pt>
              <c:pt idx="2582">
                <c:v>1418</c:v>
              </c:pt>
              <c:pt idx="2583">
                <c:v>1417</c:v>
              </c:pt>
              <c:pt idx="2584">
                <c:v>1416</c:v>
              </c:pt>
              <c:pt idx="2585">
                <c:v>1415</c:v>
              </c:pt>
              <c:pt idx="2586">
                <c:v>1414</c:v>
              </c:pt>
              <c:pt idx="2587">
                <c:v>1413</c:v>
              </c:pt>
              <c:pt idx="2588">
                <c:v>1412</c:v>
              </c:pt>
              <c:pt idx="2589">
                <c:v>1411</c:v>
              </c:pt>
              <c:pt idx="2590">
                <c:v>1410</c:v>
              </c:pt>
              <c:pt idx="2591">
                <c:v>1409</c:v>
              </c:pt>
              <c:pt idx="2592">
                <c:v>1408</c:v>
              </c:pt>
              <c:pt idx="2593">
                <c:v>1407</c:v>
              </c:pt>
              <c:pt idx="2594">
                <c:v>1406</c:v>
              </c:pt>
              <c:pt idx="2595">
                <c:v>1405</c:v>
              </c:pt>
              <c:pt idx="2596">
                <c:v>1404</c:v>
              </c:pt>
              <c:pt idx="2597">
                <c:v>1403</c:v>
              </c:pt>
              <c:pt idx="2598">
                <c:v>1402</c:v>
              </c:pt>
              <c:pt idx="2599">
                <c:v>1401</c:v>
              </c:pt>
              <c:pt idx="2600">
                <c:v>1400</c:v>
              </c:pt>
              <c:pt idx="2601">
                <c:v>1399</c:v>
              </c:pt>
              <c:pt idx="2602">
                <c:v>1398</c:v>
              </c:pt>
              <c:pt idx="2603">
                <c:v>1397</c:v>
              </c:pt>
              <c:pt idx="2604">
                <c:v>1396</c:v>
              </c:pt>
              <c:pt idx="2605">
                <c:v>1395</c:v>
              </c:pt>
              <c:pt idx="2606">
                <c:v>1394</c:v>
              </c:pt>
              <c:pt idx="2607">
                <c:v>1393</c:v>
              </c:pt>
              <c:pt idx="2608">
                <c:v>1392</c:v>
              </c:pt>
              <c:pt idx="2609">
                <c:v>1391</c:v>
              </c:pt>
              <c:pt idx="2610">
                <c:v>1390</c:v>
              </c:pt>
              <c:pt idx="2611">
                <c:v>1389</c:v>
              </c:pt>
              <c:pt idx="2612">
                <c:v>1388</c:v>
              </c:pt>
              <c:pt idx="2613">
                <c:v>1387</c:v>
              </c:pt>
              <c:pt idx="2614">
                <c:v>1386</c:v>
              </c:pt>
              <c:pt idx="2615">
                <c:v>1385</c:v>
              </c:pt>
              <c:pt idx="2616">
                <c:v>1384</c:v>
              </c:pt>
              <c:pt idx="2617">
                <c:v>1383</c:v>
              </c:pt>
              <c:pt idx="2618">
                <c:v>1382</c:v>
              </c:pt>
              <c:pt idx="2619">
                <c:v>1381</c:v>
              </c:pt>
              <c:pt idx="2620">
                <c:v>1380</c:v>
              </c:pt>
              <c:pt idx="2621">
                <c:v>1379</c:v>
              </c:pt>
              <c:pt idx="2622">
                <c:v>1378</c:v>
              </c:pt>
              <c:pt idx="2623">
                <c:v>1377</c:v>
              </c:pt>
              <c:pt idx="2624">
                <c:v>1376</c:v>
              </c:pt>
              <c:pt idx="2625">
                <c:v>1375</c:v>
              </c:pt>
              <c:pt idx="2626">
                <c:v>1374</c:v>
              </c:pt>
              <c:pt idx="2627">
                <c:v>1373</c:v>
              </c:pt>
              <c:pt idx="2628">
                <c:v>1372</c:v>
              </c:pt>
              <c:pt idx="2629">
                <c:v>1371</c:v>
              </c:pt>
              <c:pt idx="2630">
                <c:v>1370</c:v>
              </c:pt>
              <c:pt idx="2631">
                <c:v>1369</c:v>
              </c:pt>
              <c:pt idx="2632">
                <c:v>1368</c:v>
              </c:pt>
              <c:pt idx="2633">
                <c:v>1367</c:v>
              </c:pt>
              <c:pt idx="2634">
                <c:v>1366</c:v>
              </c:pt>
              <c:pt idx="2635">
                <c:v>1365</c:v>
              </c:pt>
              <c:pt idx="2636">
                <c:v>1364</c:v>
              </c:pt>
              <c:pt idx="2637">
                <c:v>1363</c:v>
              </c:pt>
              <c:pt idx="2638">
                <c:v>1362</c:v>
              </c:pt>
              <c:pt idx="2639">
                <c:v>1361</c:v>
              </c:pt>
              <c:pt idx="2640">
                <c:v>1360</c:v>
              </c:pt>
              <c:pt idx="2641">
                <c:v>1359</c:v>
              </c:pt>
              <c:pt idx="2642">
                <c:v>1358</c:v>
              </c:pt>
              <c:pt idx="2643">
                <c:v>1357</c:v>
              </c:pt>
              <c:pt idx="2644">
                <c:v>1356</c:v>
              </c:pt>
              <c:pt idx="2645">
                <c:v>1355</c:v>
              </c:pt>
              <c:pt idx="2646">
                <c:v>1354</c:v>
              </c:pt>
              <c:pt idx="2647">
                <c:v>1353</c:v>
              </c:pt>
              <c:pt idx="2648">
                <c:v>1352</c:v>
              </c:pt>
              <c:pt idx="2649">
                <c:v>1351</c:v>
              </c:pt>
              <c:pt idx="2650">
                <c:v>1350</c:v>
              </c:pt>
              <c:pt idx="2651">
                <c:v>1349</c:v>
              </c:pt>
              <c:pt idx="2652">
                <c:v>1348</c:v>
              </c:pt>
              <c:pt idx="2653">
                <c:v>1347</c:v>
              </c:pt>
              <c:pt idx="2654">
                <c:v>1346</c:v>
              </c:pt>
              <c:pt idx="2655">
                <c:v>1345</c:v>
              </c:pt>
              <c:pt idx="2656">
                <c:v>1344</c:v>
              </c:pt>
              <c:pt idx="2657">
                <c:v>1343</c:v>
              </c:pt>
              <c:pt idx="2658">
                <c:v>1342</c:v>
              </c:pt>
              <c:pt idx="2659">
                <c:v>1341</c:v>
              </c:pt>
              <c:pt idx="2660">
                <c:v>1340</c:v>
              </c:pt>
              <c:pt idx="2661">
                <c:v>1339</c:v>
              </c:pt>
              <c:pt idx="2662">
                <c:v>1338</c:v>
              </c:pt>
              <c:pt idx="2663">
                <c:v>1337</c:v>
              </c:pt>
              <c:pt idx="2664">
                <c:v>1336</c:v>
              </c:pt>
              <c:pt idx="2665">
                <c:v>1335</c:v>
              </c:pt>
              <c:pt idx="2666">
                <c:v>1334</c:v>
              </c:pt>
              <c:pt idx="2667">
                <c:v>1333</c:v>
              </c:pt>
              <c:pt idx="2668">
                <c:v>1332</c:v>
              </c:pt>
              <c:pt idx="2669">
                <c:v>1331</c:v>
              </c:pt>
              <c:pt idx="2670">
                <c:v>1330</c:v>
              </c:pt>
              <c:pt idx="2671">
                <c:v>1329</c:v>
              </c:pt>
              <c:pt idx="2672">
                <c:v>1328</c:v>
              </c:pt>
              <c:pt idx="2673">
                <c:v>1327</c:v>
              </c:pt>
              <c:pt idx="2674">
                <c:v>1326</c:v>
              </c:pt>
              <c:pt idx="2675">
                <c:v>1325</c:v>
              </c:pt>
              <c:pt idx="2676">
                <c:v>1324</c:v>
              </c:pt>
              <c:pt idx="2677">
                <c:v>1323</c:v>
              </c:pt>
              <c:pt idx="2678">
                <c:v>1322</c:v>
              </c:pt>
              <c:pt idx="2679">
                <c:v>1321</c:v>
              </c:pt>
              <c:pt idx="2680">
                <c:v>1320</c:v>
              </c:pt>
              <c:pt idx="2681">
                <c:v>1319</c:v>
              </c:pt>
              <c:pt idx="2682">
                <c:v>1318</c:v>
              </c:pt>
              <c:pt idx="2683">
                <c:v>1317</c:v>
              </c:pt>
              <c:pt idx="2684">
                <c:v>1316</c:v>
              </c:pt>
              <c:pt idx="2685">
                <c:v>1315</c:v>
              </c:pt>
              <c:pt idx="2686">
                <c:v>1314</c:v>
              </c:pt>
              <c:pt idx="2687">
                <c:v>1313</c:v>
              </c:pt>
              <c:pt idx="2688">
                <c:v>1312</c:v>
              </c:pt>
              <c:pt idx="2689">
                <c:v>1311</c:v>
              </c:pt>
              <c:pt idx="2690">
                <c:v>1310</c:v>
              </c:pt>
              <c:pt idx="2691">
                <c:v>1309</c:v>
              </c:pt>
              <c:pt idx="2692">
                <c:v>1308</c:v>
              </c:pt>
              <c:pt idx="2693">
                <c:v>1307</c:v>
              </c:pt>
              <c:pt idx="2694">
                <c:v>1306</c:v>
              </c:pt>
              <c:pt idx="2695">
                <c:v>1305</c:v>
              </c:pt>
              <c:pt idx="2696">
                <c:v>1304</c:v>
              </c:pt>
              <c:pt idx="2697">
                <c:v>1303</c:v>
              </c:pt>
              <c:pt idx="2698">
                <c:v>1302</c:v>
              </c:pt>
              <c:pt idx="2699">
                <c:v>1301</c:v>
              </c:pt>
              <c:pt idx="2700">
                <c:v>1300</c:v>
              </c:pt>
              <c:pt idx="2701">
                <c:v>1299</c:v>
              </c:pt>
              <c:pt idx="2702">
                <c:v>1298</c:v>
              </c:pt>
              <c:pt idx="2703">
                <c:v>1297</c:v>
              </c:pt>
              <c:pt idx="2704">
                <c:v>1296</c:v>
              </c:pt>
              <c:pt idx="2705">
                <c:v>1295</c:v>
              </c:pt>
              <c:pt idx="2706">
                <c:v>1294</c:v>
              </c:pt>
              <c:pt idx="2707">
                <c:v>1293</c:v>
              </c:pt>
              <c:pt idx="2708">
                <c:v>1292</c:v>
              </c:pt>
              <c:pt idx="2709">
                <c:v>1291</c:v>
              </c:pt>
              <c:pt idx="2710">
                <c:v>1290</c:v>
              </c:pt>
              <c:pt idx="2711">
                <c:v>1289</c:v>
              </c:pt>
              <c:pt idx="2712">
                <c:v>1288</c:v>
              </c:pt>
              <c:pt idx="2713">
                <c:v>1287</c:v>
              </c:pt>
              <c:pt idx="2714">
                <c:v>1286</c:v>
              </c:pt>
              <c:pt idx="2715">
                <c:v>1285</c:v>
              </c:pt>
              <c:pt idx="2716">
                <c:v>1284</c:v>
              </c:pt>
              <c:pt idx="2717">
                <c:v>1283</c:v>
              </c:pt>
              <c:pt idx="2718">
                <c:v>1282</c:v>
              </c:pt>
              <c:pt idx="2719">
                <c:v>1281</c:v>
              </c:pt>
              <c:pt idx="2720">
                <c:v>1280</c:v>
              </c:pt>
              <c:pt idx="2721">
                <c:v>1279</c:v>
              </c:pt>
              <c:pt idx="2722">
                <c:v>1278</c:v>
              </c:pt>
              <c:pt idx="2723">
                <c:v>1277</c:v>
              </c:pt>
              <c:pt idx="2724">
                <c:v>1276</c:v>
              </c:pt>
              <c:pt idx="2725">
                <c:v>1275</c:v>
              </c:pt>
              <c:pt idx="2726">
                <c:v>1274</c:v>
              </c:pt>
              <c:pt idx="2727">
                <c:v>1273</c:v>
              </c:pt>
              <c:pt idx="2728">
                <c:v>1272</c:v>
              </c:pt>
              <c:pt idx="2729">
                <c:v>1271</c:v>
              </c:pt>
              <c:pt idx="2730">
                <c:v>1270</c:v>
              </c:pt>
              <c:pt idx="2731">
                <c:v>1269</c:v>
              </c:pt>
              <c:pt idx="2732">
                <c:v>1268</c:v>
              </c:pt>
              <c:pt idx="2733">
                <c:v>1267</c:v>
              </c:pt>
              <c:pt idx="2734">
                <c:v>1266</c:v>
              </c:pt>
              <c:pt idx="2735">
                <c:v>1265</c:v>
              </c:pt>
              <c:pt idx="2736">
                <c:v>1264</c:v>
              </c:pt>
              <c:pt idx="2737">
                <c:v>1263</c:v>
              </c:pt>
              <c:pt idx="2738">
                <c:v>1262</c:v>
              </c:pt>
              <c:pt idx="2739">
                <c:v>1261</c:v>
              </c:pt>
              <c:pt idx="2740">
                <c:v>1260</c:v>
              </c:pt>
              <c:pt idx="2741">
                <c:v>1259</c:v>
              </c:pt>
              <c:pt idx="2742">
                <c:v>1258</c:v>
              </c:pt>
              <c:pt idx="2743">
                <c:v>1257</c:v>
              </c:pt>
              <c:pt idx="2744">
                <c:v>1256</c:v>
              </c:pt>
              <c:pt idx="2745">
                <c:v>1255</c:v>
              </c:pt>
              <c:pt idx="2746">
                <c:v>1254</c:v>
              </c:pt>
              <c:pt idx="2747">
                <c:v>1253</c:v>
              </c:pt>
              <c:pt idx="2748">
                <c:v>1252</c:v>
              </c:pt>
              <c:pt idx="2749">
                <c:v>1251</c:v>
              </c:pt>
              <c:pt idx="2750">
                <c:v>1250</c:v>
              </c:pt>
              <c:pt idx="2751">
                <c:v>1249</c:v>
              </c:pt>
              <c:pt idx="2752">
                <c:v>1248</c:v>
              </c:pt>
              <c:pt idx="2753">
                <c:v>1247</c:v>
              </c:pt>
              <c:pt idx="2754">
                <c:v>1246</c:v>
              </c:pt>
              <c:pt idx="2755">
                <c:v>1245</c:v>
              </c:pt>
              <c:pt idx="2756">
                <c:v>1244</c:v>
              </c:pt>
              <c:pt idx="2757">
                <c:v>1243</c:v>
              </c:pt>
              <c:pt idx="2758">
                <c:v>1242</c:v>
              </c:pt>
              <c:pt idx="2759">
                <c:v>1241</c:v>
              </c:pt>
              <c:pt idx="2760">
                <c:v>1240</c:v>
              </c:pt>
              <c:pt idx="2761">
                <c:v>1239</c:v>
              </c:pt>
              <c:pt idx="2762">
                <c:v>1238</c:v>
              </c:pt>
              <c:pt idx="2763">
                <c:v>1237</c:v>
              </c:pt>
              <c:pt idx="2764">
                <c:v>1236</c:v>
              </c:pt>
              <c:pt idx="2765">
                <c:v>1235</c:v>
              </c:pt>
              <c:pt idx="2766">
                <c:v>1234</c:v>
              </c:pt>
              <c:pt idx="2767">
                <c:v>1233</c:v>
              </c:pt>
              <c:pt idx="2768">
                <c:v>1232</c:v>
              </c:pt>
              <c:pt idx="2769">
                <c:v>1231</c:v>
              </c:pt>
              <c:pt idx="2770">
                <c:v>1230</c:v>
              </c:pt>
              <c:pt idx="2771">
                <c:v>1229</c:v>
              </c:pt>
              <c:pt idx="2772">
                <c:v>1228</c:v>
              </c:pt>
              <c:pt idx="2773">
                <c:v>1227</c:v>
              </c:pt>
              <c:pt idx="2774">
                <c:v>1226</c:v>
              </c:pt>
              <c:pt idx="2775">
                <c:v>1225</c:v>
              </c:pt>
              <c:pt idx="2776">
                <c:v>1224</c:v>
              </c:pt>
              <c:pt idx="2777">
                <c:v>1223</c:v>
              </c:pt>
              <c:pt idx="2778">
                <c:v>1222</c:v>
              </c:pt>
              <c:pt idx="2779">
                <c:v>1221</c:v>
              </c:pt>
              <c:pt idx="2780">
                <c:v>1220</c:v>
              </c:pt>
              <c:pt idx="2781">
                <c:v>1219</c:v>
              </c:pt>
              <c:pt idx="2782">
                <c:v>1218</c:v>
              </c:pt>
              <c:pt idx="2783">
                <c:v>1217</c:v>
              </c:pt>
              <c:pt idx="2784">
                <c:v>1216</c:v>
              </c:pt>
              <c:pt idx="2785">
                <c:v>1215</c:v>
              </c:pt>
              <c:pt idx="2786">
                <c:v>1214</c:v>
              </c:pt>
              <c:pt idx="2787">
                <c:v>1213</c:v>
              </c:pt>
              <c:pt idx="2788">
                <c:v>1212</c:v>
              </c:pt>
              <c:pt idx="2789">
                <c:v>1211</c:v>
              </c:pt>
              <c:pt idx="2790">
                <c:v>1210</c:v>
              </c:pt>
              <c:pt idx="2791">
                <c:v>1209</c:v>
              </c:pt>
              <c:pt idx="2792">
                <c:v>1208</c:v>
              </c:pt>
              <c:pt idx="2793">
                <c:v>1207</c:v>
              </c:pt>
              <c:pt idx="2794">
                <c:v>1206</c:v>
              </c:pt>
              <c:pt idx="2795">
                <c:v>1205</c:v>
              </c:pt>
              <c:pt idx="2796">
                <c:v>1204</c:v>
              </c:pt>
              <c:pt idx="2797">
                <c:v>1203</c:v>
              </c:pt>
              <c:pt idx="2798">
                <c:v>1202</c:v>
              </c:pt>
              <c:pt idx="2799">
                <c:v>1201</c:v>
              </c:pt>
              <c:pt idx="2800">
                <c:v>1200</c:v>
              </c:pt>
              <c:pt idx="2801">
                <c:v>1199</c:v>
              </c:pt>
              <c:pt idx="2802">
                <c:v>1198</c:v>
              </c:pt>
              <c:pt idx="2803">
                <c:v>1197</c:v>
              </c:pt>
              <c:pt idx="2804">
                <c:v>1196</c:v>
              </c:pt>
              <c:pt idx="2805">
                <c:v>1195</c:v>
              </c:pt>
              <c:pt idx="2806">
                <c:v>1194</c:v>
              </c:pt>
              <c:pt idx="2807">
                <c:v>1193</c:v>
              </c:pt>
              <c:pt idx="2808">
                <c:v>1192</c:v>
              </c:pt>
              <c:pt idx="2809">
                <c:v>1191</c:v>
              </c:pt>
              <c:pt idx="2810">
                <c:v>1190</c:v>
              </c:pt>
              <c:pt idx="2811">
                <c:v>1189</c:v>
              </c:pt>
              <c:pt idx="2812">
                <c:v>1188</c:v>
              </c:pt>
              <c:pt idx="2813">
                <c:v>1187</c:v>
              </c:pt>
              <c:pt idx="2814">
                <c:v>1186</c:v>
              </c:pt>
              <c:pt idx="2815">
                <c:v>1185</c:v>
              </c:pt>
              <c:pt idx="2816">
                <c:v>1184</c:v>
              </c:pt>
              <c:pt idx="2817">
                <c:v>1183</c:v>
              </c:pt>
              <c:pt idx="2818">
                <c:v>1182</c:v>
              </c:pt>
              <c:pt idx="2819">
                <c:v>1181</c:v>
              </c:pt>
              <c:pt idx="2820">
                <c:v>1180</c:v>
              </c:pt>
              <c:pt idx="2821">
                <c:v>1179</c:v>
              </c:pt>
              <c:pt idx="2822">
                <c:v>1178</c:v>
              </c:pt>
              <c:pt idx="2823">
                <c:v>1177</c:v>
              </c:pt>
              <c:pt idx="2824">
                <c:v>1176</c:v>
              </c:pt>
              <c:pt idx="2825">
                <c:v>1175</c:v>
              </c:pt>
              <c:pt idx="2826">
                <c:v>1174</c:v>
              </c:pt>
              <c:pt idx="2827">
                <c:v>1173</c:v>
              </c:pt>
              <c:pt idx="2828">
                <c:v>1172</c:v>
              </c:pt>
              <c:pt idx="2829">
                <c:v>1171</c:v>
              </c:pt>
              <c:pt idx="2830">
                <c:v>1170</c:v>
              </c:pt>
              <c:pt idx="2831">
                <c:v>1169</c:v>
              </c:pt>
              <c:pt idx="2832">
                <c:v>1168</c:v>
              </c:pt>
              <c:pt idx="2833">
                <c:v>1167</c:v>
              </c:pt>
              <c:pt idx="2834">
                <c:v>1166</c:v>
              </c:pt>
              <c:pt idx="2835">
                <c:v>1165</c:v>
              </c:pt>
              <c:pt idx="2836">
                <c:v>1164</c:v>
              </c:pt>
              <c:pt idx="2837">
                <c:v>1163</c:v>
              </c:pt>
              <c:pt idx="2838">
                <c:v>1162</c:v>
              </c:pt>
              <c:pt idx="2839">
                <c:v>1161</c:v>
              </c:pt>
              <c:pt idx="2840">
                <c:v>1160</c:v>
              </c:pt>
              <c:pt idx="2841">
                <c:v>1159</c:v>
              </c:pt>
              <c:pt idx="2842">
                <c:v>1158</c:v>
              </c:pt>
              <c:pt idx="2843">
                <c:v>1157</c:v>
              </c:pt>
              <c:pt idx="2844">
                <c:v>1156</c:v>
              </c:pt>
              <c:pt idx="2845">
                <c:v>1155</c:v>
              </c:pt>
              <c:pt idx="2846">
                <c:v>1154</c:v>
              </c:pt>
              <c:pt idx="2847">
                <c:v>1153</c:v>
              </c:pt>
              <c:pt idx="2848">
                <c:v>1152</c:v>
              </c:pt>
              <c:pt idx="2849">
                <c:v>1151</c:v>
              </c:pt>
              <c:pt idx="2850">
                <c:v>1150</c:v>
              </c:pt>
              <c:pt idx="2851">
                <c:v>1149</c:v>
              </c:pt>
              <c:pt idx="2852">
                <c:v>1148</c:v>
              </c:pt>
              <c:pt idx="2853">
                <c:v>1147</c:v>
              </c:pt>
              <c:pt idx="2854">
                <c:v>1146</c:v>
              </c:pt>
              <c:pt idx="2855">
                <c:v>1145</c:v>
              </c:pt>
              <c:pt idx="2856">
                <c:v>1144</c:v>
              </c:pt>
              <c:pt idx="2857">
                <c:v>1143</c:v>
              </c:pt>
              <c:pt idx="2858">
                <c:v>1142</c:v>
              </c:pt>
              <c:pt idx="2859">
                <c:v>1141</c:v>
              </c:pt>
              <c:pt idx="2860">
                <c:v>1140</c:v>
              </c:pt>
              <c:pt idx="2861">
                <c:v>1139</c:v>
              </c:pt>
              <c:pt idx="2862">
                <c:v>1138</c:v>
              </c:pt>
              <c:pt idx="2863">
                <c:v>1137</c:v>
              </c:pt>
              <c:pt idx="2864">
                <c:v>1136</c:v>
              </c:pt>
              <c:pt idx="2865">
                <c:v>1135</c:v>
              </c:pt>
              <c:pt idx="2866">
                <c:v>1134</c:v>
              </c:pt>
              <c:pt idx="2867">
                <c:v>1133</c:v>
              </c:pt>
              <c:pt idx="2868">
                <c:v>1132</c:v>
              </c:pt>
              <c:pt idx="2869">
                <c:v>1131</c:v>
              </c:pt>
              <c:pt idx="2870">
                <c:v>1130</c:v>
              </c:pt>
              <c:pt idx="2871">
                <c:v>1129</c:v>
              </c:pt>
              <c:pt idx="2872">
                <c:v>1128</c:v>
              </c:pt>
              <c:pt idx="2873">
                <c:v>1127</c:v>
              </c:pt>
              <c:pt idx="2874">
                <c:v>1126</c:v>
              </c:pt>
              <c:pt idx="2875">
                <c:v>1125</c:v>
              </c:pt>
              <c:pt idx="2876">
                <c:v>1124</c:v>
              </c:pt>
              <c:pt idx="2877">
                <c:v>1123</c:v>
              </c:pt>
              <c:pt idx="2878">
                <c:v>1122</c:v>
              </c:pt>
              <c:pt idx="2879">
                <c:v>1121</c:v>
              </c:pt>
              <c:pt idx="2880">
                <c:v>1120</c:v>
              </c:pt>
              <c:pt idx="2881">
                <c:v>1119</c:v>
              </c:pt>
              <c:pt idx="2882">
                <c:v>1118</c:v>
              </c:pt>
              <c:pt idx="2883">
                <c:v>1117</c:v>
              </c:pt>
              <c:pt idx="2884">
                <c:v>1116</c:v>
              </c:pt>
              <c:pt idx="2885">
                <c:v>1115</c:v>
              </c:pt>
              <c:pt idx="2886">
                <c:v>1114</c:v>
              </c:pt>
              <c:pt idx="2887">
                <c:v>1113</c:v>
              </c:pt>
              <c:pt idx="2888">
                <c:v>1112</c:v>
              </c:pt>
              <c:pt idx="2889">
                <c:v>1111</c:v>
              </c:pt>
              <c:pt idx="2890">
                <c:v>1110</c:v>
              </c:pt>
              <c:pt idx="2891">
                <c:v>1109</c:v>
              </c:pt>
              <c:pt idx="2892">
                <c:v>1108</c:v>
              </c:pt>
              <c:pt idx="2893">
                <c:v>1107</c:v>
              </c:pt>
              <c:pt idx="2894">
                <c:v>1106</c:v>
              </c:pt>
              <c:pt idx="2895">
                <c:v>1105</c:v>
              </c:pt>
              <c:pt idx="2896">
                <c:v>1104</c:v>
              </c:pt>
              <c:pt idx="2897">
                <c:v>1103</c:v>
              </c:pt>
              <c:pt idx="2898">
                <c:v>1102</c:v>
              </c:pt>
              <c:pt idx="2899">
                <c:v>1101</c:v>
              </c:pt>
              <c:pt idx="2900">
                <c:v>1100</c:v>
              </c:pt>
              <c:pt idx="2901">
                <c:v>1099</c:v>
              </c:pt>
              <c:pt idx="2902">
                <c:v>1098</c:v>
              </c:pt>
              <c:pt idx="2903">
                <c:v>1097</c:v>
              </c:pt>
              <c:pt idx="2904">
                <c:v>1096</c:v>
              </c:pt>
              <c:pt idx="2905">
                <c:v>1095</c:v>
              </c:pt>
              <c:pt idx="2906">
                <c:v>1094</c:v>
              </c:pt>
              <c:pt idx="2907">
                <c:v>1093</c:v>
              </c:pt>
              <c:pt idx="2908">
                <c:v>1092</c:v>
              </c:pt>
              <c:pt idx="2909">
                <c:v>1091</c:v>
              </c:pt>
              <c:pt idx="2910">
                <c:v>1090</c:v>
              </c:pt>
              <c:pt idx="2911">
                <c:v>1089</c:v>
              </c:pt>
              <c:pt idx="2912">
                <c:v>1088</c:v>
              </c:pt>
              <c:pt idx="2913">
                <c:v>1087</c:v>
              </c:pt>
              <c:pt idx="2914">
                <c:v>1086</c:v>
              </c:pt>
              <c:pt idx="2915">
                <c:v>1085</c:v>
              </c:pt>
              <c:pt idx="2916">
                <c:v>1084</c:v>
              </c:pt>
              <c:pt idx="2917">
                <c:v>1083</c:v>
              </c:pt>
              <c:pt idx="2918">
                <c:v>1082</c:v>
              </c:pt>
              <c:pt idx="2919">
                <c:v>1081</c:v>
              </c:pt>
              <c:pt idx="2920">
                <c:v>1080</c:v>
              </c:pt>
              <c:pt idx="2921">
                <c:v>1079</c:v>
              </c:pt>
              <c:pt idx="2922">
                <c:v>1078</c:v>
              </c:pt>
              <c:pt idx="2923">
                <c:v>1077</c:v>
              </c:pt>
              <c:pt idx="2924">
                <c:v>1076</c:v>
              </c:pt>
              <c:pt idx="2925">
                <c:v>1075</c:v>
              </c:pt>
              <c:pt idx="2926">
                <c:v>1074</c:v>
              </c:pt>
              <c:pt idx="2927">
                <c:v>1073</c:v>
              </c:pt>
              <c:pt idx="2928">
                <c:v>1072</c:v>
              </c:pt>
              <c:pt idx="2929">
                <c:v>1071</c:v>
              </c:pt>
              <c:pt idx="2930">
                <c:v>1070</c:v>
              </c:pt>
              <c:pt idx="2931">
                <c:v>1069</c:v>
              </c:pt>
              <c:pt idx="2932">
                <c:v>1068</c:v>
              </c:pt>
              <c:pt idx="2933">
                <c:v>1067</c:v>
              </c:pt>
              <c:pt idx="2934">
                <c:v>1066</c:v>
              </c:pt>
              <c:pt idx="2935">
                <c:v>1065</c:v>
              </c:pt>
              <c:pt idx="2936">
                <c:v>1064</c:v>
              </c:pt>
              <c:pt idx="2937">
                <c:v>1063</c:v>
              </c:pt>
              <c:pt idx="2938">
                <c:v>1062</c:v>
              </c:pt>
              <c:pt idx="2939">
                <c:v>1061</c:v>
              </c:pt>
              <c:pt idx="2940">
                <c:v>1060</c:v>
              </c:pt>
              <c:pt idx="2941">
                <c:v>1059</c:v>
              </c:pt>
              <c:pt idx="2942">
                <c:v>1058</c:v>
              </c:pt>
              <c:pt idx="2943">
                <c:v>1057</c:v>
              </c:pt>
              <c:pt idx="2944">
                <c:v>1056</c:v>
              </c:pt>
              <c:pt idx="2945">
                <c:v>1055</c:v>
              </c:pt>
              <c:pt idx="2946">
                <c:v>1054</c:v>
              </c:pt>
              <c:pt idx="2947">
                <c:v>1053</c:v>
              </c:pt>
              <c:pt idx="2948">
                <c:v>1052</c:v>
              </c:pt>
              <c:pt idx="2949">
                <c:v>1051</c:v>
              </c:pt>
              <c:pt idx="2950">
                <c:v>1050</c:v>
              </c:pt>
              <c:pt idx="2951">
                <c:v>1049</c:v>
              </c:pt>
              <c:pt idx="2952">
                <c:v>1048</c:v>
              </c:pt>
              <c:pt idx="2953">
                <c:v>1047</c:v>
              </c:pt>
              <c:pt idx="2954">
                <c:v>1046</c:v>
              </c:pt>
              <c:pt idx="2955">
                <c:v>1045</c:v>
              </c:pt>
              <c:pt idx="2956">
                <c:v>1044</c:v>
              </c:pt>
              <c:pt idx="2957">
                <c:v>1043</c:v>
              </c:pt>
              <c:pt idx="2958">
                <c:v>1042</c:v>
              </c:pt>
              <c:pt idx="2959">
                <c:v>1041</c:v>
              </c:pt>
              <c:pt idx="2960">
                <c:v>1040</c:v>
              </c:pt>
              <c:pt idx="2961">
                <c:v>1039</c:v>
              </c:pt>
              <c:pt idx="2962">
                <c:v>1038</c:v>
              </c:pt>
              <c:pt idx="2963">
                <c:v>1037</c:v>
              </c:pt>
              <c:pt idx="2964">
                <c:v>1036</c:v>
              </c:pt>
              <c:pt idx="2965">
                <c:v>1035</c:v>
              </c:pt>
              <c:pt idx="2966">
                <c:v>1034</c:v>
              </c:pt>
              <c:pt idx="2967">
                <c:v>1033</c:v>
              </c:pt>
              <c:pt idx="2968">
                <c:v>1032</c:v>
              </c:pt>
              <c:pt idx="2969">
                <c:v>1031</c:v>
              </c:pt>
              <c:pt idx="2970">
                <c:v>1030</c:v>
              </c:pt>
              <c:pt idx="2971">
                <c:v>1029</c:v>
              </c:pt>
              <c:pt idx="2972">
                <c:v>1028</c:v>
              </c:pt>
              <c:pt idx="2973">
                <c:v>1027</c:v>
              </c:pt>
              <c:pt idx="2974">
                <c:v>1026</c:v>
              </c:pt>
              <c:pt idx="2975">
                <c:v>1025</c:v>
              </c:pt>
              <c:pt idx="2976">
                <c:v>1024</c:v>
              </c:pt>
              <c:pt idx="2977">
                <c:v>1023</c:v>
              </c:pt>
              <c:pt idx="2978">
                <c:v>1022</c:v>
              </c:pt>
              <c:pt idx="2979">
                <c:v>1021</c:v>
              </c:pt>
              <c:pt idx="2980">
                <c:v>1020</c:v>
              </c:pt>
              <c:pt idx="2981">
                <c:v>1019</c:v>
              </c:pt>
              <c:pt idx="2982">
                <c:v>1018</c:v>
              </c:pt>
              <c:pt idx="2983">
                <c:v>1017</c:v>
              </c:pt>
              <c:pt idx="2984">
                <c:v>1016</c:v>
              </c:pt>
              <c:pt idx="2985">
                <c:v>1015</c:v>
              </c:pt>
              <c:pt idx="2986">
                <c:v>1014</c:v>
              </c:pt>
              <c:pt idx="2987">
                <c:v>1013</c:v>
              </c:pt>
              <c:pt idx="2988">
                <c:v>1012</c:v>
              </c:pt>
              <c:pt idx="2989">
                <c:v>1011</c:v>
              </c:pt>
              <c:pt idx="2990">
                <c:v>1010</c:v>
              </c:pt>
              <c:pt idx="2991">
                <c:v>1009</c:v>
              </c:pt>
              <c:pt idx="2992">
                <c:v>1008</c:v>
              </c:pt>
              <c:pt idx="2993">
                <c:v>1007</c:v>
              </c:pt>
              <c:pt idx="2994">
                <c:v>1006</c:v>
              </c:pt>
              <c:pt idx="2995">
                <c:v>1005</c:v>
              </c:pt>
              <c:pt idx="2996">
                <c:v>1004</c:v>
              </c:pt>
              <c:pt idx="2997">
                <c:v>1003</c:v>
              </c:pt>
              <c:pt idx="2998">
                <c:v>1002</c:v>
              </c:pt>
              <c:pt idx="2999">
                <c:v>1001</c:v>
              </c:pt>
              <c:pt idx="3000">
                <c:v>1000</c:v>
              </c:pt>
              <c:pt idx="3001">
                <c:v>999</c:v>
              </c:pt>
              <c:pt idx="3002">
                <c:v>998</c:v>
              </c:pt>
              <c:pt idx="3003">
                <c:v>997</c:v>
              </c:pt>
              <c:pt idx="3004">
                <c:v>996</c:v>
              </c:pt>
              <c:pt idx="3005">
                <c:v>995</c:v>
              </c:pt>
              <c:pt idx="3006">
                <c:v>994</c:v>
              </c:pt>
              <c:pt idx="3007">
                <c:v>993</c:v>
              </c:pt>
              <c:pt idx="3008">
                <c:v>992</c:v>
              </c:pt>
              <c:pt idx="3009">
                <c:v>991</c:v>
              </c:pt>
              <c:pt idx="3010">
                <c:v>990</c:v>
              </c:pt>
              <c:pt idx="3011">
                <c:v>989</c:v>
              </c:pt>
              <c:pt idx="3012">
                <c:v>988</c:v>
              </c:pt>
              <c:pt idx="3013">
                <c:v>987</c:v>
              </c:pt>
              <c:pt idx="3014">
                <c:v>986</c:v>
              </c:pt>
              <c:pt idx="3015">
                <c:v>985</c:v>
              </c:pt>
              <c:pt idx="3016">
                <c:v>984</c:v>
              </c:pt>
              <c:pt idx="3017">
                <c:v>983</c:v>
              </c:pt>
              <c:pt idx="3018">
                <c:v>982</c:v>
              </c:pt>
              <c:pt idx="3019">
                <c:v>981</c:v>
              </c:pt>
              <c:pt idx="3020">
                <c:v>980</c:v>
              </c:pt>
              <c:pt idx="3021">
                <c:v>979</c:v>
              </c:pt>
              <c:pt idx="3022">
                <c:v>978</c:v>
              </c:pt>
              <c:pt idx="3023">
                <c:v>977</c:v>
              </c:pt>
              <c:pt idx="3024">
                <c:v>976</c:v>
              </c:pt>
              <c:pt idx="3025">
                <c:v>975</c:v>
              </c:pt>
              <c:pt idx="3026">
                <c:v>974</c:v>
              </c:pt>
              <c:pt idx="3027">
                <c:v>973</c:v>
              </c:pt>
              <c:pt idx="3028">
                <c:v>972</c:v>
              </c:pt>
              <c:pt idx="3029">
                <c:v>971</c:v>
              </c:pt>
              <c:pt idx="3030">
                <c:v>970</c:v>
              </c:pt>
              <c:pt idx="3031">
                <c:v>969</c:v>
              </c:pt>
              <c:pt idx="3032">
                <c:v>968</c:v>
              </c:pt>
              <c:pt idx="3033">
                <c:v>967</c:v>
              </c:pt>
              <c:pt idx="3034">
                <c:v>966</c:v>
              </c:pt>
              <c:pt idx="3035">
                <c:v>965</c:v>
              </c:pt>
              <c:pt idx="3036">
                <c:v>964</c:v>
              </c:pt>
              <c:pt idx="3037">
                <c:v>963</c:v>
              </c:pt>
              <c:pt idx="3038">
                <c:v>962</c:v>
              </c:pt>
              <c:pt idx="3039">
                <c:v>961</c:v>
              </c:pt>
              <c:pt idx="3040">
                <c:v>960</c:v>
              </c:pt>
              <c:pt idx="3041">
                <c:v>959</c:v>
              </c:pt>
              <c:pt idx="3042">
                <c:v>958</c:v>
              </c:pt>
              <c:pt idx="3043">
                <c:v>957</c:v>
              </c:pt>
              <c:pt idx="3044">
                <c:v>956</c:v>
              </c:pt>
              <c:pt idx="3045">
                <c:v>955</c:v>
              </c:pt>
              <c:pt idx="3046">
                <c:v>954</c:v>
              </c:pt>
              <c:pt idx="3047">
                <c:v>953</c:v>
              </c:pt>
              <c:pt idx="3048">
                <c:v>952</c:v>
              </c:pt>
              <c:pt idx="3049">
                <c:v>951</c:v>
              </c:pt>
              <c:pt idx="3050">
                <c:v>950</c:v>
              </c:pt>
              <c:pt idx="3051">
                <c:v>949</c:v>
              </c:pt>
              <c:pt idx="3052">
                <c:v>948</c:v>
              </c:pt>
              <c:pt idx="3053">
                <c:v>947</c:v>
              </c:pt>
              <c:pt idx="3054">
                <c:v>946</c:v>
              </c:pt>
              <c:pt idx="3055">
                <c:v>945</c:v>
              </c:pt>
              <c:pt idx="3056">
                <c:v>944</c:v>
              </c:pt>
              <c:pt idx="3057">
                <c:v>943</c:v>
              </c:pt>
              <c:pt idx="3058">
                <c:v>942</c:v>
              </c:pt>
              <c:pt idx="3059">
                <c:v>941</c:v>
              </c:pt>
              <c:pt idx="3060">
                <c:v>940</c:v>
              </c:pt>
              <c:pt idx="3061">
                <c:v>939</c:v>
              </c:pt>
              <c:pt idx="3062">
                <c:v>938</c:v>
              </c:pt>
              <c:pt idx="3063">
                <c:v>937</c:v>
              </c:pt>
              <c:pt idx="3064">
                <c:v>936</c:v>
              </c:pt>
              <c:pt idx="3065">
                <c:v>935</c:v>
              </c:pt>
              <c:pt idx="3066">
                <c:v>934</c:v>
              </c:pt>
              <c:pt idx="3067">
                <c:v>933</c:v>
              </c:pt>
              <c:pt idx="3068">
                <c:v>932</c:v>
              </c:pt>
              <c:pt idx="3069">
                <c:v>931</c:v>
              </c:pt>
              <c:pt idx="3070">
                <c:v>930</c:v>
              </c:pt>
              <c:pt idx="3071">
                <c:v>929</c:v>
              </c:pt>
              <c:pt idx="3072">
                <c:v>928</c:v>
              </c:pt>
              <c:pt idx="3073">
                <c:v>927</c:v>
              </c:pt>
              <c:pt idx="3074">
                <c:v>926</c:v>
              </c:pt>
              <c:pt idx="3075">
                <c:v>925</c:v>
              </c:pt>
              <c:pt idx="3076">
                <c:v>924</c:v>
              </c:pt>
              <c:pt idx="3077">
                <c:v>923</c:v>
              </c:pt>
              <c:pt idx="3078">
                <c:v>922</c:v>
              </c:pt>
              <c:pt idx="3079">
                <c:v>921</c:v>
              </c:pt>
              <c:pt idx="3080">
                <c:v>920</c:v>
              </c:pt>
              <c:pt idx="3081">
                <c:v>919</c:v>
              </c:pt>
              <c:pt idx="3082">
                <c:v>918</c:v>
              </c:pt>
              <c:pt idx="3083">
                <c:v>917</c:v>
              </c:pt>
              <c:pt idx="3084">
                <c:v>916</c:v>
              </c:pt>
              <c:pt idx="3085">
                <c:v>915</c:v>
              </c:pt>
              <c:pt idx="3086">
                <c:v>914</c:v>
              </c:pt>
              <c:pt idx="3087">
                <c:v>913</c:v>
              </c:pt>
              <c:pt idx="3088">
                <c:v>912</c:v>
              </c:pt>
              <c:pt idx="3089">
                <c:v>911</c:v>
              </c:pt>
              <c:pt idx="3090">
                <c:v>910</c:v>
              </c:pt>
              <c:pt idx="3091">
                <c:v>909</c:v>
              </c:pt>
              <c:pt idx="3092">
                <c:v>908</c:v>
              </c:pt>
              <c:pt idx="3093">
                <c:v>907</c:v>
              </c:pt>
              <c:pt idx="3094">
                <c:v>906</c:v>
              </c:pt>
              <c:pt idx="3095">
                <c:v>905</c:v>
              </c:pt>
              <c:pt idx="3096">
                <c:v>904</c:v>
              </c:pt>
              <c:pt idx="3097">
                <c:v>903</c:v>
              </c:pt>
              <c:pt idx="3098">
                <c:v>902</c:v>
              </c:pt>
              <c:pt idx="3099">
                <c:v>901</c:v>
              </c:pt>
              <c:pt idx="3100">
                <c:v>900</c:v>
              </c:pt>
              <c:pt idx="3101">
                <c:v>899</c:v>
              </c:pt>
              <c:pt idx="3102">
                <c:v>898</c:v>
              </c:pt>
              <c:pt idx="3103">
                <c:v>897</c:v>
              </c:pt>
              <c:pt idx="3104">
                <c:v>896</c:v>
              </c:pt>
              <c:pt idx="3105">
                <c:v>895</c:v>
              </c:pt>
              <c:pt idx="3106">
                <c:v>894</c:v>
              </c:pt>
              <c:pt idx="3107">
                <c:v>893</c:v>
              </c:pt>
              <c:pt idx="3108">
                <c:v>892</c:v>
              </c:pt>
              <c:pt idx="3109">
                <c:v>891</c:v>
              </c:pt>
              <c:pt idx="3110">
                <c:v>890</c:v>
              </c:pt>
              <c:pt idx="3111">
                <c:v>889</c:v>
              </c:pt>
              <c:pt idx="3112">
                <c:v>888</c:v>
              </c:pt>
              <c:pt idx="3113">
                <c:v>887</c:v>
              </c:pt>
              <c:pt idx="3114">
                <c:v>886</c:v>
              </c:pt>
              <c:pt idx="3115">
                <c:v>885</c:v>
              </c:pt>
              <c:pt idx="3116">
                <c:v>884</c:v>
              </c:pt>
              <c:pt idx="3117">
                <c:v>883</c:v>
              </c:pt>
              <c:pt idx="3118">
                <c:v>882</c:v>
              </c:pt>
              <c:pt idx="3119">
                <c:v>881</c:v>
              </c:pt>
              <c:pt idx="3120">
                <c:v>880</c:v>
              </c:pt>
              <c:pt idx="3121">
                <c:v>879</c:v>
              </c:pt>
              <c:pt idx="3122">
                <c:v>878</c:v>
              </c:pt>
              <c:pt idx="3123">
                <c:v>877</c:v>
              </c:pt>
              <c:pt idx="3124">
                <c:v>876</c:v>
              </c:pt>
              <c:pt idx="3125">
                <c:v>875</c:v>
              </c:pt>
              <c:pt idx="3126">
                <c:v>874</c:v>
              </c:pt>
              <c:pt idx="3127">
                <c:v>873</c:v>
              </c:pt>
              <c:pt idx="3128">
                <c:v>872</c:v>
              </c:pt>
              <c:pt idx="3129">
                <c:v>871</c:v>
              </c:pt>
              <c:pt idx="3130">
                <c:v>870</c:v>
              </c:pt>
              <c:pt idx="3131">
                <c:v>869</c:v>
              </c:pt>
              <c:pt idx="3132">
                <c:v>868</c:v>
              </c:pt>
              <c:pt idx="3133">
                <c:v>867</c:v>
              </c:pt>
              <c:pt idx="3134">
                <c:v>866</c:v>
              </c:pt>
              <c:pt idx="3135">
                <c:v>865</c:v>
              </c:pt>
              <c:pt idx="3136">
                <c:v>864</c:v>
              </c:pt>
              <c:pt idx="3137">
                <c:v>863</c:v>
              </c:pt>
              <c:pt idx="3138">
                <c:v>862</c:v>
              </c:pt>
              <c:pt idx="3139">
                <c:v>861</c:v>
              </c:pt>
              <c:pt idx="3140">
                <c:v>860</c:v>
              </c:pt>
              <c:pt idx="3141">
                <c:v>859</c:v>
              </c:pt>
              <c:pt idx="3142">
                <c:v>858</c:v>
              </c:pt>
              <c:pt idx="3143">
                <c:v>857</c:v>
              </c:pt>
              <c:pt idx="3144">
                <c:v>856</c:v>
              </c:pt>
              <c:pt idx="3145">
                <c:v>855</c:v>
              </c:pt>
              <c:pt idx="3146">
                <c:v>854</c:v>
              </c:pt>
              <c:pt idx="3147">
                <c:v>853</c:v>
              </c:pt>
              <c:pt idx="3148">
                <c:v>852</c:v>
              </c:pt>
              <c:pt idx="3149">
                <c:v>851</c:v>
              </c:pt>
              <c:pt idx="3150">
                <c:v>850</c:v>
              </c:pt>
              <c:pt idx="3151">
                <c:v>849</c:v>
              </c:pt>
              <c:pt idx="3152">
                <c:v>848</c:v>
              </c:pt>
              <c:pt idx="3153">
                <c:v>847</c:v>
              </c:pt>
              <c:pt idx="3154">
                <c:v>846</c:v>
              </c:pt>
              <c:pt idx="3155">
                <c:v>845</c:v>
              </c:pt>
              <c:pt idx="3156">
                <c:v>844</c:v>
              </c:pt>
              <c:pt idx="3157">
                <c:v>843</c:v>
              </c:pt>
              <c:pt idx="3158">
                <c:v>842</c:v>
              </c:pt>
              <c:pt idx="3159">
                <c:v>841</c:v>
              </c:pt>
              <c:pt idx="3160">
                <c:v>840</c:v>
              </c:pt>
              <c:pt idx="3161">
                <c:v>839</c:v>
              </c:pt>
              <c:pt idx="3162">
                <c:v>838</c:v>
              </c:pt>
              <c:pt idx="3163">
                <c:v>837</c:v>
              </c:pt>
              <c:pt idx="3164">
                <c:v>836</c:v>
              </c:pt>
              <c:pt idx="3165">
                <c:v>835</c:v>
              </c:pt>
              <c:pt idx="3166">
                <c:v>834</c:v>
              </c:pt>
              <c:pt idx="3167">
                <c:v>833</c:v>
              </c:pt>
              <c:pt idx="3168">
                <c:v>832</c:v>
              </c:pt>
              <c:pt idx="3169">
                <c:v>831</c:v>
              </c:pt>
              <c:pt idx="3170">
                <c:v>830</c:v>
              </c:pt>
              <c:pt idx="3171">
                <c:v>829</c:v>
              </c:pt>
              <c:pt idx="3172">
                <c:v>828</c:v>
              </c:pt>
              <c:pt idx="3173">
                <c:v>827</c:v>
              </c:pt>
              <c:pt idx="3174">
                <c:v>826</c:v>
              </c:pt>
              <c:pt idx="3175">
                <c:v>825</c:v>
              </c:pt>
              <c:pt idx="3176">
                <c:v>824</c:v>
              </c:pt>
              <c:pt idx="3177">
                <c:v>823</c:v>
              </c:pt>
              <c:pt idx="3178">
                <c:v>822</c:v>
              </c:pt>
              <c:pt idx="3179">
                <c:v>821</c:v>
              </c:pt>
              <c:pt idx="3180">
                <c:v>820</c:v>
              </c:pt>
              <c:pt idx="3181">
                <c:v>819</c:v>
              </c:pt>
              <c:pt idx="3182">
                <c:v>818</c:v>
              </c:pt>
              <c:pt idx="3183">
                <c:v>817</c:v>
              </c:pt>
              <c:pt idx="3184">
                <c:v>816</c:v>
              </c:pt>
              <c:pt idx="3185">
                <c:v>815</c:v>
              </c:pt>
              <c:pt idx="3186">
                <c:v>814</c:v>
              </c:pt>
              <c:pt idx="3187">
                <c:v>813</c:v>
              </c:pt>
              <c:pt idx="3188">
                <c:v>812</c:v>
              </c:pt>
              <c:pt idx="3189">
                <c:v>811</c:v>
              </c:pt>
              <c:pt idx="3190">
                <c:v>810</c:v>
              </c:pt>
              <c:pt idx="3191">
                <c:v>809</c:v>
              </c:pt>
              <c:pt idx="3192">
                <c:v>808</c:v>
              </c:pt>
              <c:pt idx="3193">
                <c:v>807</c:v>
              </c:pt>
              <c:pt idx="3194">
                <c:v>806</c:v>
              </c:pt>
              <c:pt idx="3195">
                <c:v>805</c:v>
              </c:pt>
              <c:pt idx="3196">
                <c:v>804</c:v>
              </c:pt>
              <c:pt idx="3197">
                <c:v>803</c:v>
              </c:pt>
              <c:pt idx="3198">
                <c:v>802</c:v>
              </c:pt>
              <c:pt idx="3199">
                <c:v>801</c:v>
              </c:pt>
              <c:pt idx="3200">
                <c:v>800</c:v>
              </c:pt>
              <c:pt idx="3201">
                <c:v>799</c:v>
              </c:pt>
              <c:pt idx="3202">
                <c:v>798</c:v>
              </c:pt>
              <c:pt idx="3203">
                <c:v>797</c:v>
              </c:pt>
              <c:pt idx="3204">
                <c:v>796</c:v>
              </c:pt>
              <c:pt idx="3205">
                <c:v>795</c:v>
              </c:pt>
              <c:pt idx="3206">
                <c:v>794</c:v>
              </c:pt>
              <c:pt idx="3207">
                <c:v>793</c:v>
              </c:pt>
              <c:pt idx="3208">
                <c:v>792</c:v>
              </c:pt>
              <c:pt idx="3209">
                <c:v>791</c:v>
              </c:pt>
              <c:pt idx="3210">
                <c:v>790</c:v>
              </c:pt>
              <c:pt idx="3211">
                <c:v>789</c:v>
              </c:pt>
              <c:pt idx="3212">
                <c:v>788</c:v>
              </c:pt>
              <c:pt idx="3213">
                <c:v>787</c:v>
              </c:pt>
              <c:pt idx="3214">
                <c:v>786</c:v>
              </c:pt>
              <c:pt idx="3215">
                <c:v>785</c:v>
              </c:pt>
              <c:pt idx="3216">
                <c:v>784</c:v>
              </c:pt>
              <c:pt idx="3217">
                <c:v>783</c:v>
              </c:pt>
              <c:pt idx="3218">
                <c:v>782</c:v>
              </c:pt>
              <c:pt idx="3219">
                <c:v>781</c:v>
              </c:pt>
              <c:pt idx="3220">
                <c:v>780</c:v>
              </c:pt>
              <c:pt idx="3221">
                <c:v>779</c:v>
              </c:pt>
              <c:pt idx="3222">
                <c:v>778</c:v>
              </c:pt>
              <c:pt idx="3223">
                <c:v>777</c:v>
              </c:pt>
              <c:pt idx="3224">
                <c:v>776</c:v>
              </c:pt>
              <c:pt idx="3225">
                <c:v>775</c:v>
              </c:pt>
              <c:pt idx="3226">
                <c:v>774</c:v>
              </c:pt>
              <c:pt idx="3227">
                <c:v>773</c:v>
              </c:pt>
              <c:pt idx="3228">
                <c:v>772</c:v>
              </c:pt>
              <c:pt idx="3229">
                <c:v>771</c:v>
              </c:pt>
              <c:pt idx="3230">
                <c:v>770</c:v>
              </c:pt>
              <c:pt idx="3231">
                <c:v>769</c:v>
              </c:pt>
              <c:pt idx="3232">
                <c:v>768</c:v>
              </c:pt>
              <c:pt idx="3233">
                <c:v>767</c:v>
              </c:pt>
              <c:pt idx="3234">
                <c:v>766</c:v>
              </c:pt>
              <c:pt idx="3235">
                <c:v>765</c:v>
              </c:pt>
              <c:pt idx="3236">
                <c:v>764</c:v>
              </c:pt>
              <c:pt idx="3237">
                <c:v>763</c:v>
              </c:pt>
              <c:pt idx="3238">
                <c:v>762</c:v>
              </c:pt>
              <c:pt idx="3239">
                <c:v>761</c:v>
              </c:pt>
              <c:pt idx="3240">
                <c:v>760</c:v>
              </c:pt>
              <c:pt idx="3241">
                <c:v>759</c:v>
              </c:pt>
              <c:pt idx="3242">
                <c:v>758</c:v>
              </c:pt>
              <c:pt idx="3243">
                <c:v>757</c:v>
              </c:pt>
              <c:pt idx="3244">
                <c:v>756</c:v>
              </c:pt>
              <c:pt idx="3245">
                <c:v>755</c:v>
              </c:pt>
              <c:pt idx="3246">
                <c:v>754</c:v>
              </c:pt>
              <c:pt idx="3247">
                <c:v>753</c:v>
              </c:pt>
              <c:pt idx="3248">
                <c:v>752</c:v>
              </c:pt>
              <c:pt idx="3249">
                <c:v>751</c:v>
              </c:pt>
              <c:pt idx="3250">
                <c:v>750</c:v>
              </c:pt>
              <c:pt idx="3251">
                <c:v>749</c:v>
              </c:pt>
              <c:pt idx="3252">
                <c:v>748</c:v>
              </c:pt>
              <c:pt idx="3253">
                <c:v>747</c:v>
              </c:pt>
              <c:pt idx="3254">
                <c:v>746</c:v>
              </c:pt>
              <c:pt idx="3255">
                <c:v>745</c:v>
              </c:pt>
              <c:pt idx="3256">
                <c:v>744</c:v>
              </c:pt>
              <c:pt idx="3257">
                <c:v>743</c:v>
              </c:pt>
              <c:pt idx="3258">
                <c:v>742</c:v>
              </c:pt>
              <c:pt idx="3259">
                <c:v>741</c:v>
              </c:pt>
              <c:pt idx="3260">
                <c:v>740</c:v>
              </c:pt>
              <c:pt idx="3261">
                <c:v>739</c:v>
              </c:pt>
              <c:pt idx="3262">
                <c:v>738</c:v>
              </c:pt>
              <c:pt idx="3263">
                <c:v>737</c:v>
              </c:pt>
              <c:pt idx="3264">
                <c:v>736</c:v>
              </c:pt>
              <c:pt idx="3265">
                <c:v>735</c:v>
              </c:pt>
              <c:pt idx="3266">
                <c:v>734</c:v>
              </c:pt>
              <c:pt idx="3267">
                <c:v>733</c:v>
              </c:pt>
              <c:pt idx="3268">
                <c:v>732</c:v>
              </c:pt>
              <c:pt idx="3269">
                <c:v>731</c:v>
              </c:pt>
              <c:pt idx="3270">
                <c:v>730</c:v>
              </c:pt>
              <c:pt idx="3271">
                <c:v>729</c:v>
              </c:pt>
              <c:pt idx="3272">
                <c:v>728</c:v>
              </c:pt>
              <c:pt idx="3273">
                <c:v>727</c:v>
              </c:pt>
              <c:pt idx="3274">
                <c:v>726</c:v>
              </c:pt>
              <c:pt idx="3275">
                <c:v>725</c:v>
              </c:pt>
              <c:pt idx="3276">
                <c:v>724</c:v>
              </c:pt>
              <c:pt idx="3277">
                <c:v>723</c:v>
              </c:pt>
              <c:pt idx="3278">
                <c:v>722</c:v>
              </c:pt>
              <c:pt idx="3279">
                <c:v>721</c:v>
              </c:pt>
              <c:pt idx="3280">
                <c:v>720</c:v>
              </c:pt>
              <c:pt idx="3281">
                <c:v>719</c:v>
              </c:pt>
              <c:pt idx="3282">
                <c:v>718</c:v>
              </c:pt>
              <c:pt idx="3283">
                <c:v>717</c:v>
              </c:pt>
              <c:pt idx="3284">
                <c:v>716</c:v>
              </c:pt>
              <c:pt idx="3285">
                <c:v>715</c:v>
              </c:pt>
              <c:pt idx="3286">
                <c:v>714</c:v>
              </c:pt>
              <c:pt idx="3287">
                <c:v>713</c:v>
              </c:pt>
              <c:pt idx="3288">
                <c:v>712</c:v>
              </c:pt>
              <c:pt idx="3289">
                <c:v>711</c:v>
              </c:pt>
              <c:pt idx="3290">
                <c:v>710</c:v>
              </c:pt>
              <c:pt idx="3291">
                <c:v>709</c:v>
              </c:pt>
              <c:pt idx="3292">
                <c:v>708</c:v>
              </c:pt>
              <c:pt idx="3293">
                <c:v>707</c:v>
              </c:pt>
              <c:pt idx="3294">
                <c:v>706</c:v>
              </c:pt>
              <c:pt idx="3295">
                <c:v>705</c:v>
              </c:pt>
              <c:pt idx="3296">
                <c:v>704</c:v>
              </c:pt>
              <c:pt idx="3297">
                <c:v>703</c:v>
              </c:pt>
              <c:pt idx="3298">
                <c:v>702</c:v>
              </c:pt>
              <c:pt idx="3299">
                <c:v>701</c:v>
              </c:pt>
              <c:pt idx="3300">
                <c:v>700</c:v>
              </c:pt>
              <c:pt idx="3301">
                <c:v>699</c:v>
              </c:pt>
              <c:pt idx="3302">
                <c:v>698</c:v>
              </c:pt>
              <c:pt idx="3303">
                <c:v>697</c:v>
              </c:pt>
              <c:pt idx="3304">
                <c:v>696</c:v>
              </c:pt>
              <c:pt idx="3305">
                <c:v>695</c:v>
              </c:pt>
              <c:pt idx="3306">
                <c:v>694</c:v>
              </c:pt>
              <c:pt idx="3307">
                <c:v>693</c:v>
              </c:pt>
              <c:pt idx="3308">
                <c:v>692</c:v>
              </c:pt>
              <c:pt idx="3309">
                <c:v>691</c:v>
              </c:pt>
              <c:pt idx="3310">
                <c:v>690</c:v>
              </c:pt>
              <c:pt idx="3311">
                <c:v>689</c:v>
              </c:pt>
              <c:pt idx="3312">
                <c:v>688</c:v>
              </c:pt>
              <c:pt idx="3313">
                <c:v>687</c:v>
              </c:pt>
              <c:pt idx="3314">
                <c:v>686</c:v>
              </c:pt>
              <c:pt idx="3315">
                <c:v>685</c:v>
              </c:pt>
              <c:pt idx="3316">
                <c:v>684</c:v>
              </c:pt>
              <c:pt idx="3317">
                <c:v>683</c:v>
              </c:pt>
              <c:pt idx="3318">
                <c:v>682</c:v>
              </c:pt>
              <c:pt idx="3319">
                <c:v>681</c:v>
              </c:pt>
              <c:pt idx="3320">
                <c:v>680</c:v>
              </c:pt>
              <c:pt idx="3321">
                <c:v>679</c:v>
              </c:pt>
              <c:pt idx="3322">
                <c:v>678</c:v>
              </c:pt>
              <c:pt idx="3323">
                <c:v>677</c:v>
              </c:pt>
              <c:pt idx="3324">
                <c:v>676</c:v>
              </c:pt>
              <c:pt idx="3325">
                <c:v>675</c:v>
              </c:pt>
              <c:pt idx="3326">
                <c:v>674</c:v>
              </c:pt>
              <c:pt idx="3327">
                <c:v>673</c:v>
              </c:pt>
              <c:pt idx="3328">
                <c:v>672</c:v>
              </c:pt>
              <c:pt idx="3329">
                <c:v>671</c:v>
              </c:pt>
              <c:pt idx="3330">
                <c:v>670</c:v>
              </c:pt>
              <c:pt idx="3331">
                <c:v>669</c:v>
              </c:pt>
              <c:pt idx="3332">
                <c:v>668</c:v>
              </c:pt>
              <c:pt idx="3333">
                <c:v>667</c:v>
              </c:pt>
              <c:pt idx="3334">
                <c:v>666</c:v>
              </c:pt>
              <c:pt idx="3335">
                <c:v>665</c:v>
              </c:pt>
              <c:pt idx="3336">
                <c:v>664</c:v>
              </c:pt>
              <c:pt idx="3337">
                <c:v>663</c:v>
              </c:pt>
              <c:pt idx="3338">
                <c:v>662</c:v>
              </c:pt>
              <c:pt idx="3339">
                <c:v>661</c:v>
              </c:pt>
              <c:pt idx="3340">
                <c:v>660</c:v>
              </c:pt>
              <c:pt idx="3341">
                <c:v>659</c:v>
              </c:pt>
              <c:pt idx="3342">
                <c:v>658</c:v>
              </c:pt>
              <c:pt idx="3343">
                <c:v>657</c:v>
              </c:pt>
              <c:pt idx="3344">
                <c:v>656</c:v>
              </c:pt>
              <c:pt idx="3345">
                <c:v>655</c:v>
              </c:pt>
              <c:pt idx="3346">
                <c:v>654</c:v>
              </c:pt>
              <c:pt idx="3347">
                <c:v>653</c:v>
              </c:pt>
              <c:pt idx="3348">
                <c:v>652</c:v>
              </c:pt>
              <c:pt idx="3349">
                <c:v>651</c:v>
              </c:pt>
              <c:pt idx="3350">
                <c:v>650</c:v>
              </c:pt>
              <c:pt idx="3351">
                <c:v>649</c:v>
              </c:pt>
              <c:pt idx="3352">
                <c:v>648</c:v>
              </c:pt>
              <c:pt idx="3353">
                <c:v>647</c:v>
              </c:pt>
              <c:pt idx="3354">
                <c:v>646</c:v>
              </c:pt>
              <c:pt idx="3355">
                <c:v>645</c:v>
              </c:pt>
              <c:pt idx="3356">
                <c:v>644</c:v>
              </c:pt>
              <c:pt idx="3357">
                <c:v>643</c:v>
              </c:pt>
              <c:pt idx="3358">
                <c:v>642</c:v>
              </c:pt>
              <c:pt idx="3359">
                <c:v>641</c:v>
              </c:pt>
              <c:pt idx="3360">
                <c:v>640</c:v>
              </c:pt>
              <c:pt idx="3361">
                <c:v>639</c:v>
              </c:pt>
              <c:pt idx="3362">
                <c:v>638</c:v>
              </c:pt>
              <c:pt idx="3363">
                <c:v>637</c:v>
              </c:pt>
              <c:pt idx="3364">
                <c:v>636</c:v>
              </c:pt>
              <c:pt idx="3365">
                <c:v>635</c:v>
              </c:pt>
              <c:pt idx="3366">
                <c:v>634</c:v>
              </c:pt>
              <c:pt idx="3367">
                <c:v>633</c:v>
              </c:pt>
              <c:pt idx="3368">
                <c:v>632</c:v>
              </c:pt>
              <c:pt idx="3369">
                <c:v>631</c:v>
              </c:pt>
              <c:pt idx="3370">
                <c:v>630</c:v>
              </c:pt>
              <c:pt idx="3371">
                <c:v>629</c:v>
              </c:pt>
              <c:pt idx="3372">
                <c:v>628</c:v>
              </c:pt>
              <c:pt idx="3373">
                <c:v>627</c:v>
              </c:pt>
              <c:pt idx="3374">
                <c:v>626</c:v>
              </c:pt>
              <c:pt idx="3375">
                <c:v>625</c:v>
              </c:pt>
              <c:pt idx="3376">
                <c:v>624</c:v>
              </c:pt>
              <c:pt idx="3377">
                <c:v>623</c:v>
              </c:pt>
              <c:pt idx="3378">
                <c:v>622</c:v>
              </c:pt>
              <c:pt idx="3379">
                <c:v>621</c:v>
              </c:pt>
              <c:pt idx="3380">
                <c:v>620</c:v>
              </c:pt>
              <c:pt idx="3381">
                <c:v>619</c:v>
              </c:pt>
              <c:pt idx="3382">
                <c:v>618</c:v>
              </c:pt>
              <c:pt idx="3383">
                <c:v>617</c:v>
              </c:pt>
              <c:pt idx="3384">
                <c:v>616</c:v>
              </c:pt>
              <c:pt idx="3385">
                <c:v>615</c:v>
              </c:pt>
              <c:pt idx="3386">
                <c:v>614</c:v>
              </c:pt>
              <c:pt idx="3387">
                <c:v>613</c:v>
              </c:pt>
              <c:pt idx="3388">
                <c:v>612</c:v>
              </c:pt>
              <c:pt idx="3389">
                <c:v>611</c:v>
              </c:pt>
              <c:pt idx="3390">
                <c:v>610</c:v>
              </c:pt>
              <c:pt idx="3391">
                <c:v>609</c:v>
              </c:pt>
              <c:pt idx="3392">
                <c:v>608</c:v>
              </c:pt>
              <c:pt idx="3393">
                <c:v>607</c:v>
              </c:pt>
              <c:pt idx="3394">
                <c:v>606</c:v>
              </c:pt>
              <c:pt idx="3395">
                <c:v>605</c:v>
              </c:pt>
              <c:pt idx="3396">
                <c:v>604</c:v>
              </c:pt>
              <c:pt idx="3397">
                <c:v>603</c:v>
              </c:pt>
              <c:pt idx="3398">
                <c:v>602</c:v>
              </c:pt>
              <c:pt idx="3399">
                <c:v>601</c:v>
              </c:pt>
              <c:pt idx="3400">
                <c:v>600</c:v>
              </c:pt>
              <c:pt idx="3401">
                <c:v>599</c:v>
              </c:pt>
              <c:pt idx="3402">
                <c:v>598</c:v>
              </c:pt>
              <c:pt idx="3403">
                <c:v>597</c:v>
              </c:pt>
              <c:pt idx="3404">
                <c:v>596</c:v>
              </c:pt>
              <c:pt idx="3405">
                <c:v>595</c:v>
              </c:pt>
              <c:pt idx="3406">
                <c:v>594</c:v>
              </c:pt>
              <c:pt idx="3407">
                <c:v>593</c:v>
              </c:pt>
              <c:pt idx="3408">
                <c:v>592</c:v>
              </c:pt>
              <c:pt idx="3409">
                <c:v>591</c:v>
              </c:pt>
              <c:pt idx="3410">
                <c:v>590</c:v>
              </c:pt>
              <c:pt idx="3411">
                <c:v>589</c:v>
              </c:pt>
              <c:pt idx="3412">
                <c:v>588</c:v>
              </c:pt>
              <c:pt idx="3413">
                <c:v>587</c:v>
              </c:pt>
              <c:pt idx="3414">
                <c:v>586</c:v>
              </c:pt>
              <c:pt idx="3415">
                <c:v>585</c:v>
              </c:pt>
              <c:pt idx="3416">
                <c:v>584</c:v>
              </c:pt>
              <c:pt idx="3417">
                <c:v>583</c:v>
              </c:pt>
              <c:pt idx="3418">
                <c:v>582</c:v>
              </c:pt>
              <c:pt idx="3419">
                <c:v>581</c:v>
              </c:pt>
              <c:pt idx="3420">
                <c:v>580</c:v>
              </c:pt>
              <c:pt idx="3421">
                <c:v>579</c:v>
              </c:pt>
              <c:pt idx="3422">
                <c:v>578</c:v>
              </c:pt>
              <c:pt idx="3423">
                <c:v>577</c:v>
              </c:pt>
              <c:pt idx="3424">
                <c:v>576</c:v>
              </c:pt>
              <c:pt idx="3425">
                <c:v>575</c:v>
              </c:pt>
              <c:pt idx="3426">
                <c:v>574</c:v>
              </c:pt>
              <c:pt idx="3427">
                <c:v>573</c:v>
              </c:pt>
              <c:pt idx="3428">
                <c:v>572</c:v>
              </c:pt>
              <c:pt idx="3429">
                <c:v>571</c:v>
              </c:pt>
              <c:pt idx="3430">
                <c:v>570</c:v>
              </c:pt>
              <c:pt idx="3431">
                <c:v>569</c:v>
              </c:pt>
              <c:pt idx="3432">
                <c:v>568</c:v>
              </c:pt>
              <c:pt idx="3433">
                <c:v>567</c:v>
              </c:pt>
              <c:pt idx="3434">
                <c:v>566</c:v>
              </c:pt>
              <c:pt idx="3435">
                <c:v>565</c:v>
              </c:pt>
              <c:pt idx="3436">
                <c:v>564</c:v>
              </c:pt>
              <c:pt idx="3437">
                <c:v>563</c:v>
              </c:pt>
              <c:pt idx="3438">
                <c:v>562</c:v>
              </c:pt>
              <c:pt idx="3439">
                <c:v>561</c:v>
              </c:pt>
              <c:pt idx="3440">
                <c:v>560</c:v>
              </c:pt>
              <c:pt idx="3441">
                <c:v>559</c:v>
              </c:pt>
              <c:pt idx="3442">
                <c:v>558</c:v>
              </c:pt>
              <c:pt idx="3443">
                <c:v>557</c:v>
              </c:pt>
              <c:pt idx="3444">
                <c:v>556</c:v>
              </c:pt>
              <c:pt idx="3445">
                <c:v>555</c:v>
              </c:pt>
              <c:pt idx="3446">
                <c:v>554</c:v>
              </c:pt>
              <c:pt idx="3447">
                <c:v>553</c:v>
              </c:pt>
              <c:pt idx="3448">
                <c:v>552</c:v>
              </c:pt>
              <c:pt idx="3449">
                <c:v>551</c:v>
              </c:pt>
              <c:pt idx="3450">
                <c:v>550</c:v>
              </c:pt>
              <c:pt idx="3451">
                <c:v>549</c:v>
              </c:pt>
              <c:pt idx="3452">
                <c:v>548</c:v>
              </c:pt>
              <c:pt idx="3453">
                <c:v>547</c:v>
              </c:pt>
              <c:pt idx="3454">
                <c:v>546</c:v>
              </c:pt>
              <c:pt idx="3455">
                <c:v>545</c:v>
              </c:pt>
              <c:pt idx="3456">
                <c:v>544</c:v>
              </c:pt>
              <c:pt idx="3457">
                <c:v>543</c:v>
              </c:pt>
              <c:pt idx="3458">
                <c:v>542</c:v>
              </c:pt>
              <c:pt idx="3459">
                <c:v>541</c:v>
              </c:pt>
              <c:pt idx="3460">
                <c:v>540</c:v>
              </c:pt>
              <c:pt idx="3461">
                <c:v>539</c:v>
              </c:pt>
              <c:pt idx="3462">
                <c:v>538</c:v>
              </c:pt>
              <c:pt idx="3463">
                <c:v>537</c:v>
              </c:pt>
              <c:pt idx="3464">
                <c:v>536</c:v>
              </c:pt>
              <c:pt idx="3465">
                <c:v>535</c:v>
              </c:pt>
              <c:pt idx="3466">
                <c:v>534</c:v>
              </c:pt>
              <c:pt idx="3467">
                <c:v>533</c:v>
              </c:pt>
              <c:pt idx="3468">
                <c:v>532</c:v>
              </c:pt>
              <c:pt idx="3469">
                <c:v>531</c:v>
              </c:pt>
              <c:pt idx="3470">
                <c:v>530</c:v>
              </c:pt>
              <c:pt idx="3471">
                <c:v>529</c:v>
              </c:pt>
              <c:pt idx="3472">
                <c:v>528</c:v>
              </c:pt>
              <c:pt idx="3473">
                <c:v>527</c:v>
              </c:pt>
              <c:pt idx="3474">
                <c:v>526</c:v>
              </c:pt>
              <c:pt idx="3475">
                <c:v>525</c:v>
              </c:pt>
              <c:pt idx="3476">
                <c:v>524</c:v>
              </c:pt>
              <c:pt idx="3477">
                <c:v>523</c:v>
              </c:pt>
              <c:pt idx="3478">
                <c:v>522</c:v>
              </c:pt>
              <c:pt idx="3479">
                <c:v>521</c:v>
              </c:pt>
              <c:pt idx="3480">
                <c:v>520</c:v>
              </c:pt>
              <c:pt idx="3481">
                <c:v>519</c:v>
              </c:pt>
              <c:pt idx="3482">
                <c:v>518</c:v>
              </c:pt>
              <c:pt idx="3483">
                <c:v>517</c:v>
              </c:pt>
              <c:pt idx="3484">
                <c:v>516</c:v>
              </c:pt>
              <c:pt idx="3485">
                <c:v>515</c:v>
              </c:pt>
              <c:pt idx="3486">
                <c:v>514</c:v>
              </c:pt>
              <c:pt idx="3487">
                <c:v>513</c:v>
              </c:pt>
              <c:pt idx="3488">
                <c:v>512</c:v>
              </c:pt>
              <c:pt idx="3489">
                <c:v>511</c:v>
              </c:pt>
              <c:pt idx="3490">
                <c:v>510</c:v>
              </c:pt>
              <c:pt idx="3491">
                <c:v>509</c:v>
              </c:pt>
              <c:pt idx="3492">
                <c:v>508</c:v>
              </c:pt>
              <c:pt idx="3493">
                <c:v>507</c:v>
              </c:pt>
              <c:pt idx="3494">
                <c:v>506</c:v>
              </c:pt>
              <c:pt idx="3495">
                <c:v>505</c:v>
              </c:pt>
              <c:pt idx="3496">
                <c:v>504</c:v>
              </c:pt>
              <c:pt idx="3497">
                <c:v>503</c:v>
              </c:pt>
              <c:pt idx="3498">
                <c:v>502</c:v>
              </c:pt>
              <c:pt idx="3499">
                <c:v>501</c:v>
              </c:pt>
              <c:pt idx="3500">
                <c:v>500</c:v>
              </c:pt>
              <c:pt idx="3501">
                <c:v>499</c:v>
              </c:pt>
              <c:pt idx="3502">
                <c:v>498</c:v>
              </c:pt>
              <c:pt idx="3503">
                <c:v>497</c:v>
              </c:pt>
              <c:pt idx="3504">
                <c:v>496</c:v>
              </c:pt>
              <c:pt idx="3505">
                <c:v>495</c:v>
              </c:pt>
              <c:pt idx="3506">
                <c:v>494</c:v>
              </c:pt>
              <c:pt idx="3507">
                <c:v>493</c:v>
              </c:pt>
              <c:pt idx="3508">
                <c:v>492</c:v>
              </c:pt>
              <c:pt idx="3509">
                <c:v>491</c:v>
              </c:pt>
              <c:pt idx="3510">
                <c:v>490</c:v>
              </c:pt>
              <c:pt idx="3511">
                <c:v>489</c:v>
              </c:pt>
              <c:pt idx="3512">
                <c:v>488</c:v>
              </c:pt>
              <c:pt idx="3513">
                <c:v>487</c:v>
              </c:pt>
              <c:pt idx="3514">
                <c:v>486</c:v>
              </c:pt>
              <c:pt idx="3515">
                <c:v>485</c:v>
              </c:pt>
              <c:pt idx="3516">
                <c:v>484</c:v>
              </c:pt>
              <c:pt idx="3517">
                <c:v>483</c:v>
              </c:pt>
              <c:pt idx="3518">
                <c:v>482</c:v>
              </c:pt>
              <c:pt idx="3519">
                <c:v>481</c:v>
              </c:pt>
              <c:pt idx="3520">
                <c:v>480</c:v>
              </c:pt>
              <c:pt idx="3521">
                <c:v>479</c:v>
              </c:pt>
              <c:pt idx="3522">
                <c:v>478</c:v>
              </c:pt>
              <c:pt idx="3523">
                <c:v>477</c:v>
              </c:pt>
              <c:pt idx="3524">
                <c:v>476</c:v>
              </c:pt>
              <c:pt idx="3525">
                <c:v>475</c:v>
              </c:pt>
              <c:pt idx="3526">
                <c:v>474</c:v>
              </c:pt>
              <c:pt idx="3527">
                <c:v>473</c:v>
              </c:pt>
              <c:pt idx="3528">
                <c:v>472</c:v>
              </c:pt>
              <c:pt idx="3529">
                <c:v>471</c:v>
              </c:pt>
              <c:pt idx="3530">
                <c:v>470</c:v>
              </c:pt>
              <c:pt idx="3531">
                <c:v>469</c:v>
              </c:pt>
              <c:pt idx="3532">
                <c:v>468</c:v>
              </c:pt>
              <c:pt idx="3533">
                <c:v>467</c:v>
              </c:pt>
              <c:pt idx="3534">
                <c:v>466</c:v>
              </c:pt>
              <c:pt idx="3535">
                <c:v>465</c:v>
              </c:pt>
              <c:pt idx="3536">
                <c:v>464</c:v>
              </c:pt>
              <c:pt idx="3537">
                <c:v>463</c:v>
              </c:pt>
              <c:pt idx="3538">
                <c:v>462</c:v>
              </c:pt>
              <c:pt idx="3539">
                <c:v>461</c:v>
              </c:pt>
              <c:pt idx="3540">
                <c:v>460</c:v>
              </c:pt>
              <c:pt idx="3541">
                <c:v>459</c:v>
              </c:pt>
              <c:pt idx="3542">
                <c:v>458</c:v>
              </c:pt>
              <c:pt idx="3543">
                <c:v>457</c:v>
              </c:pt>
              <c:pt idx="3544">
                <c:v>456</c:v>
              </c:pt>
              <c:pt idx="3545">
                <c:v>455</c:v>
              </c:pt>
              <c:pt idx="3546">
                <c:v>454</c:v>
              </c:pt>
              <c:pt idx="3547">
                <c:v>453</c:v>
              </c:pt>
              <c:pt idx="3548">
                <c:v>452</c:v>
              </c:pt>
              <c:pt idx="3549">
                <c:v>451</c:v>
              </c:pt>
              <c:pt idx="3550">
                <c:v>450</c:v>
              </c:pt>
              <c:pt idx="3551">
                <c:v>449</c:v>
              </c:pt>
              <c:pt idx="3552">
                <c:v>448</c:v>
              </c:pt>
              <c:pt idx="3553">
                <c:v>447</c:v>
              </c:pt>
              <c:pt idx="3554">
                <c:v>446</c:v>
              </c:pt>
              <c:pt idx="3555">
                <c:v>445</c:v>
              </c:pt>
              <c:pt idx="3556">
                <c:v>444</c:v>
              </c:pt>
              <c:pt idx="3557">
                <c:v>443</c:v>
              </c:pt>
              <c:pt idx="3558">
                <c:v>442</c:v>
              </c:pt>
              <c:pt idx="3559">
                <c:v>441</c:v>
              </c:pt>
              <c:pt idx="3560">
                <c:v>440</c:v>
              </c:pt>
              <c:pt idx="3561">
                <c:v>439</c:v>
              </c:pt>
              <c:pt idx="3562">
                <c:v>438</c:v>
              </c:pt>
              <c:pt idx="3563">
                <c:v>437</c:v>
              </c:pt>
              <c:pt idx="3564">
                <c:v>436</c:v>
              </c:pt>
              <c:pt idx="3565">
                <c:v>435</c:v>
              </c:pt>
              <c:pt idx="3566">
                <c:v>434</c:v>
              </c:pt>
              <c:pt idx="3567">
                <c:v>433</c:v>
              </c:pt>
              <c:pt idx="3568">
                <c:v>432</c:v>
              </c:pt>
              <c:pt idx="3569">
                <c:v>431</c:v>
              </c:pt>
              <c:pt idx="3570">
                <c:v>430</c:v>
              </c:pt>
              <c:pt idx="3571">
                <c:v>429</c:v>
              </c:pt>
              <c:pt idx="3572">
                <c:v>428</c:v>
              </c:pt>
              <c:pt idx="3573">
                <c:v>427</c:v>
              </c:pt>
              <c:pt idx="3574">
                <c:v>426</c:v>
              </c:pt>
              <c:pt idx="3575">
                <c:v>425</c:v>
              </c:pt>
              <c:pt idx="3576">
                <c:v>424</c:v>
              </c:pt>
              <c:pt idx="3577">
                <c:v>423</c:v>
              </c:pt>
              <c:pt idx="3578">
                <c:v>422</c:v>
              </c:pt>
              <c:pt idx="3579">
                <c:v>421</c:v>
              </c:pt>
              <c:pt idx="3580">
                <c:v>420</c:v>
              </c:pt>
              <c:pt idx="3581">
                <c:v>419</c:v>
              </c:pt>
              <c:pt idx="3582">
                <c:v>418</c:v>
              </c:pt>
              <c:pt idx="3583">
                <c:v>417</c:v>
              </c:pt>
              <c:pt idx="3584">
                <c:v>416</c:v>
              </c:pt>
              <c:pt idx="3585">
                <c:v>415</c:v>
              </c:pt>
              <c:pt idx="3586">
                <c:v>414</c:v>
              </c:pt>
              <c:pt idx="3587">
                <c:v>413</c:v>
              </c:pt>
              <c:pt idx="3588">
                <c:v>412</c:v>
              </c:pt>
              <c:pt idx="3589">
                <c:v>411</c:v>
              </c:pt>
              <c:pt idx="3590">
                <c:v>410</c:v>
              </c:pt>
              <c:pt idx="3591">
                <c:v>409</c:v>
              </c:pt>
              <c:pt idx="3592">
                <c:v>408</c:v>
              </c:pt>
              <c:pt idx="3593">
                <c:v>407</c:v>
              </c:pt>
              <c:pt idx="3594">
                <c:v>406</c:v>
              </c:pt>
              <c:pt idx="3595">
                <c:v>405</c:v>
              </c:pt>
              <c:pt idx="3596">
                <c:v>404</c:v>
              </c:pt>
              <c:pt idx="3597">
                <c:v>403</c:v>
              </c:pt>
              <c:pt idx="3598">
                <c:v>402</c:v>
              </c:pt>
              <c:pt idx="3599">
                <c:v>401</c:v>
              </c:pt>
              <c:pt idx="3600">
                <c:v>400</c:v>
              </c:pt>
              <c:pt idx="3601">
                <c:v>399</c:v>
              </c:pt>
              <c:pt idx="3602">
                <c:v>398</c:v>
              </c:pt>
              <c:pt idx="3603">
                <c:v>397</c:v>
              </c:pt>
              <c:pt idx="3604">
                <c:v>396</c:v>
              </c:pt>
              <c:pt idx="3605">
                <c:v>395</c:v>
              </c:pt>
              <c:pt idx="3606">
                <c:v>394</c:v>
              </c:pt>
              <c:pt idx="3607">
                <c:v>393</c:v>
              </c:pt>
              <c:pt idx="3608">
                <c:v>392</c:v>
              </c:pt>
              <c:pt idx="3609">
                <c:v>391</c:v>
              </c:pt>
              <c:pt idx="3610">
                <c:v>390</c:v>
              </c:pt>
              <c:pt idx="3611">
                <c:v>389</c:v>
              </c:pt>
              <c:pt idx="3612">
                <c:v>388</c:v>
              </c:pt>
              <c:pt idx="3613">
                <c:v>387</c:v>
              </c:pt>
              <c:pt idx="3614">
                <c:v>386</c:v>
              </c:pt>
              <c:pt idx="3615">
                <c:v>385</c:v>
              </c:pt>
              <c:pt idx="3616">
                <c:v>384</c:v>
              </c:pt>
              <c:pt idx="3617">
                <c:v>383</c:v>
              </c:pt>
              <c:pt idx="3618">
                <c:v>382</c:v>
              </c:pt>
              <c:pt idx="3619">
                <c:v>381</c:v>
              </c:pt>
              <c:pt idx="3620">
                <c:v>380</c:v>
              </c:pt>
            </c:numLit>
          </c:cat>
          <c:val>
            <c:numLit>
              <c:formatCode>General</c:formatCode>
              <c:ptCount val="3621"/>
              <c:pt idx="0">
                <c:v>98.4</c:v>
              </c:pt>
              <c:pt idx="1">
                <c:v>98.4</c:v>
              </c:pt>
              <c:pt idx="2">
                <c:v>98.4</c:v>
              </c:pt>
              <c:pt idx="3">
                <c:v>98.41</c:v>
              </c:pt>
              <c:pt idx="4">
                <c:v>98.41</c:v>
              </c:pt>
              <c:pt idx="5">
                <c:v>98.42</c:v>
              </c:pt>
              <c:pt idx="6">
                <c:v>98.42</c:v>
              </c:pt>
              <c:pt idx="7">
                <c:v>98.42</c:v>
              </c:pt>
              <c:pt idx="8">
                <c:v>98.42</c:v>
              </c:pt>
              <c:pt idx="9">
                <c:v>98.42</c:v>
              </c:pt>
              <c:pt idx="10">
                <c:v>98.42</c:v>
              </c:pt>
              <c:pt idx="11">
                <c:v>98.42</c:v>
              </c:pt>
              <c:pt idx="12">
                <c:v>98.42</c:v>
              </c:pt>
              <c:pt idx="13">
                <c:v>98.42</c:v>
              </c:pt>
              <c:pt idx="14">
                <c:v>98.42</c:v>
              </c:pt>
              <c:pt idx="15">
                <c:v>98.42</c:v>
              </c:pt>
              <c:pt idx="16">
                <c:v>98.42</c:v>
              </c:pt>
              <c:pt idx="17">
                <c:v>98.41</c:v>
              </c:pt>
              <c:pt idx="18">
                <c:v>98.41</c:v>
              </c:pt>
              <c:pt idx="19">
                <c:v>98.4</c:v>
              </c:pt>
              <c:pt idx="20">
                <c:v>98.4</c:v>
              </c:pt>
              <c:pt idx="21">
                <c:v>98.41</c:v>
              </c:pt>
              <c:pt idx="22">
                <c:v>98.4</c:v>
              </c:pt>
              <c:pt idx="23">
                <c:v>98.4</c:v>
              </c:pt>
              <c:pt idx="24">
                <c:v>98.4</c:v>
              </c:pt>
              <c:pt idx="25">
                <c:v>98.4</c:v>
              </c:pt>
              <c:pt idx="26">
                <c:v>98.4</c:v>
              </c:pt>
              <c:pt idx="27">
                <c:v>98.41</c:v>
              </c:pt>
              <c:pt idx="28">
                <c:v>98.41</c:v>
              </c:pt>
              <c:pt idx="29">
                <c:v>98.41</c:v>
              </c:pt>
              <c:pt idx="30">
                <c:v>98.41</c:v>
              </c:pt>
              <c:pt idx="31">
                <c:v>98.41</c:v>
              </c:pt>
              <c:pt idx="32">
                <c:v>98.41</c:v>
              </c:pt>
              <c:pt idx="33">
                <c:v>98.41</c:v>
              </c:pt>
              <c:pt idx="34">
                <c:v>98.41</c:v>
              </c:pt>
              <c:pt idx="35">
                <c:v>98.41</c:v>
              </c:pt>
              <c:pt idx="36">
                <c:v>98.41</c:v>
              </c:pt>
              <c:pt idx="37">
                <c:v>98.41</c:v>
              </c:pt>
              <c:pt idx="38">
                <c:v>98.41</c:v>
              </c:pt>
              <c:pt idx="39">
                <c:v>98.41</c:v>
              </c:pt>
              <c:pt idx="40">
                <c:v>98.4</c:v>
              </c:pt>
              <c:pt idx="41">
                <c:v>98.4</c:v>
              </c:pt>
              <c:pt idx="42">
                <c:v>98.4</c:v>
              </c:pt>
              <c:pt idx="43">
                <c:v>98.41</c:v>
              </c:pt>
              <c:pt idx="44">
                <c:v>98.41</c:v>
              </c:pt>
              <c:pt idx="45">
                <c:v>98.41</c:v>
              </c:pt>
              <c:pt idx="46">
                <c:v>98.41</c:v>
              </c:pt>
              <c:pt idx="47">
                <c:v>98.41</c:v>
              </c:pt>
              <c:pt idx="48">
                <c:v>98.4</c:v>
              </c:pt>
              <c:pt idx="49">
                <c:v>98.39</c:v>
              </c:pt>
              <c:pt idx="50">
                <c:v>98.39</c:v>
              </c:pt>
              <c:pt idx="51">
                <c:v>98.39</c:v>
              </c:pt>
              <c:pt idx="52">
                <c:v>98.39</c:v>
              </c:pt>
              <c:pt idx="53">
                <c:v>98.39</c:v>
              </c:pt>
              <c:pt idx="54">
                <c:v>98.39</c:v>
              </c:pt>
              <c:pt idx="55">
                <c:v>98.39</c:v>
              </c:pt>
              <c:pt idx="56">
                <c:v>98.39</c:v>
              </c:pt>
              <c:pt idx="57">
                <c:v>98.39</c:v>
              </c:pt>
              <c:pt idx="58">
                <c:v>98.4</c:v>
              </c:pt>
              <c:pt idx="59">
                <c:v>98.4</c:v>
              </c:pt>
              <c:pt idx="60">
                <c:v>98.4</c:v>
              </c:pt>
              <c:pt idx="61">
                <c:v>98.41</c:v>
              </c:pt>
              <c:pt idx="62">
                <c:v>98.41</c:v>
              </c:pt>
              <c:pt idx="63">
                <c:v>98.41</c:v>
              </c:pt>
              <c:pt idx="64">
                <c:v>98.4</c:v>
              </c:pt>
              <c:pt idx="65">
                <c:v>98.4</c:v>
              </c:pt>
              <c:pt idx="66">
                <c:v>98.39</c:v>
              </c:pt>
              <c:pt idx="67">
                <c:v>98.39</c:v>
              </c:pt>
              <c:pt idx="68">
                <c:v>98.39</c:v>
              </c:pt>
              <c:pt idx="69">
                <c:v>98.39</c:v>
              </c:pt>
              <c:pt idx="70">
                <c:v>98.39</c:v>
              </c:pt>
              <c:pt idx="71">
                <c:v>98.39</c:v>
              </c:pt>
              <c:pt idx="72">
                <c:v>98.39</c:v>
              </c:pt>
              <c:pt idx="73">
                <c:v>98.39</c:v>
              </c:pt>
              <c:pt idx="74">
                <c:v>98.39</c:v>
              </c:pt>
              <c:pt idx="75">
                <c:v>98.39</c:v>
              </c:pt>
              <c:pt idx="76">
                <c:v>98.39</c:v>
              </c:pt>
              <c:pt idx="77">
                <c:v>98.38</c:v>
              </c:pt>
              <c:pt idx="78">
                <c:v>98.38</c:v>
              </c:pt>
              <c:pt idx="79">
                <c:v>98.38</c:v>
              </c:pt>
              <c:pt idx="80">
                <c:v>98.38</c:v>
              </c:pt>
              <c:pt idx="81">
                <c:v>98.38</c:v>
              </c:pt>
              <c:pt idx="82">
                <c:v>98.38</c:v>
              </c:pt>
              <c:pt idx="83">
                <c:v>98.39</c:v>
              </c:pt>
              <c:pt idx="84">
                <c:v>98.39</c:v>
              </c:pt>
              <c:pt idx="85">
                <c:v>98.39</c:v>
              </c:pt>
              <c:pt idx="86">
                <c:v>98.4</c:v>
              </c:pt>
              <c:pt idx="87">
                <c:v>98.4</c:v>
              </c:pt>
              <c:pt idx="88">
                <c:v>98.4</c:v>
              </c:pt>
              <c:pt idx="89">
                <c:v>98.4</c:v>
              </c:pt>
              <c:pt idx="90">
                <c:v>98.4</c:v>
              </c:pt>
              <c:pt idx="91">
                <c:v>98.4</c:v>
              </c:pt>
              <c:pt idx="92">
                <c:v>98.4</c:v>
              </c:pt>
              <c:pt idx="93">
                <c:v>98.39</c:v>
              </c:pt>
              <c:pt idx="94">
                <c:v>98.39</c:v>
              </c:pt>
              <c:pt idx="95">
                <c:v>98.38</c:v>
              </c:pt>
              <c:pt idx="96">
                <c:v>98.37</c:v>
              </c:pt>
              <c:pt idx="97">
                <c:v>98.36</c:v>
              </c:pt>
              <c:pt idx="98">
                <c:v>98.35</c:v>
              </c:pt>
              <c:pt idx="99">
                <c:v>98.35</c:v>
              </c:pt>
              <c:pt idx="100">
                <c:v>98.35</c:v>
              </c:pt>
              <c:pt idx="101">
                <c:v>98.37</c:v>
              </c:pt>
              <c:pt idx="102">
                <c:v>98.38</c:v>
              </c:pt>
              <c:pt idx="103">
                <c:v>98.38</c:v>
              </c:pt>
              <c:pt idx="104">
                <c:v>98.38</c:v>
              </c:pt>
              <c:pt idx="105">
                <c:v>98.39</c:v>
              </c:pt>
              <c:pt idx="106">
                <c:v>98.38</c:v>
              </c:pt>
              <c:pt idx="107">
                <c:v>98.39</c:v>
              </c:pt>
              <c:pt idx="108">
                <c:v>98.39</c:v>
              </c:pt>
              <c:pt idx="109">
                <c:v>98.39</c:v>
              </c:pt>
              <c:pt idx="110">
                <c:v>98.39</c:v>
              </c:pt>
              <c:pt idx="111">
                <c:v>98.38</c:v>
              </c:pt>
              <c:pt idx="112">
                <c:v>98.37</c:v>
              </c:pt>
              <c:pt idx="113">
                <c:v>98.37</c:v>
              </c:pt>
              <c:pt idx="114">
                <c:v>98.38</c:v>
              </c:pt>
              <c:pt idx="115">
                <c:v>98.38</c:v>
              </c:pt>
              <c:pt idx="116">
                <c:v>98.38</c:v>
              </c:pt>
              <c:pt idx="117">
                <c:v>98.36</c:v>
              </c:pt>
              <c:pt idx="118">
                <c:v>98.36</c:v>
              </c:pt>
              <c:pt idx="119">
                <c:v>98.37</c:v>
              </c:pt>
              <c:pt idx="120">
                <c:v>98.38</c:v>
              </c:pt>
              <c:pt idx="121">
                <c:v>98.39</c:v>
              </c:pt>
              <c:pt idx="122">
                <c:v>98.39</c:v>
              </c:pt>
              <c:pt idx="123">
                <c:v>98.39</c:v>
              </c:pt>
              <c:pt idx="124">
                <c:v>98.39</c:v>
              </c:pt>
              <c:pt idx="125">
                <c:v>98.39</c:v>
              </c:pt>
              <c:pt idx="126">
                <c:v>98.39</c:v>
              </c:pt>
              <c:pt idx="127">
                <c:v>98.38</c:v>
              </c:pt>
              <c:pt idx="128">
                <c:v>98.36</c:v>
              </c:pt>
              <c:pt idx="129">
                <c:v>98.36</c:v>
              </c:pt>
              <c:pt idx="130">
                <c:v>98.38</c:v>
              </c:pt>
              <c:pt idx="131">
                <c:v>98.39</c:v>
              </c:pt>
              <c:pt idx="132">
                <c:v>98.38</c:v>
              </c:pt>
              <c:pt idx="133">
                <c:v>98.38</c:v>
              </c:pt>
              <c:pt idx="134">
                <c:v>98.38</c:v>
              </c:pt>
              <c:pt idx="135">
                <c:v>98.38</c:v>
              </c:pt>
              <c:pt idx="136">
                <c:v>98.39</c:v>
              </c:pt>
              <c:pt idx="137">
                <c:v>98.38</c:v>
              </c:pt>
              <c:pt idx="138">
                <c:v>98.38</c:v>
              </c:pt>
              <c:pt idx="139">
                <c:v>98.39</c:v>
              </c:pt>
              <c:pt idx="140">
                <c:v>98.39</c:v>
              </c:pt>
              <c:pt idx="141">
                <c:v>98.4</c:v>
              </c:pt>
              <c:pt idx="142">
                <c:v>98.4</c:v>
              </c:pt>
              <c:pt idx="143">
                <c:v>98.4</c:v>
              </c:pt>
              <c:pt idx="144">
                <c:v>98.39</c:v>
              </c:pt>
              <c:pt idx="145">
                <c:v>98.39</c:v>
              </c:pt>
              <c:pt idx="146">
                <c:v>98.4</c:v>
              </c:pt>
              <c:pt idx="147">
                <c:v>98.39</c:v>
              </c:pt>
              <c:pt idx="148">
                <c:v>98.37</c:v>
              </c:pt>
              <c:pt idx="149">
                <c:v>98.36</c:v>
              </c:pt>
              <c:pt idx="150">
                <c:v>98.36</c:v>
              </c:pt>
              <c:pt idx="151">
                <c:v>98.37</c:v>
              </c:pt>
              <c:pt idx="152">
                <c:v>98.38</c:v>
              </c:pt>
              <c:pt idx="153">
                <c:v>98.39</c:v>
              </c:pt>
              <c:pt idx="154">
                <c:v>98.39</c:v>
              </c:pt>
              <c:pt idx="155">
                <c:v>98.4</c:v>
              </c:pt>
              <c:pt idx="156">
                <c:v>98.4</c:v>
              </c:pt>
              <c:pt idx="157">
                <c:v>98.39</c:v>
              </c:pt>
              <c:pt idx="158">
                <c:v>98.39</c:v>
              </c:pt>
              <c:pt idx="159">
                <c:v>98.38</c:v>
              </c:pt>
              <c:pt idx="160">
                <c:v>98.38</c:v>
              </c:pt>
              <c:pt idx="161">
                <c:v>98.38</c:v>
              </c:pt>
              <c:pt idx="162">
                <c:v>98.38</c:v>
              </c:pt>
              <c:pt idx="163">
                <c:v>98.38</c:v>
              </c:pt>
              <c:pt idx="164">
                <c:v>98.38</c:v>
              </c:pt>
              <c:pt idx="165">
                <c:v>98.37</c:v>
              </c:pt>
              <c:pt idx="166">
                <c:v>98.37</c:v>
              </c:pt>
              <c:pt idx="167">
                <c:v>98.38</c:v>
              </c:pt>
              <c:pt idx="168">
                <c:v>98.38</c:v>
              </c:pt>
              <c:pt idx="169">
                <c:v>98.39</c:v>
              </c:pt>
              <c:pt idx="170">
                <c:v>98.39</c:v>
              </c:pt>
              <c:pt idx="171">
                <c:v>98.38</c:v>
              </c:pt>
              <c:pt idx="172">
                <c:v>98.38</c:v>
              </c:pt>
              <c:pt idx="173">
                <c:v>98.39</c:v>
              </c:pt>
              <c:pt idx="174">
                <c:v>98.4</c:v>
              </c:pt>
              <c:pt idx="175">
                <c:v>98.4</c:v>
              </c:pt>
              <c:pt idx="176">
                <c:v>98.39</c:v>
              </c:pt>
              <c:pt idx="177">
                <c:v>98.38</c:v>
              </c:pt>
              <c:pt idx="178">
                <c:v>98.39</c:v>
              </c:pt>
              <c:pt idx="179">
                <c:v>98.4</c:v>
              </c:pt>
              <c:pt idx="180">
                <c:v>98.39</c:v>
              </c:pt>
              <c:pt idx="181">
                <c:v>98.38</c:v>
              </c:pt>
              <c:pt idx="182">
                <c:v>98.36</c:v>
              </c:pt>
              <c:pt idx="183">
                <c:v>98.37</c:v>
              </c:pt>
              <c:pt idx="184">
                <c:v>98.38</c:v>
              </c:pt>
              <c:pt idx="185">
                <c:v>98.39</c:v>
              </c:pt>
              <c:pt idx="186">
                <c:v>98.38</c:v>
              </c:pt>
              <c:pt idx="187">
                <c:v>98.38</c:v>
              </c:pt>
              <c:pt idx="188">
                <c:v>98.39</c:v>
              </c:pt>
              <c:pt idx="189">
                <c:v>98.41</c:v>
              </c:pt>
              <c:pt idx="190">
                <c:v>98.41</c:v>
              </c:pt>
              <c:pt idx="191">
                <c:v>98.42</c:v>
              </c:pt>
              <c:pt idx="192">
                <c:v>98.42</c:v>
              </c:pt>
              <c:pt idx="193">
                <c:v>98.42</c:v>
              </c:pt>
              <c:pt idx="194">
                <c:v>98.41</c:v>
              </c:pt>
              <c:pt idx="195">
                <c:v>98.39</c:v>
              </c:pt>
              <c:pt idx="196">
                <c:v>98.38</c:v>
              </c:pt>
              <c:pt idx="197">
                <c:v>98.37</c:v>
              </c:pt>
              <c:pt idx="198">
                <c:v>98.39</c:v>
              </c:pt>
              <c:pt idx="199">
                <c:v>98.39</c:v>
              </c:pt>
              <c:pt idx="200">
                <c:v>98.38</c:v>
              </c:pt>
              <c:pt idx="201">
                <c:v>98.37</c:v>
              </c:pt>
              <c:pt idx="202">
                <c:v>98.37</c:v>
              </c:pt>
              <c:pt idx="203">
                <c:v>98.38</c:v>
              </c:pt>
              <c:pt idx="204">
                <c:v>98.39</c:v>
              </c:pt>
              <c:pt idx="205">
                <c:v>98.4</c:v>
              </c:pt>
              <c:pt idx="206">
                <c:v>98.4</c:v>
              </c:pt>
              <c:pt idx="207">
                <c:v>98.4</c:v>
              </c:pt>
              <c:pt idx="208">
                <c:v>98.4</c:v>
              </c:pt>
              <c:pt idx="209">
                <c:v>98.41</c:v>
              </c:pt>
              <c:pt idx="210">
                <c:v>98.41</c:v>
              </c:pt>
              <c:pt idx="211">
                <c:v>98.41</c:v>
              </c:pt>
              <c:pt idx="212">
                <c:v>98.4</c:v>
              </c:pt>
              <c:pt idx="213">
                <c:v>98.4</c:v>
              </c:pt>
              <c:pt idx="214">
                <c:v>98.4</c:v>
              </c:pt>
              <c:pt idx="215">
                <c:v>98.4</c:v>
              </c:pt>
              <c:pt idx="216">
                <c:v>98.4</c:v>
              </c:pt>
              <c:pt idx="217">
                <c:v>98.39</c:v>
              </c:pt>
              <c:pt idx="218">
                <c:v>98.39</c:v>
              </c:pt>
              <c:pt idx="219">
                <c:v>98.39</c:v>
              </c:pt>
              <c:pt idx="220">
                <c:v>98.39</c:v>
              </c:pt>
              <c:pt idx="221">
                <c:v>98.39</c:v>
              </c:pt>
              <c:pt idx="222">
                <c:v>98.39</c:v>
              </c:pt>
              <c:pt idx="223">
                <c:v>98.39</c:v>
              </c:pt>
              <c:pt idx="224">
                <c:v>98.39</c:v>
              </c:pt>
              <c:pt idx="225">
                <c:v>98.4</c:v>
              </c:pt>
              <c:pt idx="226">
                <c:v>98.4</c:v>
              </c:pt>
              <c:pt idx="227">
                <c:v>98.4</c:v>
              </c:pt>
              <c:pt idx="228">
                <c:v>98.4</c:v>
              </c:pt>
              <c:pt idx="229">
                <c:v>98.4</c:v>
              </c:pt>
              <c:pt idx="230">
                <c:v>98.41</c:v>
              </c:pt>
              <c:pt idx="231">
                <c:v>98.4</c:v>
              </c:pt>
              <c:pt idx="232">
                <c:v>98.39</c:v>
              </c:pt>
              <c:pt idx="233">
                <c:v>98.39</c:v>
              </c:pt>
              <c:pt idx="234">
                <c:v>98.39</c:v>
              </c:pt>
              <c:pt idx="235">
                <c:v>98.4</c:v>
              </c:pt>
              <c:pt idx="236">
                <c:v>98.4</c:v>
              </c:pt>
              <c:pt idx="237">
                <c:v>98.39</c:v>
              </c:pt>
              <c:pt idx="238">
                <c:v>98.39</c:v>
              </c:pt>
              <c:pt idx="239">
                <c:v>98.38</c:v>
              </c:pt>
              <c:pt idx="240">
                <c:v>98.38</c:v>
              </c:pt>
              <c:pt idx="241">
                <c:v>98.38</c:v>
              </c:pt>
              <c:pt idx="242">
                <c:v>98.38</c:v>
              </c:pt>
              <c:pt idx="243">
                <c:v>98.39</c:v>
              </c:pt>
              <c:pt idx="244">
                <c:v>98.38</c:v>
              </c:pt>
              <c:pt idx="245">
                <c:v>98.38</c:v>
              </c:pt>
              <c:pt idx="246">
                <c:v>98.37</c:v>
              </c:pt>
              <c:pt idx="247">
                <c:v>98.37</c:v>
              </c:pt>
              <c:pt idx="248">
                <c:v>98.37</c:v>
              </c:pt>
              <c:pt idx="249">
                <c:v>98.37</c:v>
              </c:pt>
              <c:pt idx="250">
                <c:v>98.36</c:v>
              </c:pt>
              <c:pt idx="251">
                <c:v>98.34</c:v>
              </c:pt>
              <c:pt idx="252">
                <c:v>98.33</c:v>
              </c:pt>
              <c:pt idx="253">
                <c:v>98.32</c:v>
              </c:pt>
              <c:pt idx="254">
                <c:v>98.31</c:v>
              </c:pt>
              <c:pt idx="255">
                <c:v>98.33</c:v>
              </c:pt>
              <c:pt idx="256">
                <c:v>98.36</c:v>
              </c:pt>
              <c:pt idx="257">
                <c:v>98.36</c:v>
              </c:pt>
              <c:pt idx="258">
                <c:v>98.36</c:v>
              </c:pt>
              <c:pt idx="259">
                <c:v>98.36</c:v>
              </c:pt>
              <c:pt idx="260">
                <c:v>98.37</c:v>
              </c:pt>
              <c:pt idx="261">
                <c:v>98.37</c:v>
              </c:pt>
              <c:pt idx="262">
                <c:v>98.37</c:v>
              </c:pt>
              <c:pt idx="263">
                <c:v>98.37</c:v>
              </c:pt>
              <c:pt idx="264">
                <c:v>98.36</c:v>
              </c:pt>
              <c:pt idx="265">
                <c:v>98.36</c:v>
              </c:pt>
              <c:pt idx="266">
                <c:v>98.35</c:v>
              </c:pt>
              <c:pt idx="267">
                <c:v>98.35</c:v>
              </c:pt>
              <c:pt idx="268">
                <c:v>98.36</c:v>
              </c:pt>
              <c:pt idx="269">
                <c:v>98.37</c:v>
              </c:pt>
              <c:pt idx="270">
                <c:v>98.37</c:v>
              </c:pt>
              <c:pt idx="271">
                <c:v>98.37</c:v>
              </c:pt>
              <c:pt idx="272">
                <c:v>98.36</c:v>
              </c:pt>
              <c:pt idx="273">
                <c:v>98.36</c:v>
              </c:pt>
              <c:pt idx="274">
                <c:v>98.36</c:v>
              </c:pt>
              <c:pt idx="275">
                <c:v>98.36</c:v>
              </c:pt>
              <c:pt idx="276">
                <c:v>98.36</c:v>
              </c:pt>
              <c:pt idx="277">
                <c:v>98.36</c:v>
              </c:pt>
              <c:pt idx="278">
                <c:v>98.36</c:v>
              </c:pt>
              <c:pt idx="279">
                <c:v>98.37</c:v>
              </c:pt>
              <c:pt idx="280">
                <c:v>98.38</c:v>
              </c:pt>
              <c:pt idx="281">
                <c:v>98.38</c:v>
              </c:pt>
              <c:pt idx="282">
                <c:v>98.39</c:v>
              </c:pt>
              <c:pt idx="283">
                <c:v>98.39</c:v>
              </c:pt>
              <c:pt idx="284">
                <c:v>98.39</c:v>
              </c:pt>
              <c:pt idx="285">
                <c:v>98.39</c:v>
              </c:pt>
              <c:pt idx="286">
                <c:v>98.38</c:v>
              </c:pt>
              <c:pt idx="287">
                <c:v>98.38</c:v>
              </c:pt>
              <c:pt idx="288">
                <c:v>98.37</c:v>
              </c:pt>
              <c:pt idx="289">
                <c:v>98.36</c:v>
              </c:pt>
              <c:pt idx="290">
                <c:v>98.35</c:v>
              </c:pt>
              <c:pt idx="291">
                <c:v>98.35</c:v>
              </c:pt>
              <c:pt idx="292">
                <c:v>98.36</c:v>
              </c:pt>
              <c:pt idx="293">
                <c:v>98.36</c:v>
              </c:pt>
              <c:pt idx="294">
                <c:v>98.36</c:v>
              </c:pt>
              <c:pt idx="295">
                <c:v>98.37</c:v>
              </c:pt>
              <c:pt idx="296">
                <c:v>98.38</c:v>
              </c:pt>
              <c:pt idx="297">
                <c:v>98.39</c:v>
              </c:pt>
              <c:pt idx="298">
                <c:v>98.4</c:v>
              </c:pt>
              <c:pt idx="299">
                <c:v>98.41</c:v>
              </c:pt>
              <c:pt idx="300">
                <c:v>98.4</c:v>
              </c:pt>
              <c:pt idx="301">
                <c:v>98.39</c:v>
              </c:pt>
              <c:pt idx="302">
                <c:v>98.39</c:v>
              </c:pt>
              <c:pt idx="303">
                <c:v>98.39</c:v>
              </c:pt>
              <c:pt idx="304">
                <c:v>98.4</c:v>
              </c:pt>
              <c:pt idx="305">
                <c:v>98.4</c:v>
              </c:pt>
              <c:pt idx="306">
                <c:v>98.4</c:v>
              </c:pt>
              <c:pt idx="307">
                <c:v>98.39</c:v>
              </c:pt>
              <c:pt idx="308">
                <c:v>98.38</c:v>
              </c:pt>
              <c:pt idx="309">
                <c:v>98.37</c:v>
              </c:pt>
              <c:pt idx="310">
                <c:v>98.36</c:v>
              </c:pt>
              <c:pt idx="311">
                <c:v>98.35</c:v>
              </c:pt>
              <c:pt idx="312">
                <c:v>98.35</c:v>
              </c:pt>
              <c:pt idx="313">
                <c:v>98.35</c:v>
              </c:pt>
              <c:pt idx="314">
                <c:v>98.35</c:v>
              </c:pt>
              <c:pt idx="315">
                <c:v>98.35</c:v>
              </c:pt>
              <c:pt idx="316">
                <c:v>98.36</c:v>
              </c:pt>
              <c:pt idx="317">
                <c:v>98.37</c:v>
              </c:pt>
              <c:pt idx="318">
                <c:v>98.37</c:v>
              </c:pt>
              <c:pt idx="319">
                <c:v>98.37</c:v>
              </c:pt>
              <c:pt idx="320">
                <c:v>98.36</c:v>
              </c:pt>
              <c:pt idx="321">
                <c:v>98.35</c:v>
              </c:pt>
              <c:pt idx="322">
                <c:v>98.33</c:v>
              </c:pt>
              <c:pt idx="323">
                <c:v>98.31</c:v>
              </c:pt>
              <c:pt idx="324">
                <c:v>98.3</c:v>
              </c:pt>
              <c:pt idx="325">
                <c:v>98.3</c:v>
              </c:pt>
              <c:pt idx="326">
                <c:v>98.28</c:v>
              </c:pt>
              <c:pt idx="327">
                <c:v>98.26</c:v>
              </c:pt>
              <c:pt idx="328">
                <c:v>98.25</c:v>
              </c:pt>
              <c:pt idx="329">
                <c:v>98.26</c:v>
              </c:pt>
              <c:pt idx="330">
                <c:v>98.27</c:v>
              </c:pt>
              <c:pt idx="331">
                <c:v>98.27</c:v>
              </c:pt>
              <c:pt idx="332">
                <c:v>98.27</c:v>
              </c:pt>
              <c:pt idx="333">
                <c:v>98.28</c:v>
              </c:pt>
              <c:pt idx="334">
                <c:v>98.28</c:v>
              </c:pt>
              <c:pt idx="335">
                <c:v>98.29</c:v>
              </c:pt>
              <c:pt idx="336">
                <c:v>98.29</c:v>
              </c:pt>
              <c:pt idx="337">
                <c:v>98.29</c:v>
              </c:pt>
              <c:pt idx="338">
                <c:v>98.29</c:v>
              </c:pt>
              <c:pt idx="339">
                <c:v>98.28</c:v>
              </c:pt>
              <c:pt idx="340">
                <c:v>98.28</c:v>
              </c:pt>
              <c:pt idx="341">
                <c:v>98.27</c:v>
              </c:pt>
              <c:pt idx="342">
                <c:v>98.26</c:v>
              </c:pt>
              <c:pt idx="343">
                <c:v>98.26</c:v>
              </c:pt>
              <c:pt idx="344">
                <c:v>98.25</c:v>
              </c:pt>
              <c:pt idx="345">
                <c:v>98.24</c:v>
              </c:pt>
              <c:pt idx="346">
                <c:v>98.22</c:v>
              </c:pt>
              <c:pt idx="347">
                <c:v>98.2</c:v>
              </c:pt>
              <c:pt idx="348">
                <c:v>98.19</c:v>
              </c:pt>
              <c:pt idx="349">
                <c:v>98.19</c:v>
              </c:pt>
              <c:pt idx="350">
                <c:v>98.17</c:v>
              </c:pt>
              <c:pt idx="351">
                <c:v>98.15</c:v>
              </c:pt>
              <c:pt idx="352">
                <c:v>98.12</c:v>
              </c:pt>
              <c:pt idx="353">
                <c:v>98.11</c:v>
              </c:pt>
              <c:pt idx="354">
                <c:v>98.11</c:v>
              </c:pt>
              <c:pt idx="355">
                <c:v>98.12</c:v>
              </c:pt>
              <c:pt idx="356">
                <c:v>98.13</c:v>
              </c:pt>
              <c:pt idx="357">
                <c:v>98.14</c:v>
              </c:pt>
              <c:pt idx="358">
                <c:v>98.14</c:v>
              </c:pt>
              <c:pt idx="359">
                <c:v>98.14</c:v>
              </c:pt>
              <c:pt idx="360">
                <c:v>98.13</c:v>
              </c:pt>
              <c:pt idx="361">
                <c:v>98.12</c:v>
              </c:pt>
              <c:pt idx="362">
                <c:v>98.12</c:v>
              </c:pt>
              <c:pt idx="363">
                <c:v>98.12</c:v>
              </c:pt>
              <c:pt idx="364">
                <c:v>98.12</c:v>
              </c:pt>
              <c:pt idx="365">
                <c:v>98.12</c:v>
              </c:pt>
              <c:pt idx="366">
                <c:v>98.11</c:v>
              </c:pt>
              <c:pt idx="367">
                <c:v>98.11</c:v>
              </c:pt>
              <c:pt idx="368">
                <c:v>98.09</c:v>
              </c:pt>
              <c:pt idx="369">
                <c:v>98.07</c:v>
              </c:pt>
              <c:pt idx="370">
                <c:v>98.06</c:v>
              </c:pt>
              <c:pt idx="371">
                <c:v>98.03</c:v>
              </c:pt>
              <c:pt idx="372">
                <c:v>98</c:v>
              </c:pt>
              <c:pt idx="373">
                <c:v>97.98</c:v>
              </c:pt>
              <c:pt idx="374">
                <c:v>97.98</c:v>
              </c:pt>
              <c:pt idx="375">
                <c:v>97.99</c:v>
              </c:pt>
              <c:pt idx="376">
                <c:v>98.01</c:v>
              </c:pt>
              <c:pt idx="377">
                <c:v>98.02</c:v>
              </c:pt>
              <c:pt idx="378">
                <c:v>98.02</c:v>
              </c:pt>
              <c:pt idx="379">
                <c:v>98.01</c:v>
              </c:pt>
              <c:pt idx="380">
                <c:v>98</c:v>
              </c:pt>
              <c:pt idx="381">
                <c:v>97.97</c:v>
              </c:pt>
              <c:pt idx="382">
                <c:v>97.94</c:v>
              </c:pt>
              <c:pt idx="383">
                <c:v>97.92</c:v>
              </c:pt>
              <c:pt idx="384">
                <c:v>97.91</c:v>
              </c:pt>
              <c:pt idx="385">
                <c:v>97.9</c:v>
              </c:pt>
              <c:pt idx="386">
                <c:v>97.89</c:v>
              </c:pt>
              <c:pt idx="387">
                <c:v>97.87</c:v>
              </c:pt>
              <c:pt idx="388">
                <c:v>97.86</c:v>
              </c:pt>
              <c:pt idx="389">
                <c:v>97.84</c:v>
              </c:pt>
              <c:pt idx="390">
                <c:v>97.83</c:v>
              </c:pt>
              <c:pt idx="391">
                <c:v>97.83</c:v>
              </c:pt>
              <c:pt idx="392">
                <c:v>97.82</c:v>
              </c:pt>
              <c:pt idx="393">
                <c:v>97.82</c:v>
              </c:pt>
              <c:pt idx="394">
                <c:v>97.81</c:v>
              </c:pt>
              <c:pt idx="395">
                <c:v>97.82</c:v>
              </c:pt>
              <c:pt idx="396">
                <c:v>97.82</c:v>
              </c:pt>
              <c:pt idx="397">
                <c:v>97.83</c:v>
              </c:pt>
              <c:pt idx="398">
                <c:v>97.83</c:v>
              </c:pt>
              <c:pt idx="399">
                <c:v>97.83</c:v>
              </c:pt>
              <c:pt idx="400">
                <c:v>97.82</c:v>
              </c:pt>
              <c:pt idx="401">
                <c:v>97.81</c:v>
              </c:pt>
              <c:pt idx="402">
                <c:v>97.8</c:v>
              </c:pt>
              <c:pt idx="403">
                <c:v>97.78</c:v>
              </c:pt>
              <c:pt idx="404">
                <c:v>97.77</c:v>
              </c:pt>
              <c:pt idx="405">
                <c:v>97.76</c:v>
              </c:pt>
              <c:pt idx="406">
                <c:v>97.75</c:v>
              </c:pt>
              <c:pt idx="407">
                <c:v>97.74</c:v>
              </c:pt>
              <c:pt idx="408">
                <c:v>97.74</c:v>
              </c:pt>
              <c:pt idx="409">
                <c:v>97.73</c:v>
              </c:pt>
              <c:pt idx="410">
                <c:v>97.73</c:v>
              </c:pt>
              <c:pt idx="411">
                <c:v>97.72</c:v>
              </c:pt>
              <c:pt idx="412">
                <c:v>97.71</c:v>
              </c:pt>
              <c:pt idx="413">
                <c:v>97.69</c:v>
              </c:pt>
              <c:pt idx="414">
                <c:v>97.67</c:v>
              </c:pt>
              <c:pt idx="415">
                <c:v>97.66</c:v>
              </c:pt>
              <c:pt idx="416">
                <c:v>97.67</c:v>
              </c:pt>
              <c:pt idx="417">
                <c:v>97.67</c:v>
              </c:pt>
              <c:pt idx="418">
                <c:v>97.67</c:v>
              </c:pt>
              <c:pt idx="419">
                <c:v>97.67</c:v>
              </c:pt>
              <c:pt idx="420">
                <c:v>97.66</c:v>
              </c:pt>
              <c:pt idx="421">
                <c:v>97.66</c:v>
              </c:pt>
              <c:pt idx="422">
                <c:v>97.65</c:v>
              </c:pt>
              <c:pt idx="423">
                <c:v>97.64</c:v>
              </c:pt>
              <c:pt idx="424">
                <c:v>97.64</c:v>
              </c:pt>
              <c:pt idx="425">
                <c:v>97.63</c:v>
              </c:pt>
              <c:pt idx="426">
                <c:v>97.63</c:v>
              </c:pt>
              <c:pt idx="427">
                <c:v>97.62</c:v>
              </c:pt>
              <c:pt idx="428">
                <c:v>97.61</c:v>
              </c:pt>
              <c:pt idx="429">
                <c:v>97.6</c:v>
              </c:pt>
              <c:pt idx="430">
                <c:v>97.59</c:v>
              </c:pt>
              <c:pt idx="431">
                <c:v>97.57</c:v>
              </c:pt>
              <c:pt idx="432">
                <c:v>97.54</c:v>
              </c:pt>
              <c:pt idx="433">
                <c:v>97.51</c:v>
              </c:pt>
              <c:pt idx="434">
                <c:v>97.49</c:v>
              </c:pt>
              <c:pt idx="435">
                <c:v>97.47</c:v>
              </c:pt>
              <c:pt idx="436">
                <c:v>97.48</c:v>
              </c:pt>
              <c:pt idx="437">
                <c:v>97.48</c:v>
              </c:pt>
              <c:pt idx="438">
                <c:v>97.49</c:v>
              </c:pt>
              <c:pt idx="439">
                <c:v>97.49</c:v>
              </c:pt>
              <c:pt idx="440">
                <c:v>97.49</c:v>
              </c:pt>
              <c:pt idx="441">
                <c:v>97.48</c:v>
              </c:pt>
              <c:pt idx="442">
                <c:v>97.48</c:v>
              </c:pt>
              <c:pt idx="443">
                <c:v>97.47</c:v>
              </c:pt>
              <c:pt idx="444">
                <c:v>97.47</c:v>
              </c:pt>
              <c:pt idx="445">
                <c:v>97.46</c:v>
              </c:pt>
              <c:pt idx="446">
                <c:v>97.45</c:v>
              </c:pt>
              <c:pt idx="447">
                <c:v>97.44</c:v>
              </c:pt>
              <c:pt idx="448">
                <c:v>97.43</c:v>
              </c:pt>
              <c:pt idx="449">
                <c:v>97.41</c:v>
              </c:pt>
              <c:pt idx="450">
                <c:v>97.4</c:v>
              </c:pt>
              <c:pt idx="451">
                <c:v>97.39</c:v>
              </c:pt>
              <c:pt idx="452">
                <c:v>97.38</c:v>
              </c:pt>
              <c:pt idx="453">
                <c:v>97.37</c:v>
              </c:pt>
              <c:pt idx="454">
                <c:v>97.36</c:v>
              </c:pt>
              <c:pt idx="455">
                <c:v>97.35</c:v>
              </c:pt>
              <c:pt idx="456">
                <c:v>97.34</c:v>
              </c:pt>
              <c:pt idx="457">
                <c:v>97.34</c:v>
              </c:pt>
              <c:pt idx="458">
                <c:v>97.34</c:v>
              </c:pt>
              <c:pt idx="459">
                <c:v>97.34</c:v>
              </c:pt>
              <c:pt idx="460">
                <c:v>97.33</c:v>
              </c:pt>
              <c:pt idx="461">
                <c:v>97.33</c:v>
              </c:pt>
              <c:pt idx="462">
                <c:v>97.32</c:v>
              </c:pt>
              <c:pt idx="463">
                <c:v>97.31</c:v>
              </c:pt>
              <c:pt idx="464">
                <c:v>97.31</c:v>
              </c:pt>
              <c:pt idx="465">
                <c:v>97.3</c:v>
              </c:pt>
              <c:pt idx="466">
                <c:v>97.29</c:v>
              </c:pt>
              <c:pt idx="467">
                <c:v>97.29</c:v>
              </c:pt>
              <c:pt idx="468">
                <c:v>97.28</c:v>
              </c:pt>
              <c:pt idx="469">
                <c:v>97.27</c:v>
              </c:pt>
              <c:pt idx="470">
                <c:v>97.26</c:v>
              </c:pt>
              <c:pt idx="471">
                <c:v>97.24</c:v>
              </c:pt>
              <c:pt idx="472">
                <c:v>97.22</c:v>
              </c:pt>
              <c:pt idx="473">
                <c:v>97.21</c:v>
              </c:pt>
              <c:pt idx="474">
                <c:v>97.21</c:v>
              </c:pt>
              <c:pt idx="475">
                <c:v>97.21</c:v>
              </c:pt>
              <c:pt idx="476">
                <c:v>97.21</c:v>
              </c:pt>
              <c:pt idx="477">
                <c:v>97.21</c:v>
              </c:pt>
              <c:pt idx="478">
                <c:v>97.2</c:v>
              </c:pt>
              <c:pt idx="479">
                <c:v>97.19</c:v>
              </c:pt>
              <c:pt idx="480">
                <c:v>97.19</c:v>
              </c:pt>
              <c:pt idx="481">
                <c:v>97.19</c:v>
              </c:pt>
              <c:pt idx="482">
                <c:v>97.19</c:v>
              </c:pt>
              <c:pt idx="483">
                <c:v>97.19</c:v>
              </c:pt>
              <c:pt idx="484">
                <c:v>97.19</c:v>
              </c:pt>
              <c:pt idx="485">
                <c:v>97.19</c:v>
              </c:pt>
              <c:pt idx="486">
                <c:v>97.18</c:v>
              </c:pt>
              <c:pt idx="487">
                <c:v>97.17</c:v>
              </c:pt>
              <c:pt idx="488">
                <c:v>97.16</c:v>
              </c:pt>
              <c:pt idx="489">
                <c:v>97.15</c:v>
              </c:pt>
              <c:pt idx="490">
                <c:v>97.15</c:v>
              </c:pt>
              <c:pt idx="491">
                <c:v>97.14</c:v>
              </c:pt>
              <c:pt idx="492">
                <c:v>97.14</c:v>
              </c:pt>
              <c:pt idx="493">
                <c:v>97.14</c:v>
              </c:pt>
              <c:pt idx="494">
                <c:v>97.14</c:v>
              </c:pt>
              <c:pt idx="495">
                <c:v>97.14</c:v>
              </c:pt>
              <c:pt idx="496">
                <c:v>97.13</c:v>
              </c:pt>
              <c:pt idx="497">
                <c:v>97.12</c:v>
              </c:pt>
              <c:pt idx="498">
                <c:v>97.1</c:v>
              </c:pt>
              <c:pt idx="499">
                <c:v>97.09</c:v>
              </c:pt>
              <c:pt idx="500">
                <c:v>97.08</c:v>
              </c:pt>
              <c:pt idx="501">
                <c:v>97.08</c:v>
              </c:pt>
              <c:pt idx="502">
                <c:v>97.07</c:v>
              </c:pt>
              <c:pt idx="503">
                <c:v>97.07</c:v>
              </c:pt>
              <c:pt idx="504">
                <c:v>97.06</c:v>
              </c:pt>
              <c:pt idx="505">
                <c:v>97.06</c:v>
              </c:pt>
              <c:pt idx="506">
                <c:v>97.05</c:v>
              </c:pt>
              <c:pt idx="507">
                <c:v>97.05</c:v>
              </c:pt>
              <c:pt idx="508">
                <c:v>97.05</c:v>
              </c:pt>
              <c:pt idx="509">
                <c:v>97.05</c:v>
              </c:pt>
              <c:pt idx="510">
                <c:v>97.05</c:v>
              </c:pt>
              <c:pt idx="511">
                <c:v>97.05</c:v>
              </c:pt>
              <c:pt idx="512">
                <c:v>97.04</c:v>
              </c:pt>
              <c:pt idx="513">
                <c:v>97.03</c:v>
              </c:pt>
              <c:pt idx="514">
                <c:v>97.03</c:v>
              </c:pt>
              <c:pt idx="515">
                <c:v>97.02</c:v>
              </c:pt>
              <c:pt idx="516">
                <c:v>97.01</c:v>
              </c:pt>
              <c:pt idx="517">
                <c:v>97</c:v>
              </c:pt>
              <c:pt idx="518">
                <c:v>96.99</c:v>
              </c:pt>
              <c:pt idx="519">
                <c:v>96.98</c:v>
              </c:pt>
              <c:pt idx="520">
                <c:v>96.98</c:v>
              </c:pt>
              <c:pt idx="521">
                <c:v>96.97</c:v>
              </c:pt>
              <c:pt idx="522">
                <c:v>96.97</c:v>
              </c:pt>
              <c:pt idx="523">
                <c:v>96.97</c:v>
              </c:pt>
              <c:pt idx="524">
                <c:v>96.97</c:v>
              </c:pt>
              <c:pt idx="525">
                <c:v>96.96</c:v>
              </c:pt>
              <c:pt idx="526">
                <c:v>96.95</c:v>
              </c:pt>
              <c:pt idx="527">
                <c:v>96.95</c:v>
              </c:pt>
              <c:pt idx="528">
                <c:v>96.95</c:v>
              </c:pt>
              <c:pt idx="529">
                <c:v>96.94</c:v>
              </c:pt>
              <c:pt idx="530">
                <c:v>96.94</c:v>
              </c:pt>
              <c:pt idx="531">
                <c:v>96.94</c:v>
              </c:pt>
              <c:pt idx="532">
                <c:v>96.93</c:v>
              </c:pt>
              <c:pt idx="533">
                <c:v>96.92</c:v>
              </c:pt>
              <c:pt idx="534">
                <c:v>96.91</c:v>
              </c:pt>
              <c:pt idx="535">
                <c:v>96.91</c:v>
              </c:pt>
              <c:pt idx="536">
                <c:v>96.91</c:v>
              </c:pt>
              <c:pt idx="537">
                <c:v>96.9</c:v>
              </c:pt>
              <c:pt idx="538">
                <c:v>96.9</c:v>
              </c:pt>
              <c:pt idx="539">
                <c:v>96.89</c:v>
              </c:pt>
              <c:pt idx="540">
                <c:v>96.88</c:v>
              </c:pt>
              <c:pt idx="541">
                <c:v>96.88</c:v>
              </c:pt>
              <c:pt idx="542">
                <c:v>96.87</c:v>
              </c:pt>
              <c:pt idx="543">
                <c:v>96.87</c:v>
              </c:pt>
              <c:pt idx="544">
                <c:v>96.86</c:v>
              </c:pt>
              <c:pt idx="545">
                <c:v>96.86</c:v>
              </c:pt>
              <c:pt idx="546">
                <c:v>96.86</c:v>
              </c:pt>
              <c:pt idx="547">
                <c:v>96.86</c:v>
              </c:pt>
              <c:pt idx="548">
                <c:v>96.86</c:v>
              </c:pt>
              <c:pt idx="549">
                <c:v>96.86</c:v>
              </c:pt>
              <c:pt idx="550">
                <c:v>96.86</c:v>
              </c:pt>
              <c:pt idx="551">
                <c:v>96.86</c:v>
              </c:pt>
              <c:pt idx="552">
                <c:v>96.84</c:v>
              </c:pt>
              <c:pt idx="553">
                <c:v>96.83</c:v>
              </c:pt>
              <c:pt idx="554">
                <c:v>96.82</c:v>
              </c:pt>
              <c:pt idx="555">
                <c:v>96.81</c:v>
              </c:pt>
              <c:pt idx="556">
                <c:v>96.81</c:v>
              </c:pt>
              <c:pt idx="557">
                <c:v>96.82</c:v>
              </c:pt>
              <c:pt idx="558">
                <c:v>96.82</c:v>
              </c:pt>
              <c:pt idx="559">
                <c:v>96.81</c:v>
              </c:pt>
              <c:pt idx="560">
                <c:v>96.8</c:v>
              </c:pt>
              <c:pt idx="561">
                <c:v>96.79</c:v>
              </c:pt>
              <c:pt idx="562">
                <c:v>96.78</c:v>
              </c:pt>
              <c:pt idx="563">
                <c:v>96.78</c:v>
              </c:pt>
              <c:pt idx="564">
                <c:v>96.78</c:v>
              </c:pt>
              <c:pt idx="565">
                <c:v>96.78</c:v>
              </c:pt>
              <c:pt idx="566">
                <c:v>96.78</c:v>
              </c:pt>
              <c:pt idx="567">
                <c:v>96.78</c:v>
              </c:pt>
              <c:pt idx="568">
                <c:v>96.77</c:v>
              </c:pt>
              <c:pt idx="569">
                <c:v>96.77</c:v>
              </c:pt>
              <c:pt idx="570">
                <c:v>96.77</c:v>
              </c:pt>
              <c:pt idx="571">
                <c:v>96.76</c:v>
              </c:pt>
              <c:pt idx="572">
                <c:v>96.76</c:v>
              </c:pt>
              <c:pt idx="573">
                <c:v>96.75</c:v>
              </c:pt>
              <c:pt idx="574">
                <c:v>96.75</c:v>
              </c:pt>
              <c:pt idx="575">
                <c:v>96.74</c:v>
              </c:pt>
              <c:pt idx="576">
                <c:v>96.74</c:v>
              </c:pt>
              <c:pt idx="577">
                <c:v>96.73</c:v>
              </c:pt>
              <c:pt idx="578">
                <c:v>96.73</c:v>
              </c:pt>
              <c:pt idx="579">
                <c:v>96.72</c:v>
              </c:pt>
              <c:pt idx="580">
                <c:v>96.72</c:v>
              </c:pt>
              <c:pt idx="581">
                <c:v>96.71</c:v>
              </c:pt>
              <c:pt idx="582">
                <c:v>96.71</c:v>
              </c:pt>
              <c:pt idx="583">
                <c:v>96.71</c:v>
              </c:pt>
              <c:pt idx="584">
                <c:v>96.71</c:v>
              </c:pt>
              <c:pt idx="585">
                <c:v>96.71</c:v>
              </c:pt>
              <c:pt idx="586">
                <c:v>96.71</c:v>
              </c:pt>
              <c:pt idx="587">
                <c:v>96.71</c:v>
              </c:pt>
              <c:pt idx="588">
                <c:v>96.7</c:v>
              </c:pt>
              <c:pt idx="589">
                <c:v>96.69</c:v>
              </c:pt>
              <c:pt idx="590">
                <c:v>96.69</c:v>
              </c:pt>
              <c:pt idx="591">
                <c:v>96.69</c:v>
              </c:pt>
              <c:pt idx="592">
                <c:v>96.69</c:v>
              </c:pt>
              <c:pt idx="593">
                <c:v>96.69</c:v>
              </c:pt>
              <c:pt idx="594">
                <c:v>96.69</c:v>
              </c:pt>
              <c:pt idx="595">
                <c:v>96.69</c:v>
              </c:pt>
              <c:pt idx="596">
                <c:v>96.69</c:v>
              </c:pt>
              <c:pt idx="597">
                <c:v>96.69</c:v>
              </c:pt>
              <c:pt idx="598">
                <c:v>96.68</c:v>
              </c:pt>
              <c:pt idx="599">
                <c:v>96.68</c:v>
              </c:pt>
              <c:pt idx="600">
                <c:v>96.67</c:v>
              </c:pt>
              <c:pt idx="601">
                <c:v>96.67</c:v>
              </c:pt>
              <c:pt idx="602">
                <c:v>96.66</c:v>
              </c:pt>
              <c:pt idx="603">
                <c:v>96.66</c:v>
              </c:pt>
              <c:pt idx="604">
                <c:v>96.66</c:v>
              </c:pt>
              <c:pt idx="605">
                <c:v>96.65</c:v>
              </c:pt>
              <c:pt idx="606">
                <c:v>96.65</c:v>
              </c:pt>
              <c:pt idx="607">
                <c:v>96.65</c:v>
              </c:pt>
              <c:pt idx="608">
                <c:v>96.65</c:v>
              </c:pt>
              <c:pt idx="609">
                <c:v>96.65</c:v>
              </c:pt>
              <c:pt idx="610">
                <c:v>96.66</c:v>
              </c:pt>
              <c:pt idx="611">
                <c:v>96.66</c:v>
              </c:pt>
              <c:pt idx="612">
                <c:v>96.67</c:v>
              </c:pt>
              <c:pt idx="613">
                <c:v>96.67</c:v>
              </c:pt>
              <c:pt idx="614">
                <c:v>96.67</c:v>
              </c:pt>
              <c:pt idx="615">
                <c:v>96.66</c:v>
              </c:pt>
              <c:pt idx="616">
                <c:v>96.66</c:v>
              </c:pt>
              <c:pt idx="617">
                <c:v>96.66</c:v>
              </c:pt>
              <c:pt idx="618">
                <c:v>96.65</c:v>
              </c:pt>
              <c:pt idx="619">
                <c:v>96.65</c:v>
              </c:pt>
              <c:pt idx="620">
                <c:v>96.65</c:v>
              </c:pt>
              <c:pt idx="621">
                <c:v>96.65</c:v>
              </c:pt>
              <c:pt idx="622">
                <c:v>96.66</c:v>
              </c:pt>
              <c:pt idx="623">
                <c:v>96.66</c:v>
              </c:pt>
              <c:pt idx="624">
                <c:v>96.66</c:v>
              </c:pt>
              <c:pt idx="625">
                <c:v>96.66</c:v>
              </c:pt>
              <c:pt idx="626">
                <c:v>96.66</c:v>
              </c:pt>
              <c:pt idx="627">
                <c:v>96.66</c:v>
              </c:pt>
              <c:pt idx="628">
                <c:v>96.66</c:v>
              </c:pt>
              <c:pt idx="629">
                <c:v>96.66</c:v>
              </c:pt>
              <c:pt idx="630">
                <c:v>96.66</c:v>
              </c:pt>
              <c:pt idx="631">
                <c:v>96.67</c:v>
              </c:pt>
              <c:pt idx="632">
                <c:v>96.67</c:v>
              </c:pt>
              <c:pt idx="633">
                <c:v>96.67</c:v>
              </c:pt>
              <c:pt idx="634">
                <c:v>96.67</c:v>
              </c:pt>
              <c:pt idx="635">
                <c:v>96.66</c:v>
              </c:pt>
              <c:pt idx="636">
                <c:v>96.67</c:v>
              </c:pt>
              <c:pt idx="637">
                <c:v>96.67</c:v>
              </c:pt>
              <c:pt idx="638">
                <c:v>96.67</c:v>
              </c:pt>
              <c:pt idx="639">
                <c:v>96.68</c:v>
              </c:pt>
              <c:pt idx="640">
                <c:v>96.68</c:v>
              </c:pt>
              <c:pt idx="641">
                <c:v>96.69</c:v>
              </c:pt>
              <c:pt idx="642">
                <c:v>96.69</c:v>
              </c:pt>
              <c:pt idx="643">
                <c:v>96.7</c:v>
              </c:pt>
              <c:pt idx="644">
                <c:v>96.7</c:v>
              </c:pt>
              <c:pt idx="645">
                <c:v>96.7</c:v>
              </c:pt>
              <c:pt idx="646">
                <c:v>96.7</c:v>
              </c:pt>
              <c:pt idx="647">
                <c:v>96.7</c:v>
              </c:pt>
              <c:pt idx="648">
                <c:v>96.7</c:v>
              </c:pt>
              <c:pt idx="649">
                <c:v>96.7</c:v>
              </c:pt>
              <c:pt idx="650">
                <c:v>96.71</c:v>
              </c:pt>
              <c:pt idx="651">
                <c:v>96.71</c:v>
              </c:pt>
              <c:pt idx="652">
                <c:v>96.72</c:v>
              </c:pt>
              <c:pt idx="653">
                <c:v>96.72</c:v>
              </c:pt>
              <c:pt idx="654">
                <c:v>96.72</c:v>
              </c:pt>
              <c:pt idx="655">
                <c:v>96.72</c:v>
              </c:pt>
              <c:pt idx="656">
                <c:v>96.72</c:v>
              </c:pt>
              <c:pt idx="657">
                <c:v>96.72</c:v>
              </c:pt>
              <c:pt idx="658">
                <c:v>96.72</c:v>
              </c:pt>
              <c:pt idx="659">
                <c:v>96.72</c:v>
              </c:pt>
              <c:pt idx="660">
                <c:v>96.72</c:v>
              </c:pt>
              <c:pt idx="661">
                <c:v>96.73</c:v>
              </c:pt>
              <c:pt idx="662">
                <c:v>96.73</c:v>
              </c:pt>
              <c:pt idx="663">
                <c:v>96.73</c:v>
              </c:pt>
              <c:pt idx="664">
                <c:v>96.73</c:v>
              </c:pt>
              <c:pt idx="665">
                <c:v>96.73</c:v>
              </c:pt>
              <c:pt idx="666">
                <c:v>96.73</c:v>
              </c:pt>
              <c:pt idx="667">
                <c:v>96.73</c:v>
              </c:pt>
              <c:pt idx="668">
                <c:v>96.74</c:v>
              </c:pt>
              <c:pt idx="669">
                <c:v>96.74</c:v>
              </c:pt>
              <c:pt idx="670">
                <c:v>96.75</c:v>
              </c:pt>
              <c:pt idx="671">
                <c:v>96.75</c:v>
              </c:pt>
              <c:pt idx="672">
                <c:v>96.76</c:v>
              </c:pt>
              <c:pt idx="673">
                <c:v>96.76</c:v>
              </c:pt>
              <c:pt idx="674">
                <c:v>96.76</c:v>
              </c:pt>
              <c:pt idx="675">
                <c:v>96.76</c:v>
              </c:pt>
              <c:pt idx="676">
                <c:v>96.76</c:v>
              </c:pt>
              <c:pt idx="677">
                <c:v>96.77</c:v>
              </c:pt>
              <c:pt idx="678">
                <c:v>96.77</c:v>
              </c:pt>
              <c:pt idx="679">
                <c:v>96.78</c:v>
              </c:pt>
              <c:pt idx="680">
                <c:v>96.78</c:v>
              </c:pt>
              <c:pt idx="681">
                <c:v>96.78</c:v>
              </c:pt>
              <c:pt idx="682">
                <c:v>96.78</c:v>
              </c:pt>
              <c:pt idx="683">
                <c:v>96.79</c:v>
              </c:pt>
              <c:pt idx="684">
                <c:v>96.79</c:v>
              </c:pt>
              <c:pt idx="685">
                <c:v>96.8</c:v>
              </c:pt>
              <c:pt idx="686">
                <c:v>96.8</c:v>
              </c:pt>
              <c:pt idx="687">
                <c:v>96.8</c:v>
              </c:pt>
              <c:pt idx="688">
                <c:v>96.81</c:v>
              </c:pt>
              <c:pt idx="689">
                <c:v>96.81</c:v>
              </c:pt>
              <c:pt idx="690">
                <c:v>96.81</c:v>
              </c:pt>
              <c:pt idx="691">
                <c:v>96.81</c:v>
              </c:pt>
              <c:pt idx="692">
                <c:v>96.82</c:v>
              </c:pt>
              <c:pt idx="693">
                <c:v>96.82</c:v>
              </c:pt>
              <c:pt idx="694">
                <c:v>96.82</c:v>
              </c:pt>
              <c:pt idx="695">
                <c:v>96.83</c:v>
              </c:pt>
              <c:pt idx="696">
                <c:v>96.83</c:v>
              </c:pt>
              <c:pt idx="697">
                <c:v>96.83</c:v>
              </c:pt>
              <c:pt idx="698">
                <c:v>96.83</c:v>
              </c:pt>
              <c:pt idx="699">
                <c:v>96.84</c:v>
              </c:pt>
              <c:pt idx="700">
                <c:v>96.84</c:v>
              </c:pt>
              <c:pt idx="701">
                <c:v>96.84</c:v>
              </c:pt>
              <c:pt idx="702">
                <c:v>96.85</c:v>
              </c:pt>
              <c:pt idx="703">
                <c:v>96.85</c:v>
              </c:pt>
              <c:pt idx="704">
                <c:v>96.86</c:v>
              </c:pt>
              <c:pt idx="705">
                <c:v>96.87</c:v>
              </c:pt>
              <c:pt idx="706">
                <c:v>96.87</c:v>
              </c:pt>
              <c:pt idx="707">
                <c:v>96.87</c:v>
              </c:pt>
              <c:pt idx="708">
                <c:v>96.87</c:v>
              </c:pt>
              <c:pt idx="709">
                <c:v>96.87</c:v>
              </c:pt>
              <c:pt idx="710">
                <c:v>96.87</c:v>
              </c:pt>
              <c:pt idx="711">
                <c:v>96.88</c:v>
              </c:pt>
              <c:pt idx="712">
                <c:v>96.88</c:v>
              </c:pt>
              <c:pt idx="713">
                <c:v>96.88</c:v>
              </c:pt>
              <c:pt idx="714">
                <c:v>96.88</c:v>
              </c:pt>
              <c:pt idx="715">
                <c:v>96.88</c:v>
              </c:pt>
              <c:pt idx="716">
                <c:v>96.88</c:v>
              </c:pt>
              <c:pt idx="717">
                <c:v>96.89</c:v>
              </c:pt>
              <c:pt idx="718">
                <c:v>96.89</c:v>
              </c:pt>
              <c:pt idx="719">
                <c:v>96.89</c:v>
              </c:pt>
              <c:pt idx="720">
                <c:v>96.9</c:v>
              </c:pt>
              <c:pt idx="721">
                <c:v>96.9</c:v>
              </c:pt>
              <c:pt idx="722">
                <c:v>96.9</c:v>
              </c:pt>
              <c:pt idx="723">
                <c:v>96.91</c:v>
              </c:pt>
              <c:pt idx="724">
                <c:v>96.91</c:v>
              </c:pt>
              <c:pt idx="725">
                <c:v>96.91</c:v>
              </c:pt>
              <c:pt idx="726">
                <c:v>96.91</c:v>
              </c:pt>
              <c:pt idx="727">
                <c:v>96.91</c:v>
              </c:pt>
              <c:pt idx="728">
                <c:v>96.92</c:v>
              </c:pt>
              <c:pt idx="729">
                <c:v>96.93</c:v>
              </c:pt>
              <c:pt idx="730">
                <c:v>96.93</c:v>
              </c:pt>
              <c:pt idx="731">
                <c:v>96.93</c:v>
              </c:pt>
              <c:pt idx="732">
                <c:v>96.93</c:v>
              </c:pt>
              <c:pt idx="733">
                <c:v>96.93</c:v>
              </c:pt>
              <c:pt idx="734">
                <c:v>96.93</c:v>
              </c:pt>
              <c:pt idx="735">
                <c:v>96.93</c:v>
              </c:pt>
              <c:pt idx="736">
                <c:v>96.94</c:v>
              </c:pt>
              <c:pt idx="737">
                <c:v>96.94</c:v>
              </c:pt>
              <c:pt idx="738">
                <c:v>96.95</c:v>
              </c:pt>
              <c:pt idx="739">
                <c:v>96.95</c:v>
              </c:pt>
              <c:pt idx="740">
                <c:v>96.96</c:v>
              </c:pt>
              <c:pt idx="741">
                <c:v>96.96</c:v>
              </c:pt>
              <c:pt idx="742">
                <c:v>96.96</c:v>
              </c:pt>
              <c:pt idx="743">
                <c:v>96.97</c:v>
              </c:pt>
              <c:pt idx="744">
                <c:v>96.97</c:v>
              </c:pt>
              <c:pt idx="745">
                <c:v>96.98</c:v>
              </c:pt>
              <c:pt idx="746">
                <c:v>96.98</c:v>
              </c:pt>
              <c:pt idx="747">
                <c:v>96.98</c:v>
              </c:pt>
              <c:pt idx="748">
                <c:v>96.98</c:v>
              </c:pt>
              <c:pt idx="749">
                <c:v>96.98</c:v>
              </c:pt>
              <c:pt idx="750">
                <c:v>96.99</c:v>
              </c:pt>
              <c:pt idx="751">
                <c:v>96.99</c:v>
              </c:pt>
              <c:pt idx="752">
                <c:v>97</c:v>
              </c:pt>
              <c:pt idx="753">
                <c:v>97</c:v>
              </c:pt>
              <c:pt idx="754">
                <c:v>97</c:v>
              </c:pt>
              <c:pt idx="755">
                <c:v>96.99</c:v>
              </c:pt>
              <c:pt idx="756">
                <c:v>96.99</c:v>
              </c:pt>
              <c:pt idx="757">
                <c:v>97</c:v>
              </c:pt>
              <c:pt idx="758">
                <c:v>97</c:v>
              </c:pt>
              <c:pt idx="759">
                <c:v>97.01</c:v>
              </c:pt>
              <c:pt idx="760">
                <c:v>97.01</c:v>
              </c:pt>
              <c:pt idx="761">
                <c:v>97.02</c:v>
              </c:pt>
              <c:pt idx="762">
                <c:v>97.03</c:v>
              </c:pt>
              <c:pt idx="763">
                <c:v>97.03</c:v>
              </c:pt>
              <c:pt idx="764">
                <c:v>97.04</c:v>
              </c:pt>
              <c:pt idx="765">
                <c:v>97.04</c:v>
              </c:pt>
              <c:pt idx="766">
                <c:v>97.05</c:v>
              </c:pt>
              <c:pt idx="767">
                <c:v>97.05</c:v>
              </c:pt>
              <c:pt idx="768">
                <c:v>97.05</c:v>
              </c:pt>
              <c:pt idx="769">
                <c:v>97.06</c:v>
              </c:pt>
              <c:pt idx="770">
                <c:v>97.06</c:v>
              </c:pt>
              <c:pt idx="771">
                <c:v>97.07</c:v>
              </c:pt>
              <c:pt idx="772">
                <c:v>97.07</c:v>
              </c:pt>
              <c:pt idx="773">
                <c:v>97.08</c:v>
              </c:pt>
              <c:pt idx="774">
                <c:v>97.08</c:v>
              </c:pt>
              <c:pt idx="775">
                <c:v>97.08</c:v>
              </c:pt>
              <c:pt idx="776">
                <c:v>97.08</c:v>
              </c:pt>
              <c:pt idx="777">
                <c:v>97.08</c:v>
              </c:pt>
              <c:pt idx="778">
                <c:v>97.08</c:v>
              </c:pt>
              <c:pt idx="779">
                <c:v>97.08</c:v>
              </c:pt>
              <c:pt idx="780">
                <c:v>97.09</c:v>
              </c:pt>
              <c:pt idx="781">
                <c:v>97.09</c:v>
              </c:pt>
              <c:pt idx="782">
                <c:v>97.1</c:v>
              </c:pt>
              <c:pt idx="783">
                <c:v>97.1</c:v>
              </c:pt>
              <c:pt idx="784">
                <c:v>97.1</c:v>
              </c:pt>
              <c:pt idx="785">
                <c:v>97.11</c:v>
              </c:pt>
              <c:pt idx="786">
                <c:v>97.11</c:v>
              </c:pt>
              <c:pt idx="787">
                <c:v>97.12</c:v>
              </c:pt>
              <c:pt idx="788">
                <c:v>97.12</c:v>
              </c:pt>
              <c:pt idx="789">
                <c:v>97.13</c:v>
              </c:pt>
              <c:pt idx="790">
                <c:v>97.13</c:v>
              </c:pt>
              <c:pt idx="791">
                <c:v>97.14</c:v>
              </c:pt>
              <c:pt idx="792">
                <c:v>97.14</c:v>
              </c:pt>
              <c:pt idx="793">
                <c:v>97.14</c:v>
              </c:pt>
              <c:pt idx="794">
                <c:v>97.14</c:v>
              </c:pt>
              <c:pt idx="795">
                <c:v>97.14</c:v>
              </c:pt>
              <c:pt idx="796">
                <c:v>97.15</c:v>
              </c:pt>
              <c:pt idx="797">
                <c:v>97.15</c:v>
              </c:pt>
              <c:pt idx="798">
                <c:v>97.16</c:v>
              </c:pt>
              <c:pt idx="799">
                <c:v>97.16</c:v>
              </c:pt>
              <c:pt idx="800">
                <c:v>97.17</c:v>
              </c:pt>
              <c:pt idx="801">
                <c:v>97.18</c:v>
              </c:pt>
              <c:pt idx="802">
                <c:v>97.18</c:v>
              </c:pt>
              <c:pt idx="803">
                <c:v>97.18</c:v>
              </c:pt>
              <c:pt idx="804">
                <c:v>97.19</c:v>
              </c:pt>
              <c:pt idx="805">
                <c:v>97.19</c:v>
              </c:pt>
              <c:pt idx="806">
                <c:v>97.19</c:v>
              </c:pt>
              <c:pt idx="807">
                <c:v>97.2</c:v>
              </c:pt>
              <c:pt idx="808">
                <c:v>97.21</c:v>
              </c:pt>
              <c:pt idx="809">
                <c:v>97.21</c:v>
              </c:pt>
              <c:pt idx="810">
                <c:v>97.22</c:v>
              </c:pt>
              <c:pt idx="811">
                <c:v>97.23</c:v>
              </c:pt>
              <c:pt idx="812">
                <c:v>97.23</c:v>
              </c:pt>
              <c:pt idx="813">
                <c:v>97.24</c:v>
              </c:pt>
              <c:pt idx="814">
                <c:v>97.25</c:v>
              </c:pt>
              <c:pt idx="815">
                <c:v>97.25</c:v>
              </c:pt>
              <c:pt idx="816">
                <c:v>97.25</c:v>
              </c:pt>
              <c:pt idx="817">
                <c:v>97.26</c:v>
              </c:pt>
              <c:pt idx="818">
                <c:v>97.26</c:v>
              </c:pt>
              <c:pt idx="819">
                <c:v>97.26</c:v>
              </c:pt>
              <c:pt idx="820">
                <c:v>97.26</c:v>
              </c:pt>
              <c:pt idx="821">
                <c:v>97.26</c:v>
              </c:pt>
              <c:pt idx="822">
                <c:v>97.26</c:v>
              </c:pt>
              <c:pt idx="823">
                <c:v>97.26</c:v>
              </c:pt>
              <c:pt idx="824">
                <c:v>97.27</c:v>
              </c:pt>
              <c:pt idx="825">
                <c:v>97.28</c:v>
              </c:pt>
              <c:pt idx="826">
                <c:v>97.29</c:v>
              </c:pt>
              <c:pt idx="827">
                <c:v>97.3</c:v>
              </c:pt>
              <c:pt idx="828">
                <c:v>97.31</c:v>
              </c:pt>
              <c:pt idx="829">
                <c:v>97.31</c:v>
              </c:pt>
              <c:pt idx="830">
                <c:v>97.31</c:v>
              </c:pt>
              <c:pt idx="831">
                <c:v>97.32</c:v>
              </c:pt>
              <c:pt idx="832">
                <c:v>97.32</c:v>
              </c:pt>
              <c:pt idx="833">
                <c:v>97.32</c:v>
              </c:pt>
              <c:pt idx="834">
                <c:v>97.32</c:v>
              </c:pt>
              <c:pt idx="835">
                <c:v>97.33</c:v>
              </c:pt>
              <c:pt idx="836">
                <c:v>97.33</c:v>
              </c:pt>
              <c:pt idx="837">
                <c:v>97.34</c:v>
              </c:pt>
              <c:pt idx="838">
                <c:v>97.34</c:v>
              </c:pt>
              <c:pt idx="839">
                <c:v>97.34</c:v>
              </c:pt>
              <c:pt idx="840">
                <c:v>97.34</c:v>
              </c:pt>
              <c:pt idx="841">
                <c:v>97.34</c:v>
              </c:pt>
              <c:pt idx="842">
                <c:v>97.35</c:v>
              </c:pt>
              <c:pt idx="843">
                <c:v>97.36</c:v>
              </c:pt>
              <c:pt idx="844">
                <c:v>97.36</c:v>
              </c:pt>
              <c:pt idx="845">
                <c:v>97.37</c:v>
              </c:pt>
              <c:pt idx="846">
                <c:v>97.37</c:v>
              </c:pt>
              <c:pt idx="847">
                <c:v>97.38</c:v>
              </c:pt>
              <c:pt idx="848">
                <c:v>97.38</c:v>
              </c:pt>
              <c:pt idx="849">
                <c:v>97.38</c:v>
              </c:pt>
              <c:pt idx="850">
                <c:v>97.38</c:v>
              </c:pt>
              <c:pt idx="851">
                <c:v>97.39</c:v>
              </c:pt>
              <c:pt idx="852">
                <c:v>97.39</c:v>
              </c:pt>
              <c:pt idx="853">
                <c:v>97.4</c:v>
              </c:pt>
              <c:pt idx="854">
                <c:v>97.4</c:v>
              </c:pt>
              <c:pt idx="855">
                <c:v>97.41</c:v>
              </c:pt>
              <c:pt idx="856">
                <c:v>97.41</c:v>
              </c:pt>
              <c:pt idx="857">
                <c:v>97.42</c:v>
              </c:pt>
              <c:pt idx="858">
                <c:v>97.43</c:v>
              </c:pt>
              <c:pt idx="859">
                <c:v>97.43</c:v>
              </c:pt>
              <c:pt idx="860">
                <c:v>97.44</c:v>
              </c:pt>
              <c:pt idx="861">
                <c:v>97.43</c:v>
              </c:pt>
              <c:pt idx="862">
                <c:v>97.43</c:v>
              </c:pt>
              <c:pt idx="863">
                <c:v>97.43</c:v>
              </c:pt>
              <c:pt idx="864">
                <c:v>97.43</c:v>
              </c:pt>
              <c:pt idx="865">
                <c:v>97.43</c:v>
              </c:pt>
              <c:pt idx="866">
                <c:v>97.43</c:v>
              </c:pt>
              <c:pt idx="867">
                <c:v>97.43</c:v>
              </c:pt>
              <c:pt idx="868">
                <c:v>97.43</c:v>
              </c:pt>
              <c:pt idx="869">
                <c:v>97.44</c:v>
              </c:pt>
              <c:pt idx="870">
                <c:v>97.45</c:v>
              </c:pt>
              <c:pt idx="871">
                <c:v>97.45</c:v>
              </c:pt>
              <c:pt idx="872">
                <c:v>97.46</c:v>
              </c:pt>
              <c:pt idx="873">
                <c:v>97.46</c:v>
              </c:pt>
              <c:pt idx="874">
                <c:v>97.47</c:v>
              </c:pt>
              <c:pt idx="875">
                <c:v>97.48</c:v>
              </c:pt>
              <c:pt idx="876">
                <c:v>97.48</c:v>
              </c:pt>
              <c:pt idx="877">
                <c:v>97.49</c:v>
              </c:pt>
              <c:pt idx="878">
                <c:v>97.5</c:v>
              </c:pt>
              <c:pt idx="879">
                <c:v>97.5</c:v>
              </c:pt>
              <c:pt idx="880">
                <c:v>97.51</c:v>
              </c:pt>
              <c:pt idx="881">
                <c:v>97.51</c:v>
              </c:pt>
              <c:pt idx="882">
                <c:v>97.52</c:v>
              </c:pt>
              <c:pt idx="883">
                <c:v>97.53</c:v>
              </c:pt>
              <c:pt idx="884">
                <c:v>97.53</c:v>
              </c:pt>
              <c:pt idx="885">
                <c:v>97.53</c:v>
              </c:pt>
              <c:pt idx="886">
                <c:v>97.53</c:v>
              </c:pt>
              <c:pt idx="887">
                <c:v>97.52</c:v>
              </c:pt>
              <c:pt idx="888">
                <c:v>97.52</c:v>
              </c:pt>
              <c:pt idx="889">
                <c:v>97.52</c:v>
              </c:pt>
              <c:pt idx="890">
                <c:v>97.53</c:v>
              </c:pt>
              <c:pt idx="891">
                <c:v>97.53</c:v>
              </c:pt>
              <c:pt idx="892">
                <c:v>97.54</c:v>
              </c:pt>
              <c:pt idx="893">
                <c:v>97.54</c:v>
              </c:pt>
              <c:pt idx="894">
                <c:v>97.54</c:v>
              </c:pt>
              <c:pt idx="895">
                <c:v>97.54</c:v>
              </c:pt>
              <c:pt idx="896">
                <c:v>97.54</c:v>
              </c:pt>
              <c:pt idx="897">
                <c:v>97.55</c:v>
              </c:pt>
              <c:pt idx="898">
                <c:v>97.56</c:v>
              </c:pt>
              <c:pt idx="899">
                <c:v>97.56</c:v>
              </c:pt>
              <c:pt idx="900">
                <c:v>97.56</c:v>
              </c:pt>
              <c:pt idx="901">
                <c:v>97.56</c:v>
              </c:pt>
              <c:pt idx="902">
                <c:v>97.56</c:v>
              </c:pt>
              <c:pt idx="903">
                <c:v>97.56</c:v>
              </c:pt>
              <c:pt idx="904">
                <c:v>97.57</c:v>
              </c:pt>
              <c:pt idx="905">
                <c:v>97.57</c:v>
              </c:pt>
              <c:pt idx="906">
                <c:v>97.57</c:v>
              </c:pt>
              <c:pt idx="907">
                <c:v>97.58</c:v>
              </c:pt>
              <c:pt idx="908">
                <c:v>97.59</c:v>
              </c:pt>
              <c:pt idx="909">
                <c:v>97.6</c:v>
              </c:pt>
              <c:pt idx="910">
                <c:v>97.61</c:v>
              </c:pt>
              <c:pt idx="911">
                <c:v>97.61</c:v>
              </c:pt>
              <c:pt idx="912">
                <c:v>97.61</c:v>
              </c:pt>
              <c:pt idx="913">
                <c:v>97.61</c:v>
              </c:pt>
              <c:pt idx="914">
                <c:v>97.62</c:v>
              </c:pt>
              <c:pt idx="915">
                <c:v>97.62</c:v>
              </c:pt>
              <c:pt idx="916">
                <c:v>97.63</c:v>
              </c:pt>
              <c:pt idx="917">
                <c:v>97.63</c:v>
              </c:pt>
              <c:pt idx="918">
                <c:v>97.63</c:v>
              </c:pt>
              <c:pt idx="919">
                <c:v>97.63</c:v>
              </c:pt>
              <c:pt idx="920">
                <c:v>97.63</c:v>
              </c:pt>
              <c:pt idx="921">
                <c:v>97.64</c:v>
              </c:pt>
              <c:pt idx="922">
                <c:v>97.64</c:v>
              </c:pt>
              <c:pt idx="923">
                <c:v>97.64</c:v>
              </c:pt>
              <c:pt idx="924">
                <c:v>97.63</c:v>
              </c:pt>
              <c:pt idx="925">
                <c:v>97.63</c:v>
              </c:pt>
              <c:pt idx="926">
                <c:v>97.64</c:v>
              </c:pt>
              <c:pt idx="927">
                <c:v>97.64</c:v>
              </c:pt>
              <c:pt idx="928">
                <c:v>97.64</c:v>
              </c:pt>
              <c:pt idx="929">
                <c:v>97.65</c:v>
              </c:pt>
              <c:pt idx="930">
                <c:v>97.65</c:v>
              </c:pt>
              <c:pt idx="931">
                <c:v>97.66</c:v>
              </c:pt>
              <c:pt idx="932">
                <c:v>97.67</c:v>
              </c:pt>
              <c:pt idx="933">
                <c:v>97.67</c:v>
              </c:pt>
              <c:pt idx="934">
                <c:v>97.67</c:v>
              </c:pt>
              <c:pt idx="935">
                <c:v>97.67</c:v>
              </c:pt>
              <c:pt idx="936">
                <c:v>97.66</c:v>
              </c:pt>
              <c:pt idx="937">
                <c:v>97.66</c:v>
              </c:pt>
              <c:pt idx="938">
                <c:v>97.66</c:v>
              </c:pt>
              <c:pt idx="939">
                <c:v>97.66</c:v>
              </c:pt>
              <c:pt idx="940">
                <c:v>97.66</c:v>
              </c:pt>
              <c:pt idx="941">
                <c:v>97.67</c:v>
              </c:pt>
              <c:pt idx="942">
                <c:v>97.68</c:v>
              </c:pt>
              <c:pt idx="943">
                <c:v>97.68</c:v>
              </c:pt>
              <c:pt idx="944">
                <c:v>97.69</c:v>
              </c:pt>
              <c:pt idx="945">
                <c:v>97.69</c:v>
              </c:pt>
              <c:pt idx="946">
                <c:v>97.7</c:v>
              </c:pt>
              <c:pt idx="947">
                <c:v>97.7</c:v>
              </c:pt>
              <c:pt idx="948">
                <c:v>97.71</c:v>
              </c:pt>
              <c:pt idx="949">
                <c:v>97.71</c:v>
              </c:pt>
              <c:pt idx="950">
                <c:v>97.72</c:v>
              </c:pt>
              <c:pt idx="951">
                <c:v>97.72</c:v>
              </c:pt>
              <c:pt idx="952">
                <c:v>97.72</c:v>
              </c:pt>
              <c:pt idx="953">
                <c:v>97.72</c:v>
              </c:pt>
              <c:pt idx="954">
                <c:v>97.72</c:v>
              </c:pt>
              <c:pt idx="955">
                <c:v>97.72</c:v>
              </c:pt>
              <c:pt idx="956">
                <c:v>97.73</c:v>
              </c:pt>
              <c:pt idx="957">
                <c:v>97.73</c:v>
              </c:pt>
              <c:pt idx="958">
                <c:v>97.73</c:v>
              </c:pt>
              <c:pt idx="959">
                <c:v>97.73</c:v>
              </c:pt>
              <c:pt idx="960">
                <c:v>97.72</c:v>
              </c:pt>
              <c:pt idx="961">
                <c:v>97.72</c:v>
              </c:pt>
              <c:pt idx="962">
                <c:v>97.73</c:v>
              </c:pt>
              <c:pt idx="963">
                <c:v>97.73</c:v>
              </c:pt>
              <c:pt idx="964">
                <c:v>97.74</c:v>
              </c:pt>
              <c:pt idx="965">
                <c:v>97.75</c:v>
              </c:pt>
              <c:pt idx="966">
                <c:v>97.75</c:v>
              </c:pt>
              <c:pt idx="967">
                <c:v>97.75</c:v>
              </c:pt>
              <c:pt idx="968">
                <c:v>97.74</c:v>
              </c:pt>
              <c:pt idx="969">
                <c:v>97.74</c:v>
              </c:pt>
              <c:pt idx="970">
                <c:v>97.74</c:v>
              </c:pt>
              <c:pt idx="971">
                <c:v>97.74</c:v>
              </c:pt>
              <c:pt idx="972">
                <c:v>97.74</c:v>
              </c:pt>
              <c:pt idx="973">
                <c:v>97.74</c:v>
              </c:pt>
              <c:pt idx="974">
                <c:v>97.75</c:v>
              </c:pt>
              <c:pt idx="975">
                <c:v>97.75</c:v>
              </c:pt>
              <c:pt idx="976">
                <c:v>97.75</c:v>
              </c:pt>
              <c:pt idx="977">
                <c:v>97.76</c:v>
              </c:pt>
              <c:pt idx="978">
                <c:v>97.77</c:v>
              </c:pt>
              <c:pt idx="979">
                <c:v>97.78</c:v>
              </c:pt>
              <c:pt idx="980">
                <c:v>97.78</c:v>
              </c:pt>
              <c:pt idx="981">
                <c:v>97.79</c:v>
              </c:pt>
              <c:pt idx="982">
                <c:v>97.79</c:v>
              </c:pt>
              <c:pt idx="983">
                <c:v>97.79</c:v>
              </c:pt>
              <c:pt idx="984">
                <c:v>97.79</c:v>
              </c:pt>
              <c:pt idx="985">
                <c:v>97.79</c:v>
              </c:pt>
              <c:pt idx="986">
                <c:v>97.8</c:v>
              </c:pt>
              <c:pt idx="987">
                <c:v>97.81</c:v>
              </c:pt>
              <c:pt idx="988">
                <c:v>97.81</c:v>
              </c:pt>
              <c:pt idx="989">
                <c:v>97.81</c:v>
              </c:pt>
              <c:pt idx="990">
                <c:v>97.8</c:v>
              </c:pt>
              <c:pt idx="991">
                <c:v>97.79</c:v>
              </c:pt>
              <c:pt idx="992">
                <c:v>97.78</c:v>
              </c:pt>
              <c:pt idx="993">
                <c:v>97.78</c:v>
              </c:pt>
              <c:pt idx="994">
                <c:v>97.78</c:v>
              </c:pt>
              <c:pt idx="995">
                <c:v>97.79</c:v>
              </c:pt>
              <c:pt idx="996">
                <c:v>97.79</c:v>
              </c:pt>
              <c:pt idx="997">
                <c:v>97.79</c:v>
              </c:pt>
              <c:pt idx="998">
                <c:v>97.79</c:v>
              </c:pt>
              <c:pt idx="999">
                <c:v>97.8</c:v>
              </c:pt>
              <c:pt idx="1000">
                <c:v>97.81</c:v>
              </c:pt>
              <c:pt idx="1001">
                <c:v>97.82</c:v>
              </c:pt>
              <c:pt idx="1002">
                <c:v>97.83</c:v>
              </c:pt>
              <c:pt idx="1003">
                <c:v>97.83</c:v>
              </c:pt>
              <c:pt idx="1004">
                <c:v>97.83</c:v>
              </c:pt>
              <c:pt idx="1005">
                <c:v>97.83</c:v>
              </c:pt>
              <c:pt idx="1006">
                <c:v>97.83</c:v>
              </c:pt>
              <c:pt idx="1007">
                <c:v>97.83</c:v>
              </c:pt>
              <c:pt idx="1008">
                <c:v>97.83</c:v>
              </c:pt>
              <c:pt idx="1009">
                <c:v>97.83</c:v>
              </c:pt>
              <c:pt idx="1010">
                <c:v>97.83</c:v>
              </c:pt>
              <c:pt idx="1011">
                <c:v>97.83</c:v>
              </c:pt>
              <c:pt idx="1012">
                <c:v>97.83</c:v>
              </c:pt>
              <c:pt idx="1013">
                <c:v>97.83</c:v>
              </c:pt>
              <c:pt idx="1014">
                <c:v>97.83</c:v>
              </c:pt>
              <c:pt idx="1015">
                <c:v>97.84</c:v>
              </c:pt>
              <c:pt idx="1016">
                <c:v>97.84</c:v>
              </c:pt>
              <c:pt idx="1017">
                <c:v>97.85</c:v>
              </c:pt>
              <c:pt idx="1018">
                <c:v>97.86</c:v>
              </c:pt>
              <c:pt idx="1019">
                <c:v>97.87</c:v>
              </c:pt>
              <c:pt idx="1020">
                <c:v>97.87</c:v>
              </c:pt>
              <c:pt idx="1021">
                <c:v>97.87</c:v>
              </c:pt>
              <c:pt idx="1022">
                <c:v>97.86</c:v>
              </c:pt>
              <c:pt idx="1023">
                <c:v>97.86</c:v>
              </c:pt>
              <c:pt idx="1024">
                <c:v>97.85</c:v>
              </c:pt>
              <c:pt idx="1025">
                <c:v>97.85</c:v>
              </c:pt>
              <c:pt idx="1026">
                <c:v>97.85</c:v>
              </c:pt>
              <c:pt idx="1027">
                <c:v>97.84</c:v>
              </c:pt>
              <c:pt idx="1028">
                <c:v>97.84</c:v>
              </c:pt>
              <c:pt idx="1029">
                <c:v>97.83</c:v>
              </c:pt>
              <c:pt idx="1030">
                <c:v>97.83</c:v>
              </c:pt>
              <c:pt idx="1031">
                <c:v>97.83</c:v>
              </c:pt>
              <c:pt idx="1032">
                <c:v>97.83</c:v>
              </c:pt>
              <c:pt idx="1033">
                <c:v>97.83</c:v>
              </c:pt>
              <c:pt idx="1034">
                <c:v>97.83</c:v>
              </c:pt>
              <c:pt idx="1035">
                <c:v>97.84</c:v>
              </c:pt>
              <c:pt idx="1036">
                <c:v>97.84</c:v>
              </c:pt>
              <c:pt idx="1037">
                <c:v>97.84</c:v>
              </c:pt>
              <c:pt idx="1038">
                <c:v>97.84</c:v>
              </c:pt>
              <c:pt idx="1039">
                <c:v>97.83</c:v>
              </c:pt>
              <c:pt idx="1040">
                <c:v>97.83</c:v>
              </c:pt>
              <c:pt idx="1041">
                <c:v>97.83</c:v>
              </c:pt>
              <c:pt idx="1042">
                <c:v>97.83</c:v>
              </c:pt>
              <c:pt idx="1043">
                <c:v>97.83</c:v>
              </c:pt>
              <c:pt idx="1044">
                <c:v>97.84</c:v>
              </c:pt>
              <c:pt idx="1045">
                <c:v>97.84</c:v>
              </c:pt>
              <c:pt idx="1046">
                <c:v>97.85</c:v>
              </c:pt>
              <c:pt idx="1047">
                <c:v>97.86</c:v>
              </c:pt>
              <c:pt idx="1048">
                <c:v>97.86</c:v>
              </c:pt>
              <c:pt idx="1049">
                <c:v>97.86</c:v>
              </c:pt>
              <c:pt idx="1050">
                <c:v>97.86</c:v>
              </c:pt>
              <c:pt idx="1051">
                <c:v>97.87</c:v>
              </c:pt>
              <c:pt idx="1052">
                <c:v>97.88</c:v>
              </c:pt>
              <c:pt idx="1053">
                <c:v>97.88</c:v>
              </c:pt>
              <c:pt idx="1054">
                <c:v>97.89</c:v>
              </c:pt>
              <c:pt idx="1055">
                <c:v>97.89</c:v>
              </c:pt>
              <c:pt idx="1056">
                <c:v>97.89</c:v>
              </c:pt>
              <c:pt idx="1057">
                <c:v>97.88</c:v>
              </c:pt>
              <c:pt idx="1058">
                <c:v>97.87</c:v>
              </c:pt>
              <c:pt idx="1059">
                <c:v>97.86</c:v>
              </c:pt>
              <c:pt idx="1060">
                <c:v>97.85</c:v>
              </c:pt>
              <c:pt idx="1061">
                <c:v>97.86</c:v>
              </c:pt>
              <c:pt idx="1062">
                <c:v>97.86</c:v>
              </c:pt>
              <c:pt idx="1063">
                <c:v>97.86</c:v>
              </c:pt>
              <c:pt idx="1064">
                <c:v>97.86</c:v>
              </c:pt>
              <c:pt idx="1065">
                <c:v>97.86</c:v>
              </c:pt>
              <c:pt idx="1066">
                <c:v>97.87</c:v>
              </c:pt>
              <c:pt idx="1067">
                <c:v>97.87</c:v>
              </c:pt>
              <c:pt idx="1068">
                <c:v>97.88</c:v>
              </c:pt>
              <c:pt idx="1069">
                <c:v>97.89</c:v>
              </c:pt>
              <c:pt idx="1070">
                <c:v>97.89</c:v>
              </c:pt>
              <c:pt idx="1071">
                <c:v>97.88</c:v>
              </c:pt>
              <c:pt idx="1072">
                <c:v>97.88</c:v>
              </c:pt>
              <c:pt idx="1073">
                <c:v>97.87</c:v>
              </c:pt>
              <c:pt idx="1074">
                <c:v>97.87</c:v>
              </c:pt>
              <c:pt idx="1075">
                <c:v>97.87</c:v>
              </c:pt>
              <c:pt idx="1076">
                <c:v>97.87</c:v>
              </c:pt>
              <c:pt idx="1077">
                <c:v>97.87</c:v>
              </c:pt>
              <c:pt idx="1078">
                <c:v>97.88</c:v>
              </c:pt>
              <c:pt idx="1079">
                <c:v>97.88</c:v>
              </c:pt>
              <c:pt idx="1080">
                <c:v>97.88</c:v>
              </c:pt>
              <c:pt idx="1081">
                <c:v>97.89</c:v>
              </c:pt>
              <c:pt idx="1082">
                <c:v>97.9</c:v>
              </c:pt>
              <c:pt idx="1083">
                <c:v>97.9</c:v>
              </c:pt>
              <c:pt idx="1084">
                <c:v>97.91</c:v>
              </c:pt>
              <c:pt idx="1085">
                <c:v>97.91</c:v>
              </c:pt>
              <c:pt idx="1086">
                <c:v>97.92</c:v>
              </c:pt>
              <c:pt idx="1087">
                <c:v>97.92</c:v>
              </c:pt>
              <c:pt idx="1088">
                <c:v>97.92</c:v>
              </c:pt>
              <c:pt idx="1089">
                <c:v>97.92</c:v>
              </c:pt>
              <c:pt idx="1090">
                <c:v>97.91</c:v>
              </c:pt>
              <c:pt idx="1091">
                <c:v>97.91</c:v>
              </c:pt>
              <c:pt idx="1092">
                <c:v>97.91</c:v>
              </c:pt>
              <c:pt idx="1093">
                <c:v>97.91</c:v>
              </c:pt>
              <c:pt idx="1094">
                <c:v>97.91</c:v>
              </c:pt>
              <c:pt idx="1095">
                <c:v>97.91</c:v>
              </c:pt>
              <c:pt idx="1096">
                <c:v>97.91</c:v>
              </c:pt>
              <c:pt idx="1097">
                <c:v>97.91</c:v>
              </c:pt>
              <c:pt idx="1098">
                <c:v>97.91</c:v>
              </c:pt>
              <c:pt idx="1099">
                <c:v>97.92</c:v>
              </c:pt>
              <c:pt idx="1100">
                <c:v>97.92</c:v>
              </c:pt>
              <c:pt idx="1101">
                <c:v>97.93</c:v>
              </c:pt>
              <c:pt idx="1102">
                <c:v>97.94</c:v>
              </c:pt>
              <c:pt idx="1103">
                <c:v>97.95</c:v>
              </c:pt>
              <c:pt idx="1104">
                <c:v>97.95</c:v>
              </c:pt>
              <c:pt idx="1105">
                <c:v>97.95</c:v>
              </c:pt>
              <c:pt idx="1106">
                <c:v>97.94</c:v>
              </c:pt>
              <c:pt idx="1107">
                <c:v>97.93</c:v>
              </c:pt>
              <c:pt idx="1108">
                <c:v>97.93</c:v>
              </c:pt>
              <c:pt idx="1109">
                <c:v>97.93</c:v>
              </c:pt>
              <c:pt idx="1110">
                <c:v>97.94</c:v>
              </c:pt>
              <c:pt idx="1111">
                <c:v>97.94</c:v>
              </c:pt>
              <c:pt idx="1112">
                <c:v>97.95</c:v>
              </c:pt>
              <c:pt idx="1113">
                <c:v>97.95</c:v>
              </c:pt>
              <c:pt idx="1114">
                <c:v>97.95</c:v>
              </c:pt>
              <c:pt idx="1115">
                <c:v>97.95</c:v>
              </c:pt>
              <c:pt idx="1116">
                <c:v>97.95</c:v>
              </c:pt>
              <c:pt idx="1117">
                <c:v>97.94</c:v>
              </c:pt>
              <c:pt idx="1118">
                <c:v>97.94</c:v>
              </c:pt>
              <c:pt idx="1119">
                <c:v>97.94</c:v>
              </c:pt>
              <c:pt idx="1120">
                <c:v>97.93</c:v>
              </c:pt>
              <c:pt idx="1121">
                <c:v>97.93</c:v>
              </c:pt>
              <c:pt idx="1122">
                <c:v>97.94</c:v>
              </c:pt>
              <c:pt idx="1123">
                <c:v>97.94</c:v>
              </c:pt>
              <c:pt idx="1124">
                <c:v>97.95</c:v>
              </c:pt>
              <c:pt idx="1125">
                <c:v>97.97</c:v>
              </c:pt>
              <c:pt idx="1126">
                <c:v>97.97</c:v>
              </c:pt>
              <c:pt idx="1127">
                <c:v>97.97</c:v>
              </c:pt>
              <c:pt idx="1128">
                <c:v>97.97</c:v>
              </c:pt>
              <c:pt idx="1129">
                <c:v>97.96</c:v>
              </c:pt>
              <c:pt idx="1130">
                <c:v>97.96</c:v>
              </c:pt>
              <c:pt idx="1131">
                <c:v>97.96</c:v>
              </c:pt>
              <c:pt idx="1132">
                <c:v>97.96</c:v>
              </c:pt>
              <c:pt idx="1133">
                <c:v>97.96</c:v>
              </c:pt>
              <c:pt idx="1134">
                <c:v>97.96</c:v>
              </c:pt>
              <c:pt idx="1135">
                <c:v>97.96</c:v>
              </c:pt>
              <c:pt idx="1136">
                <c:v>97.96</c:v>
              </c:pt>
              <c:pt idx="1137">
                <c:v>97.97</c:v>
              </c:pt>
              <c:pt idx="1138">
                <c:v>97.98</c:v>
              </c:pt>
              <c:pt idx="1139">
                <c:v>97.98</c:v>
              </c:pt>
              <c:pt idx="1140">
                <c:v>97.99</c:v>
              </c:pt>
              <c:pt idx="1141">
                <c:v>97.98</c:v>
              </c:pt>
              <c:pt idx="1142">
                <c:v>97.98</c:v>
              </c:pt>
              <c:pt idx="1143">
                <c:v>97.98</c:v>
              </c:pt>
              <c:pt idx="1144">
                <c:v>97.98</c:v>
              </c:pt>
              <c:pt idx="1145">
                <c:v>97.98</c:v>
              </c:pt>
              <c:pt idx="1146">
                <c:v>97.98</c:v>
              </c:pt>
              <c:pt idx="1147">
                <c:v>97.99</c:v>
              </c:pt>
              <c:pt idx="1148">
                <c:v>97.99</c:v>
              </c:pt>
              <c:pt idx="1149">
                <c:v>98</c:v>
              </c:pt>
              <c:pt idx="1150">
                <c:v>98</c:v>
              </c:pt>
              <c:pt idx="1151">
                <c:v>98</c:v>
              </c:pt>
              <c:pt idx="1152">
                <c:v>98.01</c:v>
              </c:pt>
              <c:pt idx="1153">
                <c:v>98</c:v>
              </c:pt>
              <c:pt idx="1154">
                <c:v>98</c:v>
              </c:pt>
              <c:pt idx="1155">
                <c:v>98</c:v>
              </c:pt>
              <c:pt idx="1156">
                <c:v>98</c:v>
              </c:pt>
              <c:pt idx="1157">
                <c:v>98</c:v>
              </c:pt>
              <c:pt idx="1158">
                <c:v>98.01</c:v>
              </c:pt>
              <c:pt idx="1159">
                <c:v>98.03</c:v>
              </c:pt>
              <c:pt idx="1160">
                <c:v>98.04</c:v>
              </c:pt>
              <c:pt idx="1161">
                <c:v>98.05</c:v>
              </c:pt>
              <c:pt idx="1162">
                <c:v>98.05</c:v>
              </c:pt>
              <c:pt idx="1163">
                <c:v>98.05</c:v>
              </c:pt>
              <c:pt idx="1164">
                <c:v>98.05</c:v>
              </c:pt>
              <c:pt idx="1165">
                <c:v>98.05</c:v>
              </c:pt>
              <c:pt idx="1166">
                <c:v>98.05</c:v>
              </c:pt>
              <c:pt idx="1167">
                <c:v>98.05</c:v>
              </c:pt>
              <c:pt idx="1168">
                <c:v>98.04</c:v>
              </c:pt>
              <c:pt idx="1169">
                <c:v>98.04</c:v>
              </c:pt>
              <c:pt idx="1170">
                <c:v>98.04</c:v>
              </c:pt>
              <c:pt idx="1171">
                <c:v>98.04</c:v>
              </c:pt>
              <c:pt idx="1172">
                <c:v>98.04</c:v>
              </c:pt>
              <c:pt idx="1173">
                <c:v>98.05</c:v>
              </c:pt>
              <c:pt idx="1174">
                <c:v>98.05</c:v>
              </c:pt>
              <c:pt idx="1175">
                <c:v>98.06</c:v>
              </c:pt>
              <c:pt idx="1176">
                <c:v>98.06</c:v>
              </c:pt>
              <c:pt idx="1177">
                <c:v>98.06</c:v>
              </c:pt>
              <c:pt idx="1178">
                <c:v>98.06</c:v>
              </c:pt>
              <c:pt idx="1179">
                <c:v>98.07</c:v>
              </c:pt>
              <c:pt idx="1180">
                <c:v>98.07</c:v>
              </c:pt>
              <c:pt idx="1181">
                <c:v>98.08</c:v>
              </c:pt>
              <c:pt idx="1182">
                <c:v>98.08</c:v>
              </c:pt>
              <c:pt idx="1183">
                <c:v>98.08</c:v>
              </c:pt>
              <c:pt idx="1184">
                <c:v>98.08</c:v>
              </c:pt>
              <c:pt idx="1185">
                <c:v>98.08</c:v>
              </c:pt>
              <c:pt idx="1186">
                <c:v>98.08</c:v>
              </c:pt>
              <c:pt idx="1187">
                <c:v>98.09</c:v>
              </c:pt>
              <c:pt idx="1188">
                <c:v>98.09</c:v>
              </c:pt>
              <c:pt idx="1189">
                <c:v>98.1</c:v>
              </c:pt>
              <c:pt idx="1190">
                <c:v>98.1</c:v>
              </c:pt>
              <c:pt idx="1191">
                <c:v>98.1</c:v>
              </c:pt>
              <c:pt idx="1192">
                <c:v>98.09</c:v>
              </c:pt>
              <c:pt idx="1193">
                <c:v>98.1</c:v>
              </c:pt>
              <c:pt idx="1194">
                <c:v>98.1</c:v>
              </c:pt>
              <c:pt idx="1195">
                <c:v>98.1</c:v>
              </c:pt>
              <c:pt idx="1196">
                <c:v>98.1</c:v>
              </c:pt>
              <c:pt idx="1197">
                <c:v>98.1</c:v>
              </c:pt>
              <c:pt idx="1198">
                <c:v>98.11</c:v>
              </c:pt>
              <c:pt idx="1199">
                <c:v>98.11</c:v>
              </c:pt>
              <c:pt idx="1200">
                <c:v>98.12</c:v>
              </c:pt>
              <c:pt idx="1201">
                <c:v>98.12</c:v>
              </c:pt>
              <c:pt idx="1202">
                <c:v>98.12</c:v>
              </c:pt>
              <c:pt idx="1203">
                <c:v>98.12</c:v>
              </c:pt>
              <c:pt idx="1204">
                <c:v>98.11</c:v>
              </c:pt>
              <c:pt idx="1205">
                <c:v>98.12</c:v>
              </c:pt>
              <c:pt idx="1206">
                <c:v>98.12</c:v>
              </c:pt>
              <c:pt idx="1207">
                <c:v>98.12</c:v>
              </c:pt>
              <c:pt idx="1208">
                <c:v>98.12</c:v>
              </c:pt>
              <c:pt idx="1209">
                <c:v>98.12</c:v>
              </c:pt>
              <c:pt idx="1210">
                <c:v>98.12</c:v>
              </c:pt>
              <c:pt idx="1211">
                <c:v>98.12</c:v>
              </c:pt>
              <c:pt idx="1212">
                <c:v>98.12</c:v>
              </c:pt>
              <c:pt idx="1213">
                <c:v>98.12</c:v>
              </c:pt>
              <c:pt idx="1214">
                <c:v>98.13</c:v>
              </c:pt>
              <c:pt idx="1215">
                <c:v>98.13</c:v>
              </c:pt>
              <c:pt idx="1216">
                <c:v>98.13</c:v>
              </c:pt>
              <c:pt idx="1217">
                <c:v>98.13</c:v>
              </c:pt>
              <c:pt idx="1218">
                <c:v>98.13</c:v>
              </c:pt>
              <c:pt idx="1219">
                <c:v>98.13</c:v>
              </c:pt>
              <c:pt idx="1220">
                <c:v>98.13</c:v>
              </c:pt>
              <c:pt idx="1221">
                <c:v>98.13</c:v>
              </c:pt>
              <c:pt idx="1222">
                <c:v>98.13</c:v>
              </c:pt>
              <c:pt idx="1223">
                <c:v>98.14</c:v>
              </c:pt>
              <c:pt idx="1224">
                <c:v>98.15</c:v>
              </c:pt>
              <c:pt idx="1225">
                <c:v>98.15</c:v>
              </c:pt>
              <c:pt idx="1226">
                <c:v>98.15</c:v>
              </c:pt>
              <c:pt idx="1227">
                <c:v>98.15</c:v>
              </c:pt>
              <c:pt idx="1228">
                <c:v>98.15</c:v>
              </c:pt>
              <c:pt idx="1229">
                <c:v>98.14</c:v>
              </c:pt>
              <c:pt idx="1230">
                <c:v>98.15</c:v>
              </c:pt>
              <c:pt idx="1231">
                <c:v>98.15</c:v>
              </c:pt>
              <c:pt idx="1232">
                <c:v>98.15</c:v>
              </c:pt>
              <c:pt idx="1233">
                <c:v>98.16</c:v>
              </c:pt>
              <c:pt idx="1234">
                <c:v>98.16</c:v>
              </c:pt>
              <c:pt idx="1235">
                <c:v>98.16</c:v>
              </c:pt>
              <c:pt idx="1236">
                <c:v>98.16</c:v>
              </c:pt>
              <c:pt idx="1237">
                <c:v>98.16</c:v>
              </c:pt>
              <c:pt idx="1238">
                <c:v>98.16</c:v>
              </c:pt>
              <c:pt idx="1239">
                <c:v>98.16</c:v>
              </c:pt>
              <c:pt idx="1240">
                <c:v>98.16</c:v>
              </c:pt>
              <c:pt idx="1241">
                <c:v>98.16</c:v>
              </c:pt>
              <c:pt idx="1242">
                <c:v>98.17</c:v>
              </c:pt>
              <c:pt idx="1243">
                <c:v>98.16</c:v>
              </c:pt>
              <c:pt idx="1244">
                <c:v>98.16</c:v>
              </c:pt>
              <c:pt idx="1245">
                <c:v>98.16</c:v>
              </c:pt>
              <c:pt idx="1246">
                <c:v>98.16</c:v>
              </c:pt>
              <c:pt idx="1247">
                <c:v>98.17</c:v>
              </c:pt>
              <c:pt idx="1248">
                <c:v>98.17</c:v>
              </c:pt>
              <c:pt idx="1249">
                <c:v>98.18</c:v>
              </c:pt>
              <c:pt idx="1250">
                <c:v>98.19</c:v>
              </c:pt>
              <c:pt idx="1251">
                <c:v>98.19</c:v>
              </c:pt>
              <c:pt idx="1252">
                <c:v>98.19</c:v>
              </c:pt>
              <c:pt idx="1253">
                <c:v>98.19</c:v>
              </c:pt>
              <c:pt idx="1254">
                <c:v>98.19</c:v>
              </c:pt>
              <c:pt idx="1255">
                <c:v>98.19</c:v>
              </c:pt>
              <c:pt idx="1256">
                <c:v>98.19</c:v>
              </c:pt>
              <c:pt idx="1257">
                <c:v>98.19</c:v>
              </c:pt>
              <c:pt idx="1258">
                <c:v>98.19</c:v>
              </c:pt>
              <c:pt idx="1259">
                <c:v>98.19</c:v>
              </c:pt>
              <c:pt idx="1260">
                <c:v>98.19</c:v>
              </c:pt>
              <c:pt idx="1261">
                <c:v>98.19</c:v>
              </c:pt>
              <c:pt idx="1262">
                <c:v>98.19</c:v>
              </c:pt>
              <c:pt idx="1263">
                <c:v>98.19</c:v>
              </c:pt>
              <c:pt idx="1264">
                <c:v>98.19</c:v>
              </c:pt>
              <c:pt idx="1265">
                <c:v>98.2</c:v>
              </c:pt>
              <c:pt idx="1266">
                <c:v>98.2</c:v>
              </c:pt>
              <c:pt idx="1267">
                <c:v>98.19</c:v>
              </c:pt>
              <c:pt idx="1268">
                <c:v>98.19</c:v>
              </c:pt>
              <c:pt idx="1269">
                <c:v>98.2</c:v>
              </c:pt>
              <c:pt idx="1270">
                <c:v>98.2</c:v>
              </c:pt>
              <c:pt idx="1271">
                <c:v>98.2</c:v>
              </c:pt>
              <c:pt idx="1272">
                <c:v>98.2</c:v>
              </c:pt>
              <c:pt idx="1273">
                <c:v>98.21</c:v>
              </c:pt>
              <c:pt idx="1274">
                <c:v>98.21</c:v>
              </c:pt>
              <c:pt idx="1275">
                <c:v>98.22</c:v>
              </c:pt>
              <c:pt idx="1276">
                <c:v>98.22</c:v>
              </c:pt>
              <c:pt idx="1277">
                <c:v>98.21</c:v>
              </c:pt>
              <c:pt idx="1278">
                <c:v>98.21</c:v>
              </c:pt>
              <c:pt idx="1279">
                <c:v>98.2</c:v>
              </c:pt>
              <c:pt idx="1280">
                <c:v>98.2</c:v>
              </c:pt>
              <c:pt idx="1281">
                <c:v>98.21</c:v>
              </c:pt>
              <c:pt idx="1282">
                <c:v>98.21</c:v>
              </c:pt>
              <c:pt idx="1283">
                <c:v>98.22</c:v>
              </c:pt>
              <c:pt idx="1284">
                <c:v>98.22</c:v>
              </c:pt>
              <c:pt idx="1285">
                <c:v>98.22</c:v>
              </c:pt>
              <c:pt idx="1286">
                <c:v>98.22</c:v>
              </c:pt>
              <c:pt idx="1287">
                <c:v>98.22</c:v>
              </c:pt>
              <c:pt idx="1288">
                <c:v>98.22</c:v>
              </c:pt>
              <c:pt idx="1289">
                <c:v>98.22</c:v>
              </c:pt>
              <c:pt idx="1290">
                <c:v>98.22</c:v>
              </c:pt>
              <c:pt idx="1291">
                <c:v>98.22</c:v>
              </c:pt>
              <c:pt idx="1292">
                <c:v>98.21</c:v>
              </c:pt>
              <c:pt idx="1293">
                <c:v>98.21</c:v>
              </c:pt>
              <c:pt idx="1294">
                <c:v>98.21</c:v>
              </c:pt>
              <c:pt idx="1295">
                <c:v>98.21</c:v>
              </c:pt>
              <c:pt idx="1296">
                <c:v>98.21</c:v>
              </c:pt>
              <c:pt idx="1297">
                <c:v>98.22</c:v>
              </c:pt>
              <c:pt idx="1298">
                <c:v>98.22</c:v>
              </c:pt>
              <c:pt idx="1299">
                <c:v>98.22</c:v>
              </c:pt>
              <c:pt idx="1300">
                <c:v>98.23</c:v>
              </c:pt>
              <c:pt idx="1301">
                <c:v>98.23</c:v>
              </c:pt>
              <c:pt idx="1302">
                <c:v>98.23</c:v>
              </c:pt>
              <c:pt idx="1303">
                <c:v>98.23</c:v>
              </c:pt>
              <c:pt idx="1304">
                <c:v>98.23</c:v>
              </c:pt>
              <c:pt idx="1305">
                <c:v>98.23</c:v>
              </c:pt>
              <c:pt idx="1306">
                <c:v>98.23</c:v>
              </c:pt>
              <c:pt idx="1307">
                <c:v>98.23</c:v>
              </c:pt>
              <c:pt idx="1308">
                <c:v>98.23</c:v>
              </c:pt>
              <c:pt idx="1309">
                <c:v>98.23</c:v>
              </c:pt>
              <c:pt idx="1310">
                <c:v>98.23</c:v>
              </c:pt>
              <c:pt idx="1311">
                <c:v>98.23</c:v>
              </c:pt>
              <c:pt idx="1312">
                <c:v>98.23</c:v>
              </c:pt>
              <c:pt idx="1313">
                <c:v>98.24</c:v>
              </c:pt>
              <c:pt idx="1314">
                <c:v>98.24</c:v>
              </c:pt>
              <c:pt idx="1315">
                <c:v>98.24</c:v>
              </c:pt>
              <c:pt idx="1316">
                <c:v>98.24</c:v>
              </c:pt>
              <c:pt idx="1317">
                <c:v>98.24</c:v>
              </c:pt>
              <c:pt idx="1318">
                <c:v>98.24</c:v>
              </c:pt>
              <c:pt idx="1319">
                <c:v>98.24</c:v>
              </c:pt>
              <c:pt idx="1320">
                <c:v>98.24</c:v>
              </c:pt>
              <c:pt idx="1321">
                <c:v>98.24</c:v>
              </c:pt>
              <c:pt idx="1322">
                <c:v>98.25</c:v>
              </c:pt>
              <c:pt idx="1323">
                <c:v>98.25</c:v>
              </c:pt>
              <c:pt idx="1324">
                <c:v>98.25</c:v>
              </c:pt>
              <c:pt idx="1325">
                <c:v>98.25</c:v>
              </c:pt>
              <c:pt idx="1326">
                <c:v>98.25</c:v>
              </c:pt>
              <c:pt idx="1327">
                <c:v>98.24</c:v>
              </c:pt>
              <c:pt idx="1328">
                <c:v>98.24</c:v>
              </c:pt>
              <c:pt idx="1329">
                <c:v>98.24</c:v>
              </c:pt>
              <c:pt idx="1330">
                <c:v>98.23</c:v>
              </c:pt>
              <c:pt idx="1331">
                <c:v>98.23</c:v>
              </c:pt>
              <c:pt idx="1332">
                <c:v>98.23</c:v>
              </c:pt>
              <c:pt idx="1333">
                <c:v>98.22</c:v>
              </c:pt>
              <c:pt idx="1334">
                <c:v>98.22</c:v>
              </c:pt>
              <c:pt idx="1335">
                <c:v>98.21</c:v>
              </c:pt>
              <c:pt idx="1336">
                <c:v>98.19</c:v>
              </c:pt>
              <c:pt idx="1337">
                <c:v>98.18</c:v>
              </c:pt>
              <c:pt idx="1338">
                <c:v>98.17</c:v>
              </c:pt>
              <c:pt idx="1339">
                <c:v>98.15</c:v>
              </c:pt>
              <c:pt idx="1340">
                <c:v>98.14</c:v>
              </c:pt>
              <c:pt idx="1341">
                <c:v>98.13</c:v>
              </c:pt>
              <c:pt idx="1342">
                <c:v>98.13</c:v>
              </c:pt>
              <c:pt idx="1343">
                <c:v>98.12</c:v>
              </c:pt>
              <c:pt idx="1344">
                <c:v>98.12</c:v>
              </c:pt>
              <c:pt idx="1345">
                <c:v>98.11</c:v>
              </c:pt>
              <c:pt idx="1346">
                <c:v>98.11</c:v>
              </c:pt>
              <c:pt idx="1347">
                <c:v>98.11</c:v>
              </c:pt>
              <c:pt idx="1348">
                <c:v>98.11</c:v>
              </c:pt>
              <c:pt idx="1349">
                <c:v>98.1</c:v>
              </c:pt>
              <c:pt idx="1350">
                <c:v>98.1</c:v>
              </c:pt>
              <c:pt idx="1351">
                <c:v>98.1</c:v>
              </c:pt>
              <c:pt idx="1352">
                <c:v>98.1</c:v>
              </c:pt>
              <c:pt idx="1353">
                <c:v>98.1</c:v>
              </c:pt>
              <c:pt idx="1354">
                <c:v>98.1</c:v>
              </c:pt>
              <c:pt idx="1355">
                <c:v>98.11</c:v>
              </c:pt>
              <c:pt idx="1356">
                <c:v>98.11</c:v>
              </c:pt>
              <c:pt idx="1357">
                <c:v>98.11</c:v>
              </c:pt>
              <c:pt idx="1358">
                <c:v>98.11</c:v>
              </c:pt>
              <c:pt idx="1359">
                <c:v>98.11</c:v>
              </c:pt>
              <c:pt idx="1360">
                <c:v>98.1</c:v>
              </c:pt>
              <c:pt idx="1361">
                <c:v>98.1</c:v>
              </c:pt>
              <c:pt idx="1362">
                <c:v>98.09</c:v>
              </c:pt>
              <c:pt idx="1363">
                <c:v>98.09</c:v>
              </c:pt>
              <c:pt idx="1364">
                <c:v>98.09</c:v>
              </c:pt>
              <c:pt idx="1365">
                <c:v>98.1</c:v>
              </c:pt>
              <c:pt idx="1366">
                <c:v>98.1</c:v>
              </c:pt>
              <c:pt idx="1367">
                <c:v>98.11</c:v>
              </c:pt>
              <c:pt idx="1368">
                <c:v>98.11</c:v>
              </c:pt>
              <c:pt idx="1369">
                <c:v>98.12</c:v>
              </c:pt>
              <c:pt idx="1370">
                <c:v>98.12</c:v>
              </c:pt>
              <c:pt idx="1371">
                <c:v>98.13</c:v>
              </c:pt>
              <c:pt idx="1372">
                <c:v>98.13</c:v>
              </c:pt>
              <c:pt idx="1373">
                <c:v>98.13</c:v>
              </c:pt>
              <c:pt idx="1374">
                <c:v>98.13</c:v>
              </c:pt>
              <c:pt idx="1375">
                <c:v>98.12</c:v>
              </c:pt>
              <c:pt idx="1376">
                <c:v>98.12</c:v>
              </c:pt>
              <c:pt idx="1377">
                <c:v>98.12</c:v>
              </c:pt>
              <c:pt idx="1378">
                <c:v>98.12</c:v>
              </c:pt>
              <c:pt idx="1379">
                <c:v>98.12</c:v>
              </c:pt>
              <c:pt idx="1380">
                <c:v>98.13</c:v>
              </c:pt>
              <c:pt idx="1381">
                <c:v>98.13</c:v>
              </c:pt>
              <c:pt idx="1382">
                <c:v>98.14</c:v>
              </c:pt>
              <c:pt idx="1383">
                <c:v>98.14</c:v>
              </c:pt>
              <c:pt idx="1384">
                <c:v>98.14</c:v>
              </c:pt>
              <c:pt idx="1385">
                <c:v>98.14</c:v>
              </c:pt>
              <c:pt idx="1386">
                <c:v>98.14</c:v>
              </c:pt>
              <c:pt idx="1387">
                <c:v>98.15</c:v>
              </c:pt>
              <c:pt idx="1388">
                <c:v>98.15</c:v>
              </c:pt>
              <c:pt idx="1389">
                <c:v>98.16</c:v>
              </c:pt>
              <c:pt idx="1390">
                <c:v>98.16</c:v>
              </c:pt>
              <c:pt idx="1391">
                <c:v>98.16</c:v>
              </c:pt>
              <c:pt idx="1392">
                <c:v>98.16</c:v>
              </c:pt>
              <c:pt idx="1393">
                <c:v>98.16</c:v>
              </c:pt>
              <c:pt idx="1394">
                <c:v>98.16</c:v>
              </c:pt>
              <c:pt idx="1395">
                <c:v>98.16</c:v>
              </c:pt>
              <c:pt idx="1396">
                <c:v>98.17</c:v>
              </c:pt>
              <c:pt idx="1397">
                <c:v>98.17</c:v>
              </c:pt>
              <c:pt idx="1398">
                <c:v>98.16</c:v>
              </c:pt>
              <c:pt idx="1399">
                <c:v>98.17</c:v>
              </c:pt>
              <c:pt idx="1400">
                <c:v>98.17</c:v>
              </c:pt>
              <c:pt idx="1401">
                <c:v>98.17</c:v>
              </c:pt>
              <c:pt idx="1402">
                <c:v>98.17</c:v>
              </c:pt>
              <c:pt idx="1403">
                <c:v>98.16</c:v>
              </c:pt>
              <c:pt idx="1404">
                <c:v>98.16</c:v>
              </c:pt>
              <c:pt idx="1405">
                <c:v>98.16</c:v>
              </c:pt>
              <c:pt idx="1406">
                <c:v>98.16</c:v>
              </c:pt>
              <c:pt idx="1407">
                <c:v>98.16</c:v>
              </c:pt>
              <c:pt idx="1408">
                <c:v>98.17</c:v>
              </c:pt>
              <c:pt idx="1409">
                <c:v>98.17</c:v>
              </c:pt>
              <c:pt idx="1410">
                <c:v>98.17</c:v>
              </c:pt>
              <c:pt idx="1411">
                <c:v>98.18</c:v>
              </c:pt>
              <c:pt idx="1412">
                <c:v>98.19</c:v>
              </c:pt>
              <c:pt idx="1413">
                <c:v>98.2</c:v>
              </c:pt>
              <c:pt idx="1414">
                <c:v>98.2</c:v>
              </c:pt>
              <c:pt idx="1415">
                <c:v>98.2</c:v>
              </c:pt>
              <c:pt idx="1416">
                <c:v>98.2</c:v>
              </c:pt>
              <c:pt idx="1417">
                <c:v>98.2</c:v>
              </c:pt>
              <c:pt idx="1418">
                <c:v>98.2</c:v>
              </c:pt>
              <c:pt idx="1419">
                <c:v>98.2</c:v>
              </c:pt>
              <c:pt idx="1420">
                <c:v>98.2</c:v>
              </c:pt>
              <c:pt idx="1421">
                <c:v>98.2</c:v>
              </c:pt>
              <c:pt idx="1422">
                <c:v>98.21</c:v>
              </c:pt>
              <c:pt idx="1423">
                <c:v>98.22</c:v>
              </c:pt>
              <c:pt idx="1424">
                <c:v>98.22</c:v>
              </c:pt>
              <c:pt idx="1425">
                <c:v>98.22</c:v>
              </c:pt>
              <c:pt idx="1426">
                <c:v>98.23</c:v>
              </c:pt>
              <c:pt idx="1427">
                <c:v>98.22</c:v>
              </c:pt>
              <c:pt idx="1428">
                <c:v>98.22</c:v>
              </c:pt>
              <c:pt idx="1429">
                <c:v>98.22</c:v>
              </c:pt>
              <c:pt idx="1430">
                <c:v>98.23</c:v>
              </c:pt>
              <c:pt idx="1431">
                <c:v>98.23</c:v>
              </c:pt>
              <c:pt idx="1432">
                <c:v>98.22</c:v>
              </c:pt>
              <c:pt idx="1433">
                <c:v>98.22</c:v>
              </c:pt>
              <c:pt idx="1434">
                <c:v>98.21</c:v>
              </c:pt>
              <c:pt idx="1435">
                <c:v>98.2</c:v>
              </c:pt>
              <c:pt idx="1436">
                <c:v>98.2</c:v>
              </c:pt>
              <c:pt idx="1437">
                <c:v>98.21</c:v>
              </c:pt>
              <c:pt idx="1438">
                <c:v>98.22</c:v>
              </c:pt>
              <c:pt idx="1439">
                <c:v>98.23</c:v>
              </c:pt>
              <c:pt idx="1440">
                <c:v>98.23</c:v>
              </c:pt>
              <c:pt idx="1441">
                <c:v>98.23</c:v>
              </c:pt>
              <c:pt idx="1442">
                <c:v>98.23</c:v>
              </c:pt>
              <c:pt idx="1443">
                <c:v>98.23</c:v>
              </c:pt>
              <c:pt idx="1444">
                <c:v>98.22</c:v>
              </c:pt>
              <c:pt idx="1445">
                <c:v>98.21</c:v>
              </c:pt>
              <c:pt idx="1446">
                <c:v>98.2</c:v>
              </c:pt>
              <c:pt idx="1447">
                <c:v>98.2</c:v>
              </c:pt>
              <c:pt idx="1448">
                <c:v>98.2</c:v>
              </c:pt>
              <c:pt idx="1449">
                <c:v>98.2</c:v>
              </c:pt>
              <c:pt idx="1450">
                <c:v>98.21</c:v>
              </c:pt>
              <c:pt idx="1451">
                <c:v>98.21</c:v>
              </c:pt>
              <c:pt idx="1452">
                <c:v>98.21</c:v>
              </c:pt>
              <c:pt idx="1453">
                <c:v>98.21</c:v>
              </c:pt>
              <c:pt idx="1454">
                <c:v>98.21</c:v>
              </c:pt>
              <c:pt idx="1455">
                <c:v>98.2</c:v>
              </c:pt>
              <c:pt idx="1456">
                <c:v>98.2</c:v>
              </c:pt>
              <c:pt idx="1457">
                <c:v>98.21</c:v>
              </c:pt>
              <c:pt idx="1458">
                <c:v>98.21</c:v>
              </c:pt>
              <c:pt idx="1459">
                <c:v>98.22</c:v>
              </c:pt>
              <c:pt idx="1460">
                <c:v>98.23</c:v>
              </c:pt>
              <c:pt idx="1461">
                <c:v>98.23</c:v>
              </c:pt>
              <c:pt idx="1462">
                <c:v>98.22</c:v>
              </c:pt>
              <c:pt idx="1463">
                <c:v>98.22</c:v>
              </c:pt>
              <c:pt idx="1464">
                <c:v>98.22</c:v>
              </c:pt>
              <c:pt idx="1465">
                <c:v>98.21</c:v>
              </c:pt>
              <c:pt idx="1466">
                <c:v>98.21</c:v>
              </c:pt>
              <c:pt idx="1467">
                <c:v>98.21</c:v>
              </c:pt>
              <c:pt idx="1468">
                <c:v>98.2</c:v>
              </c:pt>
              <c:pt idx="1469">
                <c:v>98.2</c:v>
              </c:pt>
              <c:pt idx="1470">
                <c:v>98.2</c:v>
              </c:pt>
              <c:pt idx="1471">
                <c:v>98.19</c:v>
              </c:pt>
              <c:pt idx="1472">
                <c:v>98.19</c:v>
              </c:pt>
              <c:pt idx="1473">
                <c:v>98.2</c:v>
              </c:pt>
              <c:pt idx="1474">
                <c:v>98.2</c:v>
              </c:pt>
              <c:pt idx="1475">
                <c:v>98.2</c:v>
              </c:pt>
              <c:pt idx="1476">
                <c:v>98.2</c:v>
              </c:pt>
              <c:pt idx="1477">
                <c:v>98.19</c:v>
              </c:pt>
              <c:pt idx="1478">
                <c:v>98.18</c:v>
              </c:pt>
              <c:pt idx="1479">
                <c:v>98.17</c:v>
              </c:pt>
              <c:pt idx="1480">
                <c:v>98.17</c:v>
              </c:pt>
              <c:pt idx="1481">
                <c:v>98.16</c:v>
              </c:pt>
              <c:pt idx="1482">
                <c:v>98.16</c:v>
              </c:pt>
              <c:pt idx="1483">
                <c:v>98.16</c:v>
              </c:pt>
              <c:pt idx="1484">
                <c:v>98.16</c:v>
              </c:pt>
              <c:pt idx="1485">
                <c:v>98.17</c:v>
              </c:pt>
              <c:pt idx="1486">
                <c:v>98.17</c:v>
              </c:pt>
              <c:pt idx="1487">
                <c:v>98.17</c:v>
              </c:pt>
              <c:pt idx="1488">
                <c:v>98.18</c:v>
              </c:pt>
              <c:pt idx="1489">
                <c:v>98.18</c:v>
              </c:pt>
              <c:pt idx="1490">
                <c:v>98.18</c:v>
              </c:pt>
              <c:pt idx="1491">
                <c:v>98.19</c:v>
              </c:pt>
              <c:pt idx="1492">
                <c:v>98.19</c:v>
              </c:pt>
              <c:pt idx="1493">
                <c:v>98.19</c:v>
              </c:pt>
              <c:pt idx="1494">
                <c:v>98.2</c:v>
              </c:pt>
              <c:pt idx="1495">
                <c:v>98.2</c:v>
              </c:pt>
              <c:pt idx="1496">
                <c:v>98.2</c:v>
              </c:pt>
              <c:pt idx="1497">
                <c:v>98.21</c:v>
              </c:pt>
              <c:pt idx="1498">
                <c:v>98.21</c:v>
              </c:pt>
              <c:pt idx="1499">
                <c:v>98.21</c:v>
              </c:pt>
              <c:pt idx="1500">
                <c:v>98.21</c:v>
              </c:pt>
              <c:pt idx="1501">
                <c:v>98.21</c:v>
              </c:pt>
              <c:pt idx="1502">
                <c:v>98.22</c:v>
              </c:pt>
              <c:pt idx="1503">
                <c:v>98.23</c:v>
              </c:pt>
              <c:pt idx="1504">
                <c:v>98.24</c:v>
              </c:pt>
              <c:pt idx="1505">
                <c:v>98.24</c:v>
              </c:pt>
              <c:pt idx="1506">
                <c:v>98.25</c:v>
              </c:pt>
              <c:pt idx="1507">
                <c:v>98.26</c:v>
              </c:pt>
              <c:pt idx="1508">
                <c:v>98.26</c:v>
              </c:pt>
              <c:pt idx="1509">
                <c:v>98.26</c:v>
              </c:pt>
              <c:pt idx="1510">
                <c:v>98.26</c:v>
              </c:pt>
              <c:pt idx="1511">
                <c:v>98.26</c:v>
              </c:pt>
              <c:pt idx="1512">
                <c:v>98.25</c:v>
              </c:pt>
              <c:pt idx="1513">
                <c:v>98.26</c:v>
              </c:pt>
              <c:pt idx="1514">
                <c:v>98.26</c:v>
              </c:pt>
              <c:pt idx="1515">
                <c:v>98.27</c:v>
              </c:pt>
              <c:pt idx="1516">
                <c:v>98.28</c:v>
              </c:pt>
              <c:pt idx="1517">
                <c:v>98.28</c:v>
              </c:pt>
              <c:pt idx="1518">
                <c:v>98.29</c:v>
              </c:pt>
              <c:pt idx="1519">
                <c:v>98.3</c:v>
              </c:pt>
              <c:pt idx="1520">
                <c:v>98.3</c:v>
              </c:pt>
              <c:pt idx="1521">
                <c:v>98.3</c:v>
              </c:pt>
              <c:pt idx="1522">
                <c:v>98.3</c:v>
              </c:pt>
              <c:pt idx="1523">
                <c:v>98.3</c:v>
              </c:pt>
              <c:pt idx="1524">
                <c:v>98.3</c:v>
              </c:pt>
              <c:pt idx="1525">
                <c:v>98.31</c:v>
              </c:pt>
              <c:pt idx="1526">
                <c:v>98.32</c:v>
              </c:pt>
              <c:pt idx="1527">
                <c:v>98.33</c:v>
              </c:pt>
              <c:pt idx="1528">
                <c:v>98.32</c:v>
              </c:pt>
              <c:pt idx="1529">
                <c:v>98.32</c:v>
              </c:pt>
              <c:pt idx="1530">
                <c:v>98.31</c:v>
              </c:pt>
              <c:pt idx="1531">
                <c:v>98.31</c:v>
              </c:pt>
              <c:pt idx="1532">
                <c:v>98.31</c:v>
              </c:pt>
              <c:pt idx="1533">
                <c:v>98.31</c:v>
              </c:pt>
              <c:pt idx="1534">
                <c:v>98.31</c:v>
              </c:pt>
              <c:pt idx="1535">
                <c:v>98.32</c:v>
              </c:pt>
              <c:pt idx="1536">
                <c:v>98.32</c:v>
              </c:pt>
              <c:pt idx="1537">
                <c:v>98.32</c:v>
              </c:pt>
              <c:pt idx="1538">
                <c:v>98.32</c:v>
              </c:pt>
              <c:pt idx="1539">
                <c:v>98.31</c:v>
              </c:pt>
              <c:pt idx="1540">
                <c:v>98.31</c:v>
              </c:pt>
              <c:pt idx="1541">
                <c:v>98.31</c:v>
              </c:pt>
              <c:pt idx="1542">
                <c:v>98.3</c:v>
              </c:pt>
              <c:pt idx="1543">
                <c:v>98.3</c:v>
              </c:pt>
              <c:pt idx="1544">
                <c:v>98.3</c:v>
              </c:pt>
              <c:pt idx="1545">
                <c:v>98.3</c:v>
              </c:pt>
              <c:pt idx="1546">
                <c:v>98.3</c:v>
              </c:pt>
              <c:pt idx="1547">
                <c:v>98.3</c:v>
              </c:pt>
              <c:pt idx="1548">
                <c:v>98.3</c:v>
              </c:pt>
              <c:pt idx="1549">
                <c:v>98.31</c:v>
              </c:pt>
              <c:pt idx="1550">
                <c:v>98.32</c:v>
              </c:pt>
              <c:pt idx="1551">
                <c:v>98.33</c:v>
              </c:pt>
              <c:pt idx="1552">
                <c:v>98.34</c:v>
              </c:pt>
              <c:pt idx="1553">
                <c:v>98.34</c:v>
              </c:pt>
              <c:pt idx="1554">
                <c:v>98.34</c:v>
              </c:pt>
              <c:pt idx="1555">
                <c:v>98.34</c:v>
              </c:pt>
              <c:pt idx="1556">
                <c:v>98.34</c:v>
              </c:pt>
              <c:pt idx="1557">
                <c:v>98.34</c:v>
              </c:pt>
              <c:pt idx="1558">
                <c:v>98.34</c:v>
              </c:pt>
              <c:pt idx="1559">
                <c:v>98.35</c:v>
              </c:pt>
              <c:pt idx="1560">
                <c:v>98.36</c:v>
              </c:pt>
              <c:pt idx="1561">
                <c:v>98.36</c:v>
              </c:pt>
              <c:pt idx="1562">
                <c:v>98.37</c:v>
              </c:pt>
              <c:pt idx="1563">
                <c:v>98.37</c:v>
              </c:pt>
              <c:pt idx="1564">
                <c:v>98.38</c:v>
              </c:pt>
              <c:pt idx="1565">
                <c:v>98.39</c:v>
              </c:pt>
              <c:pt idx="1566">
                <c:v>98.4</c:v>
              </c:pt>
              <c:pt idx="1567">
                <c:v>98.4</c:v>
              </c:pt>
              <c:pt idx="1568">
                <c:v>98.41</c:v>
              </c:pt>
              <c:pt idx="1569">
                <c:v>98.42</c:v>
              </c:pt>
              <c:pt idx="1570">
                <c:v>98.42</c:v>
              </c:pt>
              <c:pt idx="1571">
                <c:v>98.42</c:v>
              </c:pt>
              <c:pt idx="1572">
                <c:v>98.43</c:v>
              </c:pt>
              <c:pt idx="1573">
                <c:v>98.43</c:v>
              </c:pt>
              <c:pt idx="1574">
                <c:v>98.43</c:v>
              </c:pt>
              <c:pt idx="1575">
                <c:v>98.42</c:v>
              </c:pt>
              <c:pt idx="1576">
                <c:v>98.41</c:v>
              </c:pt>
              <c:pt idx="1577">
                <c:v>98.41</c:v>
              </c:pt>
              <c:pt idx="1578">
                <c:v>98.42</c:v>
              </c:pt>
              <c:pt idx="1579">
                <c:v>98.42</c:v>
              </c:pt>
              <c:pt idx="1580">
                <c:v>98.42</c:v>
              </c:pt>
              <c:pt idx="1581">
                <c:v>98.43</c:v>
              </c:pt>
              <c:pt idx="1582">
                <c:v>98.43</c:v>
              </c:pt>
              <c:pt idx="1583">
                <c:v>98.43</c:v>
              </c:pt>
              <c:pt idx="1584">
                <c:v>98.44</c:v>
              </c:pt>
              <c:pt idx="1585">
                <c:v>98.44</c:v>
              </c:pt>
              <c:pt idx="1586">
                <c:v>98.44</c:v>
              </c:pt>
              <c:pt idx="1587">
                <c:v>98.44</c:v>
              </c:pt>
              <c:pt idx="1588">
                <c:v>98.44</c:v>
              </c:pt>
              <c:pt idx="1589">
                <c:v>98.44</c:v>
              </c:pt>
              <c:pt idx="1590">
                <c:v>98.44</c:v>
              </c:pt>
              <c:pt idx="1591">
                <c:v>98.45</c:v>
              </c:pt>
              <c:pt idx="1592">
                <c:v>98.46</c:v>
              </c:pt>
              <c:pt idx="1593">
                <c:v>98.47</c:v>
              </c:pt>
              <c:pt idx="1594">
                <c:v>98.48</c:v>
              </c:pt>
              <c:pt idx="1595">
                <c:v>98.48</c:v>
              </c:pt>
              <c:pt idx="1596">
                <c:v>98.48</c:v>
              </c:pt>
              <c:pt idx="1597">
                <c:v>98.48</c:v>
              </c:pt>
              <c:pt idx="1598">
                <c:v>98.48</c:v>
              </c:pt>
              <c:pt idx="1599">
                <c:v>98.48</c:v>
              </c:pt>
              <c:pt idx="1600">
                <c:v>98.48</c:v>
              </c:pt>
              <c:pt idx="1601">
                <c:v>98.48</c:v>
              </c:pt>
              <c:pt idx="1602">
                <c:v>98.48</c:v>
              </c:pt>
              <c:pt idx="1603">
                <c:v>98.48</c:v>
              </c:pt>
              <c:pt idx="1604">
                <c:v>98.48</c:v>
              </c:pt>
              <c:pt idx="1605">
                <c:v>98.47</c:v>
              </c:pt>
              <c:pt idx="1606">
                <c:v>98.48</c:v>
              </c:pt>
              <c:pt idx="1607">
                <c:v>98.48</c:v>
              </c:pt>
              <c:pt idx="1608">
                <c:v>98.48</c:v>
              </c:pt>
              <c:pt idx="1609">
                <c:v>98.49</c:v>
              </c:pt>
              <c:pt idx="1610">
                <c:v>98.49</c:v>
              </c:pt>
              <c:pt idx="1611">
                <c:v>98.5</c:v>
              </c:pt>
              <c:pt idx="1612">
                <c:v>98.51</c:v>
              </c:pt>
              <c:pt idx="1613">
                <c:v>98.52</c:v>
              </c:pt>
              <c:pt idx="1614">
                <c:v>98.53</c:v>
              </c:pt>
              <c:pt idx="1615">
                <c:v>98.55</c:v>
              </c:pt>
              <c:pt idx="1616">
                <c:v>98.57</c:v>
              </c:pt>
              <c:pt idx="1617">
                <c:v>98.58</c:v>
              </c:pt>
              <c:pt idx="1618">
                <c:v>98.6</c:v>
              </c:pt>
              <c:pt idx="1619">
                <c:v>98.61</c:v>
              </c:pt>
              <c:pt idx="1620">
                <c:v>98.62</c:v>
              </c:pt>
              <c:pt idx="1621">
                <c:v>98.63</c:v>
              </c:pt>
              <c:pt idx="1622">
                <c:v>98.63</c:v>
              </c:pt>
              <c:pt idx="1623">
                <c:v>98.63</c:v>
              </c:pt>
              <c:pt idx="1624">
                <c:v>98.63</c:v>
              </c:pt>
              <c:pt idx="1625">
                <c:v>98.62</c:v>
              </c:pt>
              <c:pt idx="1626">
                <c:v>98.62</c:v>
              </c:pt>
              <c:pt idx="1627">
                <c:v>98.62</c:v>
              </c:pt>
              <c:pt idx="1628">
                <c:v>98.63</c:v>
              </c:pt>
              <c:pt idx="1629">
                <c:v>98.65</c:v>
              </c:pt>
              <c:pt idx="1630">
                <c:v>98.66</c:v>
              </c:pt>
              <c:pt idx="1631">
                <c:v>98.67</c:v>
              </c:pt>
              <c:pt idx="1632">
                <c:v>98.69</c:v>
              </c:pt>
              <c:pt idx="1633">
                <c:v>98.7</c:v>
              </c:pt>
              <c:pt idx="1634">
                <c:v>98.7</c:v>
              </c:pt>
              <c:pt idx="1635">
                <c:v>98.69</c:v>
              </c:pt>
              <c:pt idx="1636">
                <c:v>98.67</c:v>
              </c:pt>
              <c:pt idx="1637">
                <c:v>98.65</c:v>
              </c:pt>
              <c:pt idx="1638">
                <c:v>98.63</c:v>
              </c:pt>
              <c:pt idx="1639">
                <c:v>98.62</c:v>
              </c:pt>
              <c:pt idx="1640">
                <c:v>98.62</c:v>
              </c:pt>
              <c:pt idx="1641">
                <c:v>98.63</c:v>
              </c:pt>
              <c:pt idx="1642">
                <c:v>98.63</c:v>
              </c:pt>
              <c:pt idx="1643">
                <c:v>98.62</c:v>
              </c:pt>
              <c:pt idx="1644">
                <c:v>98.61</c:v>
              </c:pt>
              <c:pt idx="1645">
                <c:v>98.61</c:v>
              </c:pt>
              <c:pt idx="1646">
                <c:v>98.6</c:v>
              </c:pt>
              <c:pt idx="1647">
                <c:v>98.6</c:v>
              </c:pt>
              <c:pt idx="1648">
                <c:v>98.6</c:v>
              </c:pt>
              <c:pt idx="1649">
                <c:v>98.61</c:v>
              </c:pt>
              <c:pt idx="1650">
                <c:v>98.6</c:v>
              </c:pt>
              <c:pt idx="1651">
                <c:v>98.59</c:v>
              </c:pt>
              <c:pt idx="1652">
                <c:v>98.56</c:v>
              </c:pt>
              <c:pt idx="1653">
                <c:v>98.53</c:v>
              </c:pt>
              <c:pt idx="1654">
                <c:v>98.51</c:v>
              </c:pt>
              <c:pt idx="1655">
                <c:v>98.51</c:v>
              </c:pt>
              <c:pt idx="1656">
                <c:v>98.53</c:v>
              </c:pt>
              <c:pt idx="1657">
                <c:v>98.54</c:v>
              </c:pt>
              <c:pt idx="1658">
                <c:v>98.53</c:v>
              </c:pt>
              <c:pt idx="1659">
                <c:v>98.51</c:v>
              </c:pt>
              <c:pt idx="1660">
                <c:v>98.49</c:v>
              </c:pt>
              <c:pt idx="1661">
                <c:v>98.48</c:v>
              </c:pt>
              <c:pt idx="1662">
                <c:v>98.48</c:v>
              </c:pt>
              <c:pt idx="1663">
                <c:v>98.47</c:v>
              </c:pt>
              <c:pt idx="1664">
                <c:v>98.47</c:v>
              </c:pt>
              <c:pt idx="1665">
                <c:v>98.46</c:v>
              </c:pt>
              <c:pt idx="1666">
                <c:v>98.46</c:v>
              </c:pt>
              <c:pt idx="1667">
                <c:v>98.47</c:v>
              </c:pt>
              <c:pt idx="1668">
                <c:v>98.48</c:v>
              </c:pt>
              <c:pt idx="1669">
                <c:v>98.5</c:v>
              </c:pt>
              <c:pt idx="1670">
                <c:v>98.5</c:v>
              </c:pt>
              <c:pt idx="1671">
                <c:v>98.48</c:v>
              </c:pt>
              <c:pt idx="1672">
                <c:v>98.41</c:v>
              </c:pt>
              <c:pt idx="1673">
                <c:v>98.31</c:v>
              </c:pt>
              <c:pt idx="1674">
                <c:v>98.21</c:v>
              </c:pt>
              <c:pt idx="1675">
                <c:v>98.14</c:v>
              </c:pt>
              <c:pt idx="1676">
                <c:v>98.12</c:v>
              </c:pt>
              <c:pt idx="1677">
                <c:v>98.16</c:v>
              </c:pt>
              <c:pt idx="1678">
                <c:v>98.21</c:v>
              </c:pt>
              <c:pt idx="1679">
                <c:v>98.25</c:v>
              </c:pt>
              <c:pt idx="1680">
                <c:v>98.28</c:v>
              </c:pt>
              <c:pt idx="1681">
                <c:v>98.3</c:v>
              </c:pt>
              <c:pt idx="1682">
                <c:v>98.31</c:v>
              </c:pt>
              <c:pt idx="1683">
                <c:v>98.32</c:v>
              </c:pt>
              <c:pt idx="1684">
                <c:v>98.33</c:v>
              </c:pt>
              <c:pt idx="1685">
                <c:v>98.33</c:v>
              </c:pt>
              <c:pt idx="1686">
                <c:v>98.35</c:v>
              </c:pt>
              <c:pt idx="1687">
                <c:v>98.37</c:v>
              </c:pt>
              <c:pt idx="1688">
                <c:v>98.38</c:v>
              </c:pt>
              <c:pt idx="1689">
                <c:v>98.4</c:v>
              </c:pt>
              <c:pt idx="1690">
                <c:v>98.4</c:v>
              </c:pt>
              <c:pt idx="1691">
                <c:v>98.4</c:v>
              </c:pt>
              <c:pt idx="1692">
                <c:v>98.4</c:v>
              </c:pt>
              <c:pt idx="1693">
                <c:v>98.4</c:v>
              </c:pt>
              <c:pt idx="1694">
                <c:v>98.4</c:v>
              </c:pt>
              <c:pt idx="1695">
                <c:v>98.4</c:v>
              </c:pt>
              <c:pt idx="1696">
                <c:v>98.39</c:v>
              </c:pt>
              <c:pt idx="1697">
                <c:v>98.37</c:v>
              </c:pt>
              <c:pt idx="1698">
                <c:v>98.36</c:v>
              </c:pt>
              <c:pt idx="1699">
                <c:v>98.35</c:v>
              </c:pt>
              <c:pt idx="1700">
                <c:v>98.34</c:v>
              </c:pt>
              <c:pt idx="1701">
                <c:v>98.32</c:v>
              </c:pt>
              <c:pt idx="1702">
                <c:v>98.31</c:v>
              </c:pt>
              <c:pt idx="1703">
                <c:v>98.29</c:v>
              </c:pt>
              <c:pt idx="1704">
                <c:v>98.27</c:v>
              </c:pt>
              <c:pt idx="1705">
                <c:v>98.25</c:v>
              </c:pt>
              <c:pt idx="1706">
                <c:v>98.23</c:v>
              </c:pt>
              <c:pt idx="1707">
                <c:v>98.2</c:v>
              </c:pt>
              <c:pt idx="1708">
                <c:v>98.17</c:v>
              </c:pt>
              <c:pt idx="1709">
                <c:v>98.15</c:v>
              </c:pt>
              <c:pt idx="1710">
                <c:v>98.12</c:v>
              </c:pt>
              <c:pt idx="1711">
                <c:v>98.11</c:v>
              </c:pt>
              <c:pt idx="1712">
                <c:v>98.09</c:v>
              </c:pt>
              <c:pt idx="1713">
                <c:v>98.08</c:v>
              </c:pt>
              <c:pt idx="1714">
                <c:v>98.08</c:v>
              </c:pt>
              <c:pt idx="1715">
                <c:v>98.09</c:v>
              </c:pt>
              <c:pt idx="1716">
                <c:v>98.11</c:v>
              </c:pt>
              <c:pt idx="1717">
                <c:v>98.14</c:v>
              </c:pt>
              <c:pt idx="1718">
                <c:v>98.16</c:v>
              </c:pt>
              <c:pt idx="1719">
                <c:v>98.18</c:v>
              </c:pt>
              <c:pt idx="1720">
                <c:v>98.19</c:v>
              </c:pt>
              <c:pt idx="1721">
                <c:v>98.21</c:v>
              </c:pt>
              <c:pt idx="1722">
                <c:v>98.21</c:v>
              </c:pt>
              <c:pt idx="1723">
                <c:v>98.22</c:v>
              </c:pt>
              <c:pt idx="1724">
                <c:v>98.23</c:v>
              </c:pt>
              <c:pt idx="1725">
                <c:v>98.24</c:v>
              </c:pt>
              <c:pt idx="1726">
                <c:v>98.25</c:v>
              </c:pt>
              <c:pt idx="1727">
                <c:v>98.26</c:v>
              </c:pt>
              <c:pt idx="1728">
                <c:v>98.26</c:v>
              </c:pt>
              <c:pt idx="1729">
                <c:v>98.26</c:v>
              </c:pt>
              <c:pt idx="1730">
                <c:v>98.26</c:v>
              </c:pt>
              <c:pt idx="1731">
                <c:v>98.27</c:v>
              </c:pt>
              <c:pt idx="1732">
                <c:v>98.29</c:v>
              </c:pt>
              <c:pt idx="1733">
                <c:v>98.31</c:v>
              </c:pt>
              <c:pt idx="1734">
                <c:v>98.33</c:v>
              </c:pt>
              <c:pt idx="1735">
                <c:v>98.34</c:v>
              </c:pt>
              <c:pt idx="1736">
                <c:v>98.34</c:v>
              </c:pt>
              <c:pt idx="1737">
                <c:v>98.33</c:v>
              </c:pt>
              <c:pt idx="1738">
                <c:v>98.31</c:v>
              </c:pt>
              <c:pt idx="1739">
                <c:v>98.29</c:v>
              </c:pt>
              <c:pt idx="1740">
                <c:v>98.26</c:v>
              </c:pt>
              <c:pt idx="1741">
                <c:v>98.24</c:v>
              </c:pt>
              <c:pt idx="1742">
                <c:v>98.22</c:v>
              </c:pt>
              <c:pt idx="1743">
                <c:v>98.23</c:v>
              </c:pt>
              <c:pt idx="1744">
                <c:v>98.25</c:v>
              </c:pt>
              <c:pt idx="1745">
                <c:v>98.29</c:v>
              </c:pt>
              <c:pt idx="1746">
                <c:v>98.32</c:v>
              </c:pt>
              <c:pt idx="1747">
                <c:v>98.34</c:v>
              </c:pt>
              <c:pt idx="1748">
                <c:v>98.35</c:v>
              </c:pt>
              <c:pt idx="1749">
                <c:v>98.35</c:v>
              </c:pt>
              <c:pt idx="1750">
                <c:v>98.34</c:v>
              </c:pt>
              <c:pt idx="1751">
                <c:v>98.33</c:v>
              </c:pt>
              <c:pt idx="1752">
                <c:v>98.32</c:v>
              </c:pt>
              <c:pt idx="1753">
                <c:v>98.32</c:v>
              </c:pt>
              <c:pt idx="1754">
                <c:v>98.32</c:v>
              </c:pt>
              <c:pt idx="1755">
                <c:v>98.32</c:v>
              </c:pt>
              <c:pt idx="1756">
                <c:v>98.31</c:v>
              </c:pt>
              <c:pt idx="1757">
                <c:v>98.3</c:v>
              </c:pt>
              <c:pt idx="1758">
                <c:v>98.3</c:v>
              </c:pt>
              <c:pt idx="1759">
                <c:v>98.3</c:v>
              </c:pt>
              <c:pt idx="1760">
                <c:v>98.3</c:v>
              </c:pt>
              <c:pt idx="1761">
                <c:v>98.31</c:v>
              </c:pt>
              <c:pt idx="1762">
                <c:v>98.32</c:v>
              </c:pt>
              <c:pt idx="1763">
                <c:v>98.33</c:v>
              </c:pt>
              <c:pt idx="1764">
                <c:v>98.33</c:v>
              </c:pt>
              <c:pt idx="1765">
                <c:v>98.33</c:v>
              </c:pt>
              <c:pt idx="1766">
                <c:v>98.33</c:v>
              </c:pt>
              <c:pt idx="1767">
                <c:v>98.33</c:v>
              </c:pt>
              <c:pt idx="1768">
                <c:v>98.33</c:v>
              </c:pt>
              <c:pt idx="1769">
                <c:v>98.33</c:v>
              </c:pt>
              <c:pt idx="1770">
                <c:v>98.34</c:v>
              </c:pt>
              <c:pt idx="1771">
                <c:v>98.35</c:v>
              </c:pt>
              <c:pt idx="1772">
                <c:v>98.36</c:v>
              </c:pt>
              <c:pt idx="1773">
                <c:v>98.35</c:v>
              </c:pt>
              <c:pt idx="1774">
                <c:v>98.35</c:v>
              </c:pt>
              <c:pt idx="1775">
                <c:v>98.33</c:v>
              </c:pt>
              <c:pt idx="1776">
                <c:v>98.32</c:v>
              </c:pt>
              <c:pt idx="1777">
                <c:v>98.32</c:v>
              </c:pt>
              <c:pt idx="1778">
                <c:v>98.32</c:v>
              </c:pt>
              <c:pt idx="1779">
                <c:v>98.34</c:v>
              </c:pt>
              <c:pt idx="1780">
                <c:v>98.37</c:v>
              </c:pt>
              <c:pt idx="1781">
                <c:v>98.4</c:v>
              </c:pt>
              <c:pt idx="1782">
                <c:v>98.42</c:v>
              </c:pt>
              <c:pt idx="1783">
                <c:v>98.43</c:v>
              </c:pt>
              <c:pt idx="1784">
                <c:v>98.42</c:v>
              </c:pt>
              <c:pt idx="1785">
                <c:v>98.42</c:v>
              </c:pt>
              <c:pt idx="1786">
                <c:v>98.41</c:v>
              </c:pt>
              <c:pt idx="1787">
                <c:v>98.41</c:v>
              </c:pt>
              <c:pt idx="1788">
                <c:v>98.4</c:v>
              </c:pt>
              <c:pt idx="1789">
                <c:v>98.4</c:v>
              </c:pt>
              <c:pt idx="1790">
                <c:v>98.4</c:v>
              </c:pt>
              <c:pt idx="1791">
                <c:v>98.4</c:v>
              </c:pt>
              <c:pt idx="1792">
                <c:v>98.39</c:v>
              </c:pt>
              <c:pt idx="1793">
                <c:v>98.39</c:v>
              </c:pt>
              <c:pt idx="1794">
                <c:v>98.4</c:v>
              </c:pt>
              <c:pt idx="1795">
                <c:v>98.4</c:v>
              </c:pt>
              <c:pt idx="1796">
                <c:v>98.4</c:v>
              </c:pt>
              <c:pt idx="1797">
                <c:v>98.37</c:v>
              </c:pt>
              <c:pt idx="1798">
                <c:v>98.35</c:v>
              </c:pt>
              <c:pt idx="1799">
                <c:v>98.34</c:v>
              </c:pt>
              <c:pt idx="1800">
                <c:v>98.35</c:v>
              </c:pt>
              <c:pt idx="1801">
                <c:v>98.35</c:v>
              </c:pt>
              <c:pt idx="1802">
                <c:v>98.35</c:v>
              </c:pt>
              <c:pt idx="1803">
                <c:v>98.33</c:v>
              </c:pt>
              <c:pt idx="1804">
                <c:v>98.31</c:v>
              </c:pt>
              <c:pt idx="1805">
                <c:v>98.31</c:v>
              </c:pt>
              <c:pt idx="1806">
                <c:v>98.31</c:v>
              </c:pt>
              <c:pt idx="1807">
                <c:v>98.31</c:v>
              </c:pt>
              <c:pt idx="1808">
                <c:v>98.29</c:v>
              </c:pt>
              <c:pt idx="1809">
                <c:v>98.26</c:v>
              </c:pt>
              <c:pt idx="1810">
                <c:v>98.23</c:v>
              </c:pt>
              <c:pt idx="1811">
                <c:v>98.22</c:v>
              </c:pt>
              <c:pt idx="1812">
                <c:v>98.24</c:v>
              </c:pt>
              <c:pt idx="1813">
                <c:v>98.27</c:v>
              </c:pt>
              <c:pt idx="1814">
                <c:v>98.29</c:v>
              </c:pt>
              <c:pt idx="1815">
                <c:v>98.31</c:v>
              </c:pt>
              <c:pt idx="1816">
                <c:v>98.33</c:v>
              </c:pt>
              <c:pt idx="1817">
                <c:v>98.38</c:v>
              </c:pt>
              <c:pt idx="1818">
                <c:v>98.45</c:v>
              </c:pt>
              <c:pt idx="1819">
                <c:v>98.48</c:v>
              </c:pt>
              <c:pt idx="1820">
                <c:v>98.47</c:v>
              </c:pt>
              <c:pt idx="1821">
                <c:v>98.44</c:v>
              </c:pt>
              <c:pt idx="1822">
                <c:v>98.45</c:v>
              </c:pt>
              <c:pt idx="1823">
                <c:v>98.48</c:v>
              </c:pt>
              <c:pt idx="1824">
                <c:v>98.53</c:v>
              </c:pt>
              <c:pt idx="1825">
                <c:v>98.55</c:v>
              </c:pt>
              <c:pt idx="1826">
                <c:v>98.52</c:v>
              </c:pt>
              <c:pt idx="1827">
                <c:v>98.47</c:v>
              </c:pt>
              <c:pt idx="1828">
                <c:v>98.4</c:v>
              </c:pt>
              <c:pt idx="1829">
                <c:v>98.33</c:v>
              </c:pt>
              <c:pt idx="1830">
                <c:v>98.26</c:v>
              </c:pt>
              <c:pt idx="1831">
                <c:v>98.2</c:v>
              </c:pt>
              <c:pt idx="1832">
                <c:v>98.16</c:v>
              </c:pt>
              <c:pt idx="1833">
                <c:v>98.14</c:v>
              </c:pt>
              <c:pt idx="1834">
                <c:v>98.15</c:v>
              </c:pt>
              <c:pt idx="1835">
                <c:v>98.14</c:v>
              </c:pt>
              <c:pt idx="1836">
                <c:v>98.1</c:v>
              </c:pt>
              <c:pt idx="1837">
                <c:v>98.07</c:v>
              </c:pt>
              <c:pt idx="1838">
                <c:v>98.11</c:v>
              </c:pt>
              <c:pt idx="1839">
                <c:v>98.32</c:v>
              </c:pt>
              <c:pt idx="1840">
                <c:v>98.7</c:v>
              </c:pt>
              <c:pt idx="1841">
                <c:v>99.13</c:v>
              </c:pt>
              <c:pt idx="1842">
                <c:v>99.4</c:v>
              </c:pt>
              <c:pt idx="1843">
                <c:v>99.45</c:v>
              </c:pt>
              <c:pt idx="1844">
                <c:v>99.35</c:v>
              </c:pt>
              <c:pt idx="1845">
                <c:v>99.22</c:v>
              </c:pt>
              <c:pt idx="1846">
                <c:v>99.13</c:v>
              </c:pt>
              <c:pt idx="1847">
                <c:v>99.05</c:v>
              </c:pt>
              <c:pt idx="1848">
                <c:v>98.98</c:v>
              </c:pt>
              <c:pt idx="1849">
                <c:v>98.91</c:v>
              </c:pt>
              <c:pt idx="1850">
                <c:v>98.87</c:v>
              </c:pt>
              <c:pt idx="1851">
                <c:v>98.86</c:v>
              </c:pt>
              <c:pt idx="1852">
                <c:v>98.89</c:v>
              </c:pt>
              <c:pt idx="1853">
                <c:v>98.93</c:v>
              </c:pt>
              <c:pt idx="1854">
                <c:v>98.96</c:v>
              </c:pt>
              <c:pt idx="1855">
                <c:v>98.96</c:v>
              </c:pt>
              <c:pt idx="1856">
                <c:v>98.95</c:v>
              </c:pt>
              <c:pt idx="1857">
                <c:v>98.93</c:v>
              </c:pt>
              <c:pt idx="1858">
                <c:v>98.92</c:v>
              </c:pt>
              <c:pt idx="1859">
                <c:v>98.9</c:v>
              </c:pt>
              <c:pt idx="1860">
                <c:v>98.89</c:v>
              </c:pt>
              <c:pt idx="1861">
                <c:v>98.88</c:v>
              </c:pt>
              <c:pt idx="1862">
                <c:v>98.89</c:v>
              </c:pt>
              <c:pt idx="1863">
                <c:v>98.91</c:v>
              </c:pt>
              <c:pt idx="1864">
                <c:v>98.95</c:v>
              </c:pt>
              <c:pt idx="1865">
                <c:v>98.99</c:v>
              </c:pt>
              <c:pt idx="1866">
                <c:v>99.03</c:v>
              </c:pt>
              <c:pt idx="1867">
                <c:v>99.04</c:v>
              </c:pt>
              <c:pt idx="1868">
                <c:v>99.02</c:v>
              </c:pt>
              <c:pt idx="1869">
                <c:v>98.98</c:v>
              </c:pt>
              <c:pt idx="1870">
                <c:v>98.92</c:v>
              </c:pt>
              <c:pt idx="1871">
                <c:v>98.86</c:v>
              </c:pt>
              <c:pt idx="1872">
                <c:v>98.81</c:v>
              </c:pt>
              <c:pt idx="1873">
                <c:v>98.76</c:v>
              </c:pt>
              <c:pt idx="1874">
                <c:v>98.73</c:v>
              </c:pt>
              <c:pt idx="1875">
                <c:v>98.7</c:v>
              </c:pt>
              <c:pt idx="1876">
                <c:v>98.67</c:v>
              </c:pt>
              <c:pt idx="1877">
                <c:v>98.65</c:v>
              </c:pt>
              <c:pt idx="1878">
                <c:v>98.62</c:v>
              </c:pt>
              <c:pt idx="1879">
                <c:v>98.59</c:v>
              </c:pt>
              <c:pt idx="1880">
                <c:v>98.56</c:v>
              </c:pt>
              <c:pt idx="1881">
                <c:v>98.53</c:v>
              </c:pt>
              <c:pt idx="1882">
                <c:v>98.5</c:v>
              </c:pt>
              <c:pt idx="1883">
                <c:v>98.48</c:v>
              </c:pt>
              <c:pt idx="1884">
                <c:v>98.45</c:v>
              </c:pt>
              <c:pt idx="1885">
                <c:v>98.43</c:v>
              </c:pt>
              <c:pt idx="1886">
                <c:v>98.42</c:v>
              </c:pt>
              <c:pt idx="1887">
                <c:v>98.43</c:v>
              </c:pt>
              <c:pt idx="1888">
                <c:v>98.46</c:v>
              </c:pt>
              <c:pt idx="1889">
                <c:v>98.49</c:v>
              </c:pt>
              <c:pt idx="1890">
                <c:v>98.52</c:v>
              </c:pt>
              <c:pt idx="1891">
                <c:v>98.53</c:v>
              </c:pt>
              <c:pt idx="1892">
                <c:v>98.53</c:v>
              </c:pt>
              <c:pt idx="1893">
                <c:v>98.52</c:v>
              </c:pt>
              <c:pt idx="1894">
                <c:v>98.51</c:v>
              </c:pt>
              <c:pt idx="1895">
                <c:v>98.5</c:v>
              </c:pt>
              <c:pt idx="1896">
                <c:v>98.5</c:v>
              </c:pt>
              <c:pt idx="1897">
                <c:v>98.49</c:v>
              </c:pt>
              <c:pt idx="1898">
                <c:v>98.48</c:v>
              </c:pt>
              <c:pt idx="1899">
                <c:v>98.47</c:v>
              </c:pt>
              <c:pt idx="1900">
                <c:v>98.46</c:v>
              </c:pt>
              <c:pt idx="1901">
                <c:v>98.47</c:v>
              </c:pt>
              <c:pt idx="1902">
                <c:v>98.5</c:v>
              </c:pt>
              <c:pt idx="1903">
                <c:v>98.55</c:v>
              </c:pt>
              <c:pt idx="1904">
                <c:v>98.6</c:v>
              </c:pt>
              <c:pt idx="1905">
                <c:v>98.64</c:v>
              </c:pt>
              <c:pt idx="1906">
                <c:v>98.65</c:v>
              </c:pt>
              <c:pt idx="1907">
                <c:v>98.63</c:v>
              </c:pt>
              <c:pt idx="1908">
                <c:v>98.6</c:v>
              </c:pt>
              <c:pt idx="1909">
                <c:v>98.56</c:v>
              </c:pt>
              <c:pt idx="1910">
                <c:v>98.53</c:v>
              </c:pt>
              <c:pt idx="1911">
                <c:v>98.49</c:v>
              </c:pt>
              <c:pt idx="1912">
                <c:v>98.47</c:v>
              </c:pt>
              <c:pt idx="1913">
                <c:v>98.45</c:v>
              </c:pt>
              <c:pt idx="1914">
                <c:v>98.44</c:v>
              </c:pt>
              <c:pt idx="1915">
                <c:v>98.43</c:v>
              </c:pt>
              <c:pt idx="1916">
                <c:v>98.43</c:v>
              </c:pt>
              <c:pt idx="1917">
                <c:v>98.42</c:v>
              </c:pt>
              <c:pt idx="1918">
                <c:v>98.41</c:v>
              </c:pt>
              <c:pt idx="1919">
                <c:v>98.4</c:v>
              </c:pt>
              <c:pt idx="1920">
                <c:v>98.4</c:v>
              </c:pt>
              <c:pt idx="1921">
                <c:v>98.41</c:v>
              </c:pt>
              <c:pt idx="1922">
                <c:v>98.44</c:v>
              </c:pt>
              <c:pt idx="1923">
                <c:v>98.46</c:v>
              </c:pt>
              <c:pt idx="1924">
                <c:v>98.47</c:v>
              </c:pt>
              <c:pt idx="1925">
                <c:v>98.48</c:v>
              </c:pt>
              <c:pt idx="1926">
                <c:v>98.49</c:v>
              </c:pt>
              <c:pt idx="1927">
                <c:v>98.49</c:v>
              </c:pt>
              <c:pt idx="1928">
                <c:v>98.47</c:v>
              </c:pt>
              <c:pt idx="1929">
                <c:v>98.46</c:v>
              </c:pt>
              <c:pt idx="1930">
                <c:v>98.45</c:v>
              </c:pt>
              <c:pt idx="1931">
                <c:v>98.44</c:v>
              </c:pt>
              <c:pt idx="1932">
                <c:v>98.43</c:v>
              </c:pt>
              <c:pt idx="1933">
                <c:v>98.45</c:v>
              </c:pt>
              <c:pt idx="1934">
                <c:v>98.49</c:v>
              </c:pt>
              <c:pt idx="1935">
                <c:v>98.53</c:v>
              </c:pt>
              <c:pt idx="1936">
                <c:v>98.55</c:v>
              </c:pt>
              <c:pt idx="1937">
                <c:v>98.55</c:v>
              </c:pt>
              <c:pt idx="1938">
                <c:v>98.54</c:v>
              </c:pt>
              <c:pt idx="1939">
                <c:v>98.53</c:v>
              </c:pt>
              <c:pt idx="1940">
                <c:v>98.52</c:v>
              </c:pt>
              <c:pt idx="1941">
                <c:v>98.51</c:v>
              </c:pt>
              <c:pt idx="1942">
                <c:v>98.5</c:v>
              </c:pt>
              <c:pt idx="1943">
                <c:v>98.48</c:v>
              </c:pt>
              <c:pt idx="1944">
                <c:v>98.49</c:v>
              </c:pt>
              <c:pt idx="1945">
                <c:v>98.5</c:v>
              </c:pt>
              <c:pt idx="1946">
                <c:v>98.47</c:v>
              </c:pt>
              <c:pt idx="1947">
                <c:v>98.37</c:v>
              </c:pt>
              <c:pt idx="1948">
                <c:v>98.25</c:v>
              </c:pt>
              <c:pt idx="1949">
                <c:v>98.18</c:v>
              </c:pt>
              <c:pt idx="1950">
                <c:v>98.21</c:v>
              </c:pt>
              <c:pt idx="1951">
                <c:v>98.3</c:v>
              </c:pt>
              <c:pt idx="1952">
                <c:v>98.39</c:v>
              </c:pt>
              <c:pt idx="1953">
                <c:v>98.44</c:v>
              </c:pt>
              <c:pt idx="1954">
                <c:v>98.47</c:v>
              </c:pt>
              <c:pt idx="1955">
                <c:v>98.5</c:v>
              </c:pt>
              <c:pt idx="1956">
                <c:v>98.52</c:v>
              </c:pt>
              <c:pt idx="1957">
                <c:v>98.53</c:v>
              </c:pt>
              <c:pt idx="1958">
                <c:v>98.53</c:v>
              </c:pt>
              <c:pt idx="1959">
                <c:v>98.52</c:v>
              </c:pt>
              <c:pt idx="1960">
                <c:v>98.49</c:v>
              </c:pt>
              <c:pt idx="1961">
                <c:v>98.48</c:v>
              </c:pt>
              <c:pt idx="1962">
                <c:v>98.49</c:v>
              </c:pt>
              <c:pt idx="1963">
                <c:v>98.51</c:v>
              </c:pt>
              <c:pt idx="1964">
                <c:v>98.55</c:v>
              </c:pt>
              <c:pt idx="1965">
                <c:v>98.58</c:v>
              </c:pt>
              <c:pt idx="1966">
                <c:v>98.6</c:v>
              </c:pt>
              <c:pt idx="1967">
                <c:v>98.6</c:v>
              </c:pt>
              <c:pt idx="1968">
                <c:v>98.6</c:v>
              </c:pt>
              <c:pt idx="1969">
                <c:v>98.62</c:v>
              </c:pt>
              <c:pt idx="1970">
                <c:v>98.67</c:v>
              </c:pt>
              <c:pt idx="1971">
                <c:v>98.71</c:v>
              </c:pt>
              <c:pt idx="1972">
                <c:v>98.73</c:v>
              </c:pt>
              <c:pt idx="1973">
                <c:v>98.74</c:v>
              </c:pt>
              <c:pt idx="1974">
                <c:v>98.77</c:v>
              </c:pt>
              <c:pt idx="1975">
                <c:v>98.79</c:v>
              </c:pt>
              <c:pt idx="1976">
                <c:v>98.81</c:v>
              </c:pt>
              <c:pt idx="1977">
                <c:v>98.81</c:v>
              </c:pt>
              <c:pt idx="1978">
                <c:v>98.79</c:v>
              </c:pt>
              <c:pt idx="1979">
                <c:v>98.77</c:v>
              </c:pt>
              <c:pt idx="1980">
                <c:v>98.75</c:v>
              </c:pt>
              <c:pt idx="1981">
                <c:v>98.74</c:v>
              </c:pt>
              <c:pt idx="1982">
                <c:v>98.73</c:v>
              </c:pt>
              <c:pt idx="1983">
                <c:v>98.73</c:v>
              </c:pt>
              <c:pt idx="1984">
                <c:v>98.74</c:v>
              </c:pt>
              <c:pt idx="1985">
                <c:v>98.76</c:v>
              </c:pt>
              <c:pt idx="1986">
                <c:v>98.79</c:v>
              </c:pt>
              <c:pt idx="1987">
                <c:v>98.82</c:v>
              </c:pt>
              <c:pt idx="1988">
                <c:v>98.84</c:v>
              </c:pt>
              <c:pt idx="1989">
                <c:v>98.84</c:v>
              </c:pt>
              <c:pt idx="1990">
                <c:v>98.8</c:v>
              </c:pt>
              <c:pt idx="1991">
                <c:v>98.76</c:v>
              </c:pt>
              <c:pt idx="1992">
                <c:v>98.75</c:v>
              </c:pt>
              <c:pt idx="1993">
                <c:v>98.79</c:v>
              </c:pt>
              <c:pt idx="1994">
                <c:v>98.84</c:v>
              </c:pt>
              <c:pt idx="1995">
                <c:v>98.85</c:v>
              </c:pt>
              <c:pt idx="1996">
                <c:v>98.83</c:v>
              </c:pt>
              <c:pt idx="1997">
                <c:v>98.81</c:v>
              </c:pt>
              <c:pt idx="1998">
                <c:v>98.81</c:v>
              </c:pt>
              <c:pt idx="1999">
                <c:v>98.81</c:v>
              </c:pt>
              <c:pt idx="2000">
                <c:v>98.82</c:v>
              </c:pt>
              <c:pt idx="2001">
                <c:v>98.82</c:v>
              </c:pt>
              <c:pt idx="2002">
                <c:v>98.8</c:v>
              </c:pt>
              <c:pt idx="2003">
                <c:v>98.76</c:v>
              </c:pt>
              <c:pt idx="2004">
                <c:v>98.72</c:v>
              </c:pt>
              <c:pt idx="2005">
                <c:v>98.71</c:v>
              </c:pt>
              <c:pt idx="2006">
                <c:v>98.71</c:v>
              </c:pt>
              <c:pt idx="2007">
                <c:v>98.71</c:v>
              </c:pt>
              <c:pt idx="2008">
                <c:v>98.67</c:v>
              </c:pt>
              <c:pt idx="2009">
                <c:v>98.62</c:v>
              </c:pt>
              <c:pt idx="2010">
                <c:v>98.57</c:v>
              </c:pt>
              <c:pt idx="2011">
                <c:v>98.52</c:v>
              </c:pt>
              <c:pt idx="2012">
                <c:v>98.5</c:v>
              </c:pt>
              <c:pt idx="2013">
                <c:v>98.49</c:v>
              </c:pt>
              <c:pt idx="2014">
                <c:v>98.48</c:v>
              </c:pt>
              <c:pt idx="2015">
                <c:v>98.45</c:v>
              </c:pt>
              <c:pt idx="2016">
                <c:v>98.41</c:v>
              </c:pt>
              <c:pt idx="2017">
                <c:v>98.36</c:v>
              </c:pt>
              <c:pt idx="2018">
                <c:v>98.29</c:v>
              </c:pt>
              <c:pt idx="2019">
                <c:v>98.25</c:v>
              </c:pt>
              <c:pt idx="2020">
                <c:v>98.27</c:v>
              </c:pt>
              <c:pt idx="2021">
                <c:v>98.4</c:v>
              </c:pt>
              <c:pt idx="2022">
                <c:v>98.6</c:v>
              </c:pt>
              <c:pt idx="2023">
                <c:v>98.76</c:v>
              </c:pt>
              <c:pt idx="2024">
                <c:v>98.85</c:v>
              </c:pt>
              <c:pt idx="2025">
                <c:v>98.87</c:v>
              </c:pt>
              <c:pt idx="2026">
                <c:v>98.87</c:v>
              </c:pt>
              <c:pt idx="2027">
                <c:v>98.87</c:v>
              </c:pt>
              <c:pt idx="2028">
                <c:v>98.88</c:v>
              </c:pt>
              <c:pt idx="2029">
                <c:v>98.9</c:v>
              </c:pt>
              <c:pt idx="2030">
                <c:v>98.91</c:v>
              </c:pt>
              <c:pt idx="2031">
                <c:v>98.89</c:v>
              </c:pt>
              <c:pt idx="2032">
                <c:v>98.87</c:v>
              </c:pt>
              <c:pt idx="2033">
                <c:v>98.86</c:v>
              </c:pt>
              <c:pt idx="2034">
                <c:v>98.87</c:v>
              </c:pt>
              <c:pt idx="2035">
                <c:v>98.87</c:v>
              </c:pt>
              <c:pt idx="2036">
                <c:v>98.86</c:v>
              </c:pt>
              <c:pt idx="2037">
                <c:v>98.88</c:v>
              </c:pt>
              <c:pt idx="2038">
                <c:v>98.93</c:v>
              </c:pt>
              <c:pt idx="2039">
                <c:v>98.98</c:v>
              </c:pt>
              <c:pt idx="2040">
                <c:v>99.01</c:v>
              </c:pt>
              <c:pt idx="2041">
                <c:v>99.02</c:v>
              </c:pt>
              <c:pt idx="2042">
                <c:v>99.01</c:v>
              </c:pt>
              <c:pt idx="2043">
                <c:v>98.98</c:v>
              </c:pt>
              <c:pt idx="2044">
                <c:v>98.94</c:v>
              </c:pt>
              <c:pt idx="2045">
                <c:v>98.91</c:v>
              </c:pt>
              <c:pt idx="2046">
                <c:v>98.88</c:v>
              </c:pt>
              <c:pt idx="2047">
                <c:v>98.85</c:v>
              </c:pt>
              <c:pt idx="2048">
                <c:v>98.82</c:v>
              </c:pt>
              <c:pt idx="2049">
                <c:v>98.8</c:v>
              </c:pt>
              <c:pt idx="2050">
                <c:v>98.79</c:v>
              </c:pt>
              <c:pt idx="2051">
                <c:v>98.78</c:v>
              </c:pt>
              <c:pt idx="2052">
                <c:v>98.78</c:v>
              </c:pt>
              <c:pt idx="2053">
                <c:v>98.79</c:v>
              </c:pt>
              <c:pt idx="2054">
                <c:v>98.81</c:v>
              </c:pt>
              <c:pt idx="2055">
                <c:v>98.82</c:v>
              </c:pt>
              <c:pt idx="2056">
                <c:v>98.83</c:v>
              </c:pt>
              <c:pt idx="2057">
                <c:v>98.82</c:v>
              </c:pt>
              <c:pt idx="2058">
                <c:v>98.82</c:v>
              </c:pt>
              <c:pt idx="2059">
                <c:v>98.82</c:v>
              </c:pt>
              <c:pt idx="2060">
                <c:v>98.81</c:v>
              </c:pt>
              <c:pt idx="2061">
                <c:v>98.81</c:v>
              </c:pt>
              <c:pt idx="2062">
                <c:v>98.82</c:v>
              </c:pt>
              <c:pt idx="2063">
                <c:v>98.82</c:v>
              </c:pt>
              <c:pt idx="2064">
                <c:v>98.81</c:v>
              </c:pt>
              <c:pt idx="2065">
                <c:v>98.8</c:v>
              </c:pt>
              <c:pt idx="2066">
                <c:v>98.79</c:v>
              </c:pt>
              <c:pt idx="2067">
                <c:v>98.77</c:v>
              </c:pt>
              <c:pt idx="2068">
                <c:v>98.76</c:v>
              </c:pt>
              <c:pt idx="2069">
                <c:v>98.75</c:v>
              </c:pt>
              <c:pt idx="2070">
                <c:v>98.74</c:v>
              </c:pt>
              <c:pt idx="2071">
                <c:v>98.74</c:v>
              </c:pt>
              <c:pt idx="2072">
                <c:v>98.75</c:v>
              </c:pt>
              <c:pt idx="2073">
                <c:v>98.77</c:v>
              </c:pt>
              <c:pt idx="2074">
                <c:v>98.79</c:v>
              </c:pt>
              <c:pt idx="2075">
                <c:v>98.79</c:v>
              </c:pt>
              <c:pt idx="2076">
                <c:v>98.77</c:v>
              </c:pt>
              <c:pt idx="2077">
                <c:v>98.76</c:v>
              </c:pt>
              <c:pt idx="2078">
                <c:v>98.74</c:v>
              </c:pt>
              <c:pt idx="2079">
                <c:v>98.74</c:v>
              </c:pt>
              <c:pt idx="2080">
                <c:v>98.74</c:v>
              </c:pt>
              <c:pt idx="2081">
                <c:v>98.74</c:v>
              </c:pt>
              <c:pt idx="2082">
                <c:v>98.75</c:v>
              </c:pt>
              <c:pt idx="2083">
                <c:v>98.75</c:v>
              </c:pt>
              <c:pt idx="2084">
                <c:v>98.74</c:v>
              </c:pt>
              <c:pt idx="2085">
                <c:v>98.74</c:v>
              </c:pt>
              <c:pt idx="2086">
                <c:v>98.72</c:v>
              </c:pt>
              <c:pt idx="2087">
                <c:v>98.71</c:v>
              </c:pt>
              <c:pt idx="2088">
                <c:v>98.7</c:v>
              </c:pt>
              <c:pt idx="2089">
                <c:v>98.7</c:v>
              </c:pt>
              <c:pt idx="2090">
                <c:v>98.71</c:v>
              </c:pt>
              <c:pt idx="2091">
                <c:v>98.72</c:v>
              </c:pt>
              <c:pt idx="2092">
                <c:v>98.73</c:v>
              </c:pt>
              <c:pt idx="2093">
                <c:v>98.73</c:v>
              </c:pt>
              <c:pt idx="2094">
                <c:v>98.72</c:v>
              </c:pt>
              <c:pt idx="2095">
                <c:v>98.72</c:v>
              </c:pt>
              <c:pt idx="2096">
                <c:v>98.71</c:v>
              </c:pt>
              <c:pt idx="2097">
                <c:v>98.71</c:v>
              </c:pt>
              <c:pt idx="2098">
                <c:v>98.71</c:v>
              </c:pt>
              <c:pt idx="2099">
                <c:v>98.7</c:v>
              </c:pt>
              <c:pt idx="2100">
                <c:v>98.69</c:v>
              </c:pt>
              <c:pt idx="2101">
                <c:v>98.68</c:v>
              </c:pt>
              <c:pt idx="2102">
                <c:v>98.67</c:v>
              </c:pt>
              <c:pt idx="2103">
                <c:v>98.67</c:v>
              </c:pt>
              <c:pt idx="2104">
                <c:v>98.67</c:v>
              </c:pt>
              <c:pt idx="2105">
                <c:v>98.68</c:v>
              </c:pt>
              <c:pt idx="2106">
                <c:v>98.69</c:v>
              </c:pt>
              <c:pt idx="2107">
                <c:v>98.69</c:v>
              </c:pt>
              <c:pt idx="2108">
                <c:v>98.68</c:v>
              </c:pt>
              <c:pt idx="2109">
                <c:v>98.68</c:v>
              </c:pt>
              <c:pt idx="2110">
                <c:v>98.68</c:v>
              </c:pt>
              <c:pt idx="2111">
                <c:v>98.68</c:v>
              </c:pt>
              <c:pt idx="2112">
                <c:v>98.67</c:v>
              </c:pt>
              <c:pt idx="2113">
                <c:v>98.67</c:v>
              </c:pt>
              <c:pt idx="2114">
                <c:v>98.67</c:v>
              </c:pt>
              <c:pt idx="2115">
                <c:v>98.67</c:v>
              </c:pt>
              <c:pt idx="2116">
                <c:v>98.67</c:v>
              </c:pt>
              <c:pt idx="2117">
                <c:v>98.68</c:v>
              </c:pt>
              <c:pt idx="2118">
                <c:v>98.68</c:v>
              </c:pt>
              <c:pt idx="2119">
                <c:v>98.68</c:v>
              </c:pt>
              <c:pt idx="2120">
                <c:v>98.68</c:v>
              </c:pt>
              <c:pt idx="2121">
                <c:v>98.67</c:v>
              </c:pt>
              <c:pt idx="2122">
                <c:v>98.67</c:v>
              </c:pt>
              <c:pt idx="2123">
                <c:v>98.66</c:v>
              </c:pt>
              <c:pt idx="2124">
                <c:v>98.66</c:v>
              </c:pt>
              <c:pt idx="2125">
                <c:v>98.65</c:v>
              </c:pt>
              <c:pt idx="2126">
                <c:v>98.66</c:v>
              </c:pt>
              <c:pt idx="2127">
                <c:v>98.66</c:v>
              </c:pt>
              <c:pt idx="2128">
                <c:v>98.65</c:v>
              </c:pt>
              <c:pt idx="2129">
                <c:v>98.65</c:v>
              </c:pt>
              <c:pt idx="2130">
                <c:v>98.65</c:v>
              </c:pt>
              <c:pt idx="2131">
                <c:v>98.65</c:v>
              </c:pt>
              <c:pt idx="2132">
                <c:v>98.64</c:v>
              </c:pt>
              <c:pt idx="2133">
                <c:v>98.64</c:v>
              </c:pt>
              <c:pt idx="2134">
                <c:v>98.65</c:v>
              </c:pt>
              <c:pt idx="2135">
                <c:v>98.66</c:v>
              </c:pt>
              <c:pt idx="2136">
                <c:v>98.66</c:v>
              </c:pt>
              <c:pt idx="2137">
                <c:v>98.66</c:v>
              </c:pt>
              <c:pt idx="2138">
                <c:v>98.65</c:v>
              </c:pt>
              <c:pt idx="2139">
                <c:v>98.63</c:v>
              </c:pt>
              <c:pt idx="2140">
                <c:v>98.62</c:v>
              </c:pt>
              <c:pt idx="2141">
                <c:v>98.62</c:v>
              </c:pt>
              <c:pt idx="2142">
                <c:v>98.63</c:v>
              </c:pt>
              <c:pt idx="2143">
                <c:v>98.64</c:v>
              </c:pt>
              <c:pt idx="2144">
                <c:v>98.64</c:v>
              </c:pt>
              <c:pt idx="2145">
                <c:v>98.65</c:v>
              </c:pt>
              <c:pt idx="2146">
                <c:v>98.66</c:v>
              </c:pt>
              <c:pt idx="2147">
                <c:v>98.66</c:v>
              </c:pt>
              <c:pt idx="2148">
                <c:v>98.66</c:v>
              </c:pt>
              <c:pt idx="2149">
                <c:v>98.67</c:v>
              </c:pt>
              <c:pt idx="2150">
                <c:v>98.67</c:v>
              </c:pt>
              <c:pt idx="2151">
                <c:v>98.67</c:v>
              </c:pt>
              <c:pt idx="2152">
                <c:v>98.66</c:v>
              </c:pt>
              <c:pt idx="2153">
                <c:v>98.65</c:v>
              </c:pt>
              <c:pt idx="2154">
                <c:v>98.64</c:v>
              </c:pt>
              <c:pt idx="2155">
                <c:v>98.64</c:v>
              </c:pt>
              <c:pt idx="2156">
                <c:v>98.64</c:v>
              </c:pt>
              <c:pt idx="2157">
                <c:v>98.63</c:v>
              </c:pt>
              <c:pt idx="2158">
                <c:v>98.62</c:v>
              </c:pt>
              <c:pt idx="2159">
                <c:v>98.61</c:v>
              </c:pt>
              <c:pt idx="2160">
                <c:v>98.6</c:v>
              </c:pt>
              <c:pt idx="2161">
                <c:v>98.6</c:v>
              </c:pt>
              <c:pt idx="2162">
                <c:v>98.61</c:v>
              </c:pt>
              <c:pt idx="2163">
                <c:v>98.61</c:v>
              </c:pt>
              <c:pt idx="2164">
                <c:v>98.61</c:v>
              </c:pt>
              <c:pt idx="2165">
                <c:v>98.61</c:v>
              </c:pt>
              <c:pt idx="2166">
                <c:v>98.61</c:v>
              </c:pt>
              <c:pt idx="2167">
                <c:v>98.61</c:v>
              </c:pt>
              <c:pt idx="2168">
                <c:v>98.6</c:v>
              </c:pt>
              <c:pt idx="2169">
                <c:v>98.59</c:v>
              </c:pt>
              <c:pt idx="2170">
                <c:v>98.59</c:v>
              </c:pt>
              <c:pt idx="2171">
                <c:v>98.59</c:v>
              </c:pt>
              <c:pt idx="2172">
                <c:v>98.58</c:v>
              </c:pt>
              <c:pt idx="2173">
                <c:v>98.57</c:v>
              </c:pt>
              <c:pt idx="2174">
                <c:v>98.57</c:v>
              </c:pt>
              <c:pt idx="2175">
                <c:v>98.56</c:v>
              </c:pt>
              <c:pt idx="2176">
                <c:v>98.55</c:v>
              </c:pt>
              <c:pt idx="2177">
                <c:v>98.56</c:v>
              </c:pt>
              <c:pt idx="2178">
                <c:v>98.57</c:v>
              </c:pt>
              <c:pt idx="2179">
                <c:v>98.58</c:v>
              </c:pt>
              <c:pt idx="2180">
                <c:v>98.6</c:v>
              </c:pt>
              <c:pt idx="2181">
                <c:v>98.63</c:v>
              </c:pt>
              <c:pt idx="2182">
                <c:v>98.65</c:v>
              </c:pt>
              <c:pt idx="2183">
                <c:v>98.65</c:v>
              </c:pt>
              <c:pt idx="2184">
                <c:v>98.64</c:v>
              </c:pt>
              <c:pt idx="2185">
                <c:v>98.62</c:v>
              </c:pt>
              <c:pt idx="2186">
                <c:v>98.6</c:v>
              </c:pt>
              <c:pt idx="2187">
                <c:v>98.58</c:v>
              </c:pt>
              <c:pt idx="2188">
                <c:v>98.56</c:v>
              </c:pt>
              <c:pt idx="2189">
                <c:v>98.55</c:v>
              </c:pt>
              <c:pt idx="2190">
                <c:v>98.54</c:v>
              </c:pt>
              <c:pt idx="2191">
                <c:v>98.53</c:v>
              </c:pt>
              <c:pt idx="2192">
                <c:v>98.52</c:v>
              </c:pt>
              <c:pt idx="2193">
                <c:v>98.51</c:v>
              </c:pt>
              <c:pt idx="2194">
                <c:v>98.5</c:v>
              </c:pt>
              <c:pt idx="2195">
                <c:v>98.48</c:v>
              </c:pt>
              <c:pt idx="2196">
                <c:v>98.46</c:v>
              </c:pt>
              <c:pt idx="2197">
                <c:v>98.44</c:v>
              </c:pt>
              <c:pt idx="2198">
                <c:v>98.42</c:v>
              </c:pt>
              <c:pt idx="2199">
                <c:v>98.4</c:v>
              </c:pt>
              <c:pt idx="2200">
                <c:v>98.38</c:v>
              </c:pt>
              <c:pt idx="2201">
                <c:v>98.36</c:v>
              </c:pt>
              <c:pt idx="2202">
                <c:v>98.34</c:v>
              </c:pt>
              <c:pt idx="2203">
                <c:v>98.33</c:v>
              </c:pt>
              <c:pt idx="2204">
                <c:v>98.32</c:v>
              </c:pt>
              <c:pt idx="2205">
                <c:v>98.31</c:v>
              </c:pt>
              <c:pt idx="2206">
                <c:v>98.31</c:v>
              </c:pt>
              <c:pt idx="2207">
                <c:v>98.31</c:v>
              </c:pt>
              <c:pt idx="2208">
                <c:v>98.31</c:v>
              </c:pt>
              <c:pt idx="2209">
                <c:v>98.32</c:v>
              </c:pt>
              <c:pt idx="2210">
                <c:v>98.33</c:v>
              </c:pt>
              <c:pt idx="2211">
                <c:v>98.33</c:v>
              </c:pt>
              <c:pt idx="2212">
                <c:v>98.34</c:v>
              </c:pt>
              <c:pt idx="2213">
                <c:v>98.35</c:v>
              </c:pt>
              <c:pt idx="2214">
                <c:v>98.37</c:v>
              </c:pt>
              <c:pt idx="2215">
                <c:v>98.38</c:v>
              </c:pt>
              <c:pt idx="2216">
                <c:v>98.39</c:v>
              </c:pt>
              <c:pt idx="2217">
                <c:v>98.39</c:v>
              </c:pt>
              <c:pt idx="2218">
                <c:v>98.4</c:v>
              </c:pt>
              <c:pt idx="2219">
                <c:v>98.41</c:v>
              </c:pt>
              <c:pt idx="2220">
                <c:v>98.42</c:v>
              </c:pt>
              <c:pt idx="2221">
                <c:v>98.44</c:v>
              </c:pt>
              <c:pt idx="2222">
                <c:v>98.46</c:v>
              </c:pt>
              <c:pt idx="2223">
                <c:v>98.47</c:v>
              </c:pt>
              <c:pt idx="2224">
                <c:v>98.47</c:v>
              </c:pt>
              <c:pt idx="2225">
                <c:v>98.46</c:v>
              </c:pt>
              <c:pt idx="2226">
                <c:v>98.46</c:v>
              </c:pt>
              <c:pt idx="2227">
                <c:v>98.46</c:v>
              </c:pt>
              <c:pt idx="2228">
                <c:v>98.46</c:v>
              </c:pt>
              <c:pt idx="2229">
                <c:v>98.46</c:v>
              </c:pt>
              <c:pt idx="2230">
                <c:v>98.46</c:v>
              </c:pt>
              <c:pt idx="2231">
                <c:v>98.46</c:v>
              </c:pt>
              <c:pt idx="2232">
                <c:v>98.46</c:v>
              </c:pt>
              <c:pt idx="2233">
                <c:v>98.47</c:v>
              </c:pt>
              <c:pt idx="2234">
                <c:v>98.47</c:v>
              </c:pt>
              <c:pt idx="2235">
                <c:v>98.47</c:v>
              </c:pt>
              <c:pt idx="2236">
                <c:v>98.46</c:v>
              </c:pt>
              <c:pt idx="2237">
                <c:v>98.46</c:v>
              </c:pt>
              <c:pt idx="2238">
                <c:v>98.47</c:v>
              </c:pt>
              <c:pt idx="2239">
                <c:v>98.47</c:v>
              </c:pt>
              <c:pt idx="2240">
                <c:v>98.48</c:v>
              </c:pt>
              <c:pt idx="2241">
                <c:v>98.48</c:v>
              </c:pt>
              <c:pt idx="2242">
                <c:v>98.49</c:v>
              </c:pt>
              <c:pt idx="2243">
                <c:v>98.49</c:v>
              </c:pt>
              <c:pt idx="2244">
                <c:v>98.49</c:v>
              </c:pt>
              <c:pt idx="2245">
                <c:v>98.48</c:v>
              </c:pt>
              <c:pt idx="2246">
                <c:v>98.48</c:v>
              </c:pt>
              <c:pt idx="2247">
                <c:v>98.48</c:v>
              </c:pt>
              <c:pt idx="2248">
                <c:v>98.48</c:v>
              </c:pt>
              <c:pt idx="2249">
                <c:v>98.48</c:v>
              </c:pt>
              <c:pt idx="2250">
                <c:v>98.49</c:v>
              </c:pt>
              <c:pt idx="2251">
                <c:v>98.49</c:v>
              </c:pt>
              <c:pt idx="2252">
                <c:v>98.5</c:v>
              </c:pt>
              <c:pt idx="2253">
                <c:v>98.5</c:v>
              </c:pt>
              <c:pt idx="2254">
                <c:v>98.5</c:v>
              </c:pt>
              <c:pt idx="2255">
                <c:v>98.49</c:v>
              </c:pt>
              <c:pt idx="2256">
                <c:v>98.49</c:v>
              </c:pt>
              <c:pt idx="2257">
                <c:v>98.48</c:v>
              </c:pt>
              <c:pt idx="2258">
                <c:v>98.49</c:v>
              </c:pt>
              <c:pt idx="2259">
                <c:v>98.49</c:v>
              </c:pt>
              <c:pt idx="2260">
                <c:v>98.5</c:v>
              </c:pt>
              <c:pt idx="2261">
                <c:v>98.51</c:v>
              </c:pt>
              <c:pt idx="2262">
                <c:v>98.51</c:v>
              </c:pt>
              <c:pt idx="2263">
                <c:v>98.5</c:v>
              </c:pt>
              <c:pt idx="2264">
                <c:v>98.49</c:v>
              </c:pt>
              <c:pt idx="2265">
                <c:v>98.49</c:v>
              </c:pt>
              <c:pt idx="2266">
                <c:v>98.5</c:v>
              </c:pt>
              <c:pt idx="2267">
                <c:v>98.49</c:v>
              </c:pt>
              <c:pt idx="2268">
                <c:v>98.48</c:v>
              </c:pt>
              <c:pt idx="2269">
                <c:v>98.48</c:v>
              </c:pt>
              <c:pt idx="2270">
                <c:v>98.47</c:v>
              </c:pt>
              <c:pt idx="2271">
                <c:v>98.47</c:v>
              </c:pt>
              <c:pt idx="2272">
                <c:v>98.46</c:v>
              </c:pt>
              <c:pt idx="2273">
                <c:v>98.46</c:v>
              </c:pt>
              <c:pt idx="2274">
                <c:v>98.46</c:v>
              </c:pt>
              <c:pt idx="2275">
                <c:v>98.47</c:v>
              </c:pt>
              <c:pt idx="2276">
                <c:v>98.46</c:v>
              </c:pt>
              <c:pt idx="2277">
                <c:v>98.46</c:v>
              </c:pt>
              <c:pt idx="2278">
                <c:v>98.45</c:v>
              </c:pt>
              <c:pt idx="2279">
                <c:v>98.44</c:v>
              </c:pt>
              <c:pt idx="2280">
                <c:v>98.43</c:v>
              </c:pt>
              <c:pt idx="2281">
                <c:v>98.43</c:v>
              </c:pt>
              <c:pt idx="2282">
                <c:v>98.43</c:v>
              </c:pt>
              <c:pt idx="2283">
                <c:v>98.43</c:v>
              </c:pt>
              <c:pt idx="2284">
                <c:v>98.42</c:v>
              </c:pt>
              <c:pt idx="2285">
                <c:v>98.42</c:v>
              </c:pt>
              <c:pt idx="2286">
                <c:v>98.41</c:v>
              </c:pt>
              <c:pt idx="2287">
                <c:v>98.41</c:v>
              </c:pt>
              <c:pt idx="2288">
                <c:v>98.4</c:v>
              </c:pt>
              <c:pt idx="2289">
                <c:v>98.4</c:v>
              </c:pt>
              <c:pt idx="2290">
                <c:v>98.39</c:v>
              </c:pt>
              <c:pt idx="2291">
                <c:v>98.37</c:v>
              </c:pt>
              <c:pt idx="2292">
                <c:v>98.36</c:v>
              </c:pt>
              <c:pt idx="2293">
                <c:v>98.35</c:v>
              </c:pt>
              <c:pt idx="2294">
                <c:v>98.35</c:v>
              </c:pt>
              <c:pt idx="2295">
                <c:v>98.35</c:v>
              </c:pt>
              <c:pt idx="2296">
                <c:v>98.35</c:v>
              </c:pt>
              <c:pt idx="2297">
                <c:v>98.34</c:v>
              </c:pt>
              <c:pt idx="2298">
                <c:v>98.34</c:v>
              </c:pt>
              <c:pt idx="2299">
                <c:v>98.34</c:v>
              </c:pt>
              <c:pt idx="2300">
                <c:v>98.33</c:v>
              </c:pt>
              <c:pt idx="2301">
                <c:v>98.32</c:v>
              </c:pt>
              <c:pt idx="2302">
                <c:v>98.31</c:v>
              </c:pt>
              <c:pt idx="2303">
                <c:v>98.3</c:v>
              </c:pt>
              <c:pt idx="2304">
                <c:v>98.29</c:v>
              </c:pt>
              <c:pt idx="2305">
                <c:v>98.29</c:v>
              </c:pt>
              <c:pt idx="2306">
                <c:v>98.28</c:v>
              </c:pt>
              <c:pt idx="2307">
                <c:v>98.27</c:v>
              </c:pt>
              <c:pt idx="2308">
                <c:v>98.25</c:v>
              </c:pt>
              <c:pt idx="2309">
                <c:v>98.24</c:v>
              </c:pt>
              <c:pt idx="2310">
                <c:v>98.24</c:v>
              </c:pt>
              <c:pt idx="2311">
                <c:v>98.22</c:v>
              </c:pt>
              <c:pt idx="2312">
                <c:v>98.2</c:v>
              </c:pt>
              <c:pt idx="2313">
                <c:v>98.19</c:v>
              </c:pt>
              <c:pt idx="2314">
                <c:v>98.18</c:v>
              </c:pt>
              <c:pt idx="2315">
                <c:v>98.18</c:v>
              </c:pt>
              <c:pt idx="2316">
                <c:v>98.16</c:v>
              </c:pt>
              <c:pt idx="2317">
                <c:v>98.15</c:v>
              </c:pt>
              <c:pt idx="2318">
                <c:v>98.13</c:v>
              </c:pt>
              <c:pt idx="2319">
                <c:v>98.12</c:v>
              </c:pt>
              <c:pt idx="2320">
                <c:v>98.11</c:v>
              </c:pt>
              <c:pt idx="2321">
                <c:v>98.11</c:v>
              </c:pt>
              <c:pt idx="2322">
                <c:v>98.11</c:v>
              </c:pt>
              <c:pt idx="2323">
                <c:v>98.11</c:v>
              </c:pt>
              <c:pt idx="2324">
                <c:v>98.1</c:v>
              </c:pt>
              <c:pt idx="2325">
                <c:v>98.09</c:v>
              </c:pt>
              <c:pt idx="2326">
                <c:v>98.08</c:v>
              </c:pt>
              <c:pt idx="2327">
                <c:v>98.07</c:v>
              </c:pt>
              <c:pt idx="2328">
                <c:v>98.05</c:v>
              </c:pt>
              <c:pt idx="2329">
                <c:v>98.04</c:v>
              </c:pt>
              <c:pt idx="2330">
                <c:v>98.04</c:v>
              </c:pt>
              <c:pt idx="2331">
                <c:v>98.02</c:v>
              </c:pt>
              <c:pt idx="2332">
                <c:v>98.01</c:v>
              </c:pt>
              <c:pt idx="2333">
                <c:v>98</c:v>
              </c:pt>
              <c:pt idx="2334">
                <c:v>97.99</c:v>
              </c:pt>
              <c:pt idx="2335">
                <c:v>97.99</c:v>
              </c:pt>
              <c:pt idx="2336">
                <c:v>97.98</c:v>
              </c:pt>
              <c:pt idx="2337">
                <c:v>97.97</c:v>
              </c:pt>
              <c:pt idx="2338">
                <c:v>97.97</c:v>
              </c:pt>
              <c:pt idx="2339">
                <c:v>97.96</c:v>
              </c:pt>
              <c:pt idx="2340">
                <c:v>97.94</c:v>
              </c:pt>
              <c:pt idx="2341">
                <c:v>97.94</c:v>
              </c:pt>
              <c:pt idx="2342">
                <c:v>97.93</c:v>
              </c:pt>
              <c:pt idx="2343">
                <c:v>97.93</c:v>
              </c:pt>
              <c:pt idx="2344">
                <c:v>97.93</c:v>
              </c:pt>
              <c:pt idx="2345">
                <c:v>97.92</c:v>
              </c:pt>
              <c:pt idx="2346">
                <c:v>97.92</c:v>
              </c:pt>
              <c:pt idx="2347">
                <c:v>97.88</c:v>
              </c:pt>
              <c:pt idx="2348">
                <c:v>97.83</c:v>
              </c:pt>
              <c:pt idx="2349">
                <c:v>97.82</c:v>
              </c:pt>
              <c:pt idx="2350">
                <c:v>97.82</c:v>
              </c:pt>
              <c:pt idx="2351">
                <c:v>97.82</c:v>
              </c:pt>
              <c:pt idx="2352">
                <c:v>97.81</c:v>
              </c:pt>
              <c:pt idx="2353">
                <c:v>97.79</c:v>
              </c:pt>
              <c:pt idx="2354">
                <c:v>97.78</c:v>
              </c:pt>
              <c:pt idx="2355">
                <c:v>97.78</c:v>
              </c:pt>
              <c:pt idx="2356">
                <c:v>97.78</c:v>
              </c:pt>
              <c:pt idx="2357">
                <c:v>97.79</c:v>
              </c:pt>
              <c:pt idx="2358">
                <c:v>97.79</c:v>
              </c:pt>
              <c:pt idx="2359">
                <c:v>97.79</c:v>
              </c:pt>
              <c:pt idx="2360">
                <c:v>97.78</c:v>
              </c:pt>
              <c:pt idx="2361">
                <c:v>97.78</c:v>
              </c:pt>
              <c:pt idx="2362">
                <c:v>97.77</c:v>
              </c:pt>
              <c:pt idx="2363">
                <c:v>97.76</c:v>
              </c:pt>
              <c:pt idx="2364">
                <c:v>97.75</c:v>
              </c:pt>
              <c:pt idx="2365">
                <c:v>97.74</c:v>
              </c:pt>
              <c:pt idx="2366">
                <c:v>97.75</c:v>
              </c:pt>
              <c:pt idx="2367">
                <c:v>97.75</c:v>
              </c:pt>
              <c:pt idx="2368">
                <c:v>97.76</c:v>
              </c:pt>
              <c:pt idx="2369">
                <c:v>97.76</c:v>
              </c:pt>
              <c:pt idx="2370">
                <c:v>97.76</c:v>
              </c:pt>
              <c:pt idx="2371">
                <c:v>97.75</c:v>
              </c:pt>
              <c:pt idx="2372">
                <c:v>97.74</c:v>
              </c:pt>
              <c:pt idx="2373">
                <c:v>97.74</c:v>
              </c:pt>
              <c:pt idx="2374">
                <c:v>97.73</c:v>
              </c:pt>
              <c:pt idx="2375">
                <c:v>97.73</c:v>
              </c:pt>
              <c:pt idx="2376">
                <c:v>97.73</c:v>
              </c:pt>
              <c:pt idx="2377">
                <c:v>97.73</c:v>
              </c:pt>
              <c:pt idx="2378">
                <c:v>97.72</c:v>
              </c:pt>
              <c:pt idx="2379">
                <c:v>97.73</c:v>
              </c:pt>
              <c:pt idx="2380">
                <c:v>97.73</c:v>
              </c:pt>
              <c:pt idx="2381">
                <c:v>97.74</c:v>
              </c:pt>
              <c:pt idx="2382">
                <c:v>97.75</c:v>
              </c:pt>
              <c:pt idx="2383">
                <c:v>97.74</c:v>
              </c:pt>
              <c:pt idx="2384">
                <c:v>97.74</c:v>
              </c:pt>
              <c:pt idx="2385">
                <c:v>97.75</c:v>
              </c:pt>
              <c:pt idx="2386">
                <c:v>97.77</c:v>
              </c:pt>
              <c:pt idx="2387">
                <c:v>97.78</c:v>
              </c:pt>
              <c:pt idx="2388">
                <c:v>97.79</c:v>
              </c:pt>
              <c:pt idx="2389">
                <c:v>97.8</c:v>
              </c:pt>
              <c:pt idx="2390">
                <c:v>97.81</c:v>
              </c:pt>
              <c:pt idx="2391">
                <c:v>97.81</c:v>
              </c:pt>
              <c:pt idx="2392">
                <c:v>97.81</c:v>
              </c:pt>
              <c:pt idx="2393">
                <c:v>97.81</c:v>
              </c:pt>
              <c:pt idx="2394">
                <c:v>97.81</c:v>
              </c:pt>
              <c:pt idx="2395">
                <c:v>97.8</c:v>
              </c:pt>
              <c:pt idx="2396">
                <c:v>97.8</c:v>
              </c:pt>
              <c:pt idx="2397">
                <c:v>97.8</c:v>
              </c:pt>
              <c:pt idx="2398">
                <c:v>97.8</c:v>
              </c:pt>
              <c:pt idx="2399">
                <c:v>97.8</c:v>
              </c:pt>
              <c:pt idx="2400">
                <c:v>97.79</c:v>
              </c:pt>
              <c:pt idx="2401">
                <c:v>97.78</c:v>
              </c:pt>
              <c:pt idx="2402">
                <c:v>97.77</c:v>
              </c:pt>
              <c:pt idx="2403">
                <c:v>97.76</c:v>
              </c:pt>
              <c:pt idx="2404">
                <c:v>97.75</c:v>
              </c:pt>
              <c:pt idx="2405">
                <c:v>97.75</c:v>
              </c:pt>
              <c:pt idx="2406">
                <c:v>97.74</c:v>
              </c:pt>
              <c:pt idx="2407">
                <c:v>97.73</c:v>
              </c:pt>
              <c:pt idx="2408">
                <c:v>97.72</c:v>
              </c:pt>
              <c:pt idx="2409">
                <c:v>97.71</c:v>
              </c:pt>
              <c:pt idx="2410">
                <c:v>97.7</c:v>
              </c:pt>
              <c:pt idx="2411">
                <c:v>97.68</c:v>
              </c:pt>
              <c:pt idx="2412">
                <c:v>97.66</c:v>
              </c:pt>
              <c:pt idx="2413">
                <c:v>97.64</c:v>
              </c:pt>
              <c:pt idx="2414">
                <c:v>97.63</c:v>
              </c:pt>
              <c:pt idx="2415">
                <c:v>97.61</c:v>
              </c:pt>
              <c:pt idx="2416">
                <c:v>97.59</c:v>
              </c:pt>
              <c:pt idx="2417">
                <c:v>97.57</c:v>
              </c:pt>
              <c:pt idx="2418">
                <c:v>97.55</c:v>
              </c:pt>
              <c:pt idx="2419">
                <c:v>97.51</c:v>
              </c:pt>
              <c:pt idx="2420">
                <c:v>97.48</c:v>
              </c:pt>
              <c:pt idx="2421">
                <c:v>97.46</c:v>
              </c:pt>
              <c:pt idx="2422">
                <c:v>97.43</c:v>
              </c:pt>
              <c:pt idx="2423">
                <c:v>97.39</c:v>
              </c:pt>
              <c:pt idx="2424">
                <c:v>97.33</c:v>
              </c:pt>
              <c:pt idx="2425">
                <c:v>97.27</c:v>
              </c:pt>
              <c:pt idx="2426">
                <c:v>97.24</c:v>
              </c:pt>
              <c:pt idx="2427">
                <c:v>97.21</c:v>
              </c:pt>
              <c:pt idx="2428">
                <c:v>97.19</c:v>
              </c:pt>
              <c:pt idx="2429">
                <c:v>97.15</c:v>
              </c:pt>
              <c:pt idx="2430">
                <c:v>97.09</c:v>
              </c:pt>
              <c:pt idx="2431">
                <c:v>97.02</c:v>
              </c:pt>
              <c:pt idx="2432">
                <c:v>96.96</c:v>
              </c:pt>
              <c:pt idx="2433">
                <c:v>96.92</c:v>
              </c:pt>
              <c:pt idx="2434">
                <c:v>96.88</c:v>
              </c:pt>
              <c:pt idx="2435">
                <c:v>96.83</c:v>
              </c:pt>
              <c:pt idx="2436">
                <c:v>96.77</c:v>
              </c:pt>
              <c:pt idx="2437">
                <c:v>96.73</c:v>
              </c:pt>
              <c:pt idx="2438">
                <c:v>96.71</c:v>
              </c:pt>
              <c:pt idx="2439">
                <c:v>96.67</c:v>
              </c:pt>
              <c:pt idx="2440">
                <c:v>96.57</c:v>
              </c:pt>
              <c:pt idx="2441">
                <c:v>96.38</c:v>
              </c:pt>
              <c:pt idx="2442">
                <c:v>96.2</c:v>
              </c:pt>
              <c:pt idx="2443">
                <c:v>96.14</c:v>
              </c:pt>
              <c:pt idx="2444">
                <c:v>96.11</c:v>
              </c:pt>
              <c:pt idx="2445">
                <c:v>96.07</c:v>
              </c:pt>
              <c:pt idx="2446">
                <c:v>96.01</c:v>
              </c:pt>
              <c:pt idx="2447">
                <c:v>95.93</c:v>
              </c:pt>
              <c:pt idx="2448">
                <c:v>95.86</c:v>
              </c:pt>
              <c:pt idx="2449">
                <c:v>95.78</c:v>
              </c:pt>
              <c:pt idx="2450">
                <c:v>95.68</c:v>
              </c:pt>
              <c:pt idx="2451">
                <c:v>95.57</c:v>
              </c:pt>
              <c:pt idx="2452">
                <c:v>95.48</c:v>
              </c:pt>
              <c:pt idx="2453">
                <c:v>95.42</c:v>
              </c:pt>
              <c:pt idx="2454">
                <c:v>95.35</c:v>
              </c:pt>
              <c:pt idx="2455">
                <c:v>95.25</c:v>
              </c:pt>
              <c:pt idx="2456">
                <c:v>95.13</c:v>
              </c:pt>
              <c:pt idx="2457">
                <c:v>95.03</c:v>
              </c:pt>
              <c:pt idx="2458">
                <c:v>94.94</c:v>
              </c:pt>
              <c:pt idx="2459">
                <c:v>94.78</c:v>
              </c:pt>
              <c:pt idx="2460">
                <c:v>94.55</c:v>
              </c:pt>
              <c:pt idx="2461">
                <c:v>94.34</c:v>
              </c:pt>
              <c:pt idx="2462">
                <c:v>94.25</c:v>
              </c:pt>
              <c:pt idx="2463">
                <c:v>94.22</c:v>
              </c:pt>
              <c:pt idx="2464">
                <c:v>94.2</c:v>
              </c:pt>
              <c:pt idx="2465">
                <c:v>94.15</c:v>
              </c:pt>
              <c:pt idx="2466">
                <c:v>94.02</c:v>
              </c:pt>
              <c:pt idx="2467">
                <c:v>93.84</c:v>
              </c:pt>
              <c:pt idx="2468">
                <c:v>93.69</c:v>
              </c:pt>
              <c:pt idx="2469">
                <c:v>93.62</c:v>
              </c:pt>
              <c:pt idx="2470">
                <c:v>93.57</c:v>
              </c:pt>
              <c:pt idx="2471">
                <c:v>93.5</c:v>
              </c:pt>
              <c:pt idx="2472">
                <c:v>93.4</c:v>
              </c:pt>
              <c:pt idx="2473">
                <c:v>93.29</c:v>
              </c:pt>
              <c:pt idx="2474">
                <c:v>93.17</c:v>
              </c:pt>
              <c:pt idx="2475">
                <c:v>93.07</c:v>
              </c:pt>
              <c:pt idx="2476">
                <c:v>92.98</c:v>
              </c:pt>
              <c:pt idx="2477">
                <c:v>92.9</c:v>
              </c:pt>
              <c:pt idx="2478">
                <c:v>92.74</c:v>
              </c:pt>
              <c:pt idx="2479">
                <c:v>92.54</c:v>
              </c:pt>
              <c:pt idx="2480">
                <c:v>92.38</c:v>
              </c:pt>
              <c:pt idx="2481">
                <c:v>92.32</c:v>
              </c:pt>
              <c:pt idx="2482">
                <c:v>92.27</c:v>
              </c:pt>
              <c:pt idx="2483">
                <c:v>92.15</c:v>
              </c:pt>
              <c:pt idx="2484">
                <c:v>92</c:v>
              </c:pt>
              <c:pt idx="2485">
                <c:v>91.89</c:v>
              </c:pt>
              <c:pt idx="2486">
                <c:v>91.84</c:v>
              </c:pt>
              <c:pt idx="2487">
                <c:v>91.78</c:v>
              </c:pt>
              <c:pt idx="2488">
                <c:v>91.7</c:v>
              </c:pt>
              <c:pt idx="2489">
                <c:v>91.64</c:v>
              </c:pt>
              <c:pt idx="2490">
                <c:v>91.6</c:v>
              </c:pt>
              <c:pt idx="2491">
                <c:v>91.56</c:v>
              </c:pt>
              <c:pt idx="2492">
                <c:v>91.43</c:v>
              </c:pt>
              <c:pt idx="2493">
                <c:v>91.12</c:v>
              </c:pt>
              <c:pt idx="2494">
                <c:v>90.79</c:v>
              </c:pt>
              <c:pt idx="2495">
                <c:v>90.64</c:v>
              </c:pt>
              <c:pt idx="2496">
                <c:v>90.61</c:v>
              </c:pt>
              <c:pt idx="2497">
                <c:v>90.62</c:v>
              </c:pt>
              <c:pt idx="2498">
                <c:v>90.62</c:v>
              </c:pt>
              <c:pt idx="2499">
                <c:v>90.57</c:v>
              </c:pt>
              <c:pt idx="2500">
                <c:v>90.5</c:v>
              </c:pt>
              <c:pt idx="2501">
                <c:v>90.4</c:v>
              </c:pt>
              <c:pt idx="2502">
                <c:v>90.28</c:v>
              </c:pt>
              <c:pt idx="2503">
                <c:v>90.1</c:v>
              </c:pt>
              <c:pt idx="2504">
                <c:v>89.91</c:v>
              </c:pt>
              <c:pt idx="2505">
                <c:v>89.79</c:v>
              </c:pt>
              <c:pt idx="2506">
                <c:v>89.74</c:v>
              </c:pt>
              <c:pt idx="2507">
                <c:v>89.72</c:v>
              </c:pt>
              <c:pt idx="2508">
                <c:v>89.69</c:v>
              </c:pt>
              <c:pt idx="2509">
                <c:v>89.59</c:v>
              </c:pt>
              <c:pt idx="2510">
                <c:v>89.42</c:v>
              </c:pt>
              <c:pt idx="2511">
                <c:v>89.22</c:v>
              </c:pt>
              <c:pt idx="2512">
                <c:v>89.06</c:v>
              </c:pt>
              <c:pt idx="2513">
                <c:v>88.97</c:v>
              </c:pt>
              <c:pt idx="2514">
                <c:v>88.9</c:v>
              </c:pt>
              <c:pt idx="2515">
                <c:v>88.85</c:v>
              </c:pt>
              <c:pt idx="2516">
                <c:v>88.81</c:v>
              </c:pt>
              <c:pt idx="2517">
                <c:v>88.76</c:v>
              </c:pt>
              <c:pt idx="2518">
                <c:v>88.69</c:v>
              </c:pt>
              <c:pt idx="2519">
                <c:v>88.59</c:v>
              </c:pt>
              <c:pt idx="2520">
                <c:v>88.51</c:v>
              </c:pt>
              <c:pt idx="2521">
                <c:v>88.47</c:v>
              </c:pt>
              <c:pt idx="2522">
                <c:v>88.44</c:v>
              </c:pt>
              <c:pt idx="2523">
                <c:v>88.38</c:v>
              </c:pt>
              <c:pt idx="2524">
                <c:v>88.3</c:v>
              </c:pt>
              <c:pt idx="2525">
                <c:v>88.23</c:v>
              </c:pt>
              <c:pt idx="2526">
                <c:v>88.14</c:v>
              </c:pt>
              <c:pt idx="2527">
                <c:v>87.97</c:v>
              </c:pt>
              <c:pt idx="2528">
                <c:v>87.77</c:v>
              </c:pt>
              <c:pt idx="2529">
                <c:v>87.66</c:v>
              </c:pt>
              <c:pt idx="2530">
                <c:v>87.65</c:v>
              </c:pt>
              <c:pt idx="2531">
                <c:v>87.68</c:v>
              </c:pt>
              <c:pt idx="2532">
                <c:v>87.71</c:v>
              </c:pt>
              <c:pt idx="2533">
                <c:v>87.71</c:v>
              </c:pt>
              <c:pt idx="2534">
                <c:v>87.66</c:v>
              </c:pt>
              <c:pt idx="2535">
                <c:v>87.55</c:v>
              </c:pt>
              <c:pt idx="2536">
                <c:v>87.42</c:v>
              </c:pt>
              <c:pt idx="2537">
                <c:v>87.38</c:v>
              </c:pt>
              <c:pt idx="2538">
                <c:v>87.4</c:v>
              </c:pt>
              <c:pt idx="2539">
                <c:v>87.46</c:v>
              </c:pt>
              <c:pt idx="2540">
                <c:v>87.52</c:v>
              </c:pt>
              <c:pt idx="2541">
                <c:v>87.53</c:v>
              </c:pt>
              <c:pt idx="2542">
                <c:v>87.4</c:v>
              </c:pt>
              <c:pt idx="2543">
                <c:v>87.12</c:v>
              </c:pt>
              <c:pt idx="2544">
                <c:v>86.88</c:v>
              </c:pt>
              <c:pt idx="2545">
                <c:v>86.82</c:v>
              </c:pt>
              <c:pt idx="2546">
                <c:v>86.86</c:v>
              </c:pt>
              <c:pt idx="2547">
                <c:v>86.89</c:v>
              </c:pt>
              <c:pt idx="2548">
                <c:v>86.9</c:v>
              </c:pt>
              <c:pt idx="2549">
                <c:v>86.89</c:v>
              </c:pt>
              <c:pt idx="2550">
                <c:v>86.88</c:v>
              </c:pt>
              <c:pt idx="2551">
                <c:v>86.84</c:v>
              </c:pt>
              <c:pt idx="2552">
                <c:v>86.76</c:v>
              </c:pt>
              <c:pt idx="2553">
                <c:v>86.68</c:v>
              </c:pt>
              <c:pt idx="2554">
                <c:v>86.63</c:v>
              </c:pt>
              <c:pt idx="2555">
                <c:v>86.61</c:v>
              </c:pt>
              <c:pt idx="2556">
                <c:v>86.61</c:v>
              </c:pt>
              <c:pt idx="2557">
                <c:v>86.6</c:v>
              </c:pt>
              <c:pt idx="2558">
                <c:v>86.59</c:v>
              </c:pt>
              <c:pt idx="2559">
                <c:v>86.59</c:v>
              </c:pt>
              <c:pt idx="2560">
                <c:v>86.61</c:v>
              </c:pt>
              <c:pt idx="2561">
                <c:v>86.65</c:v>
              </c:pt>
              <c:pt idx="2562">
                <c:v>86.65</c:v>
              </c:pt>
              <c:pt idx="2563">
                <c:v>86.55</c:v>
              </c:pt>
              <c:pt idx="2564">
                <c:v>86.4</c:v>
              </c:pt>
              <c:pt idx="2565">
                <c:v>86.32</c:v>
              </c:pt>
              <c:pt idx="2566">
                <c:v>86.34</c:v>
              </c:pt>
              <c:pt idx="2567">
                <c:v>86.4</c:v>
              </c:pt>
              <c:pt idx="2568">
                <c:v>86.42</c:v>
              </c:pt>
              <c:pt idx="2569">
                <c:v>86.41</c:v>
              </c:pt>
              <c:pt idx="2570">
                <c:v>86.35</c:v>
              </c:pt>
              <c:pt idx="2571">
                <c:v>86.29</c:v>
              </c:pt>
              <c:pt idx="2572">
                <c:v>86.25</c:v>
              </c:pt>
              <c:pt idx="2573">
                <c:v>86.25</c:v>
              </c:pt>
              <c:pt idx="2574">
                <c:v>86.27</c:v>
              </c:pt>
              <c:pt idx="2575">
                <c:v>86.25</c:v>
              </c:pt>
              <c:pt idx="2576">
                <c:v>86.19</c:v>
              </c:pt>
              <c:pt idx="2577">
                <c:v>86.14</c:v>
              </c:pt>
              <c:pt idx="2578">
                <c:v>86.16</c:v>
              </c:pt>
              <c:pt idx="2579">
                <c:v>86.19</c:v>
              </c:pt>
              <c:pt idx="2580">
                <c:v>86.14</c:v>
              </c:pt>
              <c:pt idx="2581">
                <c:v>85.99</c:v>
              </c:pt>
              <c:pt idx="2582">
                <c:v>85.82</c:v>
              </c:pt>
              <c:pt idx="2583">
                <c:v>85.73</c:v>
              </c:pt>
              <c:pt idx="2584">
                <c:v>85.71</c:v>
              </c:pt>
              <c:pt idx="2585">
                <c:v>85.72</c:v>
              </c:pt>
              <c:pt idx="2586">
                <c:v>85.73</c:v>
              </c:pt>
              <c:pt idx="2587">
                <c:v>85.73</c:v>
              </c:pt>
              <c:pt idx="2588">
                <c:v>85.71</c:v>
              </c:pt>
              <c:pt idx="2589">
                <c:v>85.69</c:v>
              </c:pt>
              <c:pt idx="2590">
                <c:v>85.67</c:v>
              </c:pt>
              <c:pt idx="2591">
                <c:v>85.68</c:v>
              </c:pt>
              <c:pt idx="2592">
                <c:v>85.7</c:v>
              </c:pt>
              <c:pt idx="2593">
                <c:v>85.75</c:v>
              </c:pt>
              <c:pt idx="2594">
                <c:v>85.79</c:v>
              </c:pt>
              <c:pt idx="2595">
                <c:v>85.8</c:v>
              </c:pt>
              <c:pt idx="2596">
                <c:v>85.82</c:v>
              </c:pt>
              <c:pt idx="2597">
                <c:v>85.88</c:v>
              </c:pt>
              <c:pt idx="2598">
                <c:v>85.98</c:v>
              </c:pt>
              <c:pt idx="2599">
                <c:v>86.09</c:v>
              </c:pt>
              <c:pt idx="2600">
                <c:v>86.16</c:v>
              </c:pt>
              <c:pt idx="2601">
                <c:v>86.2</c:v>
              </c:pt>
              <c:pt idx="2602">
                <c:v>86.25</c:v>
              </c:pt>
              <c:pt idx="2603">
                <c:v>86.34</c:v>
              </c:pt>
              <c:pt idx="2604">
                <c:v>86.43</c:v>
              </c:pt>
              <c:pt idx="2605">
                <c:v>86.52</c:v>
              </c:pt>
              <c:pt idx="2606">
                <c:v>86.6</c:v>
              </c:pt>
              <c:pt idx="2607">
                <c:v>86.72</c:v>
              </c:pt>
              <c:pt idx="2608">
                <c:v>86.88</c:v>
              </c:pt>
              <c:pt idx="2609">
                <c:v>87.06</c:v>
              </c:pt>
              <c:pt idx="2610">
                <c:v>87.25</c:v>
              </c:pt>
              <c:pt idx="2611">
                <c:v>87.43</c:v>
              </c:pt>
              <c:pt idx="2612">
                <c:v>87.58</c:v>
              </c:pt>
              <c:pt idx="2613">
                <c:v>87.72</c:v>
              </c:pt>
              <c:pt idx="2614">
                <c:v>87.86</c:v>
              </c:pt>
              <c:pt idx="2615">
                <c:v>88.02</c:v>
              </c:pt>
              <c:pt idx="2616">
                <c:v>88.2</c:v>
              </c:pt>
              <c:pt idx="2617">
                <c:v>88.39</c:v>
              </c:pt>
              <c:pt idx="2618">
                <c:v>88.57</c:v>
              </c:pt>
              <c:pt idx="2619">
                <c:v>88.74</c:v>
              </c:pt>
              <c:pt idx="2620">
                <c:v>88.9</c:v>
              </c:pt>
              <c:pt idx="2621">
                <c:v>89.07</c:v>
              </c:pt>
              <c:pt idx="2622">
                <c:v>89.24</c:v>
              </c:pt>
              <c:pt idx="2623">
                <c:v>89.42</c:v>
              </c:pt>
              <c:pt idx="2624">
                <c:v>89.59</c:v>
              </c:pt>
              <c:pt idx="2625">
                <c:v>89.76</c:v>
              </c:pt>
              <c:pt idx="2626">
                <c:v>89.9</c:v>
              </c:pt>
              <c:pt idx="2627">
                <c:v>90.03</c:v>
              </c:pt>
              <c:pt idx="2628">
                <c:v>90.19</c:v>
              </c:pt>
              <c:pt idx="2629">
                <c:v>90.36</c:v>
              </c:pt>
              <c:pt idx="2630">
                <c:v>90.52</c:v>
              </c:pt>
              <c:pt idx="2631">
                <c:v>90.68</c:v>
              </c:pt>
              <c:pt idx="2632">
                <c:v>90.82</c:v>
              </c:pt>
              <c:pt idx="2633">
                <c:v>90.98</c:v>
              </c:pt>
              <c:pt idx="2634">
                <c:v>91.14</c:v>
              </c:pt>
              <c:pt idx="2635">
                <c:v>91.29</c:v>
              </c:pt>
              <c:pt idx="2636">
                <c:v>91.44</c:v>
              </c:pt>
              <c:pt idx="2637">
                <c:v>91.57</c:v>
              </c:pt>
              <c:pt idx="2638">
                <c:v>91.68</c:v>
              </c:pt>
              <c:pt idx="2639">
                <c:v>91.8</c:v>
              </c:pt>
              <c:pt idx="2640">
                <c:v>91.93</c:v>
              </c:pt>
              <c:pt idx="2641">
                <c:v>92.07</c:v>
              </c:pt>
              <c:pt idx="2642">
                <c:v>92.2</c:v>
              </c:pt>
              <c:pt idx="2643">
                <c:v>92.32</c:v>
              </c:pt>
              <c:pt idx="2644">
                <c:v>92.43</c:v>
              </c:pt>
              <c:pt idx="2645">
                <c:v>92.54</c:v>
              </c:pt>
              <c:pt idx="2646">
                <c:v>92.65</c:v>
              </c:pt>
              <c:pt idx="2647">
                <c:v>92.76</c:v>
              </c:pt>
              <c:pt idx="2648">
                <c:v>92.87</c:v>
              </c:pt>
              <c:pt idx="2649">
                <c:v>92.98</c:v>
              </c:pt>
              <c:pt idx="2650">
                <c:v>93.08</c:v>
              </c:pt>
              <c:pt idx="2651">
                <c:v>93.17</c:v>
              </c:pt>
              <c:pt idx="2652">
                <c:v>93.27</c:v>
              </c:pt>
              <c:pt idx="2653">
                <c:v>93.36</c:v>
              </c:pt>
              <c:pt idx="2654">
                <c:v>93.46</c:v>
              </c:pt>
              <c:pt idx="2655">
                <c:v>93.54</c:v>
              </c:pt>
              <c:pt idx="2656">
                <c:v>93.63</c:v>
              </c:pt>
              <c:pt idx="2657">
                <c:v>93.71</c:v>
              </c:pt>
              <c:pt idx="2658">
                <c:v>93.79</c:v>
              </c:pt>
              <c:pt idx="2659">
                <c:v>93.86</c:v>
              </c:pt>
              <c:pt idx="2660">
                <c:v>93.93</c:v>
              </c:pt>
              <c:pt idx="2661">
                <c:v>94</c:v>
              </c:pt>
              <c:pt idx="2662">
                <c:v>94.06</c:v>
              </c:pt>
              <c:pt idx="2663">
                <c:v>94.12</c:v>
              </c:pt>
              <c:pt idx="2664">
                <c:v>94.19</c:v>
              </c:pt>
              <c:pt idx="2665">
                <c:v>94.27</c:v>
              </c:pt>
              <c:pt idx="2666">
                <c:v>94.33</c:v>
              </c:pt>
              <c:pt idx="2667">
                <c:v>94.39</c:v>
              </c:pt>
              <c:pt idx="2668">
                <c:v>94.46</c:v>
              </c:pt>
              <c:pt idx="2669">
                <c:v>94.52</c:v>
              </c:pt>
              <c:pt idx="2670">
                <c:v>94.57</c:v>
              </c:pt>
              <c:pt idx="2671">
                <c:v>94.62</c:v>
              </c:pt>
              <c:pt idx="2672">
                <c:v>94.68</c:v>
              </c:pt>
              <c:pt idx="2673">
                <c:v>94.73</c:v>
              </c:pt>
              <c:pt idx="2674">
                <c:v>94.78</c:v>
              </c:pt>
              <c:pt idx="2675">
                <c:v>94.83</c:v>
              </c:pt>
              <c:pt idx="2676">
                <c:v>94.88</c:v>
              </c:pt>
              <c:pt idx="2677">
                <c:v>94.93</c:v>
              </c:pt>
              <c:pt idx="2678">
                <c:v>94.98</c:v>
              </c:pt>
              <c:pt idx="2679">
                <c:v>95.03</c:v>
              </c:pt>
              <c:pt idx="2680">
                <c:v>95.07</c:v>
              </c:pt>
              <c:pt idx="2681">
                <c:v>95.1</c:v>
              </c:pt>
              <c:pt idx="2682">
                <c:v>95.13</c:v>
              </c:pt>
              <c:pt idx="2683">
                <c:v>95.16</c:v>
              </c:pt>
              <c:pt idx="2684">
                <c:v>95.2</c:v>
              </c:pt>
              <c:pt idx="2685">
                <c:v>95.24</c:v>
              </c:pt>
              <c:pt idx="2686">
                <c:v>95.28</c:v>
              </c:pt>
              <c:pt idx="2687">
                <c:v>95.32</c:v>
              </c:pt>
              <c:pt idx="2688">
                <c:v>95.36</c:v>
              </c:pt>
              <c:pt idx="2689">
                <c:v>95.4</c:v>
              </c:pt>
              <c:pt idx="2690">
                <c:v>95.43</c:v>
              </c:pt>
              <c:pt idx="2691">
                <c:v>95.46</c:v>
              </c:pt>
              <c:pt idx="2692">
                <c:v>95.5</c:v>
              </c:pt>
              <c:pt idx="2693">
                <c:v>95.53</c:v>
              </c:pt>
              <c:pt idx="2694">
                <c:v>95.56</c:v>
              </c:pt>
              <c:pt idx="2695">
                <c:v>95.59</c:v>
              </c:pt>
              <c:pt idx="2696">
                <c:v>95.63</c:v>
              </c:pt>
              <c:pt idx="2697">
                <c:v>95.66</c:v>
              </c:pt>
              <c:pt idx="2698">
                <c:v>95.69</c:v>
              </c:pt>
              <c:pt idx="2699">
                <c:v>95.72</c:v>
              </c:pt>
              <c:pt idx="2700">
                <c:v>95.75</c:v>
              </c:pt>
              <c:pt idx="2701">
                <c:v>95.77</c:v>
              </c:pt>
              <c:pt idx="2702">
                <c:v>95.8</c:v>
              </c:pt>
              <c:pt idx="2703">
                <c:v>95.83</c:v>
              </c:pt>
              <c:pt idx="2704">
                <c:v>95.86</c:v>
              </c:pt>
              <c:pt idx="2705">
                <c:v>95.88</c:v>
              </c:pt>
              <c:pt idx="2706">
                <c:v>95.9</c:v>
              </c:pt>
              <c:pt idx="2707">
                <c:v>95.92</c:v>
              </c:pt>
              <c:pt idx="2708">
                <c:v>95.94</c:v>
              </c:pt>
              <c:pt idx="2709">
                <c:v>95.96</c:v>
              </c:pt>
              <c:pt idx="2710">
                <c:v>95.98</c:v>
              </c:pt>
              <c:pt idx="2711">
                <c:v>96</c:v>
              </c:pt>
              <c:pt idx="2712">
                <c:v>96.02</c:v>
              </c:pt>
              <c:pt idx="2713">
                <c:v>96.04</c:v>
              </c:pt>
              <c:pt idx="2714">
                <c:v>96.06</c:v>
              </c:pt>
              <c:pt idx="2715">
                <c:v>96.08</c:v>
              </c:pt>
              <c:pt idx="2716">
                <c:v>96.09</c:v>
              </c:pt>
              <c:pt idx="2717">
                <c:v>96.11</c:v>
              </c:pt>
              <c:pt idx="2718">
                <c:v>96.12</c:v>
              </c:pt>
              <c:pt idx="2719">
                <c:v>96.14</c:v>
              </c:pt>
              <c:pt idx="2720">
                <c:v>96.16</c:v>
              </c:pt>
              <c:pt idx="2721">
                <c:v>96.17</c:v>
              </c:pt>
              <c:pt idx="2722">
                <c:v>96.19</c:v>
              </c:pt>
              <c:pt idx="2723">
                <c:v>96.2</c:v>
              </c:pt>
              <c:pt idx="2724">
                <c:v>96.22</c:v>
              </c:pt>
              <c:pt idx="2725">
                <c:v>96.23</c:v>
              </c:pt>
              <c:pt idx="2726">
                <c:v>96.24</c:v>
              </c:pt>
              <c:pt idx="2727">
                <c:v>96.26</c:v>
              </c:pt>
              <c:pt idx="2728">
                <c:v>96.27</c:v>
              </c:pt>
              <c:pt idx="2729">
                <c:v>96.28</c:v>
              </c:pt>
              <c:pt idx="2730">
                <c:v>96.29</c:v>
              </c:pt>
              <c:pt idx="2731">
                <c:v>96.31</c:v>
              </c:pt>
              <c:pt idx="2732">
                <c:v>96.32</c:v>
              </c:pt>
              <c:pt idx="2733">
                <c:v>96.34</c:v>
              </c:pt>
              <c:pt idx="2734">
                <c:v>96.35</c:v>
              </c:pt>
              <c:pt idx="2735">
                <c:v>96.36</c:v>
              </c:pt>
              <c:pt idx="2736">
                <c:v>96.37</c:v>
              </c:pt>
              <c:pt idx="2737">
                <c:v>96.38</c:v>
              </c:pt>
              <c:pt idx="2738">
                <c:v>96.39</c:v>
              </c:pt>
              <c:pt idx="2739">
                <c:v>96.39</c:v>
              </c:pt>
              <c:pt idx="2740">
                <c:v>96.39</c:v>
              </c:pt>
              <c:pt idx="2741">
                <c:v>96.39</c:v>
              </c:pt>
              <c:pt idx="2742">
                <c:v>96.39</c:v>
              </c:pt>
              <c:pt idx="2743">
                <c:v>96.39</c:v>
              </c:pt>
              <c:pt idx="2744">
                <c:v>96.4</c:v>
              </c:pt>
              <c:pt idx="2745">
                <c:v>96.4</c:v>
              </c:pt>
              <c:pt idx="2746">
                <c:v>96.4</c:v>
              </c:pt>
              <c:pt idx="2747">
                <c:v>96.4</c:v>
              </c:pt>
              <c:pt idx="2748">
                <c:v>96.4</c:v>
              </c:pt>
              <c:pt idx="2749">
                <c:v>96.4</c:v>
              </c:pt>
              <c:pt idx="2750">
                <c:v>96.4</c:v>
              </c:pt>
              <c:pt idx="2751">
                <c:v>96.39</c:v>
              </c:pt>
              <c:pt idx="2752">
                <c:v>96.39</c:v>
              </c:pt>
              <c:pt idx="2753">
                <c:v>96.39</c:v>
              </c:pt>
              <c:pt idx="2754">
                <c:v>96.39</c:v>
              </c:pt>
              <c:pt idx="2755">
                <c:v>96.38</c:v>
              </c:pt>
              <c:pt idx="2756">
                <c:v>96.38</c:v>
              </c:pt>
              <c:pt idx="2757">
                <c:v>96.37</c:v>
              </c:pt>
              <c:pt idx="2758">
                <c:v>96.35</c:v>
              </c:pt>
              <c:pt idx="2759">
                <c:v>96.35</c:v>
              </c:pt>
              <c:pt idx="2760">
                <c:v>96.35</c:v>
              </c:pt>
              <c:pt idx="2761">
                <c:v>96.34</c:v>
              </c:pt>
              <c:pt idx="2762">
                <c:v>96.33</c:v>
              </c:pt>
              <c:pt idx="2763">
                <c:v>96.32</c:v>
              </c:pt>
              <c:pt idx="2764">
                <c:v>96.31</c:v>
              </c:pt>
              <c:pt idx="2765">
                <c:v>96.3</c:v>
              </c:pt>
              <c:pt idx="2766">
                <c:v>96.28</c:v>
              </c:pt>
              <c:pt idx="2767">
                <c:v>96.27</c:v>
              </c:pt>
              <c:pt idx="2768">
                <c:v>96.26</c:v>
              </c:pt>
              <c:pt idx="2769">
                <c:v>96.25</c:v>
              </c:pt>
              <c:pt idx="2770">
                <c:v>96.23</c:v>
              </c:pt>
              <c:pt idx="2771">
                <c:v>96.21</c:v>
              </c:pt>
              <c:pt idx="2772">
                <c:v>96.2</c:v>
              </c:pt>
              <c:pt idx="2773">
                <c:v>96.18</c:v>
              </c:pt>
              <c:pt idx="2774">
                <c:v>96.16</c:v>
              </c:pt>
              <c:pt idx="2775">
                <c:v>96.14</c:v>
              </c:pt>
              <c:pt idx="2776">
                <c:v>96.12</c:v>
              </c:pt>
              <c:pt idx="2777">
                <c:v>96.1</c:v>
              </c:pt>
              <c:pt idx="2778">
                <c:v>96.08</c:v>
              </c:pt>
              <c:pt idx="2779">
                <c:v>96.06</c:v>
              </c:pt>
              <c:pt idx="2780">
                <c:v>96.03</c:v>
              </c:pt>
              <c:pt idx="2781">
                <c:v>96.01</c:v>
              </c:pt>
              <c:pt idx="2782">
                <c:v>95.99</c:v>
              </c:pt>
              <c:pt idx="2783">
                <c:v>95.96</c:v>
              </c:pt>
              <c:pt idx="2784">
                <c:v>95.94</c:v>
              </c:pt>
              <c:pt idx="2785">
                <c:v>95.91</c:v>
              </c:pt>
              <c:pt idx="2786">
                <c:v>95.88</c:v>
              </c:pt>
              <c:pt idx="2787">
                <c:v>95.85</c:v>
              </c:pt>
              <c:pt idx="2788">
                <c:v>95.83</c:v>
              </c:pt>
              <c:pt idx="2789">
                <c:v>95.8</c:v>
              </c:pt>
              <c:pt idx="2790">
                <c:v>95.77</c:v>
              </c:pt>
              <c:pt idx="2791">
                <c:v>95.73</c:v>
              </c:pt>
              <c:pt idx="2792">
                <c:v>95.7</c:v>
              </c:pt>
              <c:pt idx="2793">
                <c:v>95.66</c:v>
              </c:pt>
              <c:pt idx="2794">
                <c:v>95.63</c:v>
              </c:pt>
              <c:pt idx="2795">
                <c:v>95.59</c:v>
              </c:pt>
              <c:pt idx="2796">
                <c:v>95.55</c:v>
              </c:pt>
              <c:pt idx="2797">
                <c:v>95.51</c:v>
              </c:pt>
              <c:pt idx="2798">
                <c:v>95.47</c:v>
              </c:pt>
              <c:pt idx="2799">
                <c:v>95.43</c:v>
              </c:pt>
              <c:pt idx="2800">
                <c:v>95.4</c:v>
              </c:pt>
              <c:pt idx="2801">
                <c:v>95.36</c:v>
              </c:pt>
              <c:pt idx="2802">
                <c:v>95.31</c:v>
              </c:pt>
              <c:pt idx="2803">
                <c:v>95.27</c:v>
              </c:pt>
              <c:pt idx="2804">
                <c:v>95.23</c:v>
              </c:pt>
              <c:pt idx="2805">
                <c:v>95.19</c:v>
              </c:pt>
              <c:pt idx="2806">
                <c:v>95.14</c:v>
              </c:pt>
              <c:pt idx="2807">
                <c:v>95.1</c:v>
              </c:pt>
              <c:pt idx="2808">
                <c:v>95.05</c:v>
              </c:pt>
              <c:pt idx="2809">
                <c:v>95</c:v>
              </c:pt>
              <c:pt idx="2810">
                <c:v>94.95</c:v>
              </c:pt>
              <c:pt idx="2811">
                <c:v>94.9</c:v>
              </c:pt>
              <c:pt idx="2812">
                <c:v>94.85</c:v>
              </c:pt>
              <c:pt idx="2813">
                <c:v>94.8</c:v>
              </c:pt>
              <c:pt idx="2814">
                <c:v>94.76</c:v>
              </c:pt>
              <c:pt idx="2815">
                <c:v>94.71</c:v>
              </c:pt>
              <c:pt idx="2816">
                <c:v>94.66</c:v>
              </c:pt>
              <c:pt idx="2817">
                <c:v>94.62</c:v>
              </c:pt>
              <c:pt idx="2818">
                <c:v>94.57</c:v>
              </c:pt>
              <c:pt idx="2819">
                <c:v>94.52</c:v>
              </c:pt>
              <c:pt idx="2820">
                <c:v>94.47</c:v>
              </c:pt>
              <c:pt idx="2821">
                <c:v>94.42</c:v>
              </c:pt>
              <c:pt idx="2822">
                <c:v>94.37</c:v>
              </c:pt>
              <c:pt idx="2823">
                <c:v>94.33</c:v>
              </c:pt>
              <c:pt idx="2824">
                <c:v>94.28</c:v>
              </c:pt>
              <c:pt idx="2825">
                <c:v>94.24</c:v>
              </c:pt>
              <c:pt idx="2826">
                <c:v>94.19</c:v>
              </c:pt>
              <c:pt idx="2827">
                <c:v>94.14</c:v>
              </c:pt>
              <c:pt idx="2828">
                <c:v>94.09</c:v>
              </c:pt>
              <c:pt idx="2829">
                <c:v>94.05</c:v>
              </c:pt>
              <c:pt idx="2830">
                <c:v>94</c:v>
              </c:pt>
              <c:pt idx="2831">
                <c:v>93.95</c:v>
              </c:pt>
              <c:pt idx="2832">
                <c:v>93.91</c:v>
              </c:pt>
              <c:pt idx="2833">
                <c:v>93.86</c:v>
              </c:pt>
              <c:pt idx="2834">
                <c:v>93.82</c:v>
              </c:pt>
              <c:pt idx="2835">
                <c:v>93.79</c:v>
              </c:pt>
              <c:pt idx="2836">
                <c:v>93.76</c:v>
              </c:pt>
              <c:pt idx="2837">
                <c:v>93.73</c:v>
              </c:pt>
              <c:pt idx="2838">
                <c:v>93.69</c:v>
              </c:pt>
              <c:pt idx="2839">
                <c:v>93.66</c:v>
              </c:pt>
              <c:pt idx="2840">
                <c:v>93.63</c:v>
              </c:pt>
              <c:pt idx="2841">
                <c:v>93.6</c:v>
              </c:pt>
              <c:pt idx="2842">
                <c:v>93.57</c:v>
              </c:pt>
              <c:pt idx="2843">
                <c:v>93.54</c:v>
              </c:pt>
              <c:pt idx="2844">
                <c:v>93.51</c:v>
              </c:pt>
              <c:pt idx="2845">
                <c:v>93.47</c:v>
              </c:pt>
              <c:pt idx="2846">
                <c:v>93.44</c:v>
              </c:pt>
              <c:pt idx="2847">
                <c:v>93.4</c:v>
              </c:pt>
              <c:pt idx="2848">
                <c:v>93.36</c:v>
              </c:pt>
              <c:pt idx="2849">
                <c:v>93.32</c:v>
              </c:pt>
              <c:pt idx="2850">
                <c:v>93.28</c:v>
              </c:pt>
              <c:pt idx="2851">
                <c:v>93.25</c:v>
              </c:pt>
              <c:pt idx="2852">
                <c:v>93.21</c:v>
              </c:pt>
              <c:pt idx="2853">
                <c:v>93.17</c:v>
              </c:pt>
              <c:pt idx="2854">
                <c:v>93.14</c:v>
              </c:pt>
              <c:pt idx="2855">
                <c:v>93.1</c:v>
              </c:pt>
              <c:pt idx="2856">
                <c:v>93.06</c:v>
              </c:pt>
              <c:pt idx="2857">
                <c:v>93.02</c:v>
              </c:pt>
              <c:pt idx="2858">
                <c:v>92.98</c:v>
              </c:pt>
              <c:pt idx="2859">
                <c:v>92.94</c:v>
              </c:pt>
              <c:pt idx="2860">
                <c:v>92.91</c:v>
              </c:pt>
              <c:pt idx="2861">
                <c:v>92.87</c:v>
              </c:pt>
              <c:pt idx="2862">
                <c:v>92.83</c:v>
              </c:pt>
              <c:pt idx="2863">
                <c:v>92.8</c:v>
              </c:pt>
              <c:pt idx="2864">
                <c:v>92.76</c:v>
              </c:pt>
              <c:pt idx="2865">
                <c:v>92.72</c:v>
              </c:pt>
              <c:pt idx="2866">
                <c:v>92.67</c:v>
              </c:pt>
              <c:pt idx="2867">
                <c:v>92.63</c:v>
              </c:pt>
              <c:pt idx="2868">
                <c:v>92.6</c:v>
              </c:pt>
              <c:pt idx="2869">
                <c:v>92.56</c:v>
              </c:pt>
              <c:pt idx="2870">
                <c:v>92.52</c:v>
              </c:pt>
              <c:pt idx="2871">
                <c:v>92.48</c:v>
              </c:pt>
              <c:pt idx="2872">
                <c:v>92.44</c:v>
              </c:pt>
              <c:pt idx="2873">
                <c:v>92.4</c:v>
              </c:pt>
              <c:pt idx="2874">
                <c:v>92.35</c:v>
              </c:pt>
              <c:pt idx="2875">
                <c:v>92.31</c:v>
              </c:pt>
              <c:pt idx="2876">
                <c:v>92.27</c:v>
              </c:pt>
              <c:pt idx="2877">
                <c:v>92.24</c:v>
              </c:pt>
              <c:pt idx="2878">
                <c:v>92.2</c:v>
              </c:pt>
              <c:pt idx="2879">
                <c:v>92.16</c:v>
              </c:pt>
              <c:pt idx="2880">
                <c:v>92.12</c:v>
              </c:pt>
              <c:pt idx="2881">
                <c:v>92.08</c:v>
              </c:pt>
              <c:pt idx="2882">
                <c:v>92.05</c:v>
              </c:pt>
              <c:pt idx="2883">
                <c:v>92.02</c:v>
              </c:pt>
              <c:pt idx="2884">
                <c:v>91.98</c:v>
              </c:pt>
              <c:pt idx="2885">
                <c:v>91.94</c:v>
              </c:pt>
              <c:pt idx="2886">
                <c:v>91.9</c:v>
              </c:pt>
              <c:pt idx="2887">
                <c:v>91.86</c:v>
              </c:pt>
              <c:pt idx="2888">
                <c:v>91.81</c:v>
              </c:pt>
              <c:pt idx="2889">
                <c:v>91.77</c:v>
              </c:pt>
              <c:pt idx="2890">
                <c:v>91.72</c:v>
              </c:pt>
              <c:pt idx="2891">
                <c:v>91.67</c:v>
              </c:pt>
              <c:pt idx="2892">
                <c:v>91.62</c:v>
              </c:pt>
              <c:pt idx="2893">
                <c:v>91.58</c:v>
              </c:pt>
              <c:pt idx="2894">
                <c:v>91.53</c:v>
              </c:pt>
              <c:pt idx="2895">
                <c:v>91.48</c:v>
              </c:pt>
              <c:pt idx="2896">
                <c:v>91.42</c:v>
              </c:pt>
              <c:pt idx="2897">
                <c:v>91.36</c:v>
              </c:pt>
              <c:pt idx="2898">
                <c:v>91.3</c:v>
              </c:pt>
              <c:pt idx="2899">
                <c:v>91.25</c:v>
              </c:pt>
              <c:pt idx="2900">
                <c:v>91.2</c:v>
              </c:pt>
              <c:pt idx="2901">
                <c:v>91.15</c:v>
              </c:pt>
              <c:pt idx="2902">
                <c:v>91.09</c:v>
              </c:pt>
              <c:pt idx="2903">
                <c:v>91.02</c:v>
              </c:pt>
              <c:pt idx="2904">
                <c:v>90.96</c:v>
              </c:pt>
              <c:pt idx="2905">
                <c:v>90.88</c:v>
              </c:pt>
              <c:pt idx="2906">
                <c:v>90.81</c:v>
              </c:pt>
              <c:pt idx="2907">
                <c:v>90.75</c:v>
              </c:pt>
              <c:pt idx="2908">
                <c:v>90.68</c:v>
              </c:pt>
              <c:pt idx="2909">
                <c:v>90.63</c:v>
              </c:pt>
              <c:pt idx="2910">
                <c:v>90.58</c:v>
              </c:pt>
              <c:pt idx="2911">
                <c:v>90.54</c:v>
              </c:pt>
              <c:pt idx="2912">
                <c:v>90.49</c:v>
              </c:pt>
              <c:pt idx="2913">
                <c:v>90.44</c:v>
              </c:pt>
              <c:pt idx="2914">
                <c:v>90.38</c:v>
              </c:pt>
              <c:pt idx="2915">
                <c:v>90.31</c:v>
              </c:pt>
              <c:pt idx="2916">
                <c:v>90.24</c:v>
              </c:pt>
              <c:pt idx="2917">
                <c:v>90.2</c:v>
              </c:pt>
              <c:pt idx="2918">
                <c:v>90.17</c:v>
              </c:pt>
              <c:pt idx="2919">
                <c:v>90.17</c:v>
              </c:pt>
              <c:pt idx="2920">
                <c:v>90.17</c:v>
              </c:pt>
              <c:pt idx="2921">
                <c:v>90.18</c:v>
              </c:pt>
              <c:pt idx="2922">
                <c:v>90.17</c:v>
              </c:pt>
              <c:pt idx="2923">
                <c:v>90.16</c:v>
              </c:pt>
              <c:pt idx="2924">
                <c:v>90.13</c:v>
              </c:pt>
              <c:pt idx="2925">
                <c:v>90.11</c:v>
              </c:pt>
              <c:pt idx="2926">
                <c:v>90.07</c:v>
              </c:pt>
              <c:pt idx="2927">
                <c:v>90.03</c:v>
              </c:pt>
              <c:pt idx="2928">
                <c:v>89.99</c:v>
              </c:pt>
              <c:pt idx="2929">
                <c:v>89.95</c:v>
              </c:pt>
              <c:pt idx="2930">
                <c:v>89.91</c:v>
              </c:pt>
              <c:pt idx="2931">
                <c:v>89.87</c:v>
              </c:pt>
              <c:pt idx="2932">
                <c:v>89.82</c:v>
              </c:pt>
              <c:pt idx="2933">
                <c:v>89.77</c:v>
              </c:pt>
              <c:pt idx="2934">
                <c:v>89.71</c:v>
              </c:pt>
              <c:pt idx="2935">
                <c:v>89.65</c:v>
              </c:pt>
              <c:pt idx="2936">
                <c:v>89.6</c:v>
              </c:pt>
              <c:pt idx="2937">
                <c:v>89.56</c:v>
              </c:pt>
              <c:pt idx="2938">
                <c:v>89.52</c:v>
              </c:pt>
              <c:pt idx="2939">
                <c:v>89.49</c:v>
              </c:pt>
              <c:pt idx="2940">
                <c:v>89.46</c:v>
              </c:pt>
              <c:pt idx="2941">
                <c:v>89.43</c:v>
              </c:pt>
              <c:pt idx="2942">
                <c:v>89.39</c:v>
              </c:pt>
              <c:pt idx="2943">
                <c:v>89.35</c:v>
              </c:pt>
              <c:pt idx="2944">
                <c:v>89.31</c:v>
              </c:pt>
              <c:pt idx="2945">
                <c:v>89.26</c:v>
              </c:pt>
              <c:pt idx="2946">
                <c:v>89.21</c:v>
              </c:pt>
              <c:pt idx="2947">
                <c:v>89.17</c:v>
              </c:pt>
              <c:pt idx="2948">
                <c:v>89.14</c:v>
              </c:pt>
              <c:pt idx="2949">
                <c:v>89.1</c:v>
              </c:pt>
              <c:pt idx="2950">
                <c:v>89.06</c:v>
              </c:pt>
              <c:pt idx="2951">
                <c:v>89.02</c:v>
              </c:pt>
              <c:pt idx="2952">
                <c:v>88.97</c:v>
              </c:pt>
              <c:pt idx="2953">
                <c:v>88.93</c:v>
              </c:pt>
              <c:pt idx="2954">
                <c:v>88.89</c:v>
              </c:pt>
              <c:pt idx="2955">
                <c:v>88.87</c:v>
              </c:pt>
              <c:pt idx="2956">
                <c:v>88.85</c:v>
              </c:pt>
              <c:pt idx="2957">
                <c:v>88.84</c:v>
              </c:pt>
              <c:pt idx="2958">
                <c:v>88.82</c:v>
              </c:pt>
              <c:pt idx="2959">
                <c:v>88.79</c:v>
              </c:pt>
              <c:pt idx="2960">
                <c:v>88.75</c:v>
              </c:pt>
              <c:pt idx="2961">
                <c:v>88.72</c:v>
              </c:pt>
              <c:pt idx="2962">
                <c:v>88.7</c:v>
              </c:pt>
              <c:pt idx="2963">
                <c:v>88.68</c:v>
              </c:pt>
              <c:pt idx="2964">
                <c:v>88.66</c:v>
              </c:pt>
              <c:pt idx="2965">
                <c:v>88.64</c:v>
              </c:pt>
              <c:pt idx="2966">
                <c:v>88.62</c:v>
              </c:pt>
              <c:pt idx="2967">
                <c:v>88.59</c:v>
              </c:pt>
              <c:pt idx="2968">
                <c:v>88.57</c:v>
              </c:pt>
              <c:pt idx="2969">
                <c:v>88.57</c:v>
              </c:pt>
              <c:pt idx="2970">
                <c:v>88.57</c:v>
              </c:pt>
              <c:pt idx="2971">
                <c:v>88.57</c:v>
              </c:pt>
              <c:pt idx="2972">
                <c:v>88.57</c:v>
              </c:pt>
              <c:pt idx="2973">
                <c:v>88.58</c:v>
              </c:pt>
              <c:pt idx="2974">
                <c:v>88.58</c:v>
              </c:pt>
              <c:pt idx="2975">
                <c:v>88.6</c:v>
              </c:pt>
              <c:pt idx="2976">
                <c:v>88.61</c:v>
              </c:pt>
              <c:pt idx="2977">
                <c:v>88.63</c:v>
              </c:pt>
              <c:pt idx="2978">
                <c:v>88.65</c:v>
              </c:pt>
              <c:pt idx="2979">
                <c:v>88.65</c:v>
              </c:pt>
              <c:pt idx="2980">
                <c:v>88.64</c:v>
              </c:pt>
              <c:pt idx="2981">
                <c:v>88.63</c:v>
              </c:pt>
              <c:pt idx="2982">
                <c:v>88.63</c:v>
              </c:pt>
              <c:pt idx="2983">
                <c:v>88.64</c:v>
              </c:pt>
              <c:pt idx="2984">
                <c:v>88.66</c:v>
              </c:pt>
              <c:pt idx="2985">
                <c:v>88.68</c:v>
              </c:pt>
              <c:pt idx="2986">
                <c:v>88.72</c:v>
              </c:pt>
              <c:pt idx="2987">
                <c:v>88.75</c:v>
              </c:pt>
              <c:pt idx="2988">
                <c:v>88.79</c:v>
              </c:pt>
              <c:pt idx="2989">
                <c:v>88.82</c:v>
              </c:pt>
              <c:pt idx="2990">
                <c:v>88.86</c:v>
              </c:pt>
              <c:pt idx="2991">
                <c:v>88.89</c:v>
              </c:pt>
              <c:pt idx="2992">
                <c:v>88.93</c:v>
              </c:pt>
              <c:pt idx="2993">
                <c:v>88.98</c:v>
              </c:pt>
              <c:pt idx="2994">
                <c:v>89.01</c:v>
              </c:pt>
              <c:pt idx="2995">
                <c:v>89.05</c:v>
              </c:pt>
              <c:pt idx="2996">
                <c:v>89.09</c:v>
              </c:pt>
              <c:pt idx="2997">
                <c:v>89.13</c:v>
              </c:pt>
              <c:pt idx="2998">
                <c:v>89.17</c:v>
              </c:pt>
              <c:pt idx="2999">
                <c:v>89.21</c:v>
              </c:pt>
              <c:pt idx="3000">
                <c:v>89.25</c:v>
              </c:pt>
              <c:pt idx="3001">
                <c:v>89.28</c:v>
              </c:pt>
              <c:pt idx="3002">
                <c:v>89.32</c:v>
              </c:pt>
              <c:pt idx="3003">
                <c:v>89.36</c:v>
              </c:pt>
              <c:pt idx="3004">
                <c:v>89.4</c:v>
              </c:pt>
              <c:pt idx="3005">
                <c:v>89.44</c:v>
              </c:pt>
              <c:pt idx="3006">
                <c:v>89.48</c:v>
              </c:pt>
              <c:pt idx="3007">
                <c:v>89.51</c:v>
              </c:pt>
              <c:pt idx="3008">
                <c:v>89.54</c:v>
              </c:pt>
              <c:pt idx="3009">
                <c:v>89.57</c:v>
              </c:pt>
              <c:pt idx="3010">
                <c:v>89.59</c:v>
              </c:pt>
              <c:pt idx="3011">
                <c:v>89.6</c:v>
              </c:pt>
              <c:pt idx="3012">
                <c:v>89.62</c:v>
              </c:pt>
              <c:pt idx="3013">
                <c:v>89.64</c:v>
              </c:pt>
              <c:pt idx="3014">
                <c:v>89.66</c:v>
              </c:pt>
              <c:pt idx="3015">
                <c:v>89.69</c:v>
              </c:pt>
              <c:pt idx="3016">
                <c:v>89.71</c:v>
              </c:pt>
              <c:pt idx="3017">
                <c:v>89.74</c:v>
              </c:pt>
              <c:pt idx="3018">
                <c:v>89.77</c:v>
              </c:pt>
              <c:pt idx="3019">
                <c:v>89.8</c:v>
              </c:pt>
              <c:pt idx="3020">
                <c:v>89.84</c:v>
              </c:pt>
              <c:pt idx="3021">
                <c:v>89.88</c:v>
              </c:pt>
              <c:pt idx="3022">
                <c:v>89.92</c:v>
              </c:pt>
              <c:pt idx="3023">
                <c:v>89.97</c:v>
              </c:pt>
              <c:pt idx="3024">
                <c:v>90.01</c:v>
              </c:pt>
              <c:pt idx="3025">
                <c:v>90.05</c:v>
              </c:pt>
              <c:pt idx="3026">
                <c:v>90.1</c:v>
              </c:pt>
              <c:pt idx="3027">
                <c:v>90.14</c:v>
              </c:pt>
              <c:pt idx="3028">
                <c:v>90.19</c:v>
              </c:pt>
              <c:pt idx="3029">
                <c:v>90.23</c:v>
              </c:pt>
              <c:pt idx="3030">
                <c:v>90.26</c:v>
              </c:pt>
              <c:pt idx="3031">
                <c:v>90.29</c:v>
              </c:pt>
              <c:pt idx="3032">
                <c:v>90.32</c:v>
              </c:pt>
              <c:pt idx="3033">
                <c:v>90.36</c:v>
              </c:pt>
              <c:pt idx="3034">
                <c:v>90.4</c:v>
              </c:pt>
              <c:pt idx="3035">
                <c:v>90.44</c:v>
              </c:pt>
              <c:pt idx="3036">
                <c:v>90.47</c:v>
              </c:pt>
              <c:pt idx="3037">
                <c:v>90.51</c:v>
              </c:pt>
              <c:pt idx="3038">
                <c:v>90.55</c:v>
              </c:pt>
              <c:pt idx="3039">
                <c:v>90.58</c:v>
              </c:pt>
              <c:pt idx="3040">
                <c:v>90.61</c:v>
              </c:pt>
              <c:pt idx="3041">
                <c:v>90.64</c:v>
              </c:pt>
              <c:pt idx="3042">
                <c:v>90.67</c:v>
              </c:pt>
              <c:pt idx="3043">
                <c:v>90.7</c:v>
              </c:pt>
              <c:pt idx="3044">
                <c:v>90.74</c:v>
              </c:pt>
              <c:pt idx="3045">
                <c:v>90.78</c:v>
              </c:pt>
              <c:pt idx="3046">
                <c:v>90.81</c:v>
              </c:pt>
              <c:pt idx="3047">
                <c:v>90.83</c:v>
              </c:pt>
              <c:pt idx="3048">
                <c:v>90.85</c:v>
              </c:pt>
              <c:pt idx="3049">
                <c:v>90.87</c:v>
              </c:pt>
              <c:pt idx="3050">
                <c:v>90.89</c:v>
              </c:pt>
              <c:pt idx="3051">
                <c:v>90.91</c:v>
              </c:pt>
              <c:pt idx="3052">
                <c:v>90.93</c:v>
              </c:pt>
              <c:pt idx="3053">
                <c:v>90.96</c:v>
              </c:pt>
              <c:pt idx="3054">
                <c:v>90.98</c:v>
              </c:pt>
              <c:pt idx="3055">
                <c:v>91</c:v>
              </c:pt>
              <c:pt idx="3056">
                <c:v>91.01</c:v>
              </c:pt>
              <c:pt idx="3057">
                <c:v>91.02</c:v>
              </c:pt>
              <c:pt idx="3058">
                <c:v>91.04</c:v>
              </c:pt>
              <c:pt idx="3059">
                <c:v>91.06</c:v>
              </c:pt>
              <c:pt idx="3060">
                <c:v>91.08</c:v>
              </c:pt>
              <c:pt idx="3061">
                <c:v>91.1</c:v>
              </c:pt>
              <c:pt idx="3062">
                <c:v>91.13</c:v>
              </c:pt>
              <c:pt idx="3063">
                <c:v>91.15</c:v>
              </c:pt>
              <c:pt idx="3064">
                <c:v>91.17</c:v>
              </c:pt>
              <c:pt idx="3065">
                <c:v>91.19</c:v>
              </c:pt>
              <c:pt idx="3066">
                <c:v>91.21</c:v>
              </c:pt>
              <c:pt idx="3067">
                <c:v>91.23</c:v>
              </c:pt>
              <c:pt idx="3068">
                <c:v>91.26</c:v>
              </c:pt>
              <c:pt idx="3069">
                <c:v>91.29</c:v>
              </c:pt>
              <c:pt idx="3070">
                <c:v>91.33</c:v>
              </c:pt>
              <c:pt idx="3071">
                <c:v>91.36</c:v>
              </c:pt>
              <c:pt idx="3072">
                <c:v>91.39</c:v>
              </c:pt>
              <c:pt idx="3073">
                <c:v>91.41</c:v>
              </c:pt>
              <c:pt idx="3074">
                <c:v>91.43</c:v>
              </c:pt>
              <c:pt idx="3075">
                <c:v>91.46</c:v>
              </c:pt>
              <c:pt idx="3076">
                <c:v>91.48</c:v>
              </c:pt>
              <c:pt idx="3077">
                <c:v>91.5</c:v>
              </c:pt>
              <c:pt idx="3078">
                <c:v>91.52</c:v>
              </c:pt>
              <c:pt idx="3079">
                <c:v>91.54</c:v>
              </c:pt>
              <c:pt idx="3080">
                <c:v>91.58</c:v>
              </c:pt>
              <c:pt idx="3081">
                <c:v>91.61</c:v>
              </c:pt>
              <c:pt idx="3082">
                <c:v>91.65</c:v>
              </c:pt>
              <c:pt idx="3083">
                <c:v>91.68</c:v>
              </c:pt>
              <c:pt idx="3084">
                <c:v>91.7</c:v>
              </c:pt>
              <c:pt idx="3085">
                <c:v>91.71</c:v>
              </c:pt>
              <c:pt idx="3086">
                <c:v>91.72</c:v>
              </c:pt>
              <c:pt idx="3087">
                <c:v>91.73</c:v>
              </c:pt>
              <c:pt idx="3088">
                <c:v>91.75</c:v>
              </c:pt>
              <c:pt idx="3089">
                <c:v>91.78</c:v>
              </c:pt>
              <c:pt idx="3090">
                <c:v>91.81</c:v>
              </c:pt>
              <c:pt idx="3091">
                <c:v>91.85</c:v>
              </c:pt>
              <c:pt idx="3092">
                <c:v>91.88</c:v>
              </c:pt>
              <c:pt idx="3093">
                <c:v>91.91</c:v>
              </c:pt>
              <c:pt idx="3094">
                <c:v>91.94</c:v>
              </c:pt>
              <c:pt idx="3095">
                <c:v>91.98</c:v>
              </c:pt>
              <c:pt idx="3096">
                <c:v>92.01</c:v>
              </c:pt>
              <c:pt idx="3097">
                <c:v>92.05</c:v>
              </c:pt>
              <c:pt idx="3098">
                <c:v>92.09</c:v>
              </c:pt>
              <c:pt idx="3099">
                <c:v>92.13</c:v>
              </c:pt>
              <c:pt idx="3100">
                <c:v>92.17</c:v>
              </c:pt>
              <c:pt idx="3101">
                <c:v>92.21</c:v>
              </c:pt>
              <c:pt idx="3102">
                <c:v>92.25</c:v>
              </c:pt>
              <c:pt idx="3103">
                <c:v>92.29</c:v>
              </c:pt>
              <c:pt idx="3104">
                <c:v>92.35</c:v>
              </c:pt>
              <c:pt idx="3105">
                <c:v>92.4</c:v>
              </c:pt>
              <c:pt idx="3106">
                <c:v>92.45</c:v>
              </c:pt>
              <c:pt idx="3107">
                <c:v>92.5</c:v>
              </c:pt>
              <c:pt idx="3108">
                <c:v>92.54</c:v>
              </c:pt>
              <c:pt idx="3109">
                <c:v>92.57</c:v>
              </c:pt>
              <c:pt idx="3110">
                <c:v>92.59</c:v>
              </c:pt>
              <c:pt idx="3111">
                <c:v>92.59</c:v>
              </c:pt>
              <c:pt idx="3112">
                <c:v>92.55</c:v>
              </c:pt>
              <c:pt idx="3113">
                <c:v>92.44</c:v>
              </c:pt>
              <c:pt idx="3114">
                <c:v>92.21</c:v>
              </c:pt>
              <c:pt idx="3115">
                <c:v>91.85</c:v>
              </c:pt>
              <c:pt idx="3116">
                <c:v>91.35</c:v>
              </c:pt>
              <c:pt idx="3117">
                <c:v>90.74</c:v>
              </c:pt>
              <c:pt idx="3118">
                <c:v>90.03</c:v>
              </c:pt>
              <c:pt idx="3119">
                <c:v>89.25</c:v>
              </c:pt>
              <c:pt idx="3120">
                <c:v>88.45</c:v>
              </c:pt>
              <c:pt idx="3121">
                <c:v>87.65</c:v>
              </c:pt>
              <c:pt idx="3122">
                <c:v>86.88</c:v>
              </c:pt>
              <c:pt idx="3123">
                <c:v>86.19</c:v>
              </c:pt>
              <c:pt idx="3124">
                <c:v>85.6</c:v>
              </c:pt>
              <c:pt idx="3125">
                <c:v>85.17</c:v>
              </c:pt>
              <c:pt idx="3126">
                <c:v>84.93</c:v>
              </c:pt>
              <c:pt idx="3127">
                <c:v>84.95</c:v>
              </c:pt>
              <c:pt idx="3128">
                <c:v>85.24</c:v>
              </c:pt>
              <c:pt idx="3129">
                <c:v>85.78</c:v>
              </c:pt>
              <c:pt idx="3130">
                <c:v>86.47</c:v>
              </c:pt>
              <c:pt idx="3131">
                <c:v>87.19</c:v>
              </c:pt>
              <c:pt idx="3132">
                <c:v>87.82</c:v>
              </c:pt>
              <c:pt idx="3133">
                <c:v>88.31</c:v>
              </c:pt>
              <c:pt idx="3134">
                <c:v>88.65</c:v>
              </c:pt>
              <c:pt idx="3135">
                <c:v>88.88</c:v>
              </c:pt>
              <c:pt idx="3136">
                <c:v>89</c:v>
              </c:pt>
              <c:pt idx="3137">
                <c:v>89.03</c:v>
              </c:pt>
              <c:pt idx="3138">
                <c:v>88.99</c:v>
              </c:pt>
              <c:pt idx="3139">
                <c:v>88.89</c:v>
              </c:pt>
              <c:pt idx="3140">
                <c:v>88.75</c:v>
              </c:pt>
              <c:pt idx="3141">
                <c:v>88.59</c:v>
              </c:pt>
              <c:pt idx="3142">
                <c:v>88.42</c:v>
              </c:pt>
              <c:pt idx="3143">
                <c:v>88.27</c:v>
              </c:pt>
              <c:pt idx="3144">
                <c:v>88.18</c:v>
              </c:pt>
              <c:pt idx="3145">
                <c:v>88.19</c:v>
              </c:pt>
              <c:pt idx="3146">
                <c:v>88.34</c:v>
              </c:pt>
              <c:pt idx="3147">
                <c:v>88.62</c:v>
              </c:pt>
              <c:pt idx="3148">
                <c:v>89</c:v>
              </c:pt>
              <c:pt idx="3149">
                <c:v>89.39</c:v>
              </c:pt>
              <c:pt idx="3150">
                <c:v>89.72</c:v>
              </c:pt>
              <c:pt idx="3151">
                <c:v>89.99</c:v>
              </c:pt>
              <c:pt idx="3152">
                <c:v>90.2</c:v>
              </c:pt>
              <c:pt idx="3153">
                <c:v>90.38</c:v>
              </c:pt>
              <c:pt idx="3154">
                <c:v>90.52</c:v>
              </c:pt>
              <c:pt idx="3155">
                <c:v>90.62</c:v>
              </c:pt>
              <c:pt idx="3156">
                <c:v>90.72</c:v>
              </c:pt>
              <c:pt idx="3157">
                <c:v>90.82</c:v>
              </c:pt>
              <c:pt idx="3158">
                <c:v>90.95</c:v>
              </c:pt>
              <c:pt idx="3159">
                <c:v>91.08</c:v>
              </c:pt>
              <c:pt idx="3160">
                <c:v>91.2</c:v>
              </c:pt>
              <c:pt idx="3161">
                <c:v>91.29</c:v>
              </c:pt>
              <c:pt idx="3162">
                <c:v>91.37</c:v>
              </c:pt>
              <c:pt idx="3163">
                <c:v>91.44</c:v>
              </c:pt>
              <c:pt idx="3164">
                <c:v>91.51</c:v>
              </c:pt>
              <c:pt idx="3165">
                <c:v>91.57</c:v>
              </c:pt>
              <c:pt idx="3166">
                <c:v>91.64</c:v>
              </c:pt>
              <c:pt idx="3167">
                <c:v>91.7</c:v>
              </c:pt>
              <c:pt idx="3168">
                <c:v>91.75</c:v>
              </c:pt>
              <c:pt idx="3169">
                <c:v>91.79</c:v>
              </c:pt>
              <c:pt idx="3170">
                <c:v>91.83</c:v>
              </c:pt>
              <c:pt idx="3171">
                <c:v>91.85</c:v>
              </c:pt>
              <c:pt idx="3172">
                <c:v>91.88</c:v>
              </c:pt>
              <c:pt idx="3173">
                <c:v>91.9</c:v>
              </c:pt>
              <c:pt idx="3174">
                <c:v>91.93</c:v>
              </c:pt>
              <c:pt idx="3175">
                <c:v>91.97</c:v>
              </c:pt>
              <c:pt idx="3176">
                <c:v>92</c:v>
              </c:pt>
              <c:pt idx="3177">
                <c:v>92.02</c:v>
              </c:pt>
              <c:pt idx="3178">
                <c:v>92.04</c:v>
              </c:pt>
              <c:pt idx="3179">
                <c:v>92.05</c:v>
              </c:pt>
              <c:pt idx="3180">
                <c:v>92.07</c:v>
              </c:pt>
              <c:pt idx="3181">
                <c:v>92.1</c:v>
              </c:pt>
              <c:pt idx="3182">
                <c:v>92.12</c:v>
              </c:pt>
              <c:pt idx="3183">
                <c:v>92.14</c:v>
              </c:pt>
              <c:pt idx="3184">
                <c:v>92.15</c:v>
              </c:pt>
              <c:pt idx="3185">
                <c:v>92.15</c:v>
              </c:pt>
              <c:pt idx="3186">
                <c:v>92.15</c:v>
              </c:pt>
              <c:pt idx="3187">
                <c:v>92.14</c:v>
              </c:pt>
              <c:pt idx="3188">
                <c:v>92.14</c:v>
              </c:pt>
              <c:pt idx="3189">
                <c:v>92.14</c:v>
              </c:pt>
              <c:pt idx="3190">
                <c:v>92.14</c:v>
              </c:pt>
              <c:pt idx="3191">
                <c:v>92.12</c:v>
              </c:pt>
              <c:pt idx="3192">
                <c:v>92.1</c:v>
              </c:pt>
              <c:pt idx="3193">
                <c:v>92.08</c:v>
              </c:pt>
              <c:pt idx="3194">
                <c:v>92.05</c:v>
              </c:pt>
              <c:pt idx="3195">
                <c:v>92.02</c:v>
              </c:pt>
              <c:pt idx="3196">
                <c:v>91.99</c:v>
              </c:pt>
              <c:pt idx="3197">
                <c:v>91.96</c:v>
              </c:pt>
              <c:pt idx="3198">
                <c:v>91.94</c:v>
              </c:pt>
              <c:pt idx="3199">
                <c:v>91.93</c:v>
              </c:pt>
              <c:pt idx="3200">
                <c:v>91.92</c:v>
              </c:pt>
              <c:pt idx="3201">
                <c:v>91.9</c:v>
              </c:pt>
              <c:pt idx="3202">
                <c:v>91.89</c:v>
              </c:pt>
              <c:pt idx="3203">
                <c:v>91.89</c:v>
              </c:pt>
              <c:pt idx="3204">
                <c:v>91.89</c:v>
              </c:pt>
              <c:pt idx="3205">
                <c:v>91.91</c:v>
              </c:pt>
              <c:pt idx="3206">
                <c:v>91.92</c:v>
              </c:pt>
              <c:pt idx="3207">
                <c:v>91.93</c:v>
              </c:pt>
              <c:pt idx="3208">
                <c:v>91.93</c:v>
              </c:pt>
              <c:pt idx="3209">
                <c:v>91.94</c:v>
              </c:pt>
              <c:pt idx="3210">
                <c:v>91.96</c:v>
              </c:pt>
              <c:pt idx="3211">
                <c:v>91.97</c:v>
              </c:pt>
              <c:pt idx="3212">
                <c:v>91.99</c:v>
              </c:pt>
              <c:pt idx="3213">
                <c:v>92</c:v>
              </c:pt>
              <c:pt idx="3214">
                <c:v>92</c:v>
              </c:pt>
              <c:pt idx="3215">
                <c:v>91.99</c:v>
              </c:pt>
              <c:pt idx="3216">
                <c:v>91.99</c:v>
              </c:pt>
              <c:pt idx="3217">
                <c:v>91.99</c:v>
              </c:pt>
              <c:pt idx="3218">
                <c:v>91.99</c:v>
              </c:pt>
              <c:pt idx="3219">
                <c:v>91.99</c:v>
              </c:pt>
              <c:pt idx="3220">
                <c:v>91.99</c:v>
              </c:pt>
              <c:pt idx="3221">
                <c:v>91.99</c:v>
              </c:pt>
              <c:pt idx="3222">
                <c:v>91.99</c:v>
              </c:pt>
              <c:pt idx="3223">
                <c:v>92</c:v>
              </c:pt>
              <c:pt idx="3224">
                <c:v>92.01</c:v>
              </c:pt>
              <c:pt idx="3225">
                <c:v>92.04</c:v>
              </c:pt>
              <c:pt idx="3226">
                <c:v>92.08</c:v>
              </c:pt>
              <c:pt idx="3227">
                <c:v>92.13</c:v>
              </c:pt>
              <c:pt idx="3228">
                <c:v>92.17</c:v>
              </c:pt>
              <c:pt idx="3229">
                <c:v>92.2</c:v>
              </c:pt>
              <c:pt idx="3230">
                <c:v>92.22</c:v>
              </c:pt>
              <c:pt idx="3231">
                <c:v>92.23</c:v>
              </c:pt>
              <c:pt idx="3232">
                <c:v>92.25</c:v>
              </c:pt>
              <c:pt idx="3233">
                <c:v>92.27</c:v>
              </c:pt>
              <c:pt idx="3234">
                <c:v>92.28</c:v>
              </c:pt>
              <c:pt idx="3235">
                <c:v>92.29</c:v>
              </c:pt>
              <c:pt idx="3236">
                <c:v>92.31</c:v>
              </c:pt>
              <c:pt idx="3237">
                <c:v>92.32</c:v>
              </c:pt>
              <c:pt idx="3238">
                <c:v>92.33</c:v>
              </c:pt>
              <c:pt idx="3239">
                <c:v>92.33</c:v>
              </c:pt>
              <c:pt idx="3240">
                <c:v>92.33</c:v>
              </c:pt>
              <c:pt idx="3241">
                <c:v>92.31</c:v>
              </c:pt>
              <c:pt idx="3242">
                <c:v>92.28</c:v>
              </c:pt>
              <c:pt idx="3243">
                <c:v>92.25</c:v>
              </c:pt>
              <c:pt idx="3244">
                <c:v>92.23</c:v>
              </c:pt>
              <c:pt idx="3245">
                <c:v>92.22</c:v>
              </c:pt>
              <c:pt idx="3246">
                <c:v>92.21</c:v>
              </c:pt>
              <c:pt idx="3247">
                <c:v>92.2</c:v>
              </c:pt>
              <c:pt idx="3248">
                <c:v>92.19</c:v>
              </c:pt>
              <c:pt idx="3249">
                <c:v>92.17</c:v>
              </c:pt>
              <c:pt idx="3250">
                <c:v>92.15</c:v>
              </c:pt>
              <c:pt idx="3251">
                <c:v>92.11</c:v>
              </c:pt>
              <c:pt idx="3252">
                <c:v>92.07</c:v>
              </c:pt>
              <c:pt idx="3253">
                <c:v>92.04</c:v>
              </c:pt>
              <c:pt idx="3254">
                <c:v>92.02</c:v>
              </c:pt>
              <c:pt idx="3255">
                <c:v>92.03</c:v>
              </c:pt>
              <c:pt idx="3256">
                <c:v>92.03</c:v>
              </c:pt>
              <c:pt idx="3257">
                <c:v>92.03</c:v>
              </c:pt>
              <c:pt idx="3258">
                <c:v>92.02</c:v>
              </c:pt>
              <c:pt idx="3259">
                <c:v>92.01</c:v>
              </c:pt>
              <c:pt idx="3260">
                <c:v>92</c:v>
              </c:pt>
              <c:pt idx="3261">
                <c:v>92</c:v>
              </c:pt>
              <c:pt idx="3262">
                <c:v>91.99</c:v>
              </c:pt>
              <c:pt idx="3263">
                <c:v>91.98</c:v>
              </c:pt>
              <c:pt idx="3264">
                <c:v>91.96</c:v>
              </c:pt>
              <c:pt idx="3265">
                <c:v>91.94</c:v>
              </c:pt>
              <c:pt idx="3266">
                <c:v>91.91</c:v>
              </c:pt>
              <c:pt idx="3267">
                <c:v>91.89</c:v>
              </c:pt>
              <c:pt idx="3268">
                <c:v>91.87</c:v>
              </c:pt>
              <c:pt idx="3269">
                <c:v>91.86</c:v>
              </c:pt>
              <c:pt idx="3270">
                <c:v>91.85</c:v>
              </c:pt>
              <c:pt idx="3271">
                <c:v>91.82</c:v>
              </c:pt>
              <c:pt idx="3272">
                <c:v>91.79</c:v>
              </c:pt>
              <c:pt idx="3273">
                <c:v>91.75</c:v>
              </c:pt>
              <c:pt idx="3274">
                <c:v>91.71</c:v>
              </c:pt>
              <c:pt idx="3275">
                <c:v>91.69</c:v>
              </c:pt>
              <c:pt idx="3276">
                <c:v>91.66</c:v>
              </c:pt>
              <c:pt idx="3277">
                <c:v>91.63</c:v>
              </c:pt>
              <c:pt idx="3278">
                <c:v>91.59</c:v>
              </c:pt>
              <c:pt idx="3279">
                <c:v>91.55</c:v>
              </c:pt>
              <c:pt idx="3280">
                <c:v>91.49</c:v>
              </c:pt>
              <c:pt idx="3281">
                <c:v>91.39</c:v>
              </c:pt>
              <c:pt idx="3282">
                <c:v>91.25</c:v>
              </c:pt>
              <c:pt idx="3283">
                <c:v>91.06</c:v>
              </c:pt>
              <c:pt idx="3284">
                <c:v>90.79</c:v>
              </c:pt>
              <c:pt idx="3285">
                <c:v>90.47</c:v>
              </c:pt>
              <c:pt idx="3286">
                <c:v>90.15</c:v>
              </c:pt>
              <c:pt idx="3287">
                <c:v>89.95</c:v>
              </c:pt>
              <c:pt idx="3288">
                <c:v>89.93</c:v>
              </c:pt>
              <c:pt idx="3289">
                <c:v>90.06</c:v>
              </c:pt>
              <c:pt idx="3290">
                <c:v>90.26</c:v>
              </c:pt>
              <c:pt idx="3291">
                <c:v>90.47</c:v>
              </c:pt>
              <c:pt idx="3292">
                <c:v>90.63</c:v>
              </c:pt>
              <c:pt idx="3293">
                <c:v>90.74</c:v>
              </c:pt>
              <c:pt idx="3294">
                <c:v>90.82</c:v>
              </c:pt>
              <c:pt idx="3295">
                <c:v>90.87</c:v>
              </c:pt>
              <c:pt idx="3296">
                <c:v>90.9</c:v>
              </c:pt>
              <c:pt idx="3297">
                <c:v>90.89</c:v>
              </c:pt>
              <c:pt idx="3298">
                <c:v>90.87</c:v>
              </c:pt>
              <c:pt idx="3299">
                <c:v>90.83</c:v>
              </c:pt>
              <c:pt idx="3300">
                <c:v>90.81</c:v>
              </c:pt>
              <c:pt idx="3301">
                <c:v>90.82</c:v>
              </c:pt>
              <c:pt idx="3302">
                <c:v>90.85</c:v>
              </c:pt>
              <c:pt idx="3303">
                <c:v>90.88</c:v>
              </c:pt>
              <c:pt idx="3304">
                <c:v>90.9</c:v>
              </c:pt>
              <c:pt idx="3305">
                <c:v>90.9</c:v>
              </c:pt>
              <c:pt idx="3306">
                <c:v>90.9</c:v>
              </c:pt>
              <c:pt idx="3307">
                <c:v>90.9</c:v>
              </c:pt>
              <c:pt idx="3308">
                <c:v>90.91</c:v>
              </c:pt>
              <c:pt idx="3309">
                <c:v>90.91</c:v>
              </c:pt>
              <c:pt idx="3310">
                <c:v>90.91</c:v>
              </c:pt>
              <c:pt idx="3311">
                <c:v>90.9</c:v>
              </c:pt>
              <c:pt idx="3312">
                <c:v>90.89</c:v>
              </c:pt>
              <c:pt idx="3313">
                <c:v>90.87</c:v>
              </c:pt>
              <c:pt idx="3314">
                <c:v>90.85</c:v>
              </c:pt>
              <c:pt idx="3315">
                <c:v>90.82</c:v>
              </c:pt>
              <c:pt idx="3316">
                <c:v>90.79</c:v>
              </c:pt>
              <c:pt idx="3317">
                <c:v>90.75</c:v>
              </c:pt>
              <c:pt idx="3318">
                <c:v>90.71</c:v>
              </c:pt>
              <c:pt idx="3319">
                <c:v>90.66</c:v>
              </c:pt>
              <c:pt idx="3320">
                <c:v>90.6</c:v>
              </c:pt>
              <c:pt idx="3321">
                <c:v>90.55</c:v>
              </c:pt>
              <c:pt idx="3322">
                <c:v>90.51</c:v>
              </c:pt>
              <c:pt idx="3323">
                <c:v>90.49</c:v>
              </c:pt>
              <c:pt idx="3324">
                <c:v>90.47</c:v>
              </c:pt>
              <c:pt idx="3325">
                <c:v>90.45</c:v>
              </c:pt>
              <c:pt idx="3326">
                <c:v>90.43</c:v>
              </c:pt>
              <c:pt idx="3327">
                <c:v>90.42</c:v>
              </c:pt>
              <c:pt idx="3328">
                <c:v>90.44</c:v>
              </c:pt>
              <c:pt idx="3329">
                <c:v>90.49</c:v>
              </c:pt>
              <c:pt idx="3330">
                <c:v>90.54</c:v>
              </c:pt>
              <c:pt idx="3331">
                <c:v>90.57</c:v>
              </c:pt>
              <c:pt idx="3332">
                <c:v>90.53</c:v>
              </c:pt>
              <c:pt idx="3333">
                <c:v>90.48</c:v>
              </c:pt>
              <c:pt idx="3334">
                <c:v>90.47</c:v>
              </c:pt>
              <c:pt idx="3335">
                <c:v>90.48</c:v>
              </c:pt>
              <c:pt idx="3336">
                <c:v>90.49</c:v>
              </c:pt>
              <c:pt idx="3337">
                <c:v>90.5</c:v>
              </c:pt>
              <c:pt idx="3338">
                <c:v>90.5</c:v>
              </c:pt>
              <c:pt idx="3339">
                <c:v>90.51</c:v>
              </c:pt>
              <c:pt idx="3340">
                <c:v>90.51</c:v>
              </c:pt>
              <c:pt idx="3341">
                <c:v>90.5</c:v>
              </c:pt>
              <c:pt idx="3342">
                <c:v>90.49</c:v>
              </c:pt>
              <c:pt idx="3343">
                <c:v>90.47</c:v>
              </c:pt>
              <c:pt idx="3344">
                <c:v>90.47</c:v>
              </c:pt>
              <c:pt idx="3345">
                <c:v>90.48</c:v>
              </c:pt>
              <c:pt idx="3346">
                <c:v>90.48</c:v>
              </c:pt>
              <c:pt idx="3347">
                <c:v>90.48</c:v>
              </c:pt>
              <c:pt idx="3348">
                <c:v>90.47</c:v>
              </c:pt>
              <c:pt idx="3349">
                <c:v>90.46</c:v>
              </c:pt>
              <c:pt idx="3350">
                <c:v>90.46</c:v>
              </c:pt>
              <c:pt idx="3351">
                <c:v>90.46</c:v>
              </c:pt>
              <c:pt idx="3352">
                <c:v>90.45</c:v>
              </c:pt>
              <c:pt idx="3353">
                <c:v>90.44</c:v>
              </c:pt>
              <c:pt idx="3354">
                <c:v>90.41</c:v>
              </c:pt>
              <c:pt idx="3355">
                <c:v>90.37</c:v>
              </c:pt>
              <c:pt idx="3356">
                <c:v>90.32</c:v>
              </c:pt>
              <c:pt idx="3357">
                <c:v>90.3</c:v>
              </c:pt>
              <c:pt idx="3358">
                <c:v>90.28</c:v>
              </c:pt>
              <c:pt idx="3359">
                <c:v>90.26</c:v>
              </c:pt>
              <c:pt idx="3360">
                <c:v>90.23</c:v>
              </c:pt>
              <c:pt idx="3361">
                <c:v>90.21</c:v>
              </c:pt>
              <c:pt idx="3362">
                <c:v>90.19</c:v>
              </c:pt>
              <c:pt idx="3363">
                <c:v>90.17</c:v>
              </c:pt>
              <c:pt idx="3364">
                <c:v>90.15</c:v>
              </c:pt>
              <c:pt idx="3365">
                <c:v>90.13</c:v>
              </c:pt>
              <c:pt idx="3366">
                <c:v>90.1</c:v>
              </c:pt>
              <c:pt idx="3367">
                <c:v>90.07</c:v>
              </c:pt>
              <c:pt idx="3368">
                <c:v>90.04</c:v>
              </c:pt>
              <c:pt idx="3369">
                <c:v>90.03</c:v>
              </c:pt>
              <c:pt idx="3370">
                <c:v>90.03</c:v>
              </c:pt>
              <c:pt idx="3371">
                <c:v>90</c:v>
              </c:pt>
              <c:pt idx="3372">
                <c:v>89.97</c:v>
              </c:pt>
              <c:pt idx="3373">
                <c:v>89.93</c:v>
              </c:pt>
              <c:pt idx="3374">
                <c:v>89.91</c:v>
              </c:pt>
              <c:pt idx="3375">
                <c:v>89.9</c:v>
              </c:pt>
              <c:pt idx="3376">
                <c:v>89.87</c:v>
              </c:pt>
              <c:pt idx="3377">
                <c:v>89.82</c:v>
              </c:pt>
              <c:pt idx="3378">
                <c:v>89.77</c:v>
              </c:pt>
              <c:pt idx="3379">
                <c:v>89.72</c:v>
              </c:pt>
              <c:pt idx="3380">
                <c:v>89.68</c:v>
              </c:pt>
              <c:pt idx="3381">
                <c:v>89.65</c:v>
              </c:pt>
              <c:pt idx="3382">
                <c:v>89.6</c:v>
              </c:pt>
              <c:pt idx="3383">
                <c:v>89.52</c:v>
              </c:pt>
              <c:pt idx="3384">
                <c:v>89.42</c:v>
              </c:pt>
              <c:pt idx="3385">
                <c:v>89.33</c:v>
              </c:pt>
              <c:pt idx="3386">
                <c:v>89.25</c:v>
              </c:pt>
              <c:pt idx="3387">
                <c:v>89.18</c:v>
              </c:pt>
              <c:pt idx="3388">
                <c:v>89.11</c:v>
              </c:pt>
              <c:pt idx="3389">
                <c:v>89.05</c:v>
              </c:pt>
              <c:pt idx="3390">
                <c:v>88.99</c:v>
              </c:pt>
              <c:pt idx="3391">
                <c:v>88.92</c:v>
              </c:pt>
              <c:pt idx="3392">
                <c:v>88.85</c:v>
              </c:pt>
              <c:pt idx="3393">
                <c:v>88.77</c:v>
              </c:pt>
              <c:pt idx="3394">
                <c:v>88.71</c:v>
              </c:pt>
              <c:pt idx="3395">
                <c:v>88.65</c:v>
              </c:pt>
              <c:pt idx="3396">
                <c:v>88.62</c:v>
              </c:pt>
              <c:pt idx="3397">
                <c:v>88.59</c:v>
              </c:pt>
              <c:pt idx="3398">
                <c:v>88.56</c:v>
              </c:pt>
              <c:pt idx="3399">
                <c:v>88.53</c:v>
              </c:pt>
              <c:pt idx="3400">
                <c:v>88.51</c:v>
              </c:pt>
              <c:pt idx="3401">
                <c:v>88.5</c:v>
              </c:pt>
              <c:pt idx="3402">
                <c:v>88.52</c:v>
              </c:pt>
              <c:pt idx="3403">
                <c:v>88.54</c:v>
              </c:pt>
              <c:pt idx="3404">
                <c:v>88.57</c:v>
              </c:pt>
              <c:pt idx="3405">
                <c:v>88.58</c:v>
              </c:pt>
              <c:pt idx="3406">
                <c:v>88.59</c:v>
              </c:pt>
              <c:pt idx="3407">
                <c:v>88.61</c:v>
              </c:pt>
              <c:pt idx="3408">
                <c:v>88.63</c:v>
              </c:pt>
              <c:pt idx="3409">
                <c:v>88.65</c:v>
              </c:pt>
              <c:pt idx="3410">
                <c:v>88.65</c:v>
              </c:pt>
              <c:pt idx="3411">
                <c:v>88.66</c:v>
              </c:pt>
              <c:pt idx="3412">
                <c:v>88.67</c:v>
              </c:pt>
              <c:pt idx="3413">
                <c:v>88.69</c:v>
              </c:pt>
              <c:pt idx="3414">
                <c:v>88.71</c:v>
              </c:pt>
              <c:pt idx="3415">
                <c:v>88.71</c:v>
              </c:pt>
              <c:pt idx="3416">
                <c:v>88.7</c:v>
              </c:pt>
              <c:pt idx="3417">
                <c:v>88.67</c:v>
              </c:pt>
              <c:pt idx="3418">
                <c:v>88.62</c:v>
              </c:pt>
              <c:pt idx="3419">
                <c:v>88.56</c:v>
              </c:pt>
              <c:pt idx="3420">
                <c:v>88.48</c:v>
              </c:pt>
              <c:pt idx="3421">
                <c:v>88.42</c:v>
              </c:pt>
              <c:pt idx="3422">
                <c:v>88.38</c:v>
              </c:pt>
              <c:pt idx="3423">
                <c:v>88.36</c:v>
              </c:pt>
              <c:pt idx="3424">
                <c:v>88.33</c:v>
              </c:pt>
              <c:pt idx="3425">
                <c:v>88.29</c:v>
              </c:pt>
              <c:pt idx="3426">
                <c:v>88.26</c:v>
              </c:pt>
              <c:pt idx="3427">
                <c:v>88.23</c:v>
              </c:pt>
              <c:pt idx="3428">
                <c:v>88.19</c:v>
              </c:pt>
              <c:pt idx="3429">
                <c:v>88.14</c:v>
              </c:pt>
              <c:pt idx="3430">
                <c:v>88.08</c:v>
              </c:pt>
              <c:pt idx="3431">
                <c:v>88.02</c:v>
              </c:pt>
              <c:pt idx="3432">
                <c:v>87.96</c:v>
              </c:pt>
              <c:pt idx="3433">
                <c:v>87.91</c:v>
              </c:pt>
              <c:pt idx="3434">
                <c:v>87.86</c:v>
              </c:pt>
              <c:pt idx="3435">
                <c:v>87.84</c:v>
              </c:pt>
              <c:pt idx="3436">
                <c:v>87.84</c:v>
              </c:pt>
              <c:pt idx="3437">
                <c:v>87.87</c:v>
              </c:pt>
              <c:pt idx="3438">
                <c:v>87.92</c:v>
              </c:pt>
              <c:pt idx="3439">
                <c:v>87.96</c:v>
              </c:pt>
              <c:pt idx="3440">
                <c:v>87.99</c:v>
              </c:pt>
              <c:pt idx="3441">
                <c:v>88.02</c:v>
              </c:pt>
              <c:pt idx="3442">
                <c:v>88.05</c:v>
              </c:pt>
              <c:pt idx="3443">
                <c:v>88.09</c:v>
              </c:pt>
              <c:pt idx="3444">
                <c:v>88.15</c:v>
              </c:pt>
              <c:pt idx="3445">
                <c:v>88.21</c:v>
              </c:pt>
              <c:pt idx="3446">
                <c:v>88.28</c:v>
              </c:pt>
              <c:pt idx="3447">
                <c:v>88.33</c:v>
              </c:pt>
              <c:pt idx="3448">
                <c:v>88.37</c:v>
              </c:pt>
              <c:pt idx="3449">
                <c:v>88.39</c:v>
              </c:pt>
              <c:pt idx="3450">
                <c:v>88.41</c:v>
              </c:pt>
              <c:pt idx="3451">
                <c:v>88.42</c:v>
              </c:pt>
              <c:pt idx="3452">
                <c:v>88.43</c:v>
              </c:pt>
              <c:pt idx="3453">
                <c:v>88.44</c:v>
              </c:pt>
              <c:pt idx="3454">
                <c:v>88.47</c:v>
              </c:pt>
              <c:pt idx="3455">
                <c:v>88.49</c:v>
              </c:pt>
              <c:pt idx="3456">
                <c:v>88.51</c:v>
              </c:pt>
              <c:pt idx="3457">
                <c:v>88.52</c:v>
              </c:pt>
              <c:pt idx="3458">
                <c:v>88.52</c:v>
              </c:pt>
              <c:pt idx="3459">
                <c:v>88.52</c:v>
              </c:pt>
              <c:pt idx="3460">
                <c:v>88.51</c:v>
              </c:pt>
              <c:pt idx="3461">
                <c:v>88.51</c:v>
              </c:pt>
              <c:pt idx="3462">
                <c:v>88.51</c:v>
              </c:pt>
              <c:pt idx="3463">
                <c:v>88.49</c:v>
              </c:pt>
              <c:pt idx="3464">
                <c:v>88.47</c:v>
              </c:pt>
              <c:pt idx="3465">
                <c:v>88.46</c:v>
              </c:pt>
              <c:pt idx="3466">
                <c:v>88.48</c:v>
              </c:pt>
              <c:pt idx="3467">
                <c:v>88.5</c:v>
              </c:pt>
              <c:pt idx="3468">
                <c:v>88.48</c:v>
              </c:pt>
              <c:pt idx="3469">
                <c:v>88.44</c:v>
              </c:pt>
              <c:pt idx="3470">
                <c:v>88.4</c:v>
              </c:pt>
              <c:pt idx="3471">
                <c:v>88.37</c:v>
              </c:pt>
              <c:pt idx="3472">
                <c:v>88.37</c:v>
              </c:pt>
              <c:pt idx="3473">
                <c:v>88.36</c:v>
              </c:pt>
              <c:pt idx="3474">
                <c:v>88.33</c:v>
              </c:pt>
              <c:pt idx="3475">
                <c:v>88.28</c:v>
              </c:pt>
              <c:pt idx="3476">
                <c:v>88.24</c:v>
              </c:pt>
              <c:pt idx="3477">
                <c:v>88.21</c:v>
              </c:pt>
              <c:pt idx="3478">
                <c:v>88.19</c:v>
              </c:pt>
              <c:pt idx="3479">
                <c:v>88.16</c:v>
              </c:pt>
              <c:pt idx="3480">
                <c:v>88.12</c:v>
              </c:pt>
              <c:pt idx="3481">
                <c:v>88.08</c:v>
              </c:pt>
              <c:pt idx="3482">
                <c:v>88.05</c:v>
              </c:pt>
              <c:pt idx="3483">
                <c:v>88.03</c:v>
              </c:pt>
              <c:pt idx="3484">
                <c:v>88</c:v>
              </c:pt>
              <c:pt idx="3485">
                <c:v>87.94</c:v>
              </c:pt>
              <c:pt idx="3486">
                <c:v>87.88</c:v>
              </c:pt>
              <c:pt idx="3487">
                <c:v>87.84</c:v>
              </c:pt>
              <c:pt idx="3488">
                <c:v>87.81</c:v>
              </c:pt>
              <c:pt idx="3489">
                <c:v>87.82</c:v>
              </c:pt>
              <c:pt idx="3490">
                <c:v>87.84</c:v>
              </c:pt>
              <c:pt idx="3491">
                <c:v>87.84</c:v>
              </c:pt>
              <c:pt idx="3492">
                <c:v>87.8</c:v>
              </c:pt>
              <c:pt idx="3493">
                <c:v>87.74</c:v>
              </c:pt>
              <c:pt idx="3494">
                <c:v>87.68</c:v>
              </c:pt>
              <c:pt idx="3495">
                <c:v>87.63</c:v>
              </c:pt>
              <c:pt idx="3496">
                <c:v>87.58</c:v>
              </c:pt>
              <c:pt idx="3497">
                <c:v>87.53</c:v>
              </c:pt>
              <c:pt idx="3498">
                <c:v>87.5</c:v>
              </c:pt>
              <c:pt idx="3499">
                <c:v>87.48</c:v>
              </c:pt>
              <c:pt idx="3500">
                <c:v>87.47</c:v>
              </c:pt>
              <c:pt idx="3501">
                <c:v>87.42</c:v>
              </c:pt>
              <c:pt idx="3502">
                <c:v>87.32</c:v>
              </c:pt>
              <c:pt idx="3503">
                <c:v>87.18</c:v>
              </c:pt>
              <c:pt idx="3504">
                <c:v>87.04</c:v>
              </c:pt>
              <c:pt idx="3505">
                <c:v>86.91</c:v>
              </c:pt>
              <c:pt idx="3506">
                <c:v>86.82</c:v>
              </c:pt>
              <c:pt idx="3507">
                <c:v>86.74</c:v>
              </c:pt>
              <c:pt idx="3508">
                <c:v>86.65</c:v>
              </c:pt>
              <c:pt idx="3509">
                <c:v>86.54</c:v>
              </c:pt>
              <c:pt idx="3510">
                <c:v>86.43</c:v>
              </c:pt>
              <c:pt idx="3511">
                <c:v>86.32</c:v>
              </c:pt>
              <c:pt idx="3512">
                <c:v>86.23</c:v>
              </c:pt>
              <c:pt idx="3513">
                <c:v>86.15</c:v>
              </c:pt>
              <c:pt idx="3514">
                <c:v>86.06</c:v>
              </c:pt>
              <c:pt idx="3515">
                <c:v>85.96</c:v>
              </c:pt>
              <c:pt idx="3516">
                <c:v>85.84</c:v>
              </c:pt>
              <c:pt idx="3517">
                <c:v>85.72</c:v>
              </c:pt>
              <c:pt idx="3518">
                <c:v>85.6</c:v>
              </c:pt>
              <c:pt idx="3519">
                <c:v>85.47</c:v>
              </c:pt>
              <c:pt idx="3520">
                <c:v>85.33</c:v>
              </c:pt>
              <c:pt idx="3521">
                <c:v>85.16</c:v>
              </c:pt>
              <c:pt idx="3522">
                <c:v>84.97</c:v>
              </c:pt>
              <c:pt idx="3523">
                <c:v>84.78</c:v>
              </c:pt>
              <c:pt idx="3524">
                <c:v>84.64</c:v>
              </c:pt>
              <c:pt idx="3525">
                <c:v>84.58</c:v>
              </c:pt>
              <c:pt idx="3526">
                <c:v>84.57</c:v>
              </c:pt>
              <c:pt idx="3527">
                <c:v>84.55</c:v>
              </c:pt>
              <c:pt idx="3528">
                <c:v>84.46</c:v>
              </c:pt>
              <c:pt idx="3529">
                <c:v>84.35</c:v>
              </c:pt>
              <c:pt idx="3530">
                <c:v>84.27</c:v>
              </c:pt>
              <c:pt idx="3531">
                <c:v>84.24</c:v>
              </c:pt>
              <c:pt idx="3532">
                <c:v>84.19</c:v>
              </c:pt>
              <c:pt idx="3533">
                <c:v>84.08</c:v>
              </c:pt>
              <c:pt idx="3534">
                <c:v>83.92</c:v>
              </c:pt>
              <c:pt idx="3535">
                <c:v>83.75</c:v>
              </c:pt>
              <c:pt idx="3536">
                <c:v>83.59</c:v>
              </c:pt>
              <c:pt idx="3537">
                <c:v>83.5</c:v>
              </c:pt>
              <c:pt idx="3538">
                <c:v>83.48</c:v>
              </c:pt>
              <c:pt idx="3539">
                <c:v>83.49</c:v>
              </c:pt>
              <c:pt idx="3540">
                <c:v>83.51</c:v>
              </c:pt>
              <c:pt idx="3541">
                <c:v>83.5</c:v>
              </c:pt>
              <c:pt idx="3542">
                <c:v>83.45</c:v>
              </c:pt>
              <c:pt idx="3543">
                <c:v>83.39</c:v>
              </c:pt>
              <c:pt idx="3544">
                <c:v>83.36</c:v>
              </c:pt>
              <c:pt idx="3545">
                <c:v>83.37</c:v>
              </c:pt>
              <c:pt idx="3546">
                <c:v>83.37</c:v>
              </c:pt>
              <c:pt idx="3547">
                <c:v>83.33</c:v>
              </c:pt>
              <c:pt idx="3548">
                <c:v>83.28</c:v>
              </c:pt>
              <c:pt idx="3549">
                <c:v>83.31</c:v>
              </c:pt>
              <c:pt idx="3550">
                <c:v>83.4</c:v>
              </c:pt>
              <c:pt idx="3551">
                <c:v>83.49</c:v>
              </c:pt>
              <c:pt idx="3552">
                <c:v>83.51</c:v>
              </c:pt>
              <c:pt idx="3553">
                <c:v>83.5</c:v>
              </c:pt>
              <c:pt idx="3554">
                <c:v>83.54</c:v>
              </c:pt>
              <c:pt idx="3555">
                <c:v>83.67</c:v>
              </c:pt>
              <c:pt idx="3556">
                <c:v>83.82</c:v>
              </c:pt>
              <c:pt idx="3557">
                <c:v>83.9</c:v>
              </c:pt>
              <c:pt idx="3558">
                <c:v>83.84</c:v>
              </c:pt>
              <c:pt idx="3559">
                <c:v>83.69</c:v>
              </c:pt>
              <c:pt idx="3560">
                <c:v>83.55</c:v>
              </c:pt>
              <c:pt idx="3561">
                <c:v>83.52</c:v>
              </c:pt>
              <c:pt idx="3562">
                <c:v>83.57</c:v>
              </c:pt>
              <c:pt idx="3563">
                <c:v>83.66</c:v>
              </c:pt>
              <c:pt idx="3564">
                <c:v>83.75</c:v>
              </c:pt>
              <c:pt idx="3565">
                <c:v>83.87</c:v>
              </c:pt>
              <c:pt idx="3566">
                <c:v>84.02</c:v>
              </c:pt>
              <c:pt idx="3567">
                <c:v>84.13</c:v>
              </c:pt>
              <c:pt idx="3568">
                <c:v>84.15</c:v>
              </c:pt>
              <c:pt idx="3569">
                <c:v>84.09</c:v>
              </c:pt>
              <c:pt idx="3570">
                <c:v>83.99</c:v>
              </c:pt>
              <c:pt idx="3571">
                <c:v>83.9</c:v>
              </c:pt>
              <c:pt idx="3572">
                <c:v>83.84</c:v>
              </c:pt>
              <c:pt idx="3573">
                <c:v>83.81</c:v>
              </c:pt>
              <c:pt idx="3574">
                <c:v>83.82</c:v>
              </c:pt>
              <c:pt idx="3575">
                <c:v>83.82</c:v>
              </c:pt>
              <c:pt idx="3576">
                <c:v>83.76</c:v>
              </c:pt>
              <c:pt idx="3577">
                <c:v>83.64</c:v>
              </c:pt>
              <c:pt idx="3578">
                <c:v>83.47</c:v>
              </c:pt>
              <c:pt idx="3579">
                <c:v>83.2</c:v>
              </c:pt>
              <c:pt idx="3580">
                <c:v>82.78</c:v>
              </c:pt>
              <c:pt idx="3581">
                <c:v>82.39</c:v>
              </c:pt>
              <c:pt idx="3582">
                <c:v>82.39</c:v>
              </c:pt>
              <c:pt idx="3583">
                <c:v>82.73</c:v>
              </c:pt>
              <c:pt idx="3584">
                <c:v>83.11</c:v>
              </c:pt>
              <c:pt idx="3585">
                <c:v>83.41</c:v>
              </c:pt>
              <c:pt idx="3586">
                <c:v>83.59</c:v>
              </c:pt>
              <c:pt idx="3587">
                <c:v>83.62</c:v>
              </c:pt>
              <c:pt idx="3588">
                <c:v>83.53</c:v>
              </c:pt>
              <c:pt idx="3589">
                <c:v>83.35</c:v>
              </c:pt>
              <c:pt idx="3590">
                <c:v>83.12</c:v>
              </c:pt>
              <c:pt idx="3591">
                <c:v>82.9</c:v>
              </c:pt>
              <c:pt idx="3592">
                <c:v>82.77</c:v>
              </c:pt>
              <c:pt idx="3593">
                <c:v>82.83</c:v>
              </c:pt>
              <c:pt idx="3594">
                <c:v>83.06</c:v>
              </c:pt>
              <c:pt idx="3595">
                <c:v>83.28</c:v>
              </c:pt>
              <c:pt idx="3596">
                <c:v>83.35</c:v>
              </c:pt>
              <c:pt idx="3597">
                <c:v>83.2</c:v>
              </c:pt>
              <c:pt idx="3598">
                <c:v>82.89</c:v>
              </c:pt>
              <c:pt idx="3599">
                <c:v>82.53</c:v>
              </c:pt>
              <c:pt idx="3600">
                <c:v>82.3</c:v>
              </c:pt>
              <c:pt idx="3601">
                <c:v>82.33</c:v>
              </c:pt>
              <c:pt idx="3602">
                <c:v>82.57</c:v>
              </c:pt>
              <c:pt idx="3603">
                <c:v>82.69</c:v>
              </c:pt>
              <c:pt idx="3604">
                <c:v>82.62</c:v>
              </c:pt>
              <c:pt idx="3605">
                <c:v>82.65</c:v>
              </c:pt>
              <c:pt idx="3606">
                <c:v>82.87</c:v>
              </c:pt>
              <c:pt idx="3607">
                <c:v>83.01</c:v>
              </c:pt>
              <c:pt idx="3608">
                <c:v>82.82</c:v>
              </c:pt>
              <c:pt idx="3609">
                <c:v>82.36</c:v>
              </c:pt>
              <c:pt idx="3610">
                <c:v>81.97</c:v>
              </c:pt>
              <c:pt idx="3611">
                <c:v>81.900000000000006</c:v>
              </c:pt>
              <c:pt idx="3612">
                <c:v>82.15</c:v>
              </c:pt>
              <c:pt idx="3613">
                <c:v>82.42</c:v>
              </c:pt>
              <c:pt idx="3614">
                <c:v>82.32</c:v>
              </c:pt>
              <c:pt idx="3615">
                <c:v>81.739999999999995</c:v>
              </c:pt>
              <c:pt idx="3616">
                <c:v>81.180000000000007</c:v>
              </c:pt>
              <c:pt idx="3617">
                <c:v>81.16</c:v>
              </c:pt>
              <c:pt idx="3618">
                <c:v>81.400000000000006</c:v>
              </c:pt>
              <c:pt idx="3619">
                <c:v>81.19</c:v>
              </c:pt>
              <c:pt idx="3620">
                <c:v>80.55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37792"/>
        <c:axId val="218392832"/>
      </c:lineChart>
      <c:catAx>
        <c:axId val="21673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8392832"/>
        <c:crosses val="autoZero"/>
        <c:auto val="1"/>
        <c:lblAlgn val="ctr"/>
        <c:lblOffset val="100"/>
        <c:tickLblSkip val="500"/>
        <c:noMultiLvlLbl val="0"/>
      </c:catAx>
      <c:valAx>
        <c:axId val="218392832"/>
        <c:scaling>
          <c:orientation val="minMax"/>
          <c:max val="100"/>
          <c:min val="75"/>
        </c:scaling>
        <c:delete val="0"/>
        <c:axPos val="l"/>
        <c:numFmt formatCode="0" sourceLinked="0"/>
        <c:majorTickMark val="none"/>
        <c:minorTickMark val="none"/>
        <c:tickLblPos val="nextTo"/>
        <c:crossAx val="216737792"/>
        <c:crosses val="autoZero"/>
        <c:crossBetween val="between"/>
        <c:minorUnit val="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9129483814524"/>
          <c:y val="5.1400554097404488E-2"/>
          <c:w val="0.6784289151356081"/>
          <c:h val="0.77148512685914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Graphs_leaching!$A$2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Graphs_leaching!$B$1:$G$1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Graphs_leaching!$B$2:$G$2</c:f>
              <c:numCache>
                <c:formatCode>0.00</c:formatCode>
                <c:ptCount val="6"/>
                <c:pt idx="0">
                  <c:v>12.215</c:v>
                </c:pt>
                <c:pt idx="1">
                  <c:v>12.59</c:v>
                </c:pt>
                <c:pt idx="2">
                  <c:v>12.65</c:v>
                </c:pt>
                <c:pt idx="3">
                  <c:v>11.65</c:v>
                </c:pt>
                <c:pt idx="4">
                  <c:v>12.36</c:v>
                </c:pt>
                <c:pt idx="5">
                  <c:v>11.234999999999999</c:v>
                </c:pt>
              </c:numCache>
            </c:numRef>
          </c:val>
        </c:ser>
        <c:ser>
          <c:idx val="1"/>
          <c:order val="1"/>
          <c:tx>
            <c:strRef>
              <c:f>Graphs_leaching!$A$3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Graphs_leaching!$B$1:$G$1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Graphs_leaching!$B$3:$G$3</c:f>
              <c:numCache>
                <c:formatCode>0.00</c:formatCode>
                <c:ptCount val="6"/>
                <c:pt idx="0">
                  <c:v>8.8949999999999996</c:v>
                </c:pt>
                <c:pt idx="1">
                  <c:v>11.295</c:v>
                </c:pt>
                <c:pt idx="2">
                  <c:v>10.09</c:v>
                </c:pt>
                <c:pt idx="3">
                  <c:v>11.120000000000001</c:v>
                </c:pt>
                <c:pt idx="4">
                  <c:v>10.605</c:v>
                </c:pt>
                <c:pt idx="5">
                  <c:v>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28384"/>
        <c:axId val="218394560"/>
      </c:barChart>
      <c:catAx>
        <c:axId val="218128384"/>
        <c:scaling>
          <c:orientation val="minMax"/>
        </c:scaling>
        <c:delete val="0"/>
        <c:axPos val="b"/>
        <c:majorTickMark val="out"/>
        <c:minorTickMark val="none"/>
        <c:tickLblPos val="nextTo"/>
        <c:crossAx val="218394560"/>
        <c:crosses val="autoZero"/>
        <c:auto val="1"/>
        <c:lblAlgn val="ctr"/>
        <c:lblOffset val="100"/>
        <c:noMultiLvlLbl val="0"/>
      </c:catAx>
      <c:valAx>
        <c:axId val="218394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pH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1812838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9129483814524"/>
          <c:y val="5.1400554097404488E-2"/>
          <c:w val="0.6784289151356081"/>
          <c:h val="0.77148512685914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Graphs_leaching!$A$6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Graphs_leaching!$B$5:$G$5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Graphs_leaching!$B$6:$G$6</c:f>
              <c:numCache>
                <c:formatCode>0.00</c:formatCode>
                <c:ptCount val="6"/>
                <c:pt idx="0">
                  <c:v>14.75</c:v>
                </c:pt>
                <c:pt idx="1">
                  <c:v>37.049999999999997</c:v>
                </c:pt>
                <c:pt idx="2">
                  <c:v>32.9</c:v>
                </c:pt>
                <c:pt idx="3">
                  <c:v>8.1199999999999992</c:v>
                </c:pt>
                <c:pt idx="4">
                  <c:v>7.42</c:v>
                </c:pt>
                <c:pt idx="5">
                  <c:v>4.99</c:v>
                </c:pt>
              </c:numCache>
            </c:numRef>
          </c:val>
        </c:ser>
        <c:ser>
          <c:idx val="1"/>
          <c:order val="1"/>
          <c:tx>
            <c:strRef>
              <c:f>Graphs_leaching!$A$7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Graphs_leaching!$B$5:$G$5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Graphs_leaching!$B$7:$G$7</c:f>
              <c:numCache>
                <c:formatCode>0.00</c:formatCode>
                <c:ptCount val="6"/>
                <c:pt idx="0">
                  <c:v>8.2100000000000009</c:v>
                </c:pt>
                <c:pt idx="1">
                  <c:v>17.46</c:v>
                </c:pt>
                <c:pt idx="2">
                  <c:v>10.28</c:v>
                </c:pt>
                <c:pt idx="3">
                  <c:v>1.95</c:v>
                </c:pt>
                <c:pt idx="4">
                  <c:v>0.51</c:v>
                </c:pt>
                <c:pt idx="5">
                  <c:v>4.4000000000000004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29920"/>
        <c:axId val="218396864"/>
      </c:barChart>
      <c:catAx>
        <c:axId val="218129920"/>
        <c:scaling>
          <c:orientation val="minMax"/>
        </c:scaling>
        <c:delete val="0"/>
        <c:axPos val="b"/>
        <c:majorTickMark val="out"/>
        <c:minorTickMark val="none"/>
        <c:tickLblPos val="nextTo"/>
        <c:crossAx val="218396864"/>
        <c:crosses val="autoZero"/>
        <c:auto val="1"/>
        <c:lblAlgn val="ctr"/>
        <c:lblOffset val="100"/>
        <c:noMultiLvlLbl val="0"/>
      </c:catAx>
      <c:valAx>
        <c:axId val="218396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Conductivity</a:t>
                </a:r>
                <a:r>
                  <a:rPr lang="sl-SI" baseline="0"/>
                  <a:t> [mS/cm]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3888888888888888E-2"/>
              <c:y val="0.2230690434529017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8129920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Mg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Graphs_leaching!$A$22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Graphs_leaching!$B$22:$G$22</c:f>
              <c:numCache>
                <c:formatCode>0.0</c:formatCode>
                <c:ptCount val="6"/>
                <c:pt idx="0">
                  <c:v>0.15106462306000001</c:v>
                </c:pt>
                <c:pt idx="1">
                  <c:v>3.23990411E-3</c:v>
                </c:pt>
                <c:pt idx="2">
                  <c:v>1.4237405150000001E-3</c:v>
                </c:pt>
                <c:pt idx="3">
                  <c:v>5.2901358519999997E-2</c:v>
                </c:pt>
                <c:pt idx="4">
                  <c:v>3.1558502725E-2</c:v>
                </c:pt>
                <c:pt idx="5">
                  <c:v>0.238226534455</c:v>
                </c:pt>
              </c:numCache>
            </c:numRef>
          </c:val>
        </c:ser>
        <c:ser>
          <c:idx val="1"/>
          <c:order val="1"/>
          <c:tx>
            <c:strRef>
              <c:f>Graphs_leaching!$A$23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Graphs_leaching!$B$23:$G$23</c:f>
              <c:numCache>
                <c:formatCode>0.0</c:formatCode>
                <c:ptCount val="6"/>
                <c:pt idx="0">
                  <c:v>1327.3037255300001</c:v>
                </c:pt>
                <c:pt idx="1">
                  <c:v>37.275769691099995</c:v>
                </c:pt>
                <c:pt idx="2">
                  <c:v>1228.44806118</c:v>
                </c:pt>
                <c:pt idx="3">
                  <c:v>5.1198952919999999E-2</c:v>
                </c:pt>
                <c:pt idx="4">
                  <c:v>109.94298004499998</c:v>
                </c:pt>
                <c:pt idx="5">
                  <c:v>444.62808855650002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30432"/>
        <c:axId val="219742784"/>
      </c:barChart>
      <c:catAx>
        <c:axId val="21813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219742784"/>
        <c:crossesAt val="1.0000000000000002E-3"/>
        <c:auto val="1"/>
        <c:lblAlgn val="ctr"/>
        <c:lblOffset val="100"/>
        <c:noMultiLvlLbl val="0"/>
      </c:catAx>
      <c:valAx>
        <c:axId val="219742784"/>
        <c:scaling>
          <c:orientation val="minMax"/>
          <c:max val="15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8130432"/>
        <c:crosses val="autoZero"/>
        <c:crossBetween val="between"/>
        <c:majorUnit val="30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Sr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Graphs_leaching!$A$26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Graphs_leaching!$B$26:$G$26</c:f>
              <c:numCache>
                <c:formatCode>0.0</c:formatCode>
                <c:ptCount val="6"/>
                <c:pt idx="0">
                  <c:v>79.191956365699994</c:v>
                </c:pt>
                <c:pt idx="1">
                  <c:v>16.591657583349999</c:v>
                </c:pt>
                <c:pt idx="2">
                  <c:v>43.184765718199998</c:v>
                </c:pt>
                <c:pt idx="3">
                  <c:v>222.07479081999998</c:v>
                </c:pt>
                <c:pt idx="4">
                  <c:v>10.9309780003</c:v>
                </c:pt>
                <c:pt idx="5">
                  <c:v>25.1068976709</c:v>
                </c:pt>
              </c:numCache>
            </c:numRef>
          </c:val>
        </c:ser>
        <c:ser>
          <c:idx val="1"/>
          <c:order val="1"/>
          <c:tx>
            <c:strRef>
              <c:f>Graphs_leaching!$A$27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Graphs_leaching!$B$27:$G$27</c:f>
              <c:numCache>
                <c:formatCode>0.0</c:formatCode>
                <c:ptCount val="6"/>
                <c:pt idx="0">
                  <c:v>38.111648174499997</c:v>
                </c:pt>
                <c:pt idx="1">
                  <c:v>0.15919664069</c:v>
                </c:pt>
                <c:pt idx="2">
                  <c:v>0.174757066095</c:v>
                </c:pt>
                <c:pt idx="3">
                  <c:v>22.159321049199999</c:v>
                </c:pt>
                <c:pt idx="4">
                  <c:v>0.27764031647499998</c:v>
                </c:pt>
                <c:pt idx="5">
                  <c:v>9.7606277062000011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30944"/>
        <c:axId val="219745088"/>
      </c:barChart>
      <c:catAx>
        <c:axId val="2181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745088"/>
        <c:crossesAt val="1.0000000000000002E-3"/>
        <c:auto val="1"/>
        <c:lblAlgn val="ctr"/>
        <c:lblOffset val="100"/>
        <c:noMultiLvlLbl val="0"/>
      </c:catAx>
      <c:valAx>
        <c:axId val="219745088"/>
        <c:scaling>
          <c:orientation val="minMax"/>
          <c:max val="2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8130944"/>
        <c:crosses val="autoZero"/>
        <c:crossBetween val="between"/>
        <c:majorUnit val="5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A1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TGA!$B$4:$B$979</c:f>
              <c:numCache>
                <c:formatCode>0.00</c:formatCode>
                <c:ptCount val="976"/>
                <c:pt idx="0">
                  <c:v>99.94</c:v>
                </c:pt>
                <c:pt idx="1">
                  <c:v>99.92</c:v>
                </c:pt>
                <c:pt idx="2">
                  <c:v>99.92</c:v>
                </c:pt>
                <c:pt idx="3">
                  <c:v>99.91</c:v>
                </c:pt>
                <c:pt idx="4">
                  <c:v>99.89</c:v>
                </c:pt>
                <c:pt idx="5">
                  <c:v>99.88</c:v>
                </c:pt>
                <c:pt idx="6">
                  <c:v>99.86</c:v>
                </c:pt>
                <c:pt idx="7">
                  <c:v>99.84</c:v>
                </c:pt>
                <c:pt idx="8">
                  <c:v>99.82</c:v>
                </c:pt>
                <c:pt idx="9">
                  <c:v>99.79</c:v>
                </c:pt>
                <c:pt idx="10">
                  <c:v>99.76</c:v>
                </c:pt>
                <c:pt idx="11">
                  <c:v>99.74</c:v>
                </c:pt>
                <c:pt idx="12">
                  <c:v>99.71</c:v>
                </c:pt>
                <c:pt idx="13">
                  <c:v>99.68</c:v>
                </c:pt>
                <c:pt idx="14">
                  <c:v>99.65</c:v>
                </c:pt>
                <c:pt idx="15">
                  <c:v>99.62</c:v>
                </c:pt>
                <c:pt idx="16">
                  <c:v>99.59</c:v>
                </c:pt>
                <c:pt idx="17">
                  <c:v>99.56</c:v>
                </c:pt>
                <c:pt idx="18">
                  <c:v>99.54</c:v>
                </c:pt>
                <c:pt idx="19">
                  <c:v>99.51</c:v>
                </c:pt>
                <c:pt idx="20">
                  <c:v>99.48</c:v>
                </c:pt>
                <c:pt idx="21">
                  <c:v>99.45</c:v>
                </c:pt>
                <c:pt idx="22">
                  <c:v>99.42</c:v>
                </c:pt>
                <c:pt idx="23">
                  <c:v>99.39</c:v>
                </c:pt>
                <c:pt idx="24">
                  <c:v>99.37</c:v>
                </c:pt>
                <c:pt idx="25">
                  <c:v>99.34</c:v>
                </c:pt>
                <c:pt idx="26">
                  <c:v>99.32</c:v>
                </c:pt>
                <c:pt idx="27">
                  <c:v>99.3</c:v>
                </c:pt>
                <c:pt idx="28">
                  <c:v>99.27</c:v>
                </c:pt>
                <c:pt idx="29">
                  <c:v>99.25</c:v>
                </c:pt>
                <c:pt idx="30">
                  <c:v>99.23</c:v>
                </c:pt>
                <c:pt idx="31">
                  <c:v>99.21</c:v>
                </c:pt>
                <c:pt idx="32">
                  <c:v>99.19</c:v>
                </c:pt>
                <c:pt idx="33">
                  <c:v>99.17</c:v>
                </c:pt>
                <c:pt idx="34">
                  <c:v>99.15</c:v>
                </c:pt>
                <c:pt idx="35">
                  <c:v>99.13</c:v>
                </c:pt>
                <c:pt idx="36">
                  <c:v>99.11</c:v>
                </c:pt>
                <c:pt idx="37">
                  <c:v>99.1</c:v>
                </c:pt>
                <c:pt idx="38">
                  <c:v>99.08</c:v>
                </c:pt>
                <c:pt idx="39">
                  <c:v>99.06</c:v>
                </c:pt>
                <c:pt idx="40">
                  <c:v>99.05</c:v>
                </c:pt>
                <c:pt idx="41">
                  <c:v>99.03</c:v>
                </c:pt>
                <c:pt idx="42">
                  <c:v>99.01</c:v>
                </c:pt>
                <c:pt idx="43">
                  <c:v>99</c:v>
                </c:pt>
                <c:pt idx="44">
                  <c:v>98.99</c:v>
                </c:pt>
                <c:pt idx="45">
                  <c:v>98.97</c:v>
                </c:pt>
                <c:pt idx="46">
                  <c:v>98.96</c:v>
                </c:pt>
                <c:pt idx="47">
                  <c:v>98.94</c:v>
                </c:pt>
                <c:pt idx="48">
                  <c:v>98.93</c:v>
                </c:pt>
                <c:pt idx="49">
                  <c:v>98.92</c:v>
                </c:pt>
                <c:pt idx="50">
                  <c:v>98.9</c:v>
                </c:pt>
                <c:pt idx="51">
                  <c:v>98.89</c:v>
                </c:pt>
                <c:pt idx="52">
                  <c:v>98.88</c:v>
                </c:pt>
                <c:pt idx="53">
                  <c:v>98.87</c:v>
                </c:pt>
                <c:pt idx="54">
                  <c:v>98.85</c:v>
                </c:pt>
                <c:pt idx="55">
                  <c:v>98.84</c:v>
                </c:pt>
                <c:pt idx="56">
                  <c:v>98.83</c:v>
                </c:pt>
                <c:pt idx="57">
                  <c:v>98.81</c:v>
                </c:pt>
                <c:pt idx="58">
                  <c:v>98.8</c:v>
                </c:pt>
                <c:pt idx="59">
                  <c:v>98.79</c:v>
                </c:pt>
                <c:pt idx="60">
                  <c:v>98.78</c:v>
                </c:pt>
                <c:pt idx="61">
                  <c:v>98.77</c:v>
                </c:pt>
                <c:pt idx="62">
                  <c:v>98.76</c:v>
                </c:pt>
                <c:pt idx="63">
                  <c:v>98.75</c:v>
                </c:pt>
                <c:pt idx="64">
                  <c:v>98.74</c:v>
                </c:pt>
                <c:pt idx="65">
                  <c:v>98.73</c:v>
                </c:pt>
                <c:pt idx="66">
                  <c:v>98.72</c:v>
                </c:pt>
                <c:pt idx="67">
                  <c:v>98.71</c:v>
                </c:pt>
                <c:pt idx="68">
                  <c:v>98.7</c:v>
                </c:pt>
                <c:pt idx="69">
                  <c:v>98.69</c:v>
                </c:pt>
                <c:pt idx="70">
                  <c:v>98.68</c:v>
                </c:pt>
                <c:pt idx="71">
                  <c:v>98.67</c:v>
                </c:pt>
                <c:pt idx="72">
                  <c:v>98.66</c:v>
                </c:pt>
                <c:pt idx="73">
                  <c:v>98.65</c:v>
                </c:pt>
                <c:pt idx="74">
                  <c:v>98.64</c:v>
                </c:pt>
                <c:pt idx="75">
                  <c:v>98.63</c:v>
                </c:pt>
                <c:pt idx="76">
                  <c:v>98.62</c:v>
                </c:pt>
                <c:pt idx="77">
                  <c:v>98.62</c:v>
                </c:pt>
                <c:pt idx="78">
                  <c:v>98.61</c:v>
                </c:pt>
                <c:pt idx="79">
                  <c:v>98.6</c:v>
                </c:pt>
                <c:pt idx="80">
                  <c:v>98.59</c:v>
                </c:pt>
                <c:pt idx="81">
                  <c:v>98.58</c:v>
                </c:pt>
                <c:pt idx="82">
                  <c:v>98.58</c:v>
                </c:pt>
                <c:pt idx="83">
                  <c:v>98.57</c:v>
                </c:pt>
                <c:pt idx="84">
                  <c:v>98.56</c:v>
                </c:pt>
                <c:pt idx="85">
                  <c:v>98.55</c:v>
                </c:pt>
                <c:pt idx="86">
                  <c:v>98.54</c:v>
                </c:pt>
                <c:pt idx="87">
                  <c:v>98.54</c:v>
                </c:pt>
                <c:pt idx="88">
                  <c:v>98.53</c:v>
                </c:pt>
                <c:pt idx="89">
                  <c:v>98.52</c:v>
                </c:pt>
                <c:pt idx="90">
                  <c:v>98.51</c:v>
                </c:pt>
                <c:pt idx="91">
                  <c:v>98.51</c:v>
                </c:pt>
                <c:pt idx="92">
                  <c:v>98.5</c:v>
                </c:pt>
                <c:pt idx="93">
                  <c:v>98.49</c:v>
                </c:pt>
                <c:pt idx="94">
                  <c:v>98.48</c:v>
                </c:pt>
                <c:pt idx="95">
                  <c:v>98.47</c:v>
                </c:pt>
                <c:pt idx="96">
                  <c:v>98.47</c:v>
                </c:pt>
                <c:pt idx="97">
                  <c:v>98.46</c:v>
                </c:pt>
                <c:pt idx="98">
                  <c:v>98.45</c:v>
                </c:pt>
                <c:pt idx="99">
                  <c:v>98.44</c:v>
                </c:pt>
                <c:pt idx="100">
                  <c:v>98.44</c:v>
                </c:pt>
                <c:pt idx="101">
                  <c:v>98.43</c:v>
                </c:pt>
                <c:pt idx="102">
                  <c:v>98.42</c:v>
                </c:pt>
                <c:pt idx="103">
                  <c:v>98.42</c:v>
                </c:pt>
                <c:pt idx="104">
                  <c:v>98.41</c:v>
                </c:pt>
                <c:pt idx="105">
                  <c:v>98.41</c:v>
                </c:pt>
                <c:pt idx="106">
                  <c:v>98.4</c:v>
                </c:pt>
                <c:pt idx="107">
                  <c:v>98.39</c:v>
                </c:pt>
                <c:pt idx="108">
                  <c:v>98.38</c:v>
                </c:pt>
                <c:pt idx="109">
                  <c:v>98.38</c:v>
                </c:pt>
                <c:pt idx="110">
                  <c:v>98.37</c:v>
                </c:pt>
                <c:pt idx="111">
                  <c:v>98.37</c:v>
                </c:pt>
                <c:pt idx="112">
                  <c:v>98.36</c:v>
                </c:pt>
                <c:pt idx="113">
                  <c:v>98.35</c:v>
                </c:pt>
                <c:pt idx="114">
                  <c:v>98.35</c:v>
                </c:pt>
                <c:pt idx="115">
                  <c:v>98.34</c:v>
                </c:pt>
                <c:pt idx="116">
                  <c:v>98.33</c:v>
                </c:pt>
                <c:pt idx="117">
                  <c:v>98.33</c:v>
                </c:pt>
                <c:pt idx="118">
                  <c:v>98.32</c:v>
                </c:pt>
                <c:pt idx="119">
                  <c:v>98.32</c:v>
                </c:pt>
                <c:pt idx="120">
                  <c:v>98.31</c:v>
                </c:pt>
                <c:pt idx="121">
                  <c:v>98.3</c:v>
                </c:pt>
                <c:pt idx="122">
                  <c:v>98.3</c:v>
                </c:pt>
                <c:pt idx="123">
                  <c:v>98.29</c:v>
                </c:pt>
                <c:pt idx="124">
                  <c:v>98.29</c:v>
                </c:pt>
                <c:pt idx="125">
                  <c:v>98.28</c:v>
                </c:pt>
                <c:pt idx="126">
                  <c:v>98.27</c:v>
                </c:pt>
                <c:pt idx="127">
                  <c:v>98.27</c:v>
                </c:pt>
                <c:pt idx="128">
                  <c:v>98.26</c:v>
                </c:pt>
                <c:pt idx="129">
                  <c:v>98.26</c:v>
                </c:pt>
                <c:pt idx="130">
                  <c:v>98.25</c:v>
                </c:pt>
                <c:pt idx="131">
                  <c:v>98.25</c:v>
                </c:pt>
                <c:pt idx="132">
                  <c:v>98.24</c:v>
                </c:pt>
                <c:pt idx="133">
                  <c:v>98.24</c:v>
                </c:pt>
                <c:pt idx="134">
                  <c:v>98.23</c:v>
                </c:pt>
                <c:pt idx="135">
                  <c:v>98.23</c:v>
                </c:pt>
                <c:pt idx="136">
                  <c:v>98.22</c:v>
                </c:pt>
                <c:pt idx="137">
                  <c:v>98.22</c:v>
                </c:pt>
                <c:pt idx="138">
                  <c:v>98.21</c:v>
                </c:pt>
                <c:pt idx="139">
                  <c:v>98.21</c:v>
                </c:pt>
                <c:pt idx="140">
                  <c:v>98.2</c:v>
                </c:pt>
                <c:pt idx="141">
                  <c:v>98.19</c:v>
                </c:pt>
                <c:pt idx="142">
                  <c:v>98.19</c:v>
                </c:pt>
                <c:pt idx="143">
                  <c:v>98.19</c:v>
                </c:pt>
                <c:pt idx="144">
                  <c:v>98.18</c:v>
                </c:pt>
                <c:pt idx="145">
                  <c:v>98.17</c:v>
                </c:pt>
                <c:pt idx="146">
                  <c:v>98.17</c:v>
                </c:pt>
                <c:pt idx="147">
                  <c:v>98.16</c:v>
                </c:pt>
                <c:pt idx="148">
                  <c:v>98.16</c:v>
                </c:pt>
                <c:pt idx="149">
                  <c:v>98.15</c:v>
                </c:pt>
                <c:pt idx="150">
                  <c:v>98.15</c:v>
                </c:pt>
                <c:pt idx="151">
                  <c:v>98.14</c:v>
                </c:pt>
                <c:pt idx="152">
                  <c:v>98.14</c:v>
                </c:pt>
                <c:pt idx="153">
                  <c:v>98.13</c:v>
                </c:pt>
                <c:pt idx="154">
                  <c:v>98.13</c:v>
                </c:pt>
                <c:pt idx="155">
                  <c:v>98.13</c:v>
                </c:pt>
                <c:pt idx="156">
                  <c:v>98.12</c:v>
                </c:pt>
                <c:pt idx="157">
                  <c:v>98.12</c:v>
                </c:pt>
                <c:pt idx="158">
                  <c:v>98.11</c:v>
                </c:pt>
                <c:pt idx="159">
                  <c:v>98.11</c:v>
                </c:pt>
                <c:pt idx="160">
                  <c:v>98.1</c:v>
                </c:pt>
                <c:pt idx="161">
                  <c:v>98.1</c:v>
                </c:pt>
                <c:pt idx="162">
                  <c:v>98.09</c:v>
                </c:pt>
                <c:pt idx="163">
                  <c:v>98.09</c:v>
                </c:pt>
                <c:pt idx="164">
                  <c:v>98.09</c:v>
                </c:pt>
                <c:pt idx="165">
                  <c:v>98.08</c:v>
                </c:pt>
                <c:pt idx="166">
                  <c:v>98.08</c:v>
                </c:pt>
                <c:pt idx="167">
                  <c:v>98.07</c:v>
                </c:pt>
                <c:pt idx="168">
                  <c:v>98.06</c:v>
                </c:pt>
                <c:pt idx="169">
                  <c:v>98.06</c:v>
                </c:pt>
                <c:pt idx="170">
                  <c:v>98.05</c:v>
                </c:pt>
                <c:pt idx="171">
                  <c:v>98.05</c:v>
                </c:pt>
                <c:pt idx="172">
                  <c:v>98.05</c:v>
                </c:pt>
                <c:pt idx="173">
                  <c:v>98.04</c:v>
                </c:pt>
                <c:pt idx="174">
                  <c:v>98.04</c:v>
                </c:pt>
                <c:pt idx="175">
                  <c:v>98.03</c:v>
                </c:pt>
                <c:pt idx="176">
                  <c:v>98.03</c:v>
                </c:pt>
                <c:pt idx="177">
                  <c:v>98.02</c:v>
                </c:pt>
                <c:pt idx="178">
                  <c:v>98.02</c:v>
                </c:pt>
                <c:pt idx="179">
                  <c:v>98.01</c:v>
                </c:pt>
                <c:pt idx="180">
                  <c:v>98.01</c:v>
                </c:pt>
                <c:pt idx="181">
                  <c:v>98</c:v>
                </c:pt>
                <c:pt idx="182">
                  <c:v>98</c:v>
                </c:pt>
                <c:pt idx="183">
                  <c:v>98</c:v>
                </c:pt>
                <c:pt idx="184">
                  <c:v>97.99</c:v>
                </c:pt>
                <c:pt idx="185">
                  <c:v>97.99</c:v>
                </c:pt>
                <c:pt idx="186">
                  <c:v>97.98</c:v>
                </c:pt>
                <c:pt idx="187">
                  <c:v>97.98</c:v>
                </c:pt>
                <c:pt idx="188">
                  <c:v>97.97</c:v>
                </c:pt>
                <c:pt idx="189">
                  <c:v>97.97</c:v>
                </c:pt>
                <c:pt idx="190">
                  <c:v>97.96</c:v>
                </c:pt>
                <c:pt idx="191">
                  <c:v>97.96</c:v>
                </c:pt>
                <c:pt idx="192">
                  <c:v>97.95</c:v>
                </c:pt>
                <c:pt idx="193">
                  <c:v>97.95</c:v>
                </c:pt>
                <c:pt idx="194">
                  <c:v>97.95</c:v>
                </c:pt>
                <c:pt idx="195">
                  <c:v>97.94</c:v>
                </c:pt>
                <c:pt idx="196">
                  <c:v>97.94</c:v>
                </c:pt>
                <c:pt idx="197">
                  <c:v>97.93</c:v>
                </c:pt>
                <c:pt idx="198">
                  <c:v>97.93</c:v>
                </c:pt>
                <c:pt idx="199">
                  <c:v>97.92</c:v>
                </c:pt>
                <c:pt idx="200">
                  <c:v>97.92</c:v>
                </c:pt>
                <c:pt idx="201">
                  <c:v>97.91</c:v>
                </c:pt>
                <c:pt idx="202">
                  <c:v>97.91</c:v>
                </c:pt>
                <c:pt idx="203">
                  <c:v>97.91</c:v>
                </c:pt>
                <c:pt idx="204">
                  <c:v>97.9</c:v>
                </c:pt>
                <c:pt idx="205">
                  <c:v>97.89</c:v>
                </c:pt>
                <c:pt idx="206">
                  <c:v>97.89</c:v>
                </c:pt>
                <c:pt idx="207">
                  <c:v>97.88</c:v>
                </c:pt>
                <c:pt idx="208">
                  <c:v>97.88</c:v>
                </c:pt>
                <c:pt idx="209">
                  <c:v>97.87</c:v>
                </c:pt>
                <c:pt idx="210">
                  <c:v>97.87</c:v>
                </c:pt>
                <c:pt idx="211">
                  <c:v>97.87</c:v>
                </c:pt>
                <c:pt idx="212">
                  <c:v>97.86</c:v>
                </c:pt>
                <c:pt idx="213">
                  <c:v>97.86</c:v>
                </c:pt>
                <c:pt idx="214">
                  <c:v>97.85</c:v>
                </c:pt>
                <c:pt idx="215">
                  <c:v>97.85</c:v>
                </c:pt>
                <c:pt idx="216">
                  <c:v>97.84</c:v>
                </c:pt>
                <c:pt idx="217">
                  <c:v>97.84</c:v>
                </c:pt>
                <c:pt idx="218">
                  <c:v>97.83</c:v>
                </c:pt>
                <c:pt idx="219">
                  <c:v>97.83</c:v>
                </c:pt>
                <c:pt idx="220">
                  <c:v>97.82</c:v>
                </c:pt>
                <c:pt idx="221">
                  <c:v>97.82</c:v>
                </c:pt>
                <c:pt idx="222">
                  <c:v>97.81</c:v>
                </c:pt>
                <c:pt idx="223">
                  <c:v>97.81</c:v>
                </c:pt>
                <c:pt idx="224">
                  <c:v>97.8</c:v>
                </c:pt>
                <c:pt idx="225">
                  <c:v>97.8</c:v>
                </c:pt>
                <c:pt idx="226">
                  <c:v>97.79</c:v>
                </c:pt>
                <c:pt idx="227">
                  <c:v>97.78</c:v>
                </c:pt>
                <c:pt idx="228">
                  <c:v>97.78</c:v>
                </c:pt>
                <c:pt idx="229">
                  <c:v>97.77</c:v>
                </c:pt>
                <c:pt idx="230">
                  <c:v>97.77</c:v>
                </c:pt>
                <c:pt idx="231">
                  <c:v>97.77</c:v>
                </c:pt>
                <c:pt idx="232">
                  <c:v>97.76</c:v>
                </c:pt>
                <c:pt idx="233">
                  <c:v>97.76</c:v>
                </c:pt>
                <c:pt idx="234">
                  <c:v>97.75</c:v>
                </c:pt>
                <c:pt idx="235">
                  <c:v>97.74</c:v>
                </c:pt>
                <c:pt idx="236">
                  <c:v>97.74</c:v>
                </c:pt>
                <c:pt idx="237">
                  <c:v>97.74</c:v>
                </c:pt>
                <c:pt idx="238">
                  <c:v>97.73</c:v>
                </c:pt>
                <c:pt idx="239">
                  <c:v>97.73</c:v>
                </c:pt>
                <c:pt idx="240">
                  <c:v>97.72</c:v>
                </c:pt>
                <c:pt idx="241">
                  <c:v>97.71</c:v>
                </c:pt>
                <c:pt idx="242">
                  <c:v>97.71</c:v>
                </c:pt>
                <c:pt idx="243">
                  <c:v>97.71</c:v>
                </c:pt>
                <c:pt idx="244">
                  <c:v>97.7</c:v>
                </c:pt>
                <c:pt idx="245">
                  <c:v>97.7</c:v>
                </c:pt>
                <c:pt idx="246">
                  <c:v>97.69</c:v>
                </c:pt>
                <c:pt idx="247">
                  <c:v>97.69</c:v>
                </c:pt>
                <c:pt idx="248">
                  <c:v>97.68</c:v>
                </c:pt>
                <c:pt idx="249">
                  <c:v>97.68</c:v>
                </c:pt>
                <c:pt idx="250">
                  <c:v>97.67</c:v>
                </c:pt>
                <c:pt idx="251">
                  <c:v>97.67</c:v>
                </c:pt>
                <c:pt idx="252">
                  <c:v>97.66</c:v>
                </c:pt>
                <c:pt idx="253">
                  <c:v>97.66</c:v>
                </c:pt>
                <c:pt idx="254">
                  <c:v>97.65</c:v>
                </c:pt>
                <c:pt idx="255">
                  <c:v>97.64</c:v>
                </c:pt>
                <c:pt idx="256">
                  <c:v>97.64</c:v>
                </c:pt>
                <c:pt idx="257">
                  <c:v>97.63</c:v>
                </c:pt>
                <c:pt idx="258">
                  <c:v>97.63</c:v>
                </c:pt>
                <c:pt idx="259">
                  <c:v>97.62</c:v>
                </c:pt>
                <c:pt idx="260">
                  <c:v>97.62</c:v>
                </c:pt>
                <c:pt idx="261">
                  <c:v>97.61</c:v>
                </c:pt>
                <c:pt idx="262">
                  <c:v>97.61</c:v>
                </c:pt>
                <c:pt idx="263">
                  <c:v>97.6</c:v>
                </c:pt>
                <c:pt idx="264">
                  <c:v>97.6</c:v>
                </c:pt>
                <c:pt idx="265">
                  <c:v>97.59</c:v>
                </c:pt>
                <c:pt idx="266">
                  <c:v>97.59</c:v>
                </c:pt>
                <c:pt idx="267">
                  <c:v>97.58</c:v>
                </c:pt>
                <c:pt idx="268">
                  <c:v>97.58</c:v>
                </c:pt>
                <c:pt idx="269">
                  <c:v>97.58</c:v>
                </c:pt>
                <c:pt idx="270">
                  <c:v>97.57</c:v>
                </c:pt>
                <c:pt idx="271">
                  <c:v>97.57</c:v>
                </c:pt>
                <c:pt idx="272">
                  <c:v>97.56</c:v>
                </c:pt>
                <c:pt idx="273">
                  <c:v>97.56</c:v>
                </c:pt>
                <c:pt idx="274">
                  <c:v>97.55</c:v>
                </c:pt>
                <c:pt idx="275">
                  <c:v>97.55</c:v>
                </c:pt>
                <c:pt idx="276">
                  <c:v>97.54</c:v>
                </c:pt>
                <c:pt idx="277">
                  <c:v>97.54</c:v>
                </c:pt>
                <c:pt idx="278">
                  <c:v>97.54</c:v>
                </c:pt>
                <c:pt idx="279">
                  <c:v>97.53</c:v>
                </c:pt>
                <c:pt idx="280">
                  <c:v>97.53</c:v>
                </c:pt>
                <c:pt idx="281">
                  <c:v>97.53</c:v>
                </c:pt>
                <c:pt idx="282">
                  <c:v>97.52</c:v>
                </c:pt>
                <c:pt idx="283">
                  <c:v>97.52</c:v>
                </c:pt>
                <c:pt idx="284">
                  <c:v>97.51</c:v>
                </c:pt>
                <c:pt idx="285">
                  <c:v>97.51</c:v>
                </c:pt>
                <c:pt idx="286">
                  <c:v>97.5</c:v>
                </c:pt>
                <c:pt idx="287">
                  <c:v>97.5</c:v>
                </c:pt>
                <c:pt idx="288">
                  <c:v>97.49</c:v>
                </c:pt>
                <c:pt idx="289">
                  <c:v>97.48</c:v>
                </c:pt>
                <c:pt idx="290">
                  <c:v>97.48</c:v>
                </c:pt>
                <c:pt idx="291">
                  <c:v>97.48</c:v>
                </c:pt>
                <c:pt idx="292">
                  <c:v>97.47</c:v>
                </c:pt>
                <c:pt idx="293">
                  <c:v>97.47</c:v>
                </c:pt>
                <c:pt idx="294">
                  <c:v>97.46</c:v>
                </c:pt>
                <c:pt idx="295">
                  <c:v>97.46</c:v>
                </c:pt>
                <c:pt idx="296">
                  <c:v>97.45</c:v>
                </c:pt>
                <c:pt idx="297">
                  <c:v>97.45</c:v>
                </c:pt>
                <c:pt idx="298">
                  <c:v>97.44</c:v>
                </c:pt>
                <c:pt idx="299">
                  <c:v>97.44</c:v>
                </c:pt>
                <c:pt idx="300">
                  <c:v>97.43</c:v>
                </c:pt>
                <c:pt idx="301">
                  <c:v>97.43</c:v>
                </c:pt>
                <c:pt idx="302">
                  <c:v>97.42</c:v>
                </c:pt>
                <c:pt idx="303">
                  <c:v>97.42</c:v>
                </c:pt>
                <c:pt idx="304">
                  <c:v>97.41</c:v>
                </c:pt>
                <c:pt idx="305">
                  <c:v>97.41</c:v>
                </c:pt>
                <c:pt idx="306">
                  <c:v>97.41</c:v>
                </c:pt>
                <c:pt idx="307">
                  <c:v>97.4</c:v>
                </c:pt>
                <c:pt idx="308">
                  <c:v>97.39</c:v>
                </c:pt>
                <c:pt idx="309">
                  <c:v>97.39</c:v>
                </c:pt>
                <c:pt idx="310">
                  <c:v>97.38</c:v>
                </c:pt>
                <c:pt idx="311">
                  <c:v>97.38</c:v>
                </c:pt>
                <c:pt idx="312">
                  <c:v>97.37</c:v>
                </c:pt>
                <c:pt idx="313">
                  <c:v>97.36</c:v>
                </c:pt>
                <c:pt idx="314">
                  <c:v>97.36</c:v>
                </c:pt>
                <c:pt idx="315">
                  <c:v>97.35</c:v>
                </c:pt>
                <c:pt idx="316">
                  <c:v>97.35</c:v>
                </c:pt>
                <c:pt idx="317">
                  <c:v>97.34</c:v>
                </c:pt>
                <c:pt idx="318">
                  <c:v>97.34</c:v>
                </c:pt>
                <c:pt idx="319">
                  <c:v>97.33</c:v>
                </c:pt>
                <c:pt idx="320">
                  <c:v>97.32</c:v>
                </c:pt>
                <c:pt idx="321">
                  <c:v>97.31</c:v>
                </c:pt>
                <c:pt idx="322">
                  <c:v>97.31</c:v>
                </c:pt>
                <c:pt idx="323">
                  <c:v>97.3</c:v>
                </c:pt>
                <c:pt idx="324">
                  <c:v>97.29</c:v>
                </c:pt>
                <c:pt idx="325">
                  <c:v>97.29</c:v>
                </c:pt>
                <c:pt idx="326">
                  <c:v>97.28</c:v>
                </c:pt>
                <c:pt idx="327">
                  <c:v>97.27</c:v>
                </c:pt>
                <c:pt idx="328">
                  <c:v>97.26</c:v>
                </c:pt>
                <c:pt idx="329">
                  <c:v>97.25</c:v>
                </c:pt>
                <c:pt idx="330">
                  <c:v>97.24</c:v>
                </c:pt>
                <c:pt idx="331">
                  <c:v>97.23</c:v>
                </c:pt>
                <c:pt idx="332">
                  <c:v>97.23</c:v>
                </c:pt>
                <c:pt idx="333">
                  <c:v>97.22</c:v>
                </c:pt>
                <c:pt idx="334">
                  <c:v>97.21</c:v>
                </c:pt>
                <c:pt idx="335">
                  <c:v>97.2</c:v>
                </c:pt>
                <c:pt idx="336">
                  <c:v>97.19</c:v>
                </c:pt>
                <c:pt idx="337">
                  <c:v>97.19</c:v>
                </c:pt>
                <c:pt idx="338">
                  <c:v>97.18</c:v>
                </c:pt>
                <c:pt idx="339">
                  <c:v>97.17</c:v>
                </c:pt>
                <c:pt idx="340">
                  <c:v>97.16</c:v>
                </c:pt>
                <c:pt idx="341">
                  <c:v>97.15</c:v>
                </c:pt>
                <c:pt idx="342">
                  <c:v>97.14</c:v>
                </c:pt>
                <c:pt idx="343">
                  <c:v>97.13</c:v>
                </c:pt>
                <c:pt idx="344">
                  <c:v>97.12</c:v>
                </c:pt>
                <c:pt idx="345">
                  <c:v>97.11</c:v>
                </c:pt>
                <c:pt idx="346">
                  <c:v>97.1</c:v>
                </c:pt>
                <c:pt idx="347">
                  <c:v>97.09</c:v>
                </c:pt>
                <c:pt idx="348">
                  <c:v>97.08</c:v>
                </c:pt>
                <c:pt idx="349">
                  <c:v>97.06</c:v>
                </c:pt>
                <c:pt idx="350">
                  <c:v>97.05</c:v>
                </c:pt>
                <c:pt idx="351">
                  <c:v>97.04</c:v>
                </c:pt>
                <c:pt idx="352">
                  <c:v>97.03</c:v>
                </c:pt>
                <c:pt idx="353">
                  <c:v>97.02</c:v>
                </c:pt>
                <c:pt idx="354">
                  <c:v>97.01</c:v>
                </c:pt>
                <c:pt idx="355">
                  <c:v>97</c:v>
                </c:pt>
                <c:pt idx="356">
                  <c:v>96.99</c:v>
                </c:pt>
                <c:pt idx="357">
                  <c:v>96.98</c:v>
                </c:pt>
                <c:pt idx="358">
                  <c:v>96.97</c:v>
                </c:pt>
                <c:pt idx="359">
                  <c:v>96.96</c:v>
                </c:pt>
                <c:pt idx="360">
                  <c:v>96.95</c:v>
                </c:pt>
                <c:pt idx="361">
                  <c:v>96.94</c:v>
                </c:pt>
                <c:pt idx="362">
                  <c:v>96.93</c:v>
                </c:pt>
                <c:pt idx="363">
                  <c:v>96.92</c:v>
                </c:pt>
                <c:pt idx="364">
                  <c:v>96.91</c:v>
                </c:pt>
                <c:pt idx="365">
                  <c:v>96.89</c:v>
                </c:pt>
                <c:pt idx="366">
                  <c:v>96.88</c:v>
                </c:pt>
                <c:pt idx="367">
                  <c:v>96.87</c:v>
                </c:pt>
                <c:pt idx="368">
                  <c:v>96.86</c:v>
                </c:pt>
                <c:pt idx="369">
                  <c:v>96.85</c:v>
                </c:pt>
                <c:pt idx="370">
                  <c:v>96.84</c:v>
                </c:pt>
                <c:pt idx="371">
                  <c:v>96.82</c:v>
                </c:pt>
                <c:pt idx="372">
                  <c:v>96.81</c:v>
                </c:pt>
                <c:pt idx="373">
                  <c:v>96.8</c:v>
                </c:pt>
                <c:pt idx="374">
                  <c:v>96.79</c:v>
                </c:pt>
                <c:pt idx="375">
                  <c:v>96.78</c:v>
                </c:pt>
                <c:pt idx="376">
                  <c:v>96.77</c:v>
                </c:pt>
                <c:pt idx="377">
                  <c:v>96.76</c:v>
                </c:pt>
                <c:pt idx="378">
                  <c:v>96.74</c:v>
                </c:pt>
                <c:pt idx="379">
                  <c:v>96.73</c:v>
                </c:pt>
                <c:pt idx="380">
                  <c:v>96.72</c:v>
                </c:pt>
                <c:pt idx="381">
                  <c:v>96.71</c:v>
                </c:pt>
                <c:pt idx="382">
                  <c:v>96.7</c:v>
                </c:pt>
                <c:pt idx="383">
                  <c:v>96.69</c:v>
                </c:pt>
                <c:pt idx="384">
                  <c:v>96.67</c:v>
                </c:pt>
                <c:pt idx="385">
                  <c:v>96.66</c:v>
                </c:pt>
                <c:pt idx="386">
                  <c:v>96.65</c:v>
                </c:pt>
                <c:pt idx="387">
                  <c:v>96.64</c:v>
                </c:pt>
                <c:pt idx="388">
                  <c:v>96.63</c:v>
                </c:pt>
                <c:pt idx="389">
                  <c:v>96.61</c:v>
                </c:pt>
                <c:pt idx="390">
                  <c:v>96.6</c:v>
                </c:pt>
                <c:pt idx="391">
                  <c:v>96.59</c:v>
                </c:pt>
                <c:pt idx="392">
                  <c:v>96.58</c:v>
                </c:pt>
                <c:pt idx="393">
                  <c:v>96.57</c:v>
                </c:pt>
                <c:pt idx="394">
                  <c:v>96.55</c:v>
                </c:pt>
                <c:pt idx="395">
                  <c:v>96.54</c:v>
                </c:pt>
                <c:pt idx="396">
                  <c:v>96.53</c:v>
                </c:pt>
                <c:pt idx="397">
                  <c:v>96.52</c:v>
                </c:pt>
                <c:pt idx="398">
                  <c:v>96.51</c:v>
                </c:pt>
                <c:pt idx="399">
                  <c:v>96.5</c:v>
                </c:pt>
                <c:pt idx="400">
                  <c:v>96.49</c:v>
                </c:pt>
                <c:pt idx="401">
                  <c:v>96.48</c:v>
                </c:pt>
                <c:pt idx="402">
                  <c:v>96.47</c:v>
                </c:pt>
                <c:pt idx="403">
                  <c:v>96.45</c:v>
                </c:pt>
                <c:pt idx="404">
                  <c:v>96.44</c:v>
                </c:pt>
                <c:pt idx="405">
                  <c:v>96.43</c:v>
                </c:pt>
                <c:pt idx="406">
                  <c:v>96.42</c:v>
                </c:pt>
                <c:pt idx="407">
                  <c:v>96.41</c:v>
                </c:pt>
                <c:pt idx="408">
                  <c:v>96.39</c:v>
                </c:pt>
                <c:pt idx="409">
                  <c:v>96.38</c:v>
                </c:pt>
                <c:pt idx="410">
                  <c:v>96.37</c:v>
                </c:pt>
                <c:pt idx="411">
                  <c:v>96.36</c:v>
                </c:pt>
                <c:pt idx="412">
                  <c:v>96.35</c:v>
                </c:pt>
                <c:pt idx="413">
                  <c:v>96.34</c:v>
                </c:pt>
                <c:pt idx="414">
                  <c:v>96.32</c:v>
                </c:pt>
                <c:pt idx="415">
                  <c:v>96.31</c:v>
                </c:pt>
                <c:pt idx="416">
                  <c:v>96.3</c:v>
                </c:pt>
                <c:pt idx="417">
                  <c:v>96.29</c:v>
                </c:pt>
                <c:pt idx="418">
                  <c:v>96.28</c:v>
                </c:pt>
                <c:pt idx="419">
                  <c:v>96.26</c:v>
                </c:pt>
                <c:pt idx="420">
                  <c:v>96.25</c:v>
                </c:pt>
                <c:pt idx="421">
                  <c:v>96.24</c:v>
                </c:pt>
                <c:pt idx="422">
                  <c:v>96.23</c:v>
                </c:pt>
                <c:pt idx="423">
                  <c:v>96.22</c:v>
                </c:pt>
                <c:pt idx="424">
                  <c:v>96.2</c:v>
                </c:pt>
                <c:pt idx="425">
                  <c:v>96.19</c:v>
                </c:pt>
                <c:pt idx="426">
                  <c:v>96.18</c:v>
                </c:pt>
                <c:pt idx="427">
                  <c:v>96.17</c:v>
                </c:pt>
                <c:pt idx="428">
                  <c:v>96.16</c:v>
                </c:pt>
                <c:pt idx="429">
                  <c:v>96.15</c:v>
                </c:pt>
                <c:pt idx="430">
                  <c:v>96.13</c:v>
                </c:pt>
                <c:pt idx="431">
                  <c:v>96.12</c:v>
                </c:pt>
                <c:pt idx="432">
                  <c:v>96.11</c:v>
                </c:pt>
                <c:pt idx="433">
                  <c:v>96.09</c:v>
                </c:pt>
                <c:pt idx="434">
                  <c:v>96.08</c:v>
                </c:pt>
                <c:pt idx="435">
                  <c:v>96.07</c:v>
                </c:pt>
                <c:pt idx="436">
                  <c:v>96.06</c:v>
                </c:pt>
                <c:pt idx="437">
                  <c:v>96.05</c:v>
                </c:pt>
                <c:pt idx="438">
                  <c:v>96.03</c:v>
                </c:pt>
                <c:pt idx="439">
                  <c:v>96.02</c:v>
                </c:pt>
                <c:pt idx="440">
                  <c:v>96.01</c:v>
                </c:pt>
                <c:pt idx="441">
                  <c:v>96</c:v>
                </c:pt>
                <c:pt idx="442">
                  <c:v>95.98</c:v>
                </c:pt>
                <c:pt idx="443">
                  <c:v>95.97</c:v>
                </c:pt>
                <c:pt idx="444">
                  <c:v>95.96</c:v>
                </c:pt>
                <c:pt idx="445">
                  <c:v>95.95</c:v>
                </c:pt>
                <c:pt idx="446">
                  <c:v>95.93</c:v>
                </c:pt>
                <c:pt idx="447">
                  <c:v>95.92</c:v>
                </c:pt>
                <c:pt idx="448">
                  <c:v>95.91</c:v>
                </c:pt>
                <c:pt idx="449">
                  <c:v>95.9</c:v>
                </c:pt>
                <c:pt idx="450">
                  <c:v>95.89</c:v>
                </c:pt>
                <c:pt idx="451">
                  <c:v>95.88</c:v>
                </c:pt>
                <c:pt idx="452">
                  <c:v>95.86</c:v>
                </c:pt>
                <c:pt idx="453">
                  <c:v>95.85</c:v>
                </c:pt>
                <c:pt idx="454">
                  <c:v>95.84</c:v>
                </c:pt>
                <c:pt idx="455">
                  <c:v>95.83</c:v>
                </c:pt>
                <c:pt idx="456">
                  <c:v>95.82</c:v>
                </c:pt>
                <c:pt idx="457">
                  <c:v>95.81</c:v>
                </c:pt>
                <c:pt idx="458">
                  <c:v>95.8</c:v>
                </c:pt>
                <c:pt idx="459">
                  <c:v>95.78</c:v>
                </c:pt>
                <c:pt idx="460">
                  <c:v>95.77</c:v>
                </c:pt>
                <c:pt idx="461">
                  <c:v>95.76</c:v>
                </c:pt>
                <c:pt idx="462">
                  <c:v>95.75</c:v>
                </c:pt>
                <c:pt idx="463">
                  <c:v>95.74</c:v>
                </c:pt>
                <c:pt idx="464">
                  <c:v>95.72</c:v>
                </c:pt>
                <c:pt idx="465">
                  <c:v>95.71</c:v>
                </c:pt>
                <c:pt idx="466">
                  <c:v>95.7</c:v>
                </c:pt>
                <c:pt idx="467">
                  <c:v>95.69</c:v>
                </c:pt>
                <c:pt idx="468">
                  <c:v>95.68</c:v>
                </c:pt>
                <c:pt idx="469">
                  <c:v>95.67</c:v>
                </c:pt>
                <c:pt idx="470">
                  <c:v>95.65</c:v>
                </c:pt>
                <c:pt idx="471">
                  <c:v>95.64</c:v>
                </c:pt>
                <c:pt idx="472">
                  <c:v>95.63</c:v>
                </c:pt>
                <c:pt idx="473">
                  <c:v>95.62</c:v>
                </c:pt>
                <c:pt idx="474">
                  <c:v>95.61</c:v>
                </c:pt>
                <c:pt idx="475">
                  <c:v>95.6</c:v>
                </c:pt>
                <c:pt idx="476">
                  <c:v>95.58</c:v>
                </c:pt>
                <c:pt idx="477">
                  <c:v>95.57</c:v>
                </c:pt>
                <c:pt idx="478">
                  <c:v>95.56</c:v>
                </c:pt>
                <c:pt idx="479">
                  <c:v>95.55</c:v>
                </c:pt>
                <c:pt idx="480">
                  <c:v>95.54</c:v>
                </c:pt>
                <c:pt idx="481">
                  <c:v>95.53</c:v>
                </c:pt>
                <c:pt idx="482">
                  <c:v>95.52</c:v>
                </c:pt>
                <c:pt idx="483">
                  <c:v>95.51</c:v>
                </c:pt>
                <c:pt idx="484">
                  <c:v>95.5</c:v>
                </c:pt>
                <c:pt idx="485">
                  <c:v>95.48</c:v>
                </c:pt>
                <c:pt idx="486">
                  <c:v>95.47</c:v>
                </c:pt>
                <c:pt idx="487">
                  <c:v>95.46</c:v>
                </c:pt>
                <c:pt idx="488">
                  <c:v>95.45</c:v>
                </c:pt>
                <c:pt idx="489">
                  <c:v>95.44</c:v>
                </c:pt>
                <c:pt idx="490">
                  <c:v>95.43</c:v>
                </c:pt>
                <c:pt idx="491">
                  <c:v>95.42</c:v>
                </c:pt>
                <c:pt idx="492">
                  <c:v>95.41</c:v>
                </c:pt>
                <c:pt idx="493">
                  <c:v>95.39</c:v>
                </c:pt>
                <c:pt idx="494">
                  <c:v>95.38</c:v>
                </c:pt>
                <c:pt idx="495">
                  <c:v>95.37</c:v>
                </c:pt>
                <c:pt idx="496">
                  <c:v>95.36</c:v>
                </c:pt>
                <c:pt idx="497">
                  <c:v>95.35</c:v>
                </c:pt>
                <c:pt idx="498">
                  <c:v>95.34</c:v>
                </c:pt>
                <c:pt idx="499">
                  <c:v>95.33</c:v>
                </c:pt>
                <c:pt idx="500">
                  <c:v>95.32</c:v>
                </c:pt>
                <c:pt idx="501">
                  <c:v>95.3</c:v>
                </c:pt>
                <c:pt idx="502">
                  <c:v>95.29</c:v>
                </c:pt>
                <c:pt idx="503">
                  <c:v>95.28</c:v>
                </c:pt>
                <c:pt idx="504">
                  <c:v>95.27</c:v>
                </c:pt>
                <c:pt idx="505">
                  <c:v>95.26</c:v>
                </c:pt>
                <c:pt idx="506">
                  <c:v>95.25</c:v>
                </c:pt>
                <c:pt idx="507">
                  <c:v>95.24</c:v>
                </c:pt>
                <c:pt idx="508">
                  <c:v>95.22</c:v>
                </c:pt>
                <c:pt idx="509">
                  <c:v>95.21</c:v>
                </c:pt>
                <c:pt idx="510">
                  <c:v>95.2</c:v>
                </c:pt>
                <c:pt idx="511">
                  <c:v>95.19</c:v>
                </c:pt>
                <c:pt idx="512">
                  <c:v>95.18</c:v>
                </c:pt>
                <c:pt idx="513">
                  <c:v>95.16</c:v>
                </c:pt>
                <c:pt idx="514">
                  <c:v>95.15</c:v>
                </c:pt>
                <c:pt idx="515">
                  <c:v>95.14</c:v>
                </c:pt>
                <c:pt idx="516">
                  <c:v>95.13</c:v>
                </c:pt>
                <c:pt idx="517">
                  <c:v>95.12</c:v>
                </c:pt>
                <c:pt idx="518">
                  <c:v>95.1</c:v>
                </c:pt>
                <c:pt idx="519">
                  <c:v>95.09</c:v>
                </c:pt>
                <c:pt idx="520">
                  <c:v>95.08</c:v>
                </c:pt>
                <c:pt idx="521">
                  <c:v>95.07</c:v>
                </c:pt>
                <c:pt idx="522">
                  <c:v>95.06</c:v>
                </c:pt>
                <c:pt idx="523">
                  <c:v>95.05</c:v>
                </c:pt>
                <c:pt idx="524">
                  <c:v>95.03</c:v>
                </c:pt>
                <c:pt idx="525">
                  <c:v>95.02</c:v>
                </c:pt>
                <c:pt idx="526">
                  <c:v>95.01</c:v>
                </c:pt>
                <c:pt idx="527">
                  <c:v>95</c:v>
                </c:pt>
                <c:pt idx="528">
                  <c:v>94.98</c:v>
                </c:pt>
                <c:pt idx="529">
                  <c:v>94.97</c:v>
                </c:pt>
                <c:pt idx="530">
                  <c:v>94.96</c:v>
                </c:pt>
                <c:pt idx="531">
                  <c:v>94.95</c:v>
                </c:pt>
                <c:pt idx="532">
                  <c:v>94.93</c:v>
                </c:pt>
                <c:pt idx="533">
                  <c:v>94.92</c:v>
                </c:pt>
                <c:pt idx="534">
                  <c:v>94.91</c:v>
                </c:pt>
                <c:pt idx="535">
                  <c:v>94.9</c:v>
                </c:pt>
                <c:pt idx="536">
                  <c:v>94.88</c:v>
                </c:pt>
                <c:pt idx="537">
                  <c:v>94.87</c:v>
                </c:pt>
                <c:pt idx="538">
                  <c:v>94.85</c:v>
                </c:pt>
                <c:pt idx="539">
                  <c:v>94.84</c:v>
                </c:pt>
                <c:pt idx="540">
                  <c:v>94.83</c:v>
                </c:pt>
                <c:pt idx="541">
                  <c:v>94.81</c:v>
                </c:pt>
                <c:pt idx="542">
                  <c:v>94.8</c:v>
                </c:pt>
                <c:pt idx="543">
                  <c:v>94.79</c:v>
                </c:pt>
                <c:pt idx="544">
                  <c:v>94.77</c:v>
                </c:pt>
                <c:pt idx="545">
                  <c:v>94.76</c:v>
                </c:pt>
                <c:pt idx="546">
                  <c:v>94.74</c:v>
                </c:pt>
                <c:pt idx="547">
                  <c:v>94.73</c:v>
                </c:pt>
                <c:pt idx="548">
                  <c:v>94.71</c:v>
                </c:pt>
                <c:pt idx="549">
                  <c:v>94.69</c:v>
                </c:pt>
                <c:pt idx="550">
                  <c:v>94.67</c:v>
                </c:pt>
                <c:pt idx="551">
                  <c:v>94.66</c:v>
                </c:pt>
                <c:pt idx="552">
                  <c:v>94.64</c:v>
                </c:pt>
                <c:pt idx="553">
                  <c:v>94.62</c:v>
                </c:pt>
                <c:pt idx="554">
                  <c:v>94.6</c:v>
                </c:pt>
                <c:pt idx="555">
                  <c:v>94.57</c:v>
                </c:pt>
                <c:pt idx="556">
                  <c:v>94.55</c:v>
                </c:pt>
                <c:pt idx="557">
                  <c:v>94.53</c:v>
                </c:pt>
                <c:pt idx="558">
                  <c:v>94.5</c:v>
                </c:pt>
                <c:pt idx="559">
                  <c:v>94.48</c:v>
                </c:pt>
                <c:pt idx="560">
                  <c:v>94.45</c:v>
                </c:pt>
                <c:pt idx="561">
                  <c:v>94.42</c:v>
                </c:pt>
                <c:pt idx="562">
                  <c:v>94.39</c:v>
                </c:pt>
                <c:pt idx="563">
                  <c:v>94.36</c:v>
                </c:pt>
                <c:pt idx="564">
                  <c:v>94.33</c:v>
                </c:pt>
                <c:pt idx="565">
                  <c:v>94.3</c:v>
                </c:pt>
                <c:pt idx="566">
                  <c:v>94.27</c:v>
                </c:pt>
                <c:pt idx="567">
                  <c:v>94.23</c:v>
                </c:pt>
                <c:pt idx="568">
                  <c:v>94.2</c:v>
                </c:pt>
                <c:pt idx="569">
                  <c:v>94.16</c:v>
                </c:pt>
                <c:pt idx="570">
                  <c:v>94.13</c:v>
                </c:pt>
                <c:pt idx="571">
                  <c:v>94.09</c:v>
                </c:pt>
                <c:pt idx="572">
                  <c:v>94.05</c:v>
                </c:pt>
                <c:pt idx="573">
                  <c:v>94.01</c:v>
                </c:pt>
                <c:pt idx="574">
                  <c:v>93.97</c:v>
                </c:pt>
                <c:pt idx="575">
                  <c:v>93.93</c:v>
                </c:pt>
                <c:pt idx="576">
                  <c:v>93.89</c:v>
                </c:pt>
                <c:pt idx="577">
                  <c:v>93.84</c:v>
                </c:pt>
                <c:pt idx="578">
                  <c:v>93.8</c:v>
                </c:pt>
                <c:pt idx="579">
                  <c:v>93.75</c:v>
                </c:pt>
                <c:pt idx="580">
                  <c:v>93.7</c:v>
                </c:pt>
                <c:pt idx="581">
                  <c:v>93.65</c:v>
                </c:pt>
                <c:pt idx="582">
                  <c:v>93.6</c:v>
                </c:pt>
                <c:pt idx="583">
                  <c:v>93.55</c:v>
                </c:pt>
                <c:pt idx="584">
                  <c:v>93.49</c:v>
                </c:pt>
                <c:pt idx="585">
                  <c:v>93.44</c:v>
                </c:pt>
                <c:pt idx="586">
                  <c:v>93.38</c:v>
                </c:pt>
                <c:pt idx="587">
                  <c:v>93.32</c:v>
                </c:pt>
                <c:pt idx="588">
                  <c:v>93.25</c:v>
                </c:pt>
                <c:pt idx="589">
                  <c:v>93.19</c:v>
                </c:pt>
                <c:pt idx="590">
                  <c:v>93.13</c:v>
                </c:pt>
                <c:pt idx="591">
                  <c:v>93.06</c:v>
                </c:pt>
                <c:pt idx="592">
                  <c:v>92.99</c:v>
                </c:pt>
                <c:pt idx="593">
                  <c:v>92.92</c:v>
                </c:pt>
                <c:pt idx="594">
                  <c:v>92.84</c:v>
                </c:pt>
                <c:pt idx="595">
                  <c:v>92.77</c:v>
                </c:pt>
                <c:pt idx="596">
                  <c:v>92.69</c:v>
                </c:pt>
                <c:pt idx="597">
                  <c:v>92.61</c:v>
                </c:pt>
                <c:pt idx="598">
                  <c:v>92.52</c:v>
                </c:pt>
                <c:pt idx="599">
                  <c:v>92.44</c:v>
                </c:pt>
                <c:pt idx="600">
                  <c:v>92.35</c:v>
                </c:pt>
                <c:pt idx="601">
                  <c:v>92.26</c:v>
                </c:pt>
                <c:pt idx="602">
                  <c:v>92.17</c:v>
                </c:pt>
                <c:pt idx="603">
                  <c:v>92.07</c:v>
                </c:pt>
                <c:pt idx="604">
                  <c:v>91.97</c:v>
                </c:pt>
                <c:pt idx="605">
                  <c:v>91.87</c:v>
                </c:pt>
                <c:pt idx="606">
                  <c:v>91.76</c:v>
                </c:pt>
                <c:pt idx="607">
                  <c:v>91.65</c:v>
                </c:pt>
                <c:pt idx="608">
                  <c:v>91.53</c:v>
                </c:pt>
                <c:pt idx="609">
                  <c:v>91.41</c:v>
                </c:pt>
                <c:pt idx="610">
                  <c:v>91.29</c:v>
                </c:pt>
                <c:pt idx="611">
                  <c:v>91.14</c:v>
                </c:pt>
                <c:pt idx="612">
                  <c:v>91.02</c:v>
                </c:pt>
                <c:pt idx="613">
                  <c:v>90.89</c:v>
                </c:pt>
                <c:pt idx="614">
                  <c:v>90.73</c:v>
                </c:pt>
                <c:pt idx="615">
                  <c:v>90.58</c:v>
                </c:pt>
                <c:pt idx="616">
                  <c:v>90.42</c:v>
                </c:pt>
                <c:pt idx="617">
                  <c:v>90.27</c:v>
                </c:pt>
                <c:pt idx="618">
                  <c:v>90.11</c:v>
                </c:pt>
                <c:pt idx="619">
                  <c:v>89.94</c:v>
                </c:pt>
                <c:pt idx="620">
                  <c:v>89.78</c:v>
                </c:pt>
                <c:pt idx="621">
                  <c:v>89.6</c:v>
                </c:pt>
                <c:pt idx="622">
                  <c:v>89.41</c:v>
                </c:pt>
                <c:pt idx="623">
                  <c:v>89.25</c:v>
                </c:pt>
                <c:pt idx="624">
                  <c:v>89.07</c:v>
                </c:pt>
                <c:pt idx="625">
                  <c:v>88.89</c:v>
                </c:pt>
                <c:pt idx="626">
                  <c:v>88.7</c:v>
                </c:pt>
                <c:pt idx="627">
                  <c:v>88.5</c:v>
                </c:pt>
                <c:pt idx="628">
                  <c:v>88.32</c:v>
                </c:pt>
                <c:pt idx="629">
                  <c:v>88.13</c:v>
                </c:pt>
                <c:pt idx="630">
                  <c:v>87.93</c:v>
                </c:pt>
                <c:pt idx="631">
                  <c:v>87.74</c:v>
                </c:pt>
                <c:pt idx="632">
                  <c:v>87.55</c:v>
                </c:pt>
                <c:pt idx="633">
                  <c:v>87.35</c:v>
                </c:pt>
                <c:pt idx="634">
                  <c:v>87.16</c:v>
                </c:pt>
                <c:pt idx="635">
                  <c:v>86.96</c:v>
                </c:pt>
                <c:pt idx="636">
                  <c:v>86.74</c:v>
                </c:pt>
                <c:pt idx="637">
                  <c:v>86.55</c:v>
                </c:pt>
                <c:pt idx="638">
                  <c:v>86.34</c:v>
                </c:pt>
                <c:pt idx="639">
                  <c:v>86.13</c:v>
                </c:pt>
                <c:pt idx="640">
                  <c:v>85.94</c:v>
                </c:pt>
                <c:pt idx="641">
                  <c:v>85.75</c:v>
                </c:pt>
                <c:pt idx="642">
                  <c:v>85.55</c:v>
                </c:pt>
                <c:pt idx="643">
                  <c:v>85.36</c:v>
                </c:pt>
                <c:pt idx="644">
                  <c:v>85.19</c:v>
                </c:pt>
                <c:pt idx="645">
                  <c:v>85.01</c:v>
                </c:pt>
                <c:pt idx="646">
                  <c:v>84.85</c:v>
                </c:pt>
                <c:pt idx="647">
                  <c:v>84.71</c:v>
                </c:pt>
                <c:pt idx="648">
                  <c:v>84.59</c:v>
                </c:pt>
                <c:pt idx="649">
                  <c:v>84.49</c:v>
                </c:pt>
                <c:pt idx="650">
                  <c:v>84.39</c:v>
                </c:pt>
                <c:pt idx="651">
                  <c:v>84.3</c:v>
                </c:pt>
                <c:pt idx="652">
                  <c:v>84.21</c:v>
                </c:pt>
                <c:pt idx="653">
                  <c:v>84.14</c:v>
                </c:pt>
                <c:pt idx="654">
                  <c:v>84.08</c:v>
                </c:pt>
                <c:pt idx="655">
                  <c:v>84.03</c:v>
                </c:pt>
                <c:pt idx="656">
                  <c:v>83.99</c:v>
                </c:pt>
                <c:pt idx="657">
                  <c:v>83.95</c:v>
                </c:pt>
                <c:pt idx="658">
                  <c:v>83.92</c:v>
                </c:pt>
                <c:pt idx="659">
                  <c:v>83.9</c:v>
                </c:pt>
                <c:pt idx="660">
                  <c:v>83.88</c:v>
                </c:pt>
                <c:pt idx="661">
                  <c:v>83.86</c:v>
                </c:pt>
                <c:pt idx="662">
                  <c:v>83.85</c:v>
                </c:pt>
                <c:pt idx="663">
                  <c:v>83.83</c:v>
                </c:pt>
                <c:pt idx="664">
                  <c:v>83.82</c:v>
                </c:pt>
                <c:pt idx="665">
                  <c:v>83.81</c:v>
                </c:pt>
                <c:pt idx="666">
                  <c:v>83.8</c:v>
                </c:pt>
                <c:pt idx="667">
                  <c:v>83.79</c:v>
                </c:pt>
                <c:pt idx="668">
                  <c:v>83.78</c:v>
                </c:pt>
                <c:pt idx="669">
                  <c:v>83.77</c:v>
                </c:pt>
                <c:pt idx="670">
                  <c:v>83.76</c:v>
                </c:pt>
                <c:pt idx="671">
                  <c:v>83.75</c:v>
                </c:pt>
                <c:pt idx="672">
                  <c:v>83.75</c:v>
                </c:pt>
                <c:pt idx="673">
                  <c:v>83.74</c:v>
                </c:pt>
                <c:pt idx="674">
                  <c:v>83.73</c:v>
                </c:pt>
                <c:pt idx="675">
                  <c:v>83.72</c:v>
                </c:pt>
                <c:pt idx="676">
                  <c:v>83.71</c:v>
                </c:pt>
                <c:pt idx="677">
                  <c:v>83.7</c:v>
                </c:pt>
                <c:pt idx="678">
                  <c:v>83.69</c:v>
                </c:pt>
                <c:pt idx="679">
                  <c:v>83.68</c:v>
                </c:pt>
                <c:pt idx="680">
                  <c:v>83.67</c:v>
                </c:pt>
                <c:pt idx="681">
                  <c:v>83.66</c:v>
                </c:pt>
                <c:pt idx="682">
                  <c:v>83.65</c:v>
                </c:pt>
                <c:pt idx="683">
                  <c:v>83.65</c:v>
                </c:pt>
                <c:pt idx="684">
                  <c:v>83.64</c:v>
                </c:pt>
                <c:pt idx="685">
                  <c:v>83.63</c:v>
                </c:pt>
                <c:pt idx="686">
                  <c:v>83.62</c:v>
                </c:pt>
                <c:pt idx="687">
                  <c:v>83.61</c:v>
                </c:pt>
                <c:pt idx="688">
                  <c:v>83.6</c:v>
                </c:pt>
                <c:pt idx="689">
                  <c:v>83.59</c:v>
                </c:pt>
                <c:pt idx="690">
                  <c:v>83.58</c:v>
                </c:pt>
                <c:pt idx="691">
                  <c:v>83.57</c:v>
                </c:pt>
                <c:pt idx="692">
                  <c:v>83.56</c:v>
                </c:pt>
                <c:pt idx="693">
                  <c:v>83.55</c:v>
                </c:pt>
                <c:pt idx="694">
                  <c:v>83.54</c:v>
                </c:pt>
                <c:pt idx="695">
                  <c:v>83.52</c:v>
                </c:pt>
                <c:pt idx="696">
                  <c:v>83.51</c:v>
                </c:pt>
                <c:pt idx="697">
                  <c:v>83.5</c:v>
                </c:pt>
                <c:pt idx="698">
                  <c:v>83.49</c:v>
                </c:pt>
                <c:pt idx="699">
                  <c:v>83.48</c:v>
                </c:pt>
                <c:pt idx="700">
                  <c:v>83.47</c:v>
                </c:pt>
                <c:pt idx="701">
                  <c:v>83.45</c:v>
                </c:pt>
                <c:pt idx="702">
                  <c:v>83.44</c:v>
                </c:pt>
                <c:pt idx="703">
                  <c:v>83.43</c:v>
                </c:pt>
                <c:pt idx="704">
                  <c:v>83.42</c:v>
                </c:pt>
                <c:pt idx="705">
                  <c:v>83.4</c:v>
                </c:pt>
                <c:pt idx="706">
                  <c:v>83.39</c:v>
                </c:pt>
                <c:pt idx="707">
                  <c:v>83.38</c:v>
                </c:pt>
                <c:pt idx="708">
                  <c:v>83.36</c:v>
                </c:pt>
                <c:pt idx="709">
                  <c:v>83.35</c:v>
                </c:pt>
                <c:pt idx="710">
                  <c:v>83.33</c:v>
                </c:pt>
                <c:pt idx="711">
                  <c:v>83.32</c:v>
                </c:pt>
                <c:pt idx="712">
                  <c:v>83.31</c:v>
                </c:pt>
                <c:pt idx="713">
                  <c:v>83.29</c:v>
                </c:pt>
                <c:pt idx="714">
                  <c:v>83.28</c:v>
                </c:pt>
                <c:pt idx="715">
                  <c:v>83.26</c:v>
                </c:pt>
                <c:pt idx="716">
                  <c:v>83.25</c:v>
                </c:pt>
                <c:pt idx="717">
                  <c:v>83.23</c:v>
                </c:pt>
                <c:pt idx="718">
                  <c:v>83.21</c:v>
                </c:pt>
                <c:pt idx="719">
                  <c:v>83.2</c:v>
                </c:pt>
                <c:pt idx="720">
                  <c:v>83.18</c:v>
                </c:pt>
                <c:pt idx="721">
                  <c:v>83.16</c:v>
                </c:pt>
                <c:pt idx="722">
                  <c:v>83.15</c:v>
                </c:pt>
                <c:pt idx="723">
                  <c:v>83.13</c:v>
                </c:pt>
                <c:pt idx="724">
                  <c:v>83.11</c:v>
                </c:pt>
                <c:pt idx="725">
                  <c:v>83.1</c:v>
                </c:pt>
                <c:pt idx="726">
                  <c:v>83.08</c:v>
                </c:pt>
                <c:pt idx="727">
                  <c:v>83.06</c:v>
                </c:pt>
                <c:pt idx="728">
                  <c:v>83.04</c:v>
                </c:pt>
                <c:pt idx="729">
                  <c:v>83.02</c:v>
                </c:pt>
                <c:pt idx="730">
                  <c:v>83</c:v>
                </c:pt>
                <c:pt idx="731">
                  <c:v>82.98</c:v>
                </c:pt>
                <c:pt idx="732">
                  <c:v>82.96</c:v>
                </c:pt>
                <c:pt idx="733">
                  <c:v>82.94</c:v>
                </c:pt>
                <c:pt idx="734">
                  <c:v>82.92</c:v>
                </c:pt>
                <c:pt idx="735">
                  <c:v>82.9</c:v>
                </c:pt>
                <c:pt idx="736">
                  <c:v>82.88</c:v>
                </c:pt>
                <c:pt idx="737">
                  <c:v>82.86</c:v>
                </c:pt>
                <c:pt idx="738">
                  <c:v>82.84</c:v>
                </c:pt>
                <c:pt idx="739">
                  <c:v>82.82</c:v>
                </c:pt>
                <c:pt idx="740">
                  <c:v>82.79</c:v>
                </c:pt>
                <c:pt idx="741">
                  <c:v>82.77</c:v>
                </c:pt>
                <c:pt idx="742">
                  <c:v>82.75</c:v>
                </c:pt>
                <c:pt idx="743">
                  <c:v>82.72</c:v>
                </c:pt>
                <c:pt idx="744">
                  <c:v>82.7</c:v>
                </c:pt>
                <c:pt idx="745">
                  <c:v>82.67</c:v>
                </c:pt>
                <c:pt idx="746">
                  <c:v>82.65</c:v>
                </c:pt>
                <c:pt idx="747">
                  <c:v>82.62</c:v>
                </c:pt>
                <c:pt idx="748">
                  <c:v>82.6</c:v>
                </c:pt>
                <c:pt idx="749">
                  <c:v>82.57</c:v>
                </c:pt>
                <c:pt idx="750">
                  <c:v>82.55</c:v>
                </c:pt>
                <c:pt idx="751">
                  <c:v>82.52</c:v>
                </c:pt>
                <c:pt idx="752">
                  <c:v>82.49</c:v>
                </c:pt>
                <c:pt idx="753">
                  <c:v>82.46</c:v>
                </c:pt>
                <c:pt idx="754">
                  <c:v>82.43</c:v>
                </c:pt>
                <c:pt idx="755">
                  <c:v>82.41</c:v>
                </c:pt>
                <c:pt idx="756">
                  <c:v>82.38</c:v>
                </c:pt>
                <c:pt idx="757">
                  <c:v>82.35</c:v>
                </c:pt>
                <c:pt idx="758">
                  <c:v>82.32</c:v>
                </c:pt>
                <c:pt idx="759">
                  <c:v>82.29</c:v>
                </c:pt>
                <c:pt idx="760">
                  <c:v>82.26</c:v>
                </c:pt>
                <c:pt idx="761">
                  <c:v>82.23</c:v>
                </c:pt>
                <c:pt idx="762">
                  <c:v>82.2</c:v>
                </c:pt>
                <c:pt idx="763">
                  <c:v>82.17</c:v>
                </c:pt>
                <c:pt idx="764">
                  <c:v>82.13</c:v>
                </c:pt>
                <c:pt idx="765">
                  <c:v>82.1</c:v>
                </c:pt>
                <c:pt idx="766">
                  <c:v>82.07</c:v>
                </c:pt>
                <c:pt idx="767">
                  <c:v>82.04</c:v>
                </c:pt>
                <c:pt idx="768">
                  <c:v>82</c:v>
                </c:pt>
                <c:pt idx="769">
                  <c:v>81.97</c:v>
                </c:pt>
                <c:pt idx="770">
                  <c:v>81.94</c:v>
                </c:pt>
                <c:pt idx="771">
                  <c:v>81.900000000000006</c:v>
                </c:pt>
                <c:pt idx="772">
                  <c:v>81.86</c:v>
                </c:pt>
                <c:pt idx="773">
                  <c:v>81.83</c:v>
                </c:pt>
                <c:pt idx="774">
                  <c:v>81.790000000000006</c:v>
                </c:pt>
                <c:pt idx="775">
                  <c:v>81.760000000000005</c:v>
                </c:pt>
                <c:pt idx="776">
                  <c:v>81.72</c:v>
                </c:pt>
                <c:pt idx="777">
                  <c:v>81.69</c:v>
                </c:pt>
                <c:pt idx="778">
                  <c:v>81.650000000000006</c:v>
                </c:pt>
                <c:pt idx="779">
                  <c:v>81.61</c:v>
                </c:pt>
                <c:pt idx="780">
                  <c:v>81.569999999999993</c:v>
                </c:pt>
                <c:pt idx="781">
                  <c:v>81.540000000000006</c:v>
                </c:pt>
                <c:pt idx="782">
                  <c:v>81.5</c:v>
                </c:pt>
                <c:pt idx="783">
                  <c:v>81.459999999999994</c:v>
                </c:pt>
                <c:pt idx="784">
                  <c:v>81.42</c:v>
                </c:pt>
                <c:pt idx="785">
                  <c:v>81.38</c:v>
                </c:pt>
                <c:pt idx="786">
                  <c:v>81.34</c:v>
                </c:pt>
                <c:pt idx="787">
                  <c:v>81.3</c:v>
                </c:pt>
                <c:pt idx="788">
                  <c:v>81.260000000000005</c:v>
                </c:pt>
                <c:pt idx="789">
                  <c:v>81.22</c:v>
                </c:pt>
                <c:pt idx="790">
                  <c:v>81.180000000000007</c:v>
                </c:pt>
                <c:pt idx="791">
                  <c:v>81.14</c:v>
                </c:pt>
                <c:pt idx="792">
                  <c:v>81.11</c:v>
                </c:pt>
                <c:pt idx="793">
                  <c:v>81.069999999999993</c:v>
                </c:pt>
                <c:pt idx="794">
                  <c:v>81.03</c:v>
                </c:pt>
                <c:pt idx="795">
                  <c:v>80.989999999999995</c:v>
                </c:pt>
                <c:pt idx="796">
                  <c:v>80.95</c:v>
                </c:pt>
                <c:pt idx="797">
                  <c:v>80.91</c:v>
                </c:pt>
                <c:pt idx="798">
                  <c:v>80.87</c:v>
                </c:pt>
                <c:pt idx="799">
                  <c:v>80.83</c:v>
                </c:pt>
                <c:pt idx="800">
                  <c:v>80.790000000000006</c:v>
                </c:pt>
                <c:pt idx="801">
                  <c:v>80.75</c:v>
                </c:pt>
                <c:pt idx="802">
                  <c:v>80.709999999999994</c:v>
                </c:pt>
                <c:pt idx="803">
                  <c:v>80.67</c:v>
                </c:pt>
                <c:pt idx="804">
                  <c:v>80.63</c:v>
                </c:pt>
                <c:pt idx="805">
                  <c:v>80.599999999999994</c:v>
                </c:pt>
                <c:pt idx="806">
                  <c:v>80.56</c:v>
                </c:pt>
                <c:pt idx="807">
                  <c:v>80.52</c:v>
                </c:pt>
                <c:pt idx="808">
                  <c:v>80.48</c:v>
                </c:pt>
                <c:pt idx="809">
                  <c:v>80.45</c:v>
                </c:pt>
                <c:pt idx="810">
                  <c:v>80.41</c:v>
                </c:pt>
                <c:pt idx="811">
                  <c:v>80.38</c:v>
                </c:pt>
                <c:pt idx="812">
                  <c:v>80.34</c:v>
                </c:pt>
                <c:pt idx="813">
                  <c:v>80.31</c:v>
                </c:pt>
                <c:pt idx="814">
                  <c:v>80.28</c:v>
                </c:pt>
                <c:pt idx="815">
                  <c:v>80.25</c:v>
                </c:pt>
                <c:pt idx="816">
                  <c:v>80.209999999999994</c:v>
                </c:pt>
                <c:pt idx="817">
                  <c:v>80.180000000000007</c:v>
                </c:pt>
                <c:pt idx="818">
                  <c:v>80.150000000000006</c:v>
                </c:pt>
                <c:pt idx="819">
                  <c:v>80.13</c:v>
                </c:pt>
                <c:pt idx="820">
                  <c:v>80.099999999999994</c:v>
                </c:pt>
                <c:pt idx="821">
                  <c:v>80.069999999999993</c:v>
                </c:pt>
                <c:pt idx="822">
                  <c:v>80.040000000000006</c:v>
                </c:pt>
                <c:pt idx="823">
                  <c:v>80.02</c:v>
                </c:pt>
                <c:pt idx="824">
                  <c:v>79.989999999999995</c:v>
                </c:pt>
                <c:pt idx="825">
                  <c:v>79.97</c:v>
                </c:pt>
                <c:pt idx="826">
                  <c:v>79.94</c:v>
                </c:pt>
                <c:pt idx="827">
                  <c:v>79.92</c:v>
                </c:pt>
                <c:pt idx="828">
                  <c:v>79.900000000000006</c:v>
                </c:pt>
                <c:pt idx="829">
                  <c:v>79.88</c:v>
                </c:pt>
                <c:pt idx="830">
                  <c:v>79.86</c:v>
                </c:pt>
                <c:pt idx="831">
                  <c:v>79.83</c:v>
                </c:pt>
                <c:pt idx="832">
                  <c:v>79.81</c:v>
                </c:pt>
                <c:pt idx="833">
                  <c:v>79.790000000000006</c:v>
                </c:pt>
                <c:pt idx="834">
                  <c:v>79.77</c:v>
                </c:pt>
                <c:pt idx="835">
                  <c:v>79.760000000000005</c:v>
                </c:pt>
                <c:pt idx="836">
                  <c:v>79.739999999999995</c:v>
                </c:pt>
                <c:pt idx="837">
                  <c:v>79.72</c:v>
                </c:pt>
                <c:pt idx="838">
                  <c:v>79.709999999999994</c:v>
                </c:pt>
                <c:pt idx="839">
                  <c:v>79.69</c:v>
                </c:pt>
                <c:pt idx="840">
                  <c:v>79.680000000000007</c:v>
                </c:pt>
                <c:pt idx="841">
                  <c:v>79.66</c:v>
                </c:pt>
                <c:pt idx="842">
                  <c:v>79.650000000000006</c:v>
                </c:pt>
                <c:pt idx="843">
                  <c:v>79.63</c:v>
                </c:pt>
                <c:pt idx="844">
                  <c:v>79.62</c:v>
                </c:pt>
                <c:pt idx="845">
                  <c:v>79.599999999999994</c:v>
                </c:pt>
                <c:pt idx="846">
                  <c:v>79.59</c:v>
                </c:pt>
                <c:pt idx="847">
                  <c:v>79.58</c:v>
                </c:pt>
                <c:pt idx="848">
                  <c:v>79.56</c:v>
                </c:pt>
                <c:pt idx="849">
                  <c:v>79.55</c:v>
                </c:pt>
                <c:pt idx="850">
                  <c:v>79.540000000000006</c:v>
                </c:pt>
                <c:pt idx="851">
                  <c:v>79.53</c:v>
                </c:pt>
                <c:pt idx="852">
                  <c:v>79.52</c:v>
                </c:pt>
                <c:pt idx="853">
                  <c:v>79.510000000000005</c:v>
                </c:pt>
                <c:pt idx="854">
                  <c:v>79.5</c:v>
                </c:pt>
                <c:pt idx="855">
                  <c:v>79.489999999999995</c:v>
                </c:pt>
                <c:pt idx="856">
                  <c:v>79.48</c:v>
                </c:pt>
                <c:pt idx="857">
                  <c:v>79.47</c:v>
                </c:pt>
                <c:pt idx="858">
                  <c:v>79.459999999999994</c:v>
                </c:pt>
                <c:pt idx="859">
                  <c:v>79.45</c:v>
                </c:pt>
                <c:pt idx="860">
                  <c:v>79.44</c:v>
                </c:pt>
                <c:pt idx="861">
                  <c:v>79.430000000000007</c:v>
                </c:pt>
                <c:pt idx="862">
                  <c:v>79.42</c:v>
                </c:pt>
                <c:pt idx="863">
                  <c:v>79.41</c:v>
                </c:pt>
                <c:pt idx="864">
                  <c:v>79.400000000000006</c:v>
                </c:pt>
                <c:pt idx="865">
                  <c:v>79.39</c:v>
                </c:pt>
                <c:pt idx="866">
                  <c:v>79.38</c:v>
                </c:pt>
                <c:pt idx="867">
                  <c:v>79.38</c:v>
                </c:pt>
                <c:pt idx="868">
                  <c:v>79.37</c:v>
                </c:pt>
                <c:pt idx="869">
                  <c:v>79.36</c:v>
                </c:pt>
                <c:pt idx="870">
                  <c:v>79.349999999999994</c:v>
                </c:pt>
                <c:pt idx="871">
                  <c:v>79.349999999999994</c:v>
                </c:pt>
                <c:pt idx="872">
                  <c:v>79.34</c:v>
                </c:pt>
                <c:pt idx="873">
                  <c:v>79.33</c:v>
                </c:pt>
                <c:pt idx="874">
                  <c:v>79.33</c:v>
                </c:pt>
                <c:pt idx="875">
                  <c:v>79.319999999999993</c:v>
                </c:pt>
                <c:pt idx="876">
                  <c:v>79.31</c:v>
                </c:pt>
                <c:pt idx="877">
                  <c:v>79.31</c:v>
                </c:pt>
                <c:pt idx="878">
                  <c:v>79.3</c:v>
                </c:pt>
                <c:pt idx="879">
                  <c:v>79.3</c:v>
                </c:pt>
                <c:pt idx="880">
                  <c:v>79.290000000000006</c:v>
                </c:pt>
                <c:pt idx="881">
                  <c:v>79.290000000000006</c:v>
                </c:pt>
                <c:pt idx="882">
                  <c:v>79.28</c:v>
                </c:pt>
                <c:pt idx="883">
                  <c:v>79.28</c:v>
                </c:pt>
                <c:pt idx="884">
                  <c:v>79.27</c:v>
                </c:pt>
                <c:pt idx="885">
                  <c:v>79.27</c:v>
                </c:pt>
                <c:pt idx="886">
                  <c:v>79.260000000000005</c:v>
                </c:pt>
                <c:pt idx="887">
                  <c:v>79.260000000000005</c:v>
                </c:pt>
                <c:pt idx="888">
                  <c:v>79.25</c:v>
                </c:pt>
                <c:pt idx="889">
                  <c:v>79.25</c:v>
                </c:pt>
                <c:pt idx="890">
                  <c:v>79.25</c:v>
                </c:pt>
                <c:pt idx="891">
                  <c:v>79.239999999999995</c:v>
                </c:pt>
                <c:pt idx="892">
                  <c:v>79.239999999999995</c:v>
                </c:pt>
                <c:pt idx="893">
                  <c:v>79.239999999999995</c:v>
                </c:pt>
                <c:pt idx="894">
                  <c:v>79.23</c:v>
                </c:pt>
                <c:pt idx="895">
                  <c:v>79.23</c:v>
                </c:pt>
                <c:pt idx="896">
                  <c:v>79.23</c:v>
                </c:pt>
                <c:pt idx="897">
                  <c:v>79.22</c:v>
                </c:pt>
                <c:pt idx="898">
                  <c:v>79.22</c:v>
                </c:pt>
                <c:pt idx="899">
                  <c:v>79.22</c:v>
                </c:pt>
                <c:pt idx="900">
                  <c:v>79.209999999999994</c:v>
                </c:pt>
                <c:pt idx="901">
                  <c:v>79.209999999999994</c:v>
                </c:pt>
                <c:pt idx="902">
                  <c:v>79.209999999999994</c:v>
                </c:pt>
                <c:pt idx="903">
                  <c:v>79.209999999999994</c:v>
                </c:pt>
                <c:pt idx="904">
                  <c:v>79.2</c:v>
                </c:pt>
                <c:pt idx="905">
                  <c:v>79.2</c:v>
                </c:pt>
                <c:pt idx="906">
                  <c:v>79.2</c:v>
                </c:pt>
                <c:pt idx="907">
                  <c:v>79.2</c:v>
                </c:pt>
                <c:pt idx="908">
                  <c:v>79.19</c:v>
                </c:pt>
                <c:pt idx="909">
                  <c:v>79.19</c:v>
                </c:pt>
                <c:pt idx="910">
                  <c:v>79.19</c:v>
                </c:pt>
                <c:pt idx="911">
                  <c:v>79.19</c:v>
                </c:pt>
                <c:pt idx="912">
                  <c:v>79.180000000000007</c:v>
                </c:pt>
                <c:pt idx="913">
                  <c:v>79.180000000000007</c:v>
                </c:pt>
                <c:pt idx="914">
                  <c:v>79.180000000000007</c:v>
                </c:pt>
                <c:pt idx="915">
                  <c:v>79.180000000000007</c:v>
                </c:pt>
                <c:pt idx="916">
                  <c:v>79.180000000000007</c:v>
                </c:pt>
                <c:pt idx="917">
                  <c:v>79.17</c:v>
                </c:pt>
                <c:pt idx="918">
                  <c:v>79.17</c:v>
                </c:pt>
                <c:pt idx="919">
                  <c:v>79.17</c:v>
                </c:pt>
                <c:pt idx="920">
                  <c:v>79.17</c:v>
                </c:pt>
                <c:pt idx="921">
                  <c:v>79.16</c:v>
                </c:pt>
                <c:pt idx="922">
                  <c:v>79.16</c:v>
                </c:pt>
                <c:pt idx="923">
                  <c:v>79.16</c:v>
                </c:pt>
                <c:pt idx="924">
                  <c:v>79.16</c:v>
                </c:pt>
                <c:pt idx="925">
                  <c:v>79.16</c:v>
                </c:pt>
                <c:pt idx="926">
                  <c:v>79.150000000000006</c:v>
                </c:pt>
                <c:pt idx="927">
                  <c:v>79.150000000000006</c:v>
                </c:pt>
                <c:pt idx="928">
                  <c:v>79.150000000000006</c:v>
                </c:pt>
                <c:pt idx="929">
                  <c:v>79.150000000000006</c:v>
                </c:pt>
                <c:pt idx="930">
                  <c:v>79.150000000000006</c:v>
                </c:pt>
                <c:pt idx="931">
                  <c:v>79.14</c:v>
                </c:pt>
                <c:pt idx="932">
                  <c:v>79.14</c:v>
                </c:pt>
                <c:pt idx="933">
                  <c:v>79.14</c:v>
                </c:pt>
                <c:pt idx="934">
                  <c:v>79.14</c:v>
                </c:pt>
                <c:pt idx="935">
                  <c:v>79.14</c:v>
                </c:pt>
                <c:pt idx="936">
                  <c:v>79.14</c:v>
                </c:pt>
                <c:pt idx="937">
                  <c:v>79.14</c:v>
                </c:pt>
                <c:pt idx="938">
                  <c:v>79.13</c:v>
                </c:pt>
                <c:pt idx="939">
                  <c:v>79.13</c:v>
                </c:pt>
                <c:pt idx="940">
                  <c:v>79.13</c:v>
                </c:pt>
                <c:pt idx="941">
                  <c:v>79.13</c:v>
                </c:pt>
                <c:pt idx="942">
                  <c:v>79.13</c:v>
                </c:pt>
                <c:pt idx="943">
                  <c:v>79.13</c:v>
                </c:pt>
                <c:pt idx="944">
                  <c:v>79.12</c:v>
                </c:pt>
                <c:pt idx="945">
                  <c:v>79.12</c:v>
                </c:pt>
                <c:pt idx="946">
                  <c:v>79.12</c:v>
                </c:pt>
                <c:pt idx="947">
                  <c:v>79.12</c:v>
                </c:pt>
                <c:pt idx="948">
                  <c:v>79.12</c:v>
                </c:pt>
                <c:pt idx="949">
                  <c:v>79.12</c:v>
                </c:pt>
                <c:pt idx="950">
                  <c:v>79.12</c:v>
                </c:pt>
                <c:pt idx="951">
                  <c:v>79.11</c:v>
                </c:pt>
                <c:pt idx="952">
                  <c:v>79.11</c:v>
                </c:pt>
                <c:pt idx="953">
                  <c:v>79.11</c:v>
                </c:pt>
                <c:pt idx="954">
                  <c:v>79.11</c:v>
                </c:pt>
                <c:pt idx="955">
                  <c:v>79.11</c:v>
                </c:pt>
                <c:pt idx="956">
                  <c:v>79.11</c:v>
                </c:pt>
                <c:pt idx="957">
                  <c:v>79.11</c:v>
                </c:pt>
                <c:pt idx="958">
                  <c:v>79.099999999999994</c:v>
                </c:pt>
                <c:pt idx="959">
                  <c:v>79.099999999999994</c:v>
                </c:pt>
                <c:pt idx="960">
                  <c:v>79.099999999999994</c:v>
                </c:pt>
                <c:pt idx="961">
                  <c:v>79.099999999999994</c:v>
                </c:pt>
                <c:pt idx="962">
                  <c:v>79.099999999999994</c:v>
                </c:pt>
                <c:pt idx="963">
                  <c:v>79.099999999999994</c:v>
                </c:pt>
                <c:pt idx="964">
                  <c:v>79.09</c:v>
                </c:pt>
                <c:pt idx="965">
                  <c:v>79.09</c:v>
                </c:pt>
                <c:pt idx="966">
                  <c:v>79.09</c:v>
                </c:pt>
                <c:pt idx="967">
                  <c:v>79.09</c:v>
                </c:pt>
                <c:pt idx="968">
                  <c:v>79.09</c:v>
                </c:pt>
                <c:pt idx="969">
                  <c:v>79.09</c:v>
                </c:pt>
                <c:pt idx="970">
                  <c:v>79.09</c:v>
                </c:pt>
                <c:pt idx="971">
                  <c:v>79.08</c:v>
                </c:pt>
                <c:pt idx="972">
                  <c:v>79.08</c:v>
                </c:pt>
                <c:pt idx="973">
                  <c:v>79.08</c:v>
                </c:pt>
                <c:pt idx="974">
                  <c:v>79.08</c:v>
                </c:pt>
                <c:pt idx="975">
                  <c:v>79.08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97408"/>
        <c:axId val="210297984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TGA!$C$4:$C$979</c:f>
              <c:numCache>
                <c:formatCode>0.0000</c:formatCode>
                <c:ptCount val="976"/>
                <c:pt idx="0">
                  <c:v>1.8499999999999999E-2</c:v>
                </c:pt>
                <c:pt idx="1">
                  <c:v>1.7469999999999999E-2</c:v>
                </c:pt>
                <c:pt idx="2">
                  <c:v>1.7260000000000001E-2</c:v>
                </c:pt>
                <c:pt idx="3">
                  <c:v>1.745E-2</c:v>
                </c:pt>
                <c:pt idx="4">
                  <c:v>1.7840000000000002E-2</c:v>
                </c:pt>
                <c:pt idx="5">
                  <c:v>1.6740000000000001E-2</c:v>
                </c:pt>
                <c:pt idx="6">
                  <c:v>1.9130000000000001E-2</c:v>
                </c:pt>
                <c:pt idx="7">
                  <c:v>2.154E-2</c:v>
                </c:pt>
                <c:pt idx="8">
                  <c:v>2.359E-2</c:v>
                </c:pt>
                <c:pt idx="9">
                  <c:v>2.5219999999999999E-2</c:v>
                </c:pt>
                <c:pt idx="10">
                  <c:v>2.6370000000000001E-2</c:v>
                </c:pt>
                <c:pt idx="11">
                  <c:v>2.7269999999999999E-2</c:v>
                </c:pt>
                <c:pt idx="12">
                  <c:v>2.8000000000000001E-2</c:v>
                </c:pt>
                <c:pt idx="13">
                  <c:v>2.845E-2</c:v>
                </c:pt>
                <c:pt idx="14">
                  <c:v>2.8629999999999999E-2</c:v>
                </c:pt>
                <c:pt idx="15">
                  <c:v>2.8740000000000002E-2</c:v>
                </c:pt>
                <c:pt idx="16">
                  <c:v>2.8840000000000001E-2</c:v>
                </c:pt>
                <c:pt idx="17">
                  <c:v>2.8889999999999999E-2</c:v>
                </c:pt>
                <c:pt idx="18">
                  <c:v>2.8879999999999999E-2</c:v>
                </c:pt>
                <c:pt idx="19">
                  <c:v>2.8680000000000001E-2</c:v>
                </c:pt>
                <c:pt idx="20">
                  <c:v>2.826E-2</c:v>
                </c:pt>
                <c:pt idx="21">
                  <c:v>2.7629999999999998E-2</c:v>
                </c:pt>
                <c:pt idx="22">
                  <c:v>2.7009999999999999E-2</c:v>
                </c:pt>
                <c:pt idx="23">
                  <c:v>2.6339999999999999E-2</c:v>
                </c:pt>
                <c:pt idx="24">
                  <c:v>2.545E-2</c:v>
                </c:pt>
                <c:pt idx="25">
                  <c:v>2.452E-2</c:v>
                </c:pt>
                <c:pt idx="26">
                  <c:v>2.368E-2</c:v>
                </c:pt>
                <c:pt idx="27">
                  <c:v>2.2919999999999999E-2</c:v>
                </c:pt>
                <c:pt idx="28">
                  <c:v>2.2380000000000001E-2</c:v>
                </c:pt>
                <c:pt idx="29">
                  <c:v>2.1819999999999999E-2</c:v>
                </c:pt>
                <c:pt idx="30">
                  <c:v>2.1219999999999999E-2</c:v>
                </c:pt>
                <c:pt idx="31">
                  <c:v>2.0559999999999998E-2</c:v>
                </c:pt>
                <c:pt idx="32">
                  <c:v>1.9879999999999998E-2</c:v>
                </c:pt>
                <c:pt idx="33">
                  <c:v>1.932E-2</c:v>
                </c:pt>
                <c:pt idx="34">
                  <c:v>1.8800000000000001E-2</c:v>
                </c:pt>
                <c:pt idx="35">
                  <c:v>1.8259999999999998E-2</c:v>
                </c:pt>
                <c:pt idx="36">
                  <c:v>1.772E-2</c:v>
                </c:pt>
                <c:pt idx="37">
                  <c:v>1.719E-2</c:v>
                </c:pt>
                <c:pt idx="38">
                  <c:v>1.685E-2</c:v>
                </c:pt>
                <c:pt idx="39">
                  <c:v>1.6500000000000001E-2</c:v>
                </c:pt>
                <c:pt idx="40">
                  <c:v>1.609E-2</c:v>
                </c:pt>
                <c:pt idx="41">
                  <c:v>1.562E-2</c:v>
                </c:pt>
                <c:pt idx="42">
                  <c:v>1.519E-2</c:v>
                </c:pt>
                <c:pt idx="43">
                  <c:v>1.478E-2</c:v>
                </c:pt>
                <c:pt idx="44">
                  <c:v>1.4460000000000001E-2</c:v>
                </c:pt>
                <c:pt idx="45">
                  <c:v>1.4120000000000001E-2</c:v>
                </c:pt>
                <c:pt idx="46">
                  <c:v>1.3809999999999999E-2</c:v>
                </c:pt>
                <c:pt idx="47">
                  <c:v>1.3559999999999999E-2</c:v>
                </c:pt>
                <c:pt idx="48">
                  <c:v>1.338E-2</c:v>
                </c:pt>
                <c:pt idx="49">
                  <c:v>1.3270000000000001E-2</c:v>
                </c:pt>
                <c:pt idx="50">
                  <c:v>1.3089999999999999E-2</c:v>
                </c:pt>
                <c:pt idx="51">
                  <c:v>1.291E-2</c:v>
                </c:pt>
                <c:pt idx="52">
                  <c:v>1.285E-2</c:v>
                </c:pt>
                <c:pt idx="53">
                  <c:v>1.2789999999999999E-2</c:v>
                </c:pt>
                <c:pt idx="54">
                  <c:v>1.2619999999999999E-2</c:v>
                </c:pt>
                <c:pt idx="55">
                  <c:v>1.2319999999999999E-2</c:v>
                </c:pt>
                <c:pt idx="56">
                  <c:v>1.1979999999999999E-2</c:v>
                </c:pt>
                <c:pt idx="57">
                  <c:v>1.1690000000000001E-2</c:v>
                </c:pt>
                <c:pt idx="58">
                  <c:v>1.1390000000000001E-2</c:v>
                </c:pt>
                <c:pt idx="59">
                  <c:v>1.106E-2</c:v>
                </c:pt>
                <c:pt idx="60">
                  <c:v>1.072E-2</c:v>
                </c:pt>
                <c:pt idx="61">
                  <c:v>1.044E-2</c:v>
                </c:pt>
                <c:pt idx="62">
                  <c:v>1.0279999999999999E-2</c:v>
                </c:pt>
                <c:pt idx="63">
                  <c:v>1.03E-2</c:v>
                </c:pt>
                <c:pt idx="64">
                  <c:v>1.0330000000000001E-2</c:v>
                </c:pt>
                <c:pt idx="65">
                  <c:v>1.025E-2</c:v>
                </c:pt>
                <c:pt idx="66">
                  <c:v>1.0149999999999999E-2</c:v>
                </c:pt>
                <c:pt idx="67">
                  <c:v>1.008E-2</c:v>
                </c:pt>
                <c:pt idx="68">
                  <c:v>1.0030000000000001E-2</c:v>
                </c:pt>
                <c:pt idx="69">
                  <c:v>9.9389999999999999E-3</c:v>
                </c:pt>
                <c:pt idx="70">
                  <c:v>9.8750000000000001E-3</c:v>
                </c:pt>
                <c:pt idx="71">
                  <c:v>9.8689999999999993E-3</c:v>
                </c:pt>
                <c:pt idx="72">
                  <c:v>9.6810000000000004E-3</c:v>
                </c:pt>
                <c:pt idx="73">
                  <c:v>9.417E-3</c:v>
                </c:pt>
                <c:pt idx="74">
                  <c:v>9.1640000000000003E-3</c:v>
                </c:pt>
                <c:pt idx="75">
                  <c:v>8.881E-3</c:v>
                </c:pt>
                <c:pt idx="76">
                  <c:v>8.5710000000000005E-3</c:v>
                </c:pt>
                <c:pt idx="77">
                  <c:v>8.3289999999999996E-3</c:v>
                </c:pt>
                <c:pt idx="78">
                  <c:v>8.1810000000000008E-3</c:v>
                </c:pt>
                <c:pt idx="79">
                  <c:v>8.0949999999999998E-3</c:v>
                </c:pt>
                <c:pt idx="80">
                  <c:v>8.0990000000000003E-3</c:v>
                </c:pt>
                <c:pt idx="81">
                  <c:v>8.1759999999999992E-3</c:v>
                </c:pt>
                <c:pt idx="82">
                  <c:v>8.1960000000000002E-3</c:v>
                </c:pt>
                <c:pt idx="83">
                  <c:v>8.1019999999999998E-3</c:v>
                </c:pt>
                <c:pt idx="84">
                  <c:v>7.9579999999999998E-3</c:v>
                </c:pt>
                <c:pt idx="85">
                  <c:v>7.7759999999999999E-3</c:v>
                </c:pt>
                <c:pt idx="86">
                  <c:v>7.5709999999999996E-3</c:v>
                </c:pt>
                <c:pt idx="87">
                  <c:v>7.4700000000000001E-3</c:v>
                </c:pt>
                <c:pt idx="88">
                  <c:v>7.4269999999999996E-3</c:v>
                </c:pt>
                <c:pt idx="89">
                  <c:v>7.5100000000000002E-3</c:v>
                </c:pt>
                <c:pt idx="90">
                  <c:v>7.6540000000000002E-3</c:v>
                </c:pt>
                <c:pt idx="91">
                  <c:v>7.7380000000000001E-3</c:v>
                </c:pt>
                <c:pt idx="92">
                  <c:v>7.8239999999999994E-3</c:v>
                </c:pt>
                <c:pt idx="93">
                  <c:v>7.7939999999999997E-3</c:v>
                </c:pt>
                <c:pt idx="94">
                  <c:v>7.8289999999999992E-3</c:v>
                </c:pt>
                <c:pt idx="95">
                  <c:v>7.8619999999999992E-3</c:v>
                </c:pt>
                <c:pt idx="96">
                  <c:v>7.7860000000000004E-3</c:v>
                </c:pt>
                <c:pt idx="97">
                  <c:v>7.6660000000000001E-3</c:v>
                </c:pt>
                <c:pt idx="98">
                  <c:v>7.4510000000000002E-3</c:v>
                </c:pt>
                <c:pt idx="99">
                  <c:v>7.1570000000000002E-3</c:v>
                </c:pt>
                <c:pt idx="100">
                  <c:v>6.8139999999999997E-3</c:v>
                </c:pt>
                <c:pt idx="101">
                  <c:v>6.5820000000000002E-3</c:v>
                </c:pt>
                <c:pt idx="102">
                  <c:v>6.4460000000000003E-3</c:v>
                </c:pt>
                <c:pt idx="103">
                  <c:v>6.365E-3</c:v>
                </c:pt>
                <c:pt idx="104">
                  <c:v>6.2969999999999996E-3</c:v>
                </c:pt>
                <c:pt idx="105">
                  <c:v>6.3220000000000004E-3</c:v>
                </c:pt>
                <c:pt idx="106">
                  <c:v>6.4130000000000003E-3</c:v>
                </c:pt>
                <c:pt idx="107">
                  <c:v>6.5189999999999996E-3</c:v>
                </c:pt>
                <c:pt idx="108">
                  <c:v>6.5199999999999998E-3</c:v>
                </c:pt>
                <c:pt idx="109">
                  <c:v>6.4270000000000004E-3</c:v>
                </c:pt>
                <c:pt idx="110">
                  <c:v>6.293E-3</c:v>
                </c:pt>
                <c:pt idx="111">
                  <c:v>6.2319999999999997E-3</c:v>
                </c:pt>
                <c:pt idx="112">
                  <c:v>6.2909999999999997E-3</c:v>
                </c:pt>
                <c:pt idx="113">
                  <c:v>6.4559999999999999E-3</c:v>
                </c:pt>
                <c:pt idx="114">
                  <c:v>6.5279999999999999E-3</c:v>
                </c:pt>
                <c:pt idx="115">
                  <c:v>6.5269999999999998E-3</c:v>
                </c:pt>
                <c:pt idx="116">
                  <c:v>6.5339999999999999E-3</c:v>
                </c:pt>
                <c:pt idx="117">
                  <c:v>6.5059999999999996E-3</c:v>
                </c:pt>
                <c:pt idx="118">
                  <c:v>6.411E-3</c:v>
                </c:pt>
                <c:pt idx="119">
                  <c:v>6.2009999999999999E-3</c:v>
                </c:pt>
                <c:pt idx="120">
                  <c:v>6.0390000000000001E-3</c:v>
                </c:pt>
                <c:pt idx="121">
                  <c:v>5.927E-3</c:v>
                </c:pt>
                <c:pt idx="122">
                  <c:v>5.868E-3</c:v>
                </c:pt>
                <c:pt idx="123">
                  <c:v>5.8259999999999996E-3</c:v>
                </c:pt>
                <c:pt idx="124">
                  <c:v>5.6569999999999997E-3</c:v>
                </c:pt>
                <c:pt idx="125">
                  <c:v>5.5389999999999997E-3</c:v>
                </c:pt>
                <c:pt idx="126">
                  <c:v>5.4219999999999997E-3</c:v>
                </c:pt>
                <c:pt idx="127">
                  <c:v>5.3340000000000002E-3</c:v>
                </c:pt>
                <c:pt idx="128">
                  <c:v>5.293E-3</c:v>
                </c:pt>
                <c:pt idx="129">
                  <c:v>5.2379999999999996E-3</c:v>
                </c:pt>
                <c:pt idx="130">
                  <c:v>5.2849999999999998E-3</c:v>
                </c:pt>
                <c:pt idx="131">
                  <c:v>5.3509999999999999E-3</c:v>
                </c:pt>
                <c:pt idx="132">
                  <c:v>5.4289999999999998E-3</c:v>
                </c:pt>
                <c:pt idx="133">
                  <c:v>5.4510000000000001E-3</c:v>
                </c:pt>
                <c:pt idx="134">
                  <c:v>5.3689999999999996E-3</c:v>
                </c:pt>
                <c:pt idx="135">
                  <c:v>5.2700000000000004E-3</c:v>
                </c:pt>
                <c:pt idx="136">
                  <c:v>5.2639999999999996E-3</c:v>
                </c:pt>
                <c:pt idx="137">
                  <c:v>5.1939999999999998E-3</c:v>
                </c:pt>
                <c:pt idx="138">
                  <c:v>5.0899999999999999E-3</c:v>
                </c:pt>
                <c:pt idx="139">
                  <c:v>5.0090000000000004E-3</c:v>
                </c:pt>
                <c:pt idx="140">
                  <c:v>5.097E-3</c:v>
                </c:pt>
                <c:pt idx="141">
                  <c:v>5.1650000000000003E-3</c:v>
                </c:pt>
                <c:pt idx="142">
                  <c:v>5.4400000000000004E-3</c:v>
                </c:pt>
                <c:pt idx="143">
                  <c:v>5.6309999999999997E-3</c:v>
                </c:pt>
                <c:pt idx="144">
                  <c:v>5.7299999999999999E-3</c:v>
                </c:pt>
                <c:pt idx="145">
                  <c:v>5.7140000000000003E-3</c:v>
                </c:pt>
                <c:pt idx="146">
                  <c:v>5.6280000000000002E-3</c:v>
                </c:pt>
                <c:pt idx="147">
                  <c:v>5.4990000000000004E-3</c:v>
                </c:pt>
                <c:pt idx="148">
                  <c:v>5.1999999999999998E-3</c:v>
                </c:pt>
                <c:pt idx="149">
                  <c:v>4.849E-3</c:v>
                </c:pt>
                <c:pt idx="150">
                  <c:v>4.5820000000000001E-3</c:v>
                </c:pt>
                <c:pt idx="151">
                  <c:v>4.3769999999999998E-3</c:v>
                </c:pt>
                <c:pt idx="152">
                  <c:v>4.2960000000000003E-3</c:v>
                </c:pt>
                <c:pt idx="153">
                  <c:v>4.3489999999999996E-3</c:v>
                </c:pt>
                <c:pt idx="154">
                  <c:v>4.4580000000000002E-3</c:v>
                </c:pt>
                <c:pt idx="155">
                  <c:v>4.5779999999999996E-3</c:v>
                </c:pt>
                <c:pt idx="156">
                  <c:v>4.6889999999999996E-3</c:v>
                </c:pt>
                <c:pt idx="157">
                  <c:v>4.7470000000000004E-3</c:v>
                </c:pt>
                <c:pt idx="158">
                  <c:v>4.6420000000000003E-3</c:v>
                </c:pt>
                <c:pt idx="159">
                  <c:v>4.5389999999999996E-3</c:v>
                </c:pt>
                <c:pt idx="160">
                  <c:v>4.3810000000000003E-3</c:v>
                </c:pt>
                <c:pt idx="161">
                  <c:v>4.3169999999999997E-3</c:v>
                </c:pt>
                <c:pt idx="162">
                  <c:v>4.2950000000000002E-3</c:v>
                </c:pt>
                <c:pt idx="163">
                  <c:v>4.4349999999999997E-3</c:v>
                </c:pt>
                <c:pt idx="164">
                  <c:v>4.5779999999999996E-3</c:v>
                </c:pt>
                <c:pt idx="165">
                  <c:v>4.7060000000000001E-3</c:v>
                </c:pt>
                <c:pt idx="166">
                  <c:v>4.8739999999999999E-3</c:v>
                </c:pt>
                <c:pt idx="167">
                  <c:v>5.0499999999999998E-3</c:v>
                </c:pt>
                <c:pt idx="168">
                  <c:v>5.0679999999999996E-3</c:v>
                </c:pt>
                <c:pt idx="169">
                  <c:v>4.9500000000000004E-3</c:v>
                </c:pt>
                <c:pt idx="170">
                  <c:v>4.7200000000000002E-3</c:v>
                </c:pt>
                <c:pt idx="171">
                  <c:v>4.594E-3</c:v>
                </c:pt>
                <c:pt idx="172">
                  <c:v>4.5250000000000004E-3</c:v>
                </c:pt>
                <c:pt idx="173">
                  <c:v>4.5880000000000001E-3</c:v>
                </c:pt>
                <c:pt idx="174">
                  <c:v>4.7000000000000002E-3</c:v>
                </c:pt>
                <c:pt idx="175">
                  <c:v>4.718E-3</c:v>
                </c:pt>
                <c:pt idx="176">
                  <c:v>4.7460000000000002E-3</c:v>
                </c:pt>
                <c:pt idx="177">
                  <c:v>4.7749999999999997E-3</c:v>
                </c:pt>
                <c:pt idx="178">
                  <c:v>4.7330000000000002E-3</c:v>
                </c:pt>
                <c:pt idx="179">
                  <c:v>4.5799999999999999E-3</c:v>
                </c:pt>
                <c:pt idx="180">
                  <c:v>4.3229999999999996E-3</c:v>
                </c:pt>
                <c:pt idx="181">
                  <c:v>4.1310000000000001E-3</c:v>
                </c:pt>
                <c:pt idx="182">
                  <c:v>4.1110000000000001E-3</c:v>
                </c:pt>
                <c:pt idx="183">
                  <c:v>4.176E-3</c:v>
                </c:pt>
                <c:pt idx="184">
                  <c:v>4.339E-3</c:v>
                </c:pt>
                <c:pt idx="185">
                  <c:v>4.483E-3</c:v>
                </c:pt>
                <c:pt idx="186">
                  <c:v>4.561E-3</c:v>
                </c:pt>
                <c:pt idx="187">
                  <c:v>4.6579999999999998E-3</c:v>
                </c:pt>
                <c:pt idx="188">
                  <c:v>4.751E-3</c:v>
                </c:pt>
                <c:pt idx="189">
                  <c:v>4.7369999999999999E-3</c:v>
                </c:pt>
                <c:pt idx="190">
                  <c:v>4.6389999999999999E-3</c:v>
                </c:pt>
                <c:pt idx="191">
                  <c:v>4.5019999999999999E-3</c:v>
                </c:pt>
                <c:pt idx="192">
                  <c:v>4.437E-3</c:v>
                </c:pt>
                <c:pt idx="193">
                  <c:v>4.4590000000000003E-3</c:v>
                </c:pt>
                <c:pt idx="194">
                  <c:v>4.5729999999999998E-3</c:v>
                </c:pt>
                <c:pt idx="195">
                  <c:v>4.6249999999999998E-3</c:v>
                </c:pt>
                <c:pt idx="196">
                  <c:v>4.633E-3</c:v>
                </c:pt>
                <c:pt idx="197">
                  <c:v>4.6569999999999997E-3</c:v>
                </c:pt>
                <c:pt idx="198">
                  <c:v>4.6230000000000004E-3</c:v>
                </c:pt>
                <c:pt idx="199">
                  <c:v>4.5659999999999997E-3</c:v>
                </c:pt>
                <c:pt idx="200">
                  <c:v>4.6280000000000002E-3</c:v>
                </c:pt>
                <c:pt idx="201">
                  <c:v>4.731E-3</c:v>
                </c:pt>
                <c:pt idx="202">
                  <c:v>4.8339999999999998E-3</c:v>
                </c:pt>
                <c:pt idx="203">
                  <c:v>4.8589999999999996E-3</c:v>
                </c:pt>
                <c:pt idx="204">
                  <c:v>5.019E-3</c:v>
                </c:pt>
                <c:pt idx="205">
                  <c:v>5.1399999999999996E-3</c:v>
                </c:pt>
                <c:pt idx="206">
                  <c:v>5.0730000000000003E-3</c:v>
                </c:pt>
                <c:pt idx="207">
                  <c:v>4.9540000000000001E-3</c:v>
                </c:pt>
                <c:pt idx="208">
                  <c:v>4.7999999999999996E-3</c:v>
                </c:pt>
                <c:pt idx="209">
                  <c:v>4.6179999999999997E-3</c:v>
                </c:pt>
                <c:pt idx="210">
                  <c:v>4.5649999999999996E-3</c:v>
                </c:pt>
                <c:pt idx="211">
                  <c:v>4.6259999999999999E-3</c:v>
                </c:pt>
                <c:pt idx="212">
                  <c:v>4.8060000000000004E-3</c:v>
                </c:pt>
                <c:pt idx="213">
                  <c:v>4.8310000000000002E-3</c:v>
                </c:pt>
                <c:pt idx="214">
                  <c:v>4.8869999999999999E-3</c:v>
                </c:pt>
                <c:pt idx="215">
                  <c:v>4.9100000000000003E-3</c:v>
                </c:pt>
                <c:pt idx="216">
                  <c:v>4.8129999999999996E-3</c:v>
                </c:pt>
                <c:pt idx="217">
                  <c:v>4.6280000000000002E-3</c:v>
                </c:pt>
                <c:pt idx="218">
                  <c:v>4.4489999999999998E-3</c:v>
                </c:pt>
                <c:pt idx="219">
                  <c:v>4.457E-3</c:v>
                </c:pt>
                <c:pt idx="220">
                  <c:v>4.6430000000000004E-3</c:v>
                </c:pt>
                <c:pt idx="221">
                  <c:v>4.7679999999999997E-3</c:v>
                </c:pt>
                <c:pt idx="222">
                  <c:v>5.0239999999999998E-3</c:v>
                </c:pt>
                <c:pt idx="223">
                  <c:v>5.3280000000000003E-3</c:v>
                </c:pt>
                <c:pt idx="224">
                  <c:v>5.6420000000000003E-3</c:v>
                </c:pt>
                <c:pt idx="225">
                  <c:v>5.6559999999999996E-3</c:v>
                </c:pt>
                <c:pt idx="226">
                  <c:v>5.5630000000000002E-3</c:v>
                </c:pt>
                <c:pt idx="227">
                  <c:v>5.339E-3</c:v>
                </c:pt>
                <c:pt idx="228">
                  <c:v>4.96E-3</c:v>
                </c:pt>
                <c:pt idx="229">
                  <c:v>4.6210000000000001E-3</c:v>
                </c:pt>
                <c:pt idx="230">
                  <c:v>4.666E-3</c:v>
                </c:pt>
                <c:pt idx="231">
                  <c:v>4.7159999999999997E-3</c:v>
                </c:pt>
                <c:pt idx="232">
                  <c:v>4.7099999999999998E-3</c:v>
                </c:pt>
                <c:pt idx="233">
                  <c:v>4.8719999999999996E-3</c:v>
                </c:pt>
                <c:pt idx="234">
                  <c:v>5.1149999999999998E-3</c:v>
                </c:pt>
                <c:pt idx="235">
                  <c:v>5.2310000000000004E-3</c:v>
                </c:pt>
                <c:pt idx="236">
                  <c:v>5.3680000000000004E-3</c:v>
                </c:pt>
                <c:pt idx="237">
                  <c:v>5.424E-3</c:v>
                </c:pt>
                <c:pt idx="238">
                  <c:v>5.28E-3</c:v>
                </c:pt>
                <c:pt idx="239">
                  <c:v>5.0520000000000001E-3</c:v>
                </c:pt>
                <c:pt idx="240">
                  <c:v>4.9170000000000004E-3</c:v>
                </c:pt>
                <c:pt idx="241">
                  <c:v>4.8780000000000004E-3</c:v>
                </c:pt>
                <c:pt idx="242">
                  <c:v>4.7260000000000002E-3</c:v>
                </c:pt>
                <c:pt idx="243">
                  <c:v>4.7569999999999999E-3</c:v>
                </c:pt>
                <c:pt idx="244">
                  <c:v>4.7660000000000003E-3</c:v>
                </c:pt>
                <c:pt idx="245">
                  <c:v>4.7340000000000004E-3</c:v>
                </c:pt>
                <c:pt idx="246">
                  <c:v>4.8129999999999996E-3</c:v>
                </c:pt>
                <c:pt idx="247">
                  <c:v>4.9699999999999996E-3</c:v>
                </c:pt>
                <c:pt idx="248">
                  <c:v>4.973E-3</c:v>
                </c:pt>
                <c:pt idx="249">
                  <c:v>4.9719999999999999E-3</c:v>
                </c:pt>
                <c:pt idx="250">
                  <c:v>5.1320000000000003E-3</c:v>
                </c:pt>
                <c:pt idx="251">
                  <c:v>5.2529999999999999E-3</c:v>
                </c:pt>
                <c:pt idx="252">
                  <c:v>5.3940000000000004E-3</c:v>
                </c:pt>
                <c:pt idx="253">
                  <c:v>5.607E-3</c:v>
                </c:pt>
                <c:pt idx="254">
                  <c:v>5.738E-3</c:v>
                </c:pt>
                <c:pt idx="255">
                  <c:v>5.8100000000000001E-3</c:v>
                </c:pt>
                <c:pt idx="256">
                  <c:v>5.8520000000000004E-3</c:v>
                </c:pt>
                <c:pt idx="257">
                  <c:v>5.8830000000000002E-3</c:v>
                </c:pt>
                <c:pt idx="258">
                  <c:v>5.7400000000000003E-3</c:v>
                </c:pt>
                <c:pt idx="259">
                  <c:v>5.4599999999999996E-3</c:v>
                </c:pt>
                <c:pt idx="260">
                  <c:v>5.208E-3</c:v>
                </c:pt>
                <c:pt idx="261">
                  <c:v>5.0749999999999997E-3</c:v>
                </c:pt>
                <c:pt idx="262">
                  <c:v>5.025E-3</c:v>
                </c:pt>
                <c:pt idx="263">
                  <c:v>4.9789999999999999E-3</c:v>
                </c:pt>
                <c:pt idx="264">
                  <c:v>4.7689999999999998E-3</c:v>
                </c:pt>
                <c:pt idx="265">
                  <c:v>4.4980000000000003E-3</c:v>
                </c:pt>
                <c:pt idx="266">
                  <c:v>4.3569999999999998E-3</c:v>
                </c:pt>
                <c:pt idx="267">
                  <c:v>4.2370000000000003E-3</c:v>
                </c:pt>
                <c:pt idx="268">
                  <c:v>4.1790000000000004E-3</c:v>
                </c:pt>
                <c:pt idx="269">
                  <c:v>4.1669999999999997E-3</c:v>
                </c:pt>
                <c:pt idx="270">
                  <c:v>4.1250000000000002E-3</c:v>
                </c:pt>
                <c:pt idx="271">
                  <c:v>4.1640000000000002E-3</c:v>
                </c:pt>
                <c:pt idx="272">
                  <c:v>4.3080000000000002E-3</c:v>
                </c:pt>
                <c:pt idx="273">
                  <c:v>4.4640000000000001E-3</c:v>
                </c:pt>
                <c:pt idx="274">
                  <c:v>4.4770000000000001E-3</c:v>
                </c:pt>
                <c:pt idx="275">
                  <c:v>4.398E-3</c:v>
                </c:pt>
                <c:pt idx="276">
                  <c:v>4.2430000000000002E-3</c:v>
                </c:pt>
                <c:pt idx="277">
                  <c:v>4.0629999999999998E-3</c:v>
                </c:pt>
                <c:pt idx="278">
                  <c:v>3.9290000000000002E-3</c:v>
                </c:pt>
                <c:pt idx="279">
                  <c:v>3.8899999999999998E-3</c:v>
                </c:pt>
                <c:pt idx="280">
                  <c:v>3.9189999999999997E-3</c:v>
                </c:pt>
                <c:pt idx="281">
                  <c:v>4.0369999999999998E-3</c:v>
                </c:pt>
                <c:pt idx="282">
                  <c:v>4.2630000000000003E-3</c:v>
                </c:pt>
                <c:pt idx="283">
                  <c:v>4.5570000000000003E-3</c:v>
                </c:pt>
                <c:pt idx="284">
                  <c:v>4.8500000000000001E-3</c:v>
                </c:pt>
                <c:pt idx="285">
                  <c:v>5.0650000000000001E-3</c:v>
                </c:pt>
                <c:pt idx="286">
                  <c:v>5.1399999999999996E-3</c:v>
                </c:pt>
                <c:pt idx="287">
                  <c:v>5.0829999999999998E-3</c:v>
                </c:pt>
                <c:pt idx="288">
                  <c:v>4.934E-3</c:v>
                </c:pt>
                <c:pt idx="289">
                  <c:v>4.7450000000000001E-3</c:v>
                </c:pt>
                <c:pt idx="290">
                  <c:v>4.6430000000000004E-3</c:v>
                </c:pt>
                <c:pt idx="291">
                  <c:v>4.6319999999999998E-3</c:v>
                </c:pt>
                <c:pt idx="292">
                  <c:v>4.5770000000000003E-3</c:v>
                </c:pt>
                <c:pt idx="293">
                  <c:v>4.5580000000000004E-3</c:v>
                </c:pt>
                <c:pt idx="294">
                  <c:v>4.607E-3</c:v>
                </c:pt>
                <c:pt idx="295">
                  <c:v>4.7549999999999997E-3</c:v>
                </c:pt>
                <c:pt idx="296">
                  <c:v>4.8469999999999997E-3</c:v>
                </c:pt>
                <c:pt idx="297">
                  <c:v>4.9529999999999999E-3</c:v>
                </c:pt>
                <c:pt idx="298">
                  <c:v>4.9919999999999999E-3</c:v>
                </c:pt>
                <c:pt idx="299">
                  <c:v>4.8989999999999997E-3</c:v>
                </c:pt>
                <c:pt idx="300">
                  <c:v>4.8129999999999996E-3</c:v>
                </c:pt>
                <c:pt idx="301">
                  <c:v>4.7730000000000003E-3</c:v>
                </c:pt>
                <c:pt idx="302">
                  <c:v>4.7720000000000002E-3</c:v>
                </c:pt>
                <c:pt idx="303">
                  <c:v>4.7679999999999997E-3</c:v>
                </c:pt>
                <c:pt idx="304">
                  <c:v>4.8279999999999998E-3</c:v>
                </c:pt>
                <c:pt idx="305">
                  <c:v>4.8780000000000004E-3</c:v>
                </c:pt>
                <c:pt idx="306">
                  <c:v>4.9449999999999997E-3</c:v>
                </c:pt>
                <c:pt idx="307">
                  <c:v>5.169E-3</c:v>
                </c:pt>
                <c:pt idx="308">
                  <c:v>5.5490000000000001E-3</c:v>
                </c:pt>
                <c:pt idx="309">
                  <c:v>5.7999999999999996E-3</c:v>
                </c:pt>
                <c:pt idx="310">
                  <c:v>5.921E-3</c:v>
                </c:pt>
                <c:pt idx="311">
                  <c:v>5.8799999999999998E-3</c:v>
                </c:pt>
                <c:pt idx="312">
                  <c:v>5.8450000000000004E-3</c:v>
                </c:pt>
                <c:pt idx="313">
                  <c:v>5.8520000000000004E-3</c:v>
                </c:pt>
                <c:pt idx="314">
                  <c:v>5.9880000000000003E-3</c:v>
                </c:pt>
                <c:pt idx="315">
                  <c:v>6.0850000000000001E-3</c:v>
                </c:pt>
                <c:pt idx="316">
                  <c:v>6.1159999999999999E-3</c:v>
                </c:pt>
                <c:pt idx="317">
                  <c:v>6.1989999999999996E-3</c:v>
                </c:pt>
                <c:pt idx="318">
                  <c:v>6.4440000000000001E-3</c:v>
                </c:pt>
                <c:pt idx="319">
                  <c:v>6.6660000000000001E-3</c:v>
                </c:pt>
                <c:pt idx="320">
                  <c:v>6.8469999999999998E-3</c:v>
                </c:pt>
                <c:pt idx="321">
                  <c:v>7.0850000000000002E-3</c:v>
                </c:pt>
                <c:pt idx="322">
                  <c:v>7.3239999999999998E-3</c:v>
                </c:pt>
                <c:pt idx="323">
                  <c:v>7.4809999999999998E-3</c:v>
                </c:pt>
                <c:pt idx="324">
                  <c:v>7.7359999999999998E-3</c:v>
                </c:pt>
                <c:pt idx="325">
                  <c:v>8.0099999999999998E-3</c:v>
                </c:pt>
                <c:pt idx="326">
                  <c:v>8.2950000000000003E-3</c:v>
                </c:pt>
                <c:pt idx="327">
                  <c:v>8.4119999999999993E-3</c:v>
                </c:pt>
                <c:pt idx="328">
                  <c:v>8.4430000000000009E-3</c:v>
                </c:pt>
                <c:pt idx="329">
                  <c:v>8.5609999999999992E-3</c:v>
                </c:pt>
                <c:pt idx="330">
                  <c:v>8.5439999999999995E-3</c:v>
                </c:pt>
                <c:pt idx="331">
                  <c:v>8.4609999999999998E-3</c:v>
                </c:pt>
                <c:pt idx="332">
                  <c:v>8.4399999999999996E-3</c:v>
                </c:pt>
                <c:pt idx="333">
                  <c:v>8.3029999999999996E-3</c:v>
                </c:pt>
                <c:pt idx="334">
                  <c:v>8.2059999999999998E-3</c:v>
                </c:pt>
                <c:pt idx="335">
                  <c:v>8.3389999999999992E-3</c:v>
                </c:pt>
                <c:pt idx="336">
                  <c:v>8.541E-3</c:v>
                </c:pt>
                <c:pt idx="337">
                  <c:v>8.7089999999999997E-3</c:v>
                </c:pt>
                <c:pt idx="338">
                  <c:v>8.7770000000000001E-3</c:v>
                </c:pt>
                <c:pt idx="339">
                  <c:v>9.0369999999999999E-3</c:v>
                </c:pt>
                <c:pt idx="340">
                  <c:v>9.3229999999999997E-3</c:v>
                </c:pt>
                <c:pt idx="341">
                  <c:v>9.5589999999999998E-3</c:v>
                </c:pt>
                <c:pt idx="342">
                  <c:v>9.7400000000000004E-3</c:v>
                </c:pt>
                <c:pt idx="343">
                  <c:v>9.9010000000000001E-3</c:v>
                </c:pt>
                <c:pt idx="344">
                  <c:v>1.0120000000000001E-2</c:v>
                </c:pt>
                <c:pt idx="345">
                  <c:v>1.03E-2</c:v>
                </c:pt>
                <c:pt idx="346">
                  <c:v>1.044E-2</c:v>
                </c:pt>
                <c:pt idx="347">
                  <c:v>1.0580000000000001E-2</c:v>
                </c:pt>
                <c:pt idx="348">
                  <c:v>1.0710000000000001E-2</c:v>
                </c:pt>
                <c:pt idx="349">
                  <c:v>1.072E-2</c:v>
                </c:pt>
                <c:pt idx="350">
                  <c:v>1.057E-2</c:v>
                </c:pt>
                <c:pt idx="351">
                  <c:v>1.048E-2</c:v>
                </c:pt>
                <c:pt idx="352">
                  <c:v>1.0370000000000001E-2</c:v>
                </c:pt>
                <c:pt idx="353">
                  <c:v>1.0279999999999999E-2</c:v>
                </c:pt>
                <c:pt idx="354">
                  <c:v>1.031E-2</c:v>
                </c:pt>
                <c:pt idx="355">
                  <c:v>1.044E-2</c:v>
                </c:pt>
                <c:pt idx="356">
                  <c:v>1.0540000000000001E-2</c:v>
                </c:pt>
                <c:pt idx="357">
                  <c:v>1.065E-2</c:v>
                </c:pt>
                <c:pt idx="358">
                  <c:v>1.0789999999999999E-2</c:v>
                </c:pt>
                <c:pt idx="359">
                  <c:v>1.089E-2</c:v>
                </c:pt>
                <c:pt idx="360">
                  <c:v>1.0959999999999999E-2</c:v>
                </c:pt>
                <c:pt idx="361">
                  <c:v>1.1039999999999999E-2</c:v>
                </c:pt>
                <c:pt idx="362">
                  <c:v>1.1140000000000001E-2</c:v>
                </c:pt>
                <c:pt idx="363">
                  <c:v>1.1220000000000001E-2</c:v>
                </c:pt>
                <c:pt idx="364">
                  <c:v>1.132E-2</c:v>
                </c:pt>
                <c:pt idx="365">
                  <c:v>1.145E-2</c:v>
                </c:pt>
                <c:pt idx="366">
                  <c:v>1.155E-2</c:v>
                </c:pt>
                <c:pt idx="367">
                  <c:v>1.1599999999999999E-2</c:v>
                </c:pt>
                <c:pt idx="368">
                  <c:v>1.158E-2</c:v>
                </c:pt>
                <c:pt idx="369">
                  <c:v>1.149E-2</c:v>
                </c:pt>
                <c:pt idx="370">
                  <c:v>1.14E-2</c:v>
                </c:pt>
                <c:pt idx="371">
                  <c:v>1.136E-2</c:v>
                </c:pt>
                <c:pt idx="372">
                  <c:v>1.1339999999999999E-2</c:v>
                </c:pt>
                <c:pt idx="373">
                  <c:v>1.1339999999999999E-2</c:v>
                </c:pt>
                <c:pt idx="374">
                  <c:v>1.1440000000000001E-2</c:v>
                </c:pt>
                <c:pt idx="375">
                  <c:v>1.1560000000000001E-2</c:v>
                </c:pt>
                <c:pt idx="376">
                  <c:v>1.162E-2</c:v>
                </c:pt>
                <c:pt idx="377">
                  <c:v>1.167E-2</c:v>
                </c:pt>
                <c:pt idx="378">
                  <c:v>1.1679999999999999E-2</c:v>
                </c:pt>
                <c:pt idx="379">
                  <c:v>1.166E-2</c:v>
                </c:pt>
                <c:pt idx="380">
                  <c:v>1.159E-2</c:v>
                </c:pt>
                <c:pt idx="381">
                  <c:v>1.1509999999999999E-2</c:v>
                </c:pt>
                <c:pt idx="382">
                  <c:v>1.149E-2</c:v>
                </c:pt>
                <c:pt idx="383">
                  <c:v>1.162E-2</c:v>
                </c:pt>
                <c:pt idx="384">
                  <c:v>1.175E-2</c:v>
                </c:pt>
                <c:pt idx="385">
                  <c:v>1.189E-2</c:v>
                </c:pt>
                <c:pt idx="386">
                  <c:v>1.1950000000000001E-2</c:v>
                </c:pt>
                <c:pt idx="387">
                  <c:v>1.1900000000000001E-2</c:v>
                </c:pt>
                <c:pt idx="388">
                  <c:v>1.1900000000000001E-2</c:v>
                </c:pt>
                <c:pt idx="389">
                  <c:v>1.1950000000000001E-2</c:v>
                </c:pt>
                <c:pt idx="390">
                  <c:v>1.1950000000000001E-2</c:v>
                </c:pt>
                <c:pt idx="391">
                  <c:v>1.191E-2</c:v>
                </c:pt>
                <c:pt idx="392">
                  <c:v>1.171E-2</c:v>
                </c:pt>
                <c:pt idx="393">
                  <c:v>1.158E-2</c:v>
                </c:pt>
                <c:pt idx="394">
                  <c:v>1.1480000000000001E-2</c:v>
                </c:pt>
                <c:pt idx="395">
                  <c:v>1.14E-2</c:v>
                </c:pt>
                <c:pt idx="396">
                  <c:v>1.1339999999999999E-2</c:v>
                </c:pt>
                <c:pt idx="397">
                  <c:v>1.1209999999999999E-2</c:v>
                </c:pt>
                <c:pt idx="398">
                  <c:v>1.1140000000000001E-2</c:v>
                </c:pt>
                <c:pt idx="399">
                  <c:v>1.1169999999999999E-2</c:v>
                </c:pt>
                <c:pt idx="400">
                  <c:v>1.1310000000000001E-2</c:v>
                </c:pt>
                <c:pt idx="401">
                  <c:v>1.1509999999999999E-2</c:v>
                </c:pt>
                <c:pt idx="402">
                  <c:v>1.167E-2</c:v>
                </c:pt>
                <c:pt idx="403">
                  <c:v>1.1730000000000001E-2</c:v>
                </c:pt>
                <c:pt idx="404">
                  <c:v>1.1809999999999999E-2</c:v>
                </c:pt>
                <c:pt idx="405">
                  <c:v>1.18E-2</c:v>
                </c:pt>
                <c:pt idx="406">
                  <c:v>1.174E-2</c:v>
                </c:pt>
                <c:pt idx="407">
                  <c:v>1.1679999999999999E-2</c:v>
                </c:pt>
                <c:pt idx="408">
                  <c:v>1.1679999999999999E-2</c:v>
                </c:pt>
                <c:pt idx="409">
                  <c:v>1.1650000000000001E-2</c:v>
                </c:pt>
                <c:pt idx="410">
                  <c:v>1.167E-2</c:v>
                </c:pt>
                <c:pt idx="411">
                  <c:v>1.1690000000000001E-2</c:v>
                </c:pt>
                <c:pt idx="412">
                  <c:v>1.175E-2</c:v>
                </c:pt>
                <c:pt idx="413">
                  <c:v>1.18E-2</c:v>
                </c:pt>
                <c:pt idx="414">
                  <c:v>1.187E-2</c:v>
                </c:pt>
                <c:pt idx="415">
                  <c:v>1.193E-2</c:v>
                </c:pt>
                <c:pt idx="416">
                  <c:v>1.193E-2</c:v>
                </c:pt>
                <c:pt idx="417">
                  <c:v>1.192E-2</c:v>
                </c:pt>
                <c:pt idx="418">
                  <c:v>1.204E-2</c:v>
                </c:pt>
                <c:pt idx="419">
                  <c:v>1.205E-2</c:v>
                </c:pt>
                <c:pt idx="420">
                  <c:v>1.1990000000000001E-2</c:v>
                </c:pt>
                <c:pt idx="421">
                  <c:v>1.192E-2</c:v>
                </c:pt>
                <c:pt idx="422">
                  <c:v>1.189E-2</c:v>
                </c:pt>
                <c:pt idx="423">
                  <c:v>1.188E-2</c:v>
                </c:pt>
                <c:pt idx="424">
                  <c:v>1.1820000000000001E-2</c:v>
                </c:pt>
                <c:pt idx="425">
                  <c:v>1.196E-2</c:v>
                </c:pt>
                <c:pt idx="426">
                  <c:v>1.2160000000000001E-2</c:v>
                </c:pt>
                <c:pt idx="427">
                  <c:v>1.23E-2</c:v>
                </c:pt>
                <c:pt idx="428">
                  <c:v>1.248E-2</c:v>
                </c:pt>
                <c:pt idx="429">
                  <c:v>1.2540000000000001E-2</c:v>
                </c:pt>
                <c:pt idx="430">
                  <c:v>1.2449999999999999E-2</c:v>
                </c:pt>
                <c:pt idx="431">
                  <c:v>1.2290000000000001E-2</c:v>
                </c:pt>
                <c:pt idx="432">
                  <c:v>1.21E-2</c:v>
                </c:pt>
                <c:pt idx="433">
                  <c:v>1.204E-2</c:v>
                </c:pt>
                <c:pt idx="434">
                  <c:v>1.1990000000000001E-2</c:v>
                </c:pt>
                <c:pt idx="435">
                  <c:v>1.204E-2</c:v>
                </c:pt>
                <c:pt idx="436">
                  <c:v>1.2200000000000001E-2</c:v>
                </c:pt>
                <c:pt idx="437">
                  <c:v>1.231E-2</c:v>
                </c:pt>
                <c:pt idx="438">
                  <c:v>1.248E-2</c:v>
                </c:pt>
                <c:pt idx="439">
                  <c:v>1.256E-2</c:v>
                </c:pt>
                <c:pt idx="440">
                  <c:v>1.2500000000000001E-2</c:v>
                </c:pt>
                <c:pt idx="441">
                  <c:v>1.248E-2</c:v>
                </c:pt>
                <c:pt idx="442">
                  <c:v>1.234E-2</c:v>
                </c:pt>
                <c:pt idx="443">
                  <c:v>1.2189999999999999E-2</c:v>
                </c:pt>
                <c:pt idx="444">
                  <c:v>1.2120000000000001E-2</c:v>
                </c:pt>
                <c:pt idx="445">
                  <c:v>1.2019999999999999E-2</c:v>
                </c:pt>
                <c:pt idx="446">
                  <c:v>1.1900000000000001E-2</c:v>
                </c:pt>
                <c:pt idx="447">
                  <c:v>1.18E-2</c:v>
                </c:pt>
                <c:pt idx="448">
                  <c:v>1.1780000000000001E-2</c:v>
                </c:pt>
                <c:pt idx="449">
                  <c:v>1.179E-2</c:v>
                </c:pt>
                <c:pt idx="450">
                  <c:v>1.174E-2</c:v>
                </c:pt>
                <c:pt idx="451">
                  <c:v>1.1769999999999999E-2</c:v>
                </c:pt>
                <c:pt idx="452">
                  <c:v>1.1820000000000001E-2</c:v>
                </c:pt>
                <c:pt idx="453">
                  <c:v>1.179E-2</c:v>
                </c:pt>
                <c:pt idx="454">
                  <c:v>1.1730000000000001E-2</c:v>
                </c:pt>
                <c:pt idx="455">
                  <c:v>1.159E-2</c:v>
                </c:pt>
                <c:pt idx="456">
                  <c:v>1.1469999999999999E-2</c:v>
                </c:pt>
                <c:pt idx="457">
                  <c:v>1.145E-2</c:v>
                </c:pt>
                <c:pt idx="458">
                  <c:v>1.1520000000000001E-2</c:v>
                </c:pt>
                <c:pt idx="459">
                  <c:v>1.163E-2</c:v>
                </c:pt>
                <c:pt idx="460">
                  <c:v>1.1639999999999999E-2</c:v>
                </c:pt>
                <c:pt idx="461">
                  <c:v>1.162E-2</c:v>
                </c:pt>
                <c:pt idx="462">
                  <c:v>1.1730000000000001E-2</c:v>
                </c:pt>
                <c:pt idx="463">
                  <c:v>1.1809999999999999E-2</c:v>
                </c:pt>
                <c:pt idx="464">
                  <c:v>1.1860000000000001E-2</c:v>
                </c:pt>
                <c:pt idx="465">
                  <c:v>1.191E-2</c:v>
                </c:pt>
                <c:pt idx="466">
                  <c:v>1.188E-2</c:v>
                </c:pt>
                <c:pt idx="467">
                  <c:v>1.188E-2</c:v>
                </c:pt>
                <c:pt idx="468">
                  <c:v>1.1939999999999999E-2</c:v>
                </c:pt>
                <c:pt idx="469">
                  <c:v>1.1979999999999999E-2</c:v>
                </c:pt>
                <c:pt idx="470">
                  <c:v>1.191E-2</c:v>
                </c:pt>
                <c:pt idx="471">
                  <c:v>1.175E-2</c:v>
                </c:pt>
                <c:pt idx="472">
                  <c:v>1.163E-2</c:v>
                </c:pt>
                <c:pt idx="473">
                  <c:v>1.146E-2</c:v>
                </c:pt>
                <c:pt idx="474">
                  <c:v>1.1220000000000001E-2</c:v>
                </c:pt>
                <c:pt idx="475">
                  <c:v>1.1089999999999999E-2</c:v>
                </c:pt>
                <c:pt idx="476">
                  <c:v>1.098E-2</c:v>
                </c:pt>
                <c:pt idx="477">
                  <c:v>1.094E-2</c:v>
                </c:pt>
                <c:pt idx="478">
                  <c:v>1.0959999999999999E-2</c:v>
                </c:pt>
                <c:pt idx="479">
                  <c:v>1.1010000000000001E-2</c:v>
                </c:pt>
                <c:pt idx="480">
                  <c:v>1.11E-2</c:v>
                </c:pt>
                <c:pt idx="481">
                  <c:v>1.1220000000000001E-2</c:v>
                </c:pt>
                <c:pt idx="482">
                  <c:v>1.133E-2</c:v>
                </c:pt>
                <c:pt idx="483">
                  <c:v>1.142E-2</c:v>
                </c:pt>
                <c:pt idx="484">
                  <c:v>1.14E-2</c:v>
                </c:pt>
                <c:pt idx="485">
                  <c:v>1.1379999999999999E-2</c:v>
                </c:pt>
                <c:pt idx="486">
                  <c:v>1.132E-2</c:v>
                </c:pt>
                <c:pt idx="487">
                  <c:v>1.128E-2</c:v>
                </c:pt>
                <c:pt idx="488">
                  <c:v>1.128E-2</c:v>
                </c:pt>
                <c:pt idx="489">
                  <c:v>1.1220000000000001E-2</c:v>
                </c:pt>
                <c:pt idx="490">
                  <c:v>1.1270000000000001E-2</c:v>
                </c:pt>
                <c:pt idx="491">
                  <c:v>1.1379999999999999E-2</c:v>
                </c:pt>
                <c:pt idx="492">
                  <c:v>1.141E-2</c:v>
                </c:pt>
                <c:pt idx="493">
                  <c:v>1.1379999999999999E-2</c:v>
                </c:pt>
                <c:pt idx="494">
                  <c:v>1.1339999999999999E-2</c:v>
                </c:pt>
                <c:pt idx="495">
                  <c:v>1.132E-2</c:v>
                </c:pt>
                <c:pt idx="496">
                  <c:v>1.1270000000000001E-2</c:v>
                </c:pt>
                <c:pt idx="497">
                  <c:v>1.12E-2</c:v>
                </c:pt>
                <c:pt idx="498">
                  <c:v>1.1140000000000001E-2</c:v>
                </c:pt>
                <c:pt idx="499">
                  <c:v>1.112E-2</c:v>
                </c:pt>
                <c:pt idx="500">
                  <c:v>1.1169999999999999E-2</c:v>
                </c:pt>
                <c:pt idx="501">
                  <c:v>1.133E-2</c:v>
                </c:pt>
                <c:pt idx="502">
                  <c:v>1.1469999999999999E-2</c:v>
                </c:pt>
                <c:pt idx="503">
                  <c:v>1.1469999999999999E-2</c:v>
                </c:pt>
                <c:pt idx="504">
                  <c:v>1.1429999999999999E-2</c:v>
                </c:pt>
                <c:pt idx="505">
                  <c:v>1.142E-2</c:v>
                </c:pt>
                <c:pt idx="506">
                  <c:v>1.1469999999999999E-2</c:v>
                </c:pt>
                <c:pt idx="507">
                  <c:v>1.155E-2</c:v>
                </c:pt>
                <c:pt idx="508">
                  <c:v>1.167E-2</c:v>
                </c:pt>
                <c:pt idx="509">
                  <c:v>1.179E-2</c:v>
                </c:pt>
                <c:pt idx="510">
                  <c:v>1.189E-2</c:v>
                </c:pt>
                <c:pt idx="511">
                  <c:v>1.208E-2</c:v>
                </c:pt>
                <c:pt idx="512">
                  <c:v>1.222E-2</c:v>
                </c:pt>
                <c:pt idx="513">
                  <c:v>1.2189999999999999E-2</c:v>
                </c:pt>
                <c:pt idx="514">
                  <c:v>1.2070000000000001E-2</c:v>
                </c:pt>
                <c:pt idx="515">
                  <c:v>1.188E-2</c:v>
                </c:pt>
                <c:pt idx="516">
                  <c:v>1.172E-2</c:v>
                </c:pt>
                <c:pt idx="517">
                  <c:v>1.162E-2</c:v>
                </c:pt>
                <c:pt idx="518">
                  <c:v>1.1610000000000001E-2</c:v>
                </c:pt>
                <c:pt idx="519">
                  <c:v>1.171E-2</c:v>
                </c:pt>
                <c:pt idx="520">
                  <c:v>1.1820000000000001E-2</c:v>
                </c:pt>
                <c:pt idx="521">
                  <c:v>1.1939999999999999E-2</c:v>
                </c:pt>
                <c:pt idx="522">
                  <c:v>1.2070000000000001E-2</c:v>
                </c:pt>
                <c:pt idx="523">
                  <c:v>1.2200000000000001E-2</c:v>
                </c:pt>
                <c:pt idx="524">
                  <c:v>1.2319999999999999E-2</c:v>
                </c:pt>
                <c:pt idx="525">
                  <c:v>1.2370000000000001E-2</c:v>
                </c:pt>
                <c:pt idx="526">
                  <c:v>1.2409999999999999E-2</c:v>
                </c:pt>
                <c:pt idx="527">
                  <c:v>1.239E-2</c:v>
                </c:pt>
                <c:pt idx="528">
                  <c:v>1.238E-2</c:v>
                </c:pt>
                <c:pt idx="529">
                  <c:v>1.243E-2</c:v>
                </c:pt>
                <c:pt idx="530">
                  <c:v>1.2500000000000001E-2</c:v>
                </c:pt>
                <c:pt idx="531">
                  <c:v>1.257E-2</c:v>
                </c:pt>
                <c:pt idx="532">
                  <c:v>1.265E-2</c:v>
                </c:pt>
                <c:pt idx="533">
                  <c:v>1.2760000000000001E-2</c:v>
                </c:pt>
                <c:pt idx="534">
                  <c:v>1.295E-2</c:v>
                </c:pt>
                <c:pt idx="535">
                  <c:v>1.3050000000000001E-2</c:v>
                </c:pt>
                <c:pt idx="536">
                  <c:v>1.3169999999999999E-2</c:v>
                </c:pt>
                <c:pt idx="537">
                  <c:v>1.3270000000000001E-2</c:v>
                </c:pt>
                <c:pt idx="538">
                  <c:v>1.34E-2</c:v>
                </c:pt>
                <c:pt idx="539">
                  <c:v>1.357E-2</c:v>
                </c:pt>
                <c:pt idx="540">
                  <c:v>1.367E-2</c:v>
                </c:pt>
                <c:pt idx="541">
                  <c:v>1.384E-2</c:v>
                </c:pt>
                <c:pt idx="542">
                  <c:v>1.414E-2</c:v>
                </c:pt>
                <c:pt idx="543">
                  <c:v>1.448E-2</c:v>
                </c:pt>
                <c:pt idx="544">
                  <c:v>1.491E-2</c:v>
                </c:pt>
                <c:pt idx="545">
                  <c:v>1.532E-2</c:v>
                </c:pt>
                <c:pt idx="546">
                  <c:v>1.5740000000000001E-2</c:v>
                </c:pt>
                <c:pt idx="547">
                  <c:v>1.6199999999999999E-2</c:v>
                </c:pt>
                <c:pt idx="548">
                  <c:v>1.678E-2</c:v>
                </c:pt>
                <c:pt idx="549">
                  <c:v>1.746E-2</c:v>
                </c:pt>
                <c:pt idx="550">
                  <c:v>1.8169999999999999E-2</c:v>
                </c:pt>
                <c:pt idx="551">
                  <c:v>1.899E-2</c:v>
                </c:pt>
                <c:pt idx="552">
                  <c:v>1.9900000000000001E-2</c:v>
                </c:pt>
                <c:pt idx="553">
                  <c:v>2.078E-2</c:v>
                </c:pt>
                <c:pt idx="554">
                  <c:v>2.1649999999999999E-2</c:v>
                </c:pt>
                <c:pt idx="555">
                  <c:v>2.257E-2</c:v>
                </c:pt>
                <c:pt idx="556">
                  <c:v>2.3529999999999999E-2</c:v>
                </c:pt>
                <c:pt idx="557">
                  <c:v>2.4420000000000001E-2</c:v>
                </c:pt>
                <c:pt idx="558">
                  <c:v>2.5340000000000001E-2</c:v>
                </c:pt>
                <c:pt idx="559">
                  <c:v>2.6239999999999999E-2</c:v>
                </c:pt>
                <c:pt idx="560">
                  <c:v>2.717E-2</c:v>
                </c:pt>
                <c:pt idx="561">
                  <c:v>2.819E-2</c:v>
                </c:pt>
                <c:pt idx="562">
                  <c:v>2.928E-2</c:v>
                </c:pt>
                <c:pt idx="563">
                  <c:v>3.0259999999999999E-2</c:v>
                </c:pt>
                <c:pt idx="564">
                  <c:v>3.1140000000000001E-2</c:v>
                </c:pt>
                <c:pt idx="565">
                  <c:v>3.2099999999999997E-2</c:v>
                </c:pt>
                <c:pt idx="566">
                  <c:v>3.3119999999999997E-2</c:v>
                </c:pt>
                <c:pt idx="567">
                  <c:v>3.4099999999999998E-2</c:v>
                </c:pt>
                <c:pt idx="568">
                  <c:v>3.5139999999999998E-2</c:v>
                </c:pt>
                <c:pt idx="569">
                  <c:v>3.6110000000000003E-2</c:v>
                </c:pt>
                <c:pt idx="570">
                  <c:v>3.7069999999999999E-2</c:v>
                </c:pt>
                <c:pt idx="571">
                  <c:v>3.8030000000000001E-2</c:v>
                </c:pt>
                <c:pt idx="572">
                  <c:v>3.9079999999999997E-2</c:v>
                </c:pt>
                <c:pt idx="573">
                  <c:v>4.02E-2</c:v>
                </c:pt>
                <c:pt idx="574">
                  <c:v>4.1270000000000001E-2</c:v>
                </c:pt>
                <c:pt idx="575">
                  <c:v>4.2419999999999999E-2</c:v>
                </c:pt>
                <c:pt idx="576">
                  <c:v>4.369E-2</c:v>
                </c:pt>
                <c:pt idx="577">
                  <c:v>4.5030000000000001E-2</c:v>
                </c:pt>
                <c:pt idx="578">
                  <c:v>4.6489999999999997E-2</c:v>
                </c:pt>
                <c:pt idx="579">
                  <c:v>4.7989999999999998E-2</c:v>
                </c:pt>
                <c:pt idx="580">
                  <c:v>4.9500000000000002E-2</c:v>
                </c:pt>
                <c:pt idx="581">
                  <c:v>5.108E-2</c:v>
                </c:pt>
                <c:pt idx="582">
                  <c:v>5.2659999999999998E-2</c:v>
                </c:pt>
                <c:pt idx="583">
                  <c:v>5.4309999999999997E-2</c:v>
                </c:pt>
                <c:pt idx="584">
                  <c:v>5.5960000000000003E-2</c:v>
                </c:pt>
                <c:pt idx="585">
                  <c:v>5.7529999999999998E-2</c:v>
                </c:pt>
                <c:pt idx="586">
                  <c:v>5.9139999999999998E-2</c:v>
                </c:pt>
                <c:pt idx="587">
                  <c:v>6.0920000000000002E-2</c:v>
                </c:pt>
                <c:pt idx="588">
                  <c:v>6.2799999999999995E-2</c:v>
                </c:pt>
                <c:pt idx="589">
                  <c:v>6.4680000000000001E-2</c:v>
                </c:pt>
                <c:pt idx="590">
                  <c:v>6.658E-2</c:v>
                </c:pt>
                <c:pt idx="591">
                  <c:v>6.8540000000000004E-2</c:v>
                </c:pt>
                <c:pt idx="592">
                  <c:v>7.0610000000000006E-2</c:v>
                </c:pt>
                <c:pt idx="593">
                  <c:v>7.288E-2</c:v>
                </c:pt>
                <c:pt idx="594">
                  <c:v>7.5200000000000003E-2</c:v>
                </c:pt>
                <c:pt idx="595">
                  <c:v>7.7429999999999999E-2</c:v>
                </c:pt>
                <c:pt idx="596">
                  <c:v>7.9689999999999997E-2</c:v>
                </c:pt>
                <c:pt idx="597">
                  <c:v>8.2070000000000004E-2</c:v>
                </c:pt>
                <c:pt idx="598">
                  <c:v>8.4640000000000007E-2</c:v>
                </c:pt>
                <c:pt idx="599">
                  <c:v>8.7300000000000003E-2</c:v>
                </c:pt>
                <c:pt idx="600">
                  <c:v>9.0060000000000001E-2</c:v>
                </c:pt>
                <c:pt idx="601">
                  <c:v>9.2910000000000006E-2</c:v>
                </c:pt>
                <c:pt idx="602">
                  <c:v>9.5839999999999995E-2</c:v>
                </c:pt>
                <c:pt idx="603">
                  <c:v>9.8960000000000006E-2</c:v>
                </c:pt>
                <c:pt idx="604">
                  <c:v>0.1023</c:v>
                </c:pt>
                <c:pt idx="605">
                  <c:v>0.10580000000000001</c:v>
                </c:pt>
                <c:pt idx="606">
                  <c:v>0.11</c:v>
                </c:pt>
                <c:pt idx="607">
                  <c:v>0.1145</c:v>
                </c:pt>
                <c:pt idx="608">
                  <c:v>0.1187</c:v>
                </c:pt>
                <c:pt idx="609">
                  <c:v>0.12330000000000001</c:v>
                </c:pt>
                <c:pt idx="610">
                  <c:v>0.12820000000000001</c:v>
                </c:pt>
                <c:pt idx="611">
                  <c:v>0.13350000000000001</c:v>
                </c:pt>
                <c:pt idx="612">
                  <c:v>0.13880000000000001</c:v>
                </c:pt>
                <c:pt idx="613">
                  <c:v>0.1434</c:v>
                </c:pt>
                <c:pt idx="614">
                  <c:v>0.14749999999999999</c:v>
                </c:pt>
                <c:pt idx="615">
                  <c:v>0.15160000000000001</c:v>
                </c:pt>
                <c:pt idx="616">
                  <c:v>0.15579999999999999</c:v>
                </c:pt>
                <c:pt idx="617">
                  <c:v>0.16020000000000001</c:v>
                </c:pt>
                <c:pt idx="618">
                  <c:v>0.1636</c:v>
                </c:pt>
                <c:pt idx="619">
                  <c:v>0.16650000000000001</c:v>
                </c:pt>
                <c:pt idx="620">
                  <c:v>0.1694</c:v>
                </c:pt>
                <c:pt idx="621">
                  <c:v>0.17230000000000001</c:v>
                </c:pt>
                <c:pt idx="622">
                  <c:v>0.1759</c:v>
                </c:pt>
                <c:pt idx="623">
                  <c:v>0.17860000000000001</c:v>
                </c:pt>
                <c:pt idx="624">
                  <c:v>0.18140000000000001</c:v>
                </c:pt>
                <c:pt idx="625">
                  <c:v>0.184</c:v>
                </c:pt>
                <c:pt idx="626">
                  <c:v>0.1865</c:v>
                </c:pt>
                <c:pt idx="627">
                  <c:v>0.1885</c:v>
                </c:pt>
                <c:pt idx="628">
                  <c:v>0.19059999999999999</c:v>
                </c:pt>
                <c:pt idx="629">
                  <c:v>0.19239999999999999</c:v>
                </c:pt>
                <c:pt idx="630">
                  <c:v>0.19339999999999999</c:v>
                </c:pt>
                <c:pt idx="631">
                  <c:v>0.19470000000000001</c:v>
                </c:pt>
                <c:pt idx="632">
                  <c:v>0.19620000000000001</c:v>
                </c:pt>
                <c:pt idx="633">
                  <c:v>0.19739999999999999</c:v>
                </c:pt>
                <c:pt idx="634">
                  <c:v>0.19939999999999999</c:v>
                </c:pt>
                <c:pt idx="635">
                  <c:v>0.2006</c:v>
                </c:pt>
                <c:pt idx="636">
                  <c:v>0.2011</c:v>
                </c:pt>
                <c:pt idx="637">
                  <c:v>0.20080000000000001</c:v>
                </c:pt>
                <c:pt idx="638">
                  <c:v>0.20019999999999999</c:v>
                </c:pt>
                <c:pt idx="639">
                  <c:v>0.19850000000000001</c:v>
                </c:pt>
                <c:pt idx="640">
                  <c:v>0.1953</c:v>
                </c:pt>
                <c:pt idx="641">
                  <c:v>0.19139999999999999</c:v>
                </c:pt>
                <c:pt idx="642">
                  <c:v>0.18609999999999999</c:v>
                </c:pt>
                <c:pt idx="643">
                  <c:v>0.17849999999999999</c:v>
                </c:pt>
                <c:pt idx="644">
                  <c:v>0.16930000000000001</c:v>
                </c:pt>
                <c:pt idx="645">
                  <c:v>0.1583</c:v>
                </c:pt>
                <c:pt idx="646">
                  <c:v>0.14580000000000001</c:v>
                </c:pt>
                <c:pt idx="647">
                  <c:v>0.13289999999999999</c:v>
                </c:pt>
                <c:pt idx="648">
                  <c:v>0.1205</c:v>
                </c:pt>
                <c:pt idx="649">
                  <c:v>0.1082</c:v>
                </c:pt>
                <c:pt idx="650">
                  <c:v>9.6390000000000003E-2</c:v>
                </c:pt>
                <c:pt idx="651">
                  <c:v>8.5709999999999995E-2</c:v>
                </c:pt>
                <c:pt idx="652">
                  <c:v>7.5929999999999997E-2</c:v>
                </c:pt>
                <c:pt idx="653">
                  <c:v>6.6860000000000003E-2</c:v>
                </c:pt>
                <c:pt idx="654">
                  <c:v>5.8049999999999997E-2</c:v>
                </c:pt>
                <c:pt idx="655">
                  <c:v>4.9410000000000003E-2</c:v>
                </c:pt>
                <c:pt idx="656">
                  <c:v>4.1399999999999999E-2</c:v>
                </c:pt>
                <c:pt idx="657">
                  <c:v>3.4470000000000001E-2</c:v>
                </c:pt>
                <c:pt idx="658">
                  <c:v>2.8809999999999999E-2</c:v>
                </c:pt>
                <c:pt idx="659">
                  <c:v>2.4150000000000001E-2</c:v>
                </c:pt>
                <c:pt idx="660">
                  <c:v>2.0449999999999999E-2</c:v>
                </c:pt>
                <c:pt idx="661">
                  <c:v>1.746E-2</c:v>
                </c:pt>
                <c:pt idx="662">
                  <c:v>1.52E-2</c:v>
                </c:pt>
                <c:pt idx="663">
                  <c:v>1.346E-2</c:v>
                </c:pt>
                <c:pt idx="664">
                  <c:v>1.2200000000000001E-2</c:v>
                </c:pt>
                <c:pt idx="665">
                  <c:v>1.1270000000000001E-2</c:v>
                </c:pt>
                <c:pt idx="666">
                  <c:v>1.0489999999999999E-2</c:v>
                </c:pt>
                <c:pt idx="667">
                  <c:v>9.9839999999999998E-3</c:v>
                </c:pt>
                <c:pt idx="668">
                  <c:v>9.6819999999999996E-3</c:v>
                </c:pt>
                <c:pt idx="669">
                  <c:v>9.4520000000000003E-3</c:v>
                </c:pt>
                <c:pt idx="670">
                  <c:v>9.2949999999999994E-3</c:v>
                </c:pt>
                <c:pt idx="671">
                  <c:v>9.1369999999999993E-3</c:v>
                </c:pt>
                <c:pt idx="672">
                  <c:v>9.0299999999999998E-3</c:v>
                </c:pt>
                <c:pt idx="673">
                  <c:v>8.9940000000000003E-3</c:v>
                </c:pt>
                <c:pt idx="674">
                  <c:v>9.0240000000000008E-3</c:v>
                </c:pt>
                <c:pt idx="675">
                  <c:v>9.0729999999999995E-3</c:v>
                </c:pt>
                <c:pt idx="676">
                  <c:v>9.1120000000000003E-3</c:v>
                </c:pt>
                <c:pt idx="677">
                  <c:v>9.2289999999999994E-3</c:v>
                </c:pt>
                <c:pt idx="678">
                  <c:v>9.2879999999999994E-3</c:v>
                </c:pt>
                <c:pt idx="679">
                  <c:v>9.2899999999999996E-3</c:v>
                </c:pt>
                <c:pt idx="680">
                  <c:v>9.3410000000000003E-3</c:v>
                </c:pt>
                <c:pt idx="681">
                  <c:v>9.3399999999999993E-3</c:v>
                </c:pt>
                <c:pt idx="682">
                  <c:v>9.2339999999999992E-3</c:v>
                </c:pt>
                <c:pt idx="683">
                  <c:v>9.2250000000000006E-3</c:v>
                </c:pt>
                <c:pt idx="684">
                  <c:v>9.2599999999999991E-3</c:v>
                </c:pt>
                <c:pt idx="685">
                  <c:v>9.3019999999999995E-3</c:v>
                </c:pt>
                <c:pt idx="686">
                  <c:v>9.4780000000000003E-3</c:v>
                </c:pt>
                <c:pt idx="687">
                  <c:v>9.7470000000000005E-3</c:v>
                </c:pt>
                <c:pt idx="688">
                  <c:v>9.9509999999999998E-3</c:v>
                </c:pt>
                <c:pt idx="689">
                  <c:v>1.01E-2</c:v>
                </c:pt>
                <c:pt idx="690">
                  <c:v>1.0319999999999999E-2</c:v>
                </c:pt>
                <c:pt idx="691">
                  <c:v>1.0580000000000001E-2</c:v>
                </c:pt>
                <c:pt idx="692">
                  <c:v>1.069E-2</c:v>
                </c:pt>
                <c:pt idx="693">
                  <c:v>1.081E-2</c:v>
                </c:pt>
                <c:pt idx="694">
                  <c:v>1.094E-2</c:v>
                </c:pt>
                <c:pt idx="695">
                  <c:v>1.107E-2</c:v>
                </c:pt>
                <c:pt idx="696">
                  <c:v>1.125E-2</c:v>
                </c:pt>
                <c:pt idx="697">
                  <c:v>1.149E-2</c:v>
                </c:pt>
                <c:pt idx="698">
                  <c:v>1.1690000000000001E-2</c:v>
                </c:pt>
                <c:pt idx="699">
                  <c:v>1.189E-2</c:v>
                </c:pt>
                <c:pt idx="700">
                  <c:v>1.209E-2</c:v>
                </c:pt>
                <c:pt idx="701">
                  <c:v>1.235E-2</c:v>
                </c:pt>
                <c:pt idx="702">
                  <c:v>1.255E-2</c:v>
                </c:pt>
                <c:pt idx="703">
                  <c:v>1.2749999999999999E-2</c:v>
                </c:pt>
                <c:pt idx="704">
                  <c:v>1.295E-2</c:v>
                </c:pt>
                <c:pt idx="705">
                  <c:v>1.319E-2</c:v>
                </c:pt>
                <c:pt idx="706">
                  <c:v>1.338E-2</c:v>
                </c:pt>
                <c:pt idx="707">
                  <c:v>1.353E-2</c:v>
                </c:pt>
                <c:pt idx="708">
                  <c:v>1.3690000000000001E-2</c:v>
                </c:pt>
                <c:pt idx="709">
                  <c:v>1.3820000000000001E-2</c:v>
                </c:pt>
                <c:pt idx="710">
                  <c:v>1.397E-2</c:v>
                </c:pt>
                <c:pt idx="711">
                  <c:v>1.413E-2</c:v>
                </c:pt>
                <c:pt idx="712">
                  <c:v>1.435E-2</c:v>
                </c:pt>
                <c:pt idx="713">
                  <c:v>1.469E-2</c:v>
                </c:pt>
                <c:pt idx="714">
                  <c:v>1.5049999999999999E-2</c:v>
                </c:pt>
                <c:pt idx="715">
                  <c:v>1.542E-2</c:v>
                </c:pt>
                <c:pt idx="716">
                  <c:v>1.5740000000000001E-2</c:v>
                </c:pt>
                <c:pt idx="717">
                  <c:v>1.602E-2</c:v>
                </c:pt>
                <c:pt idx="718">
                  <c:v>1.6289999999999999E-2</c:v>
                </c:pt>
                <c:pt idx="719">
                  <c:v>1.6480000000000002E-2</c:v>
                </c:pt>
                <c:pt idx="720">
                  <c:v>1.66E-2</c:v>
                </c:pt>
                <c:pt idx="721">
                  <c:v>1.6719999999999999E-2</c:v>
                </c:pt>
                <c:pt idx="722">
                  <c:v>1.6969999999999999E-2</c:v>
                </c:pt>
                <c:pt idx="723">
                  <c:v>1.728E-2</c:v>
                </c:pt>
                <c:pt idx="724">
                  <c:v>1.763E-2</c:v>
                </c:pt>
                <c:pt idx="725">
                  <c:v>1.796E-2</c:v>
                </c:pt>
                <c:pt idx="726">
                  <c:v>1.831E-2</c:v>
                </c:pt>
                <c:pt idx="727">
                  <c:v>1.864E-2</c:v>
                </c:pt>
                <c:pt idx="728">
                  <c:v>1.8970000000000001E-2</c:v>
                </c:pt>
                <c:pt idx="729">
                  <c:v>1.9230000000000001E-2</c:v>
                </c:pt>
                <c:pt idx="730">
                  <c:v>1.9460000000000002E-2</c:v>
                </c:pt>
                <c:pt idx="731">
                  <c:v>1.9709999999999998E-2</c:v>
                </c:pt>
                <c:pt idx="732">
                  <c:v>2.0049999999999998E-2</c:v>
                </c:pt>
                <c:pt idx="733">
                  <c:v>2.0389999999999998E-2</c:v>
                </c:pt>
                <c:pt idx="734">
                  <c:v>2.068E-2</c:v>
                </c:pt>
                <c:pt idx="735">
                  <c:v>2.095E-2</c:v>
                </c:pt>
                <c:pt idx="736">
                  <c:v>2.128E-2</c:v>
                </c:pt>
                <c:pt idx="737">
                  <c:v>2.1659999999999999E-2</c:v>
                </c:pt>
                <c:pt idx="738">
                  <c:v>2.2040000000000001E-2</c:v>
                </c:pt>
                <c:pt idx="739">
                  <c:v>2.2409999999999999E-2</c:v>
                </c:pt>
                <c:pt idx="740">
                  <c:v>2.283E-2</c:v>
                </c:pt>
                <c:pt idx="741">
                  <c:v>2.3279999999999999E-2</c:v>
                </c:pt>
                <c:pt idx="742">
                  <c:v>2.3689999999999999E-2</c:v>
                </c:pt>
                <c:pt idx="743">
                  <c:v>2.4029999999999999E-2</c:v>
                </c:pt>
                <c:pt idx="744">
                  <c:v>2.427E-2</c:v>
                </c:pt>
                <c:pt idx="745">
                  <c:v>2.4570000000000002E-2</c:v>
                </c:pt>
                <c:pt idx="746">
                  <c:v>2.4899999999999999E-2</c:v>
                </c:pt>
                <c:pt idx="747">
                  <c:v>2.5250000000000002E-2</c:v>
                </c:pt>
                <c:pt idx="748">
                  <c:v>2.564E-2</c:v>
                </c:pt>
                <c:pt idx="749">
                  <c:v>2.6079999999999999E-2</c:v>
                </c:pt>
                <c:pt idx="750">
                  <c:v>2.6599999999999999E-2</c:v>
                </c:pt>
                <c:pt idx="751">
                  <c:v>2.7019999999999999E-2</c:v>
                </c:pt>
                <c:pt idx="752">
                  <c:v>2.741E-2</c:v>
                </c:pt>
                <c:pt idx="753">
                  <c:v>2.7820000000000001E-2</c:v>
                </c:pt>
                <c:pt idx="754">
                  <c:v>2.809E-2</c:v>
                </c:pt>
                <c:pt idx="755">
                  <c:v>2.8379999999999999E-2</c:v>
                </c:pt>
                <c:pt idx="756">
                  <c:v>2.87E-2</c:v>
                </c:pt>
                <c:pt idx="757">
                  <c:v>2.9069999999999999E-2</c:v>
                </c:pt>
                <c:pt idx="758">
                  <c:v>2.947E-2</c:v>
                </c:pt>
                <c:pt idx="759">
                  <c:v>2.998E-2</c:v>
                </c:pt>
                <c:pt idx="760">
                  <c:v>3.0609999999999998E-2</c:v>
                </c:pt>
                <c:pt idx="761">
                  <c:v>3.1109999999999999E-2</c:v>
                </c:pt>
                <c:pt idx="762">
                  <c:v>3.1559999999999998E-2</c:v>
                </c:pt>
                <c:pt idx="763">
                  <c:v>3.1989999999999998E-2</c:v>
                </c:pt>
                <c:pt idx="764">
                  <c:v>3.2390000000000002E-2</c:v>
                </c:pt>
                <c:pt idx="765">
                  <c:v>3.2710000000000003E-2</c:v>
                </c:pt>
                <c:pt idx="766">
                  <c:v>3.3000000000000002E-2</c:v>
                </c:pt>
                <c:pt idx="767">
                  <c:v>3.3309999999999999E-2</c:v>
                </c:pt>
                <c:pt idx="768">
                  <c:v>3.3619999999999997E-2</c:v>
                </c:pt>
                <c:pt idx="769">
                  <c:v>3.3919999999999999E-2</c:v>
                </c:pt>
                <c:pt idx="770">
                  <c:v>3.4320000000000003E-2</c:v>
                </c:pt>
                <c:pt idx="771">
                  <c:v>3.4709999999999998E-2</c:v>
                </c:pt>
                <c:pt idx="772">
                  <c:v>3.5099999999999999E-2</c:v>
                </c:pt>
                <c:pt idx="773">
                  <c:v>3.5439999999999999E-2</c:v>
                </c:pt>
                <c:pt idx="774">
                  <c:v>3.5790000000000002E-2</c:v>
                </c:pt>
                <c:pt idx="775">
                  <c:v>3.6139999999999999E-2</c:v>
                </c:pt>
                <c:pt idx="776">
                  <c:v>3.6479999999999999E-2</c:v>
                </c:pt>
                <c:pt idx="777">
                  <c:v>3.6859999999999997E-2</c:v>
                </c:pt>
                <c:pt idx="778">
                  <c:v>3.7240000000000002E-2</c:v>
                </c:pt>
                <c:pt idx="779">
                  <c:v>3.7569999999999999E-2</c:v>
                </c:pt>
                <c:pt idx="780">
                  <c:v>3.7920000000000002E-2</c:v>
                </c:pt>
                <c:pt idx="781">
                  <c:v>3.8260000000000002E-2</c:v>
                </c:pt>
                <c:pt idx="782">
                  <c:v>3.8530000000000002E-2</c:v>
                </c:pt>
                <c:pt idx="783">
                  <c:v>3.8710000000000001E-2</c:v>
                </c:pt>
                <c:pt idx="784">
                  <c:v>3.884E-2</c:v>
                </c:pt>
                <c:pt idx="785">
                  <c:v>3.8949999999999999E-2</c:v>
                </c:pt>
                <c:pt idx="786">
                  <c:v>3.9010000000000003E-2</c:v>
                </c:pt>
                <c:pt idx="787">
                  <c:v>3.9079999999999997E-2</c:v>
                </c:pt>
                <c:pt idx="788">
                  <c:v>3.9140000000000001E-2</c:v>
                </c:pt>
                <c:pt idx="789">
                  <c:v>3.918E-2</c:v>
                </c:pt>
                <c:pt idx="790">
                  <c:v>3.9260000000000003E-2</c:v>
                </c:pt>
                <c:pt idx="791">
                  <c:v>3.9460000000000002E-2</c:v>
                </c:pt>
                <c:pt idx="792">
                  <c:v>3.9649999999999998E-2</c:v>
                </c:pt>
                <c:pt idx="793">
                  <c:v>3.9780000000000003E-2</c:v>
                </c:pt>
                <c:pt idx="794">
                  <c:v>3.984E-2</c:v>
                </c:pt>
                <c:pt idx="795">
                  <c:v>3.9879999999999999E-2</c:v>
                </c:pt>
                <c:pt idx="796">
                  <c:v>3.984E-2</c:v>
                </c:pt>
                <c:pt idx="797">
                  <c:v>3.968E-2</c:v>
                </c:pt>
                <c:pt idx="798">
                  <c:v>3.952E-2</c:v>
                </c:pt>
                <c:pt idx="799">
                  <c:v>3.9309999999999998E-2</c:v>
                </c:pt>
                <c:pt idx="800">
                  <c:v>3.9039999999999998E-2</c:v>
                </c:pt>
                <c:pt idx="801">
                  <c:v>3.8710000000000001E-2</c:v>
                </c:pt>
                <c:pt idx="802">
                  <c:v>3.8429999999999999E-2</c:v>
                </c:pt>
                <c:pt idx="803">
                  <c:v>3.8199999999999998E-2</c:v>
                </c:pt>
                <c:pt idx="804">
                  <c:v>3.7960000000000001E-2</c:v>
                </c:pt>
                <c:pt idx="805">
                  <c:v>3.7670000000000002E-2</c:v>
                </c:pt>
                <c:pt idx="806">
                  <c:v>3.7280000000000001E-2</c:v>
                </c:pt>
                <c:pt idx="807">
                  <c:v>3.6769999999999997E-2</c:v>
                </c:pt>
                <c:pt idx="808">
                  <c:v>3.6260000000000001E-2</c:v>
                </c:pt>
                <c:pt idx="809">
                  <c:v>3.5740000000000001E-2</c:v>
                </c:pt>
                <c:pt idx="810">
                  <c:v>3.5090000000000003E-2</c:v>
                </c:pt>
                <c:pt idx="811">
                  <c:v>3.44E-2</c:v>
                </c:pt>
                <c:pt idx="812">
                  <c:v>3.363E-2</c:v>
                </c:pt>
                <c:pt idx="813">
                  <c:v>3.2870000000000003E-2</c:v>
                </c:pt>
                <c:pt idx="814">
                  <c:v>3.2169999999999997E-2</c:v>
                </c:pt>
                <c:pt idx="815">
                  <c:v>3.1519999999999999E-2</c:v>
                </c:pt>
                <c:pt idx="816">
                  <c:v>3.0759999999999999E-2</c:v>
                </c:pt>
                <c:pt idx="817">
                  <c:v>0.03</c:v>
                </c:pt>
                <c:pt idx="818">
                  <c:v>2.9270000000000001E-2</c:v>
                </c:pt>
                <c:pt idx="819">
                  <c:v>2.8549999999999999E-2</c:v>
                </c:pt>
                <c:pt idx="820">
                  <c:v>2.7900000000000001E-2</c:v>
                </c:pt>
                <c:pt idx="821">
                  <c:v>2.724E-2</c:v>
                </c:pt>
                <c:pt idx="822">
                  <c:v>2.6550000000000001E-2</c:v>
                </c:pt>
                <c:pt idx="823">
                  <c:v>2.5770000000000001E-2</c:v>
                </c:pt>
                <c:pt idx="824">
                  <c:v>2.4889999999999999E-2</c:v>
                </c:pt>
                <c:pt idx="825">
                  <c:v>2.409E-2</c:v>
                </c:pt>
                <c:pt idx="826">
                  <c:v>2.3429999999999999E-2</c:v>
                </c:pt>
                <c:pt idx="827">
                  <c:v>2.2749999999999999E-2</c:v>
                </c:pt>
                <c:pt idx="828">
                  <c:v>2.2100000000000002E-2</c:v>
                </c:pt>
                <c:pt idx="829">
                  <c:v>2.1489999999999999E-2</c:v>
                </c:pt>
                <c:pt idx="830">
                  <c:v>2.0959999999999999E-2</c:v>
                </c:pt>
                <c:pt idx="831">
                  <c:v>2.036E-2</c:v>
                </c:pt>
                <c:pt idx="832">
                  <c:v>1.975E-2</c:v>
                </c:pt>
                <c:pt idx="833">
                  <c:v>1.907E-2</c:v>
                </c:pt>
                <c:pt idx="834">
                  <c:v>1.8380000000000001E-2</c:v>
                </c:pt>
                <c:pt idx="835">
                  <c:v>1.771E-2</c:v>
                </c:pt>
                <c:pt idx="836">
                  <c:v>1.7100000000000001E-2</c:v>
                </c:pt>
                <c:pt idx="837">
                  <c:v>1.6559999999999998E-2</c:v>
                </c:pt>
                <c:pt idx="838">
                  <c:v>1.6060000000000001E-2</c:v>
                </c:pt>
                <c:pt idx="839">
                  <c:v>1.5650000000000001E-2</c:v>
                </c:pt>
                <c:pt idx="840">
                  <c:v>1.5299999999999999E-2</c:v>
                </c:pt>
                <c:pt idx="841">
                  <c:v>1.494E-2</c:v>
                </c:pt>
                <c:pt idx="842">
                  <c:v>1.457E-2</c:v>
                </c:pt>
                <c:pt idx="843">
                  <c:v>1.422E-2</c:v>
                </c:pt>
                <c:pt idx="844">
                  <c:v>1.3899999999999999E-2</c:v>
                </c:pt>
                <c:pt idx="845">
                  <c:v>1.35E-2</c:v>
                </c:pt>
                <c:pt idx="846">
                  <c:v>1.311E-2</c:v>
                </c:pt>
                <c:pt idx="847">
                  <c:v>1.2710000000000001E-2</c:v>
                </c:pt>
                <c:pt idx="848">
                  <c:v>1.231E-2</c:v>
                </c:pt>
                <c:pt idx="849">
                  <c:v>1.196E-2</c:v>
                </c:pt>
                <c:pt idx="850">
                  <c:v>1.171E-2</c:v>
                </c:pt>
                <c:pt idx="851">
                  <c:v>1.141E-2</c:v>
                </c:pt>
                <c:pt idx="852">
                  <c:v>1.1169999999999999E-2</c:v>
                </c:pt>
                <c:pt idx="853">
                  <c:v>1.1010000000000001E-2</c:v>
                </c:pt>
                <c:pt idx="854">
                  <c:v>1.086E-2</c:v>
                </c:pt>
                <c:pt idx="855">
                  <c:v>1.0630000000000001E-2</c:v>
                </c:pt>
                <c:pt idx="856">
                  <c:v>1.0330000000000001E-2</c:v>
                </c:pt>
                <c:pt idx="857">
                  <c:v>1.004E-2</c:v>
                </c:pt>
                <c:pt idx="858">
                  <c:v>9.8289999999999992E-3</c:v>
                </c:pt>
                <c:pt idx="859">
                  <c:v>9.6170000000000005E-3</c:v>
                </c:pt>
                <c:pt idx="860">
                  <c:v>9.3939999999999996E-3</c:v>
                </c:pt>
                <c:pt idx="861">
                  <c:v>9.1660000000000005E-3</c:v>
                </c:pt>
                <c:pt idx="862">
                  <c:v>8.9519999999999999E-3</c:v>
                </c:pt>
                <c:pt idx="863">
                  <c:v>8.7010000000000004E-3</c:v>
                </c:pt>
                <c:pt idx="864">
                  <c:v>8.4399999999999996E-3</c:v>
                </c:pt>
                <c:pt idx="865">
                  <c:v>8.2380000000000005E-3</c:v>
                </c:pt>
                <c:pt idx="866">
                  <c:v>7.9989999999999992E-3</c:v>
                </c:pt>
                <c:pt idx="867">
                  <c:v>7.7559999999999999E-3</c:v>
                </c:pt>
                <c:pt idx="868">
                  <c:v>7.574E-3</c:v>
                </c:pt>
                <c:pt idx="869">
                  <c:v>7.4469999999999996E-3</c:v>
                </c:pt>
                <c:pt idx="870">
                  <c:v>7.2529999999999999E-3</c:v>
                </c:pt>
                <c:pt idx="871">
                  <c:v>7.0819999999999998E-3</c:v>
                </c:pt>
                <c:pt idx="872">
                  <c:v>6.9369999999999996E-3</c:v>
                </c:pt>
                <c:pt idx="873">
                  <c:v>6.744E-3</c:v>
                </c:pt>
                <c:pt idx="874">
                  <c:v>6.463E-3</c:v>
                </c:pt>
                <c:pt idx="875">
                  <c:v>6.1760000000000001E-3</c:v>
                </c:pt>
                <c:pt idx="876">
                  <c:v>5.9909999999999998E-3</c:v>
                </c:pt>
                <c:pt idx="877">
                  <c:v>5.8240000000000002E-3</c:v>
                </c:pt>
                <c:pt idx="878">
                  <c:v>5.6670000000000002E-3</c:v>
                </c:pt>
                <c:pt idx="879">
                  <c:v>5.5030000000000001E-3</c:v>
                </c:pt>
                <c:pt idx="880">
                  <c:v>5.3319999999999999E-3</c:v>
                </c:pt>
                <c:pt idx="881">
                  <c:v>5.1809999999999998E-3</c:v>
                </c:pt>
                <c:pt idx="882">
                  <c:v>5.0330000000000001E-3</c:v>
                </c:pt>
                <c:pt idx="883">
                  <c:v>4.8809999999999999E-3</c:v>
                </c:pt>
                <c:pt idx="884">
                  <c:v>4.7140000000000003E-3</c:v>
                </c:pt>
                <c:pt idx="885">
                  <c:v>4.4939999999999997E-3</c:v>
                </c:pt>
                <c:pt idx="886">
                  <c:v>4.3249999999999999E-3</c:v>
                </c:pt>
                <c:pt idx="887">
                  <c:v>4.2040000000000003E-3</c:v>
                </c:pt>
                <c:pt idx="888">
                  <c:v>4.0940000000000004E-3</c:v>
                </c:pt>
                <c:pt idx="889">
                  <c:v>3.96E-3</c:v>
                </c:pt>
                <c:pt idx="890">
                  <c:v>3.7910000000000001E-3</c:v>
                </c:pt>
                <c:pt idx="891">
                  <c:v>3.614E-3</c:v>
                </c:pt>
                <c:pt idx="892">
                  <c:v>3.4989999999999999E-3</c:v>
                </c:pt>
                <c:pt idx="893">
                  <c:v>3.375E-3</c:v>
                </c:pt>
                <c:pt idx="894">
                  <c:v>3.2680000000000001E-3</c:v>
                </c:pt>
                <c:pt idx="895">
                  <c:v>3.1459999999999999E-3</c:v>
                </c:pt>
                <c:pt idx="896">
                  <c:v>3.0709999999999999E-3</c:v>
                </c:pt>
                <c:pt idx="897">
                  <c:v>3.1080000000000001E-3</c:v>
                </c:pt>
                <c:pt idx="898">
                  <c:v>3.1329999999999999E-3</c:v>
                </c:pt>
                <c:pt idx="899">
                  <c:v>3.0630000000000002E-3</c:v>
                </c:pt>
                <c:pt idx="900">
                  <c:v>2.9849999999999998E-3</c:v>
                </c:pt>
                <c:pt idx="901">
                  <c:v>2.862E-3</c:v>
                </c:pt>
                <c:pt idx="902">
                  <c:v>2.7330000000000002E-3</c:v>
                </c:pt>
                <c:pt idx="903">
                  <c:v>2.6830000000000001E-3</c:v>
                </c:pt>
                <c:pt idx="904">
                  <c:v>2.6050000000000001E-3</c:v>
                </c:pt>
                <c:pt idx="905">
                  <c:v>2.5300000000000001E-3</c:v>
                </c:pt>
                <c:pt idx="906">
                  <c:v>2.444E-3</c:v>
                </c:pt>
                <c:pt idx="907">
                  <c:v>2.4169999999999999E-3</c:v>
                </c:pt>
                <c:pt idx="908">
                  <c:v>2.4610000000000001E-3</c:v>
                </c:pt>
                <c:pt idx="909">
                  <c:v>2.48E-3</c:v>
                </c:pt>
                <c:pt idx="910">
                  <c:v>2.4750000000000002E-3</c:v>
                </c:pt>
                <c:pt idx="911">
                  <c:v>2.3999999999999998E-3</c:v>
                </c:pt>
                <c:pt idx="912">
                  <c:v>2.1810000000000002E-3</c:v>
                </c:pt>
                <c:pt idx="913">
                  <c:v>2.0950000000000001E-3</c:v>
                </c:pt>
                <c:pt idx="914">
                  <c:v>2.0920000000000001E-3</c:v>
                </c:pt>
                <c:pt idx="915">
                  <c:v>2.1210000000000001E-3</c:v>
                </c:pt>
                <c:pt idx="916">
                  <c:v>2.1380000000000001E-3</c:v>
                </c:pt>
                <c:pt idx="917">
                  <c:v>2.0920000000000001E-3</c:v>
                </c:pt>
                <c:pt idx="918">
                  <c:v>2.039E-3</c:v>
                </c:pt>
                <c:pt idx="919">
                  <c:v>2.0470000000000002E-3</c:v>
                </c:pt>
                <c:pt idx="920">
                  <c:v>2.1150000000000001E-3</c:v>
                </c:pt>
                <c:pt idx="921">
                  <c:v>2.1289999999999998E-3</c:v>
                </c:pt>
                <c:pt idx="922">
                  <c:v>1.9750000000000002E-3</c:v>
                </c:pt>
                <c:pt idx="923">
                  <c:v>1.8799999999999999E-3</c:v>
                </c:pt>
                <c:pt idx="924">
                  <c:v>1.9239999999999999E-3</c:v>
                </c:pt>
                <c:pt idx="925">
                  <c:v>2.0089999999999999E-3</c:v>
                </c:pt>
                <c:pt idx="926">
                  <c:v>2.055E-3</c:v>
                </c:pt>
                <c:pt idx="927">
                  <c:v>2.016E-3</c:v>
                </c:pt>
                <c:pt idx="928">
                  <c:v>1.946E-3</c:v>
                </c:pt>
                <c:pt idx="929">
                  <c:v>1.867E-3</c:v>
                </c:pt>
                <c:pt idx="930">
                  <c:v>1.8079999999999999E-3</c:v>
                </c:pt>
                <c:pt idx="931">
                  <c:v>1.725E-3</c:v>
                </c:pt>
                <c:pt idx="932">
                  <c:v>1.603E-3</c:v>
                </c:pt>
                <c:pt idx="933">
                  <c:v>1.549E-3</c:v>
                </c:pt>
                <c:pt idx="934">
                  <c:v>1.5579999999999999E-3</c:v>
                </c:pt>
                <c:pt idx="935">
                  <c:v>1.6000000000000001E-3</c:v>
                </c:pt>
                <c:pt idx="936">
                  <c:v>1.6570000000000001E-3</c:v>
                </c:pt>
                <c:pt idx="937">
                  <c:v>1.66E-3</c:v>
                </c:pt>
                <c:pt idx="938">
                  <c:v>1.6080000000000001E-3</c:v>
                </c:pt>
                <c:pt idx="939">
                  <c:v>1.5659999999999999E-3</c:v>
                </c:pt>
                <c:pt idx="940">
                  <c:v>1.5499999999999999E-3</c:v>
                </c:pt>
                <c:pt idx="941">
                  <c:v>1.524E-3</c:v>
                </c:pt>
                <c:pt idx="942">
                  <c:v>1.516E-3</c:v>
                </c:pt>
                <c:pt idx="943">
                  <c:v>1.5139999999999999E-3</c:v>
                </c:pt>
                <c:pt idx="944">
                  <c:v>1.544E-3</c:v>
                </c:pt>
                <c:pt idx="945">
                  <c:v>1.534E-3</c:v>
                </c:pt>
                <c:pt idx="946">
                  <c:v>1.544E-3</c:v>
                </c:pt>
                <c:pt idx="947">
                  <c:v>1.5989999999999999E-3</c:v>
                </c:pt>
                <c:pt idx="948">
                  <c:v>1.591E-3</c:v>
                </c:pt>
                <c:pt idx="949">
                  <c:v>1.567E-3</c:v>
                </c:pt>
                <c:pt idx="950">
                  <c:v>1.537E-3</c:v>
                </c:pt>
                <c:pt idx="951">
                  <c:v>1.459E-3</c:v>
                </c:pt>
                <c:pt idx="952">
                  <c:v>1.4120000000000001E-3</c:v>
                </c:pt>
                <c:pt idx="953">
                  <c:v>1.428E-3</c:v>
                </c:pt>
                <c:pt idx="954">
                  <c:v>1.4090000000000001E-3</c:v>
                </c:pt>
                <c:pt idx="955">
                  <c:v>1.354E-3</c:v>
                </c:pt>
                <c:pt idx="956">
                  <c:v>1.284E-3</c:v>
                </c:pt>
                <c:pt idx="957">
                  <c:v>1.2459999999999999E-3</c:v>
                </c:pt>
                <c:pt idx="958">
                  <c:v>1.2390000000000001E-3</c:v>
                </c:pt>
                <c:pt idx="959">
                  <c:v>1.32E-3</c:v>
                </c:pt>
                <c:pt idx="960">
                  <c:v>1.48E-3</c:v>
                </c:pt>
                <c:pt idx="961">
                  <c:v>1.586E-3</c:v>
                </c:pt>
                <c:pt idx="962">
                  <c:v>1.603E-3</c:v>
                </c:pt>
                <c:pt idx="963">
                  <c:v>1.6659999999999999E-3</c:v>
                </c:pt>
                <c:pt idx="964">
                  <c:v>1.707E-3</c:v>
                </c:pt>
                <c:pt idx="965">
                  <c:v>1.6850000000000001E-3</c:v>
                </c:pt>
                <c:pt idx="966">
                  <c:v>1.6310000000000001E-3</c:v>
                </c:pt>
                <c:pt idx="967">
                  <c:v>1.5969999999999999E-3</c:v>
                </c:pt>
                <c:pt idx="968">
                  <c:v>1.521E-3</c:v>
                </c:pt>
                <c:pt idx="969">
                  <c:v>1.459E-3</c:v>
                </c:pt>
                <c:pt idx="970">
                  <c:v>1.4319999999999999E-3</c:v>
                </c:pt>
                <c:pt idx="971">
                  <c:v>1.5100000000000001E-3</c:v>
                </c:pt>
                <c:pt idx="972">
                  <c:v>1.534E-3</c:v>
                </c:pt>
                <c:pt idx="973">
                  <c:v>1.5460000000000001E-3</c:v>
                </c:pt>
                <c:pt idx="974">
                  <c:v>1.5380000000000001E-3</c:v>
                </c:pt>
                <c:pt idx="975">
                  <c:v>1.5200000000000001E-3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99136"/>
        <c:axId val="210298560"/>
      </c:scatterChart>
      <c:valAx>
        <c:axId val="210297408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297984"/>
        <c:crosses val="autoZero"/>
        <c:crossBetween val="midCat"/>
        <c:majorUnit val="100"/>
      </c:valAx>
      <c:valAx>
        <c:axId val="210297984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297408"/>
        <c:crosses val="autoZero"/>
        <c:crossBetween val="midCat"/>
      </c:valAx>
      <c:valAx>
        <c:axId val="210298560"/>
        <c:scaling>
          <c:orientation val="minMax"/>
          <c:max val="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299136"/>
        <c:crosses val="max"/>
        <c:crossBetween val="midCat"/>
        <c:majorUnit val="0.1"/>
      </c:valAx>
      <c:valAx>
        <c:axId val="21029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29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Cl-</a:t>
            </a:r>
          </a:p>
        </c:rich>
      </c:tx>
      <c:layout>
        <c:manualLayout>
          <c:xMode val="edge"/>
          <c:yMode val="edge"/>
          <c:x val="0.488319335083114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Graphs_leaching!$A$38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multiLvlStrRef>
              <c:f>Graphs!#REF!</c:f>
            </c:multiLvlStrRef>
          </c:cat>
          <c:val>
            <c:numRef>
              <c:f>Graphs_leaching!$B$38:$G$38</c:f>
              <c:numCache>
                <c:formatCode>0.0</c:formatCode>
                <c:ptCount val="6"/>
                <c:pt idx="0">
                  <c:v>21364.400000000001</c:v>
                </c:pt>
                <c:pt idx="1">
                  <c:v>3331.8</c:v>
                </c:pt>
                <c:pt idx="2">
                  <c:v>136.06</c:v>
                </c:pt>
                <c:pt idx="3">
                  <c:v>195.79999999999998</c:v>
                </c:pt>
                <c:pt idx="4">
                  <c:v>86.199999999999989</c:v>
                </c:pt>
                <c:pt idx="5">
                  <c:v>14776.5</c:v>
                </c:pt>
              </c:numCache>
            </c:numRef>
          </c:val>
        </c:ser>
        <c:ser>
          <c:idx val="1"/>
          <c:order val="1"/>
          <c:tx>
            <c:strRef>
              <c:f>Graphs_leaching!$A$39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multiLvlStrRef>
              <c:f>Graphs!#REF!</c:f>
            </c:multiLvlStrRef>
          </c:cat>
          <c:val>
            <c:numRef>
              <c:f>Graphs_leaching!$B$39:$G$39</c:f>
              <c:numCache>
                <c:formatCode>0.0</c:formatCode>
                <c:ptCount val="6"/>
                <c:pt idx="0">
                  <c:v>17039.7</c:v>
                </c:pt>
                <c:pt idx="1">
                  <c:v>2587.0699999999997</c:v>
                </c:pt>
                <c:pt idx="2">
                  <c:v>98.3</c:v>
                </c:pt>
                <c:pt idx="3">
                  <c:v>763.8</c:v>
                </c:pt>
                <c:pt idx="4">
                  <c:v>72.2</c:v>
                </c:pt>
                <c:pt idx="5">
                  <c:v>12997.1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31456"/>
        <c:axId val="219747392"/>
      </c:barChart>
      <c:catAx>
        <c:axId val="218131456"/>
        <c:scaling>
          <c:orientation val="minMax"/>
        </c:scaling>
        <c:delete val="0"/>
        <c:axPos val="b"/>
        <c:majorTickMark val="out"/>
        <c:minorTickMark val="none"/>
        <c:tickLblPos val="nextTo"/>
        <c:crossAx val="219747392"/>
        <c:crossesAt val="1.0000000000000002E-3"/>
        <c:auto val="1"/>
        <c:lblAlgn val="ctr"/>
        <c:lblOffset val="100"/>
        <c:noMultiLvlLbl val="0"/>
      </c:catAx>
      <c:valAx>
        <c:axId val="219747392"/>
        <c:scaling>
          <c:orientation val="minMax"/>
          <c:max val="25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8131456"/>
        <c:crosses val="autoZero"/>
        <c:crossBetween val="between"/>
        <c:majorUnit val="500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SO</a:t>
            </a:r>
            <a:r>
              <a:rPr lang="sl-SI" sz="1200"/>
              <a:t>4</a:t>
            </a:r>
            <a:r>
              <a:rPr lang="sl-SI" sz="1600"/>
              <a:t>2-</a:t>
            </a:r>
          </a:p>
        </c:rich>
      </c:tx>
      <c:layout>
        <c:manualLayout>
          <c:xMode val="edge"/>
          <c:yMode val="edge"/>
          <c:x val="0.488319335083114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Graphs_leaching!$A$42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val>
            <c:numRef>
              <c:f>Graphs_leaching!$B$42:$G$42</c:f>
              <c:numCache>
                <c:formatCode>0.0</c:formatCode>
                <c:ptCount val="6"/>
                <c:pt idx="0">
                  <c:v>20979.534407143503</c:v>
                </c:pt>
                <c:pt idx="1">
                  <c:v>39836.808151861704</c:v>
                </c:pt>
                <c:pt idx="2">
                  <c:v>2814.7637988408401</c:v>
                </c:pt>
                <c:pt idx="3">
                  <c:v>40.749068234740804</c:v>
                </c:pt>
                <c:pt idx="4">
                  <c:v>53.258181130343303</c:v>
                </c:pt>
                <c:pt idx="5">
                  <c:v>51.855765117467598</c:v>
                </c:pt>
              </c:numCache>
            </c:numRef>
          </c:val>
        </c:ser>
        <c:ser>
          <c:idx val="0"/>
          <c:order val="1"/>
          <c:tx>
            <c:strRef>
              <c:f>Graphs_leaching!$A$43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val>
            <c:numRef>
              <c:f>Graphs_leaching!$B$43:$G$43</c:f>
              <c:numCache>
                <c:formatCode>0.0</c:formatCode>
                <c:ptCount val="6"/>
                <c:pt idx="0">
                  <c:v>20880.755088310598</c:v>
                </c:pt>
                <c:pt idx="1">
                  <c:v>32599.231849091004</c:v>
                </c:pt>
                <c:pt idx="2">
                  <c:v>3640.6805336033999</c:v>
                </c:pt>
                <c:pt idx="3">
                  <c:v>55.851813529360001</c:v>
                </c:pt>
                <c:pt idx="4">
                  <c:v>173.70981791962697</c:v>
                </c:pt>
                <c:pt idx="5">
                  <c:v>4414.0483371999699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31968"/>
        <c:axId val="219749120"/>
      </c:barChart>
      <c:catAx>
        <c:axId val="218131968"/>
        <c:scaling>
          <c:orientation val="minMax"/>
        </c:scaling>
        <c:delete val="0"/>
        <c:axPos val="b"/>
        <c:majorTickMark val="out"/>
        <c:minorTickMark val="none"/>
        <c:tickLblPos val="nextTo"/>
        <c:crossAx val="219749120"/>
        <c:crossesAt val="1.0000000000000002E-3"/>
        <c:auto val="1"/>
        <c:lblAlgn val="ctr"/>
        <c:lblOffset val="100"/>
        <c:noMultiLvlLbl val="0"/>
      </c:catAx>
      <c:valAx>
        <c:axId val="219749120"/>
        <c:scaling>
          <c:orientation val="minMax"/>
          <c:max val="4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8131968"/>
        <c:crosses val="autoZero"/>
        <c:crossBetween val="between"/>
        <c:majorUnit val="1000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Si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Graphs_leaching!$A$34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Graphs_leaching!$B$34:$G$34</c:f>
              <c:numCache>
                <c:formatCode>0.0</c:formatCode>
                <c:ptCount val="6"/>
                <c:pt idx="0">
                  <c:v>2.6723082848099997</c:v>
                </c:pt>
                <c:pt idx="1">
                  <c:v>4.383666726295</c:v>
                </c:pt>
                <c:pt idx="2">
                  <c:v>4.4976985051850003</c:v>
                </c:pt>
                <c:pt idx="3">
                  <c:v>7.7462522869099999</c:v>
                </c:pt>
                <c:pt idx="4">
                  <c:v>3.2998721092349999</c:v>
                </c:pt>
                <c:pt idx="5">
                  <c:v>4.9569464277800002</c:v>
                </c:pt>
              </c:numCache>
            </c:numRef>
          </c:val>
        </c:ser>
        <c:ser>
          <c:idx val="1"/>
          <c:order val="1"/>
          <c:tx>
            <c:strRef>
              <c:f>Graphs_leaching!$A$35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Graphs_leaching!$B$35:$G$35</c:f>
              <c:numCache>
                <c:formatCode>0.0</c:formatCode>
                <c:ptCount val="6"/>
                <c:pt idx="0">
                  <c:v>157.12361192899999</c:v>
                </c:pt>
                <c:pt idx="1">
                  <c:v>177.55522436349997</c:v>
                </c:pt>
                <c:pt idx="2">
                  <c:v>51.800879060550002</c:v>
                </c:pt>
                <c:pt idx="3">
                  <c:v>9.8541202311999996</c:v>
                </c:pt>
                <c:pt idx="4">
                  <c:v>34.600234707049999</c:v>
                </c:pt>
                <c:pt idx="5">
                  <c:v>6.2728534539099998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6528"/>
        <c:axId val="219800128"/>
      </c:barChart>
      <c:catAx>
        <c:axId val="219926528"/>
        <c:scaling>
          <c:orientation val="minMax"/>
        </c:scaling>
        <c:delete val="0"/>
        <c:axPos val="b"/>
        <c:majorTickMark val="out"/>
        <c:minorTickMark val="none"/>
        <c:tickLblPos val="nextTo"/>
        <c:crossAx val="219800128"/>
        <c:crossesAt val="1.0000000000000002E-3"/>
        <c:auto val="1"/>
        <c:lblAlgn val="ctr"/>
        <c:lblOffset val="100"/>
        <c:noMultiLvlLbl val="0"/>
      </c:catAx>
      <c:valAx>
        <c:axId val="219800128"/>
        <c:scaling>
          <c:orientation val="minMax"/>
          <c:max val="2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6528"/>
        <c:crosses val="autoZero"/>
        <c:crossBetween val="between"/>
        <c:majorUnit val="4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S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Graphs_leaching!$A$30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Graphs_leaching!$B$30:$G$30</c:f>
              <c:numCache>
                <c:formatCode>0.0</c:formatCode>
                <c:ptCount val="6"/>
                <c:pt idx="0">
                  <c:v>6829.4516130600005</c:v>
                </c:pt>
                <c:pt idx="1">
                  <c:v>11862.686779</c:v>
                </c:pt>
                <c:pt idx="2">
                  <c:v>864.49574349099998</c:v>
                </c:pt>
                <c:pt idx="3">
                  <c:v>96.999374430749995</c:v>
                </c:pt>
                <c:pt idx="4">
                  <c:v>93.005234538050004</c:v>
                </c:pt>
                <c:pt idx="5">
                  <c:v>71.744919829600008</c:v>
                </c:pt>
              </c:numCache>
            </c:numRef>
          </c:val>
        </c:ser>
        <c:ser>
          <c:idx val="1"/>
          <c:order val="1"/>
          <c:tx>
            <c:strRef>
              <c:f>Graphs_leaching!$A$31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Graphs_leaching!$B$31:$G$31</c:f>
              <c:numCache>
                <c:formatCode>0.0</c:formatCode>
                <c:ptCount val="6"/>
                <c:pt idx="0">
                  <c:v>7090.5726904799994</c:v>
                </c:pt>
                <c:pt idx="1">
                  <c:v>11640.396660750001</c:v>
                </c:pt>
                <c:pt idx="2">
                  <c:v>1191.489995985</c:v>
                </c:pt>
                <c:pt idx="3">
                  <c:v>35.631127468599999</c:v>
                </c:pt>
                <c:pt idx="4">
                  <c:v>63.460449014399998</c:v>
                </c:pt>
                <c:pt idx="5">
                  <c:v>1482.883359445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7040"/>
        <c:axId val="219802432"/>
      </c:barChart>
      <c:catAx>
        <c:axId val="21992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219802432"/>
        <c:crossesAt val="1.0000000000000002E-3"/>
        <c:auto val="1"/>
        <c:lblAlgn val="ctr"/>
        <c:lblOffset val="100"/>
        <c:noMultiLvlLbl val="0"/>
      </c:catAx>
      <c:valAx>
        <c:axId val="219802432"/>
        <c:scaling>
          <c:orientation val="minMax"/>
          <c:max val="12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7040"/>
        <c:crosses val="autoZero"/>
        <c:crossBetween val="between"/>
        <c:majorUnit val="200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Ca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Graphs_leaching!$A$10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Graphs_leaching!$B$10:$G$10</c:f>
              <c:numCache>
                <c:formatCode>0.0</c:formatCode>
                <c:ptCount val="6"/>
                <c:pt idx="0">
                  <c:v>15129.793348349998</c:v>
                </c:pt>
                <c:pt idx="1">
                  <c:v>3330.9395091450001</c:v>
                </c:pt>
                <c:pt idx="2">
                  <c:v>2209.650397975</c:v>
                </c:pt>
                <c:pt idx="3">
                  <c:v>8124.4607502700001</c:v>
                </c:pt>
                <c:pt idx="4">
                  <c:v>6619.13500226</c:v>
                </c:pt>
                <c:pt idx="5">
                  <c:v>4668.3288466200001</c:v>
                </c:pt>
              </c:numCache>
            </c:numRef>
          </c:val>
        </c:ser>
        <c:ser>
          <c:idx val="1"/>
          <c:order val="1"/>
          <c:tx>
            <c:strRef>
              <c:f>Graphs_leaching!$A$11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Graphs_leaching!$B$11:$G$11</c:f>
              <c:numCache>
                <c:formatCode>0.0</c:formatCode>
                <c:ptCount val="6"/>
                <c:pt idx="0">
                  <c:v>6092.9737093999993</c:v>
                </c:pt>
                <c:pt idx="1">
                  <c:v>65.450708710100002</c:v>
                </c:pt>
                <c:pt idx="2">
                  <c:v>76.41719574135</c:v>
                </c:pt>
                <c:pt idx="3">
                  <c:v>2421.5539965150001</c:v>
                </c:pt>
                <c:pt idx="4">
                  <c:v>68.59590914444999</c:v>
                </c:pt>
                <c:pt idx="5">
                  <c:v>4167.0860446549996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7552"/>
        <c:axId val="219804736"/>
      </c:barChart>
      <c:catAx>
        <c:axId val="219927552"/>
        <c:scaling>
          <c:orientation val="minMax"/>
        </c:scaling>
        <c:delete val="0"/>
        <c:axPos val="b"/>
        <c:majorTickMark val="out"/>
        <c:minorTickMark val="none"/>
        <c:tickLblPos val="nextTo"/>
        <c:crossAx val="219804736"/>
        <c:crossesAt val="1.0000000000000002E-3"/>
        <c:auto val="1"/>
        <c:lblAlgn val="ctr"/>
        <c:lblOffset val="100"/>
        <c:noMultiLvlLbl val="0"/>
      </c:catAx>
      <c:valAx>
        <c:axId val="219804736"/>
        <c:scaling>
          <c:orientation val="minMax"/>
          <c:max val="16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7552"/>
        <c:crosses val="autoZero"/>
        <c:crossBetween val="between"/>
        <c:majorUnit val="4000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Na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Graphs_leaching!$A$14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Graphs_leaching!$B$14:$G$14</c:f>
              <c:numCache>
                <c:formatCode>0.0</c:formatCode>
                <c:ptCount val="6"/>
                <c:pt idx="0">
                  <c:v>1794.5659777200001</c:v>
                </c:pt>
                <c:pt idx="1">
                  <c:v>1634.6892290100002</c:v>
                </c:pt>
                <c:pt idx="2">
                  <c:v>323.75499302549997</c:v>
                </c:pt>
                <c:pt idx="3">
                  <c:v>258.33658481999998</c:v>
                </c:pt>
                <c:pt idx="4">
                  <c:v>72.374896223099995</c:v>
                </c:pt>
                <c:pt idx="5">
                  <c:v>5109.2806527000002</c:v>
                </c:pt>
              </c:numCache>
            </c:numRef>
          </c:val>
        </c:ser>
        <c:ser>
          <c:idx val="1"/>
          <c:order val="1"/>
          <c:tx>
            <c:strRef>
              <c:f>Graphs_leaching!$A$15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Graphs_leaching!$B$15:$G$15</c:f>
              <c:numCache>
                <c:formatCode>0.0</c:formatCode>
                <c:ptCount val="6"/>
                <c:pt idx="0">
                  <c:v>1780.2378202299999</c:v>
                </c:pt>
                <c:pt idx="1">
                  <c:v>732.71524463499998</c:v>
                </c:pt>
                <c:pt idx="2">
                  <c:v>125.52976894349999</c:v>
                </c:pt>
                <c:pt idx="3">
                  <c:v>83.213451590100007</c:v>
                </c:pt>
                <c:pt idx="4">
                  <c:v>70.970837106049999</c:v>
                </c:pt>
                <c:pt idx="5">
                  <c:v>4614.7217154949994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8064"/>
        <c:axId val="219807040"/>
      </c:barChart>
      <c:catAx>
        <c:axId val="219928064"/>
        <c:scaling>
          <c:orientation val="minMax"/>
        </c:scaling>
        <c:delete val="0"/>
        <c:axPos val="b"/>
        <c:majorTickMark val="out"/>
        <c:minorTickMark val="none"/>
        <c:tickLblPos val="nextTo"/>
        <c:crossAx val="219807040"/>
        <c:crossesAt val="1.0000000000000002E-3"/>
        <c:auto val="1"/>
        <c:lblAlgn val="ctr"/>
        <c:lblOffset val="100"/>
        <c:noMultiLvlLbl val="0"/>
      </c:catAx>
      <c:valAx>
        <c:axId val="219807040"/>
        <c:scaling>
          <c:orientation val="minMax"/>
          <c:max val="6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8064"/>
        <c:crosses val="autoZero"/>
        <c:crossBetween val="between"/>
        <c:majorUnit val="1500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K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Graphs_leaching!$A$18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Graphs_leaching!$B$18:$G$18</c:f>
              <c:numCache>
                <c:formatCode>0.0</c:formatCode>
                <c:ptCount val="6"/>
                <c:pt idx="0">
                  <c:v>23981.5093347</c:v>
                </c:pt>
                <c:pt idx="1">
                  <c:v>118977.962772</c:v>
                </c:pt>
                <c:pt idx="2">
                  <c:v>73409.791782849992</c:v>
                </c:pt>
                <c:pt idx="3">
                  <c:v>503.14250398500002</c:v>
                </c:pt>
                <c:pt idx="4">
                  <c:v>1075.218033545</c:v>
                </c:pt>
                <c:pt idx="5">
                  <c:v>2657.8636319999996</c:v>
                </c:pt>
              </c:numCache>
            </c:numRef>
          </c:val>
        </c:ser>
        <c:ser>
          <c:idx val="1"/>
          <c:order val="1"/>
          <c:tx>
            <c:strRef>
              <c:f>Graphs_leaching!$A$19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Graphs_leaching!$B$21:$G$21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Graphs_leaching!$B$19:$G$19</c:f>
              <c:numCache>
                <c:formatCode>0.0</c:formatCode>
                <c:ptCount val="6"/>
                <c:pt idx="0">
                  <c:v>20350.938883949999</c:v>
                </c:pt>
                <c:pt idx="1">
                  <c:v>76389.78023145</c:v>
                </c:pt>
                <c:pt idx="2">
                  <c:v>45036.1061185</c:v>
                </c:pt>
                <c:pt idx="3">
                  <c:v>76.7192327116</c:v>
                </c:pt>
                <c:pt idx="4">
                  <c:v>967.98939275650002</c:v>
                </c:pt>
                <c:pt idx="5">
                  <c:v>1459.5575071200001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8576"/>
        <c:axId val="220227264"/>
      </c:barChart>
      <c:catAx>
        <c:axId val="219928576"/>
        <c:scaling>
          <c:orientation val="minMax"/>
        </c:scaling>
        <c:delete val="0"/>
        <c:axPos val="b"/>
        <c:majorTickMark val="out"/>
        <c:minorTickMark val="none"/>
        <c:tickLblPos val="nextTo"/>
        <c:crossAx val="220227264"/>
        <c:crossesAt val="1.0000000000000002E-3"/>
        <c:auto val="1"/>
        <c:lblAlgn val="ctr"/>
        <c:lblOffset val="100"/>
        <c:noMultiLvlLbl val="0"/>
      </c:catAx>
      <c:valAx>
        <c:axId val="220227264"/>
        <c:scaling>
          <c:orientation val="minMax"/>
          <c:max val="125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8576"/>
        <c:crosses val="autoZero"/>
        <c:crossBetween val="between"/>
        <c:majorUnit val="2500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Ba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Graphs_leaching!$A$46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Graphs_leaching!$B$46:$G$46</c:f>
              <c:numCache>
                <c:formatCode>0.00</c:formatCode>
                <c:ptCount val="6"/>
                <c:pt idx="0">
                  <c:v>3.1448905906050002</c:v>
                </c:pt>
                <c:pt idx="1">
                  <c:v>3.6851436080400002</c:v>
                </c:pt>
                <c:pt idx="2">
                  <c:v>12.433322358950001</c:v>
                </c:pt>
                <c:pt idx="3">
                  <c:v>94.813458420399996</c:v>
                </c:pt>
                <c:pt idx="4">
                  <c:v>29.180825757900003</c:v>
                </c:pt>
                <c:pt idx="5">
                  <c:v>66.341684987999997</c:v>
                </c:pt>
              </c:numCache>
            </c:numRef>
          </c:val>
        </c:ser>
        <c:ser>
          <c:idx val="1"/>
          <c:order val="1"/>
          <c:tx>
            <c:strRef>
              <c:f>Graphs_leaching!$A$47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Graphs_leaching!$B$47:$G$47</c:f>
              <c:numCache>
                <c:formatCode>0.00</c:formatCode>
                <c:ptCount val="6"/>
                <c:pt idx="0">
                  <c:v>3.0139369077700002</c:v>
                </c:pt>
                <c:pt idx="1">
                  <c:v>5.5019869620000002E-2</c:v>
                </c:pt>
                <c:pt idx="2">
                  <c:v>4.9132357259999995E-2</c:v>
                </c:pt>
                <c:pt idx="3">
                  <c:v>5.53768533565</c:v>
                </c:pt>
                <c:pt idx="4">
                  <c:v>0.13890721171500001</c:v>
                </c:pt>
                <c:pt idx="5">
                  <c:v>2.3426422176549999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9088"/>
        <c:axId val="220229568"/>
      </c:barChart>
      <c:catAx>
        <c:axId val="219929088"/>
        <c:scaling>
          <c:orientation val="minMax"/>
        </c:scaling>
        <c:delete val="0"/>
        <c:axPos val="b"/>
        <c:majorTickMark val="out"/>
        <c:minorTickMark val="none"/>
        <c:tickLblPos val="nextTo"/>
        <c:crossAx val="220229568"/>
        <c:crossesAt val="1.0000000000000002E-3"/>
        <c:auto val="1"/>
        <c:lblAlgn val="ctr"/>
        <c:lblOffset val="100"/>
        <c:noMultiLvlLbl val="0"/>
      </c:catAx>
      <c:valAx>
        <c:axId val="22022956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9929088"/>
        <c:crosses val="autoZero"/>
        <c:crossBetween val="between"/>
        <c:majorUnit val="20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Cu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Graphs_leaching!$A$50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Graphs_leaching!$B$50:$G$50</c:f>
              <c:numCache>
                <c:formatCode>0.00</c:formatCode>
                <c:ptCount val="6"/>
                <c:pt idx="0">
                  <c:v>0.12799967568000001</c:v>
                </c:pt>
                <c:pt idx="1">
                  <c:v>5.7902426455000003E-2</c:v>
                </c:pt>
                <c:pt idx="2">
                  <c:v>9.1509226015E-2</c:v>
                </c:pt>
                <c:pt idx="3">
                  <c:v>0.34015470952999999</c:v>
                </c:pt>
                <c:pt idx="4">
                  <c:v>0.196802585265</c:v>
                </c:pt>
                <c:pt idx="5">
                  <c:v>0.68572242707999997</c:v>
                </c:pt>
              </c:numCache>
            </c:numRef>
          </c:val>
        </c:ser>
        <c:ser>
          <c:idx val="1"/>
          <c:order val="1"/>
          <c:tx>
            <c:strRef>
              <c:f>Graphs_leaching!$A$51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Graphs_leaching!$B$51:$G$51</c:f>
              <c:numCache>
                <c:formatCode>0.00</c:formatCode>
                <c:ptCount val="6"/>
                <c:pt idx="0">
                  <c:v>3.0720282050000002E-2</c:v>
                </c:pt>
                <c:pt idx="1">
                  <c:v>2.4596493319999999E-2</c:v>
                </c:pt>
                <c:pt idx="2">
                  <c:v>4.2215292090000002E-2</c:v>
                </c:pt>
                <c:pt idx="3">
                  <c:v>0.13653287266</c:v>
                </c:pt>
                <c:pt idx="4">
                  <c:v>2.6562781569999999E-2</c:v>
                </c:pt>
                <c:pt idx="5">
                  <c:v>0.161404382505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29408"/>
        <c:axId val="220231872"/>
      </c:barChart>
      <c:catAx>
        <c:axId val="218129408"/>
        <c:scaling>
          <c:orientation val="minMax"/>
        </c:scaling>
        <c:delete val="0"/>
        <c:axPos val="b"/>
        <c:majorTickMark val="out"/>
        <c:minorTickMark val="none"/>
        <c:tickLblPos val="nextTo"/>
        <c:crossAx val="220231872"/>
        <c:crossesAt val="1.0000000000000002E-3"/>
        <c:auto val="1"/>
        <c:lblAlgn val="ctr"/>
        <c:lblOffset val="100"/>
        <c:noMultiLvlLbl val="0"/>
      </c:catAx>
      <c:valAx>
        <c:axId val="220231872"/>
        <c:scaling>
          <c:orientation val="minMax"/>
          <c:max val="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18129408"/>
        <c:crosses val="autoZero"/>
        <c:crossBetween val="between"/>
        <c:majorUnit val="0.4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Mo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Graphs_leaching!$A$54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Graphs_leaching!$B$54:$G$54</c:f>
              <c:numCache>
                <c:formatCode>0.00</c:formatCode>
                <c:ptCount val="6"/>
                <c:pt idx="0">
                  <c:v>2.5917149999999998</c:v>
                </c:pt>
                <c:pt idx="1">
                  <c:v>3.22119</c:v>
                </c:pt>
                <c:pt idx="2">
                  <c:v>0.63985950000000003</c:v>
                </c:pt>
                <c:pt idx="3">
                  <c:v>4.1569500000000002E-2</c:v>
                </c:pt>
                <c:pt idx="4">
                  <c:v>4.5207750000000005E-2</c:v>
                </c:pt>
                <c:pt idx="5">
                  <c:v>0.22255799999999998</c:v>
                </c:pt>
              </c:numCache>
            </c:numRef>
          </c:val>
        </c:ser>
        <c:ser>
          <c:idx val="1"/>
          <c:order val="1"/>
          <c:tx>
            <c:strRef>
              <c:f>Graphs_leaching!$A$55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Graphs_leaching!$B$55:$G$55</c:f>
              <c:numCache>
                <c:formatCode>0.00</c:formatCode>
                <c:ptCount val="6"/>
                <c:pt idx="0">
                  <c:v>1.1788875000000001</c:v>
                </c:pt>
                <c:pt idx="1">
                  <c:v>2.8354724999999998</c:v>
                </c:pt>
                <c:pt idx="2">
                  <c:v>0.31949924999999996</c:v>
                </c:pt>
                <c:pt idx="3">
                  <c:v>8.7879750000000006E-2</c:v>
                </c:pt>
                <c:pt idx="4">
                  <c:v>4.6231500000000002E-2</c:v>
                </c:pt>
                <c:pt idx="5">
                  <c:v>1.2367949999999999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29600"/>
        <c:axId val="220480064"/>
      </c:barChart>
      <c:catAx>
        <c:axId val="219929600"/>
        <c:scaling>
          <c:orientation val="minMax"/>
        </c:scaling>
        <c:delete val="0"/>
        <c:axPos val="b"/>
        <c:majorTickMark val="out"/>
        <c:minorTickMark val="none"/>
        <c:tickLblPos val="nextTo"/>
        <c:crossAx val="220480064"/>
        <c:crossesAt val="1.0000000000000002E-3"/>
        <c:auto val="1"/>
        <c:lblAlgn val="ctr"/>
        <c:lblOffset val="100"/>
        <c:noMultiLvlLbl val="0"/>
      </c:catAx>
      <c:valAx>
        <c:axId val="220480064"/>
        <c:scaling>
          <c:orientation val="minMax"/>
          <c:max val="3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19929600"/>
        <c:crosses val="autoZero"/>
        <c:crossBetween val="between"/>
        <c:majorUnit val="0.5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A2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TGA!$D$4:$D$979</c:f>
              <c:numCache>
                <c:formatCode>0.00</c:formatCode>
                <c:ptCount val="976"/>
                <c:pt idx="0">
                  <c:v>99.93</c:v>
                </c:pt>
                <c:pt idx="1">
                  <c:v>99.9</c:v>
                </c:pt>
                <c:pt idx="2">
                  <c:v>99.88</c:v>
                </c:pt>
                <c:pt idx="3">
                  <c:v>99.85</c:v>
                </c:pt>
                <c:pt idx="4">
                  <c:v>99.82</c:v>
                </c:pt>
                <c:pt idx="5">
                  <c:v>99.79</c:v>
                </c:pt>
                <c:pt idx="6">
                  <c:v>99.75</c:v>
                </c:pt>
                <c:pt idx="7">
                  <c:v>99.71</c:v>
                </c:pt>
                <c:pt idx="8">
                  <c:v>99.67</c:v>
                </c:pt>
                <c:pt idx="9">
                  <c:v>99.62</c:v>
                </c:pt>
                <c:pt idx="10">
                  <c:v>99.58</c:v>
                </c:pt>
                <c:pt idx="11">
                  <c:v>99.53</c:v>
                </c:pt>
                <c:pt idx="12">
                  <c:v>99.48</c:v>
                </c:pt>
                <c:pt idx="13">
                  <c:v>99.43</c:v>
                </c:pt>
                <c:pt idx="14">
                  <c:v>99.39</c:v>
                </c:pt>
                <c:pt idx="15">
                  <c:v>99.34</c:v>
                </c:pt>
                <c:pt idx="16">
                  <c:v>99.29</c:v>
                </c:pt>
                <c:pt idx="17">
                  <c:v>99.24</c:v>
                </c:pt>
                <c:pt idx="18">
                  <c:v>99.2</c:v>
                </c:pt>
                <c:pt idx="19">
                  <c:v>99.15</c:v>
                </c:pt>
                <c:pt idx="20">
                  <c:v>99.11</c:v>
                </c:pt>
                <c:pt idx="21">
                  <c:v>99.06</c:v>
                </c:pt>
                <c:pt idx="22">
                  <c:v>99.02</c:v>
                </c:pt>
                <c:pt idx="23">
                  <c:v>98.97</c:v>
                </c:pt>
                <c:pt idx="24">
                  <c:v>98.93</c:v>
                </c:pt>
                <c:pt idx="25">
                  <c:v>98.88</c:v>
                </c:pt>
                <c:pt idx="26">
                  <c:v>98.84</c:v>
                </c:pt>
                <c:pt idx="27">
                  <c:v>98.8</c:v>
                </c:pt>
                <c:pt idx="28">
                  <c:v>98.76</c:v>
                </c:pt>
                <c:pt idx="29">
                  <c:v>98.71</c:v>
                </c:pt>
                <c:pt idx="30">
                  <c:v>98.67</c:v>
                </c:pt>
                <c:pt idx="31">
                  <c:v>98.63</c:v>
                </c:pt>
                <c:pt idx="32">
                  <c:v>98.59</c:v>
                </c:pt>
                <c:pt idx="33">
                  <c:v>98.56</c:v>
                </c:pt>
                <c:pt idx="34">
                  <c:v>98.52</c:v>
                </c:pt>
                <c:pt idx="35">
                  <c:v>98.48</c:v>
                </c:pt>
                <c:pt idx="36">
                  <c:v>98.45</c:v>
                </c:pt>
                <c:pt idx="37">
                  <c:v>98.41</c:v>
                </c:pt>
                <c:pt idx="38">
                  <c:v>98.37</c:v>
                </c:pt>
                <c:pt idx="39">
                  <c:v>98.34</c:v>
                </c:pt>
                <c:pt idx="40">
                  <c:v>98.31</c:v>
                </c:pt>
                <c:pt idx="41">
                  <c:v>98.27</c:v>
                </c:pt>
                <c:pt idx="42">
                  <c:v>98.24</c:v>
                </c:pt>
                <c:pt idx="43">
                  <c:v>98.21</c:v>
                </c:pt>
                <c:pt idx="44">
                  <c:v>98.18</c:v>
                </c:pt>
                <c:pt idx="45">
                  <c:v>98.14</c:v>
                </c:pt>
                <c:pt idx="46">
                  <c:v>98.11</c:v>
                </c:pt>
                <c:pt idx="47">
                  <c:v>98.08</c:v>
                </c:pt>
                <c:pt idx="48">
                  <c:v>98.06</c:v>
                </c:pt>
                <c:pt idx="49">
                  <c:v>98.03</c:v>
                </c:pt>
                <c:pt idx="50">
                  <c:v>98</c:v>
                </c:pt>
                <c:pt idx="51">
                  <c:v>97.97</c:v>
                </c:pt>
                <c:pt idx="52">
                  <c:v>97.94</c:v>
                </c:pt>
                <c:pt idx="53">
                  <c:v>97.92</c:v>
                </c:pt>
                <c:pt idx="54">
                  <c:v>97.89</c:v>
                </c:pt>
                <c:pt idx="55">
                  <c:v>97.87</c:v>
                </c:pt>
                <c:pt idx="56">
                  <c:v>97.84</c:v>
                </c:pt>
                <c:pt idx="57">
                  <c:v>97.82</c:v>
                </c:pt>
                <c:pt idx="58">
                  <c:v>97.79</c:v>
                </c:pt>
                <c:pt idx="59">
                  <c:v>97.77</c:v>
                </c:pt>
                <c:pt idx="60">
                  <c:v>97.74</c:v>
                </c:pt>
                <c:pt idx="61">
                  <c:v>97.72</c:v>
                </c:pt>
                <c:pt idx="62">
                  <c:v>97.7</c:v>
                </c:pt>
                <c:pt idx="63">
                  <c:v>97.68</c:v>
                </c:pt>
                <c:pt idx="64">
                  <c:v>97.65</c:v>
                </c:pt>
                <c:pt idx="65">
                  <c:v>97.63</c:v>
                </c:pt>
                <c:pt idx="66">
                  <c:v>97.61</c:v>
                </c:pt>
                <c:pt idx="67">
                  <c:v>97.59</c:v>
                </c:pt>
                <c:pt idx="68">
                  <c:v>97.57</c:v>
                </c:pt>
                <c:pt idx="69">
                  <c:v>97.55</c:v>
                </c:pt>
                <c:pt idx="70">
                  <c:v>97.52</c:v>
                </c:pt>
                <c:pt idx="71">
                  <c:v>97.5</c:v>
                </c:pt>
                <c:pt idx="72">
                  <c:v>97.48</c:v>
                </c:pt>
                <c:pt idx="73">
                  <c:v>97.46</c:v>
                </c:pt>
                <c:pt idx="74">
                  <c:v>97.44</c:v>
                </c:pt>
                <c:pt idx="75">
                  <c:v>97.42</c:v>
                </c:pt>
                <c:pt idx="76">
                  <c:v>97.41</c:v>
                </c:pt>
                <c:pt idx="77">
                  <c:v>97.39</c:v>
                </c:pt>
                <c:pt idx="78">
                  <c:v>97.37</c:v>
                </c:pt>
                <c:pt idx="79">
                  <c:v>97.35</c:v>
                </c:pt>
                <c:pt idx="80">
                  <c:v>97.33</c:v>
                </c:pt>
                <c:pt idx="81">
                  <c:v>97.31</c:v>
                </c:pt>
                <c:pt idx="82">
                  <c:v>97.29</c:v>
                </c:pt>
                <c:pt idx="83">
                  <c:v>97.27</c:v>
                </c:pt>
                <c:pt idx="84">
                  <c:v>97.25</c:v>
                </c:pt>
                <c:pt idx="85">
                  <c:v>97.23</c:v>
                </c:pt>
                <c:pt idx="86">
                  <c:v>97.21</c:v>
                </c:pt>
                <c:pt idx="87">
                  <c:v>97.19</c:v>
                </c:pt>
                <c:pt idx="88">
                  <c:v>97.17</c:v>
                </c:pt>
                <c:pt idx="89">
                  <c:v>97.15</c:v>
                </c:pt>
                <c:pt idx="90">
                  <c:v>97.14</c:v>
                </c:pt>
                <c:pt idx="91">
                  <c:v>97.12</c:v>
                </c:pt>
                <c:pt idx="92">
                  <c:v>97.09</c:v>
                </c:pt>
                <c:pt idx="93">
                  <c:v>97.07</c:v>
                </c:pt>
                <c:pt idx="94">
                  <c:v>97.05</c:v>
                </c:pt>
                <c:pt idx="95">
                  <c:v>97.03</c:v>
                </c:pt>
                <c:pt idx="96">
                  <c:v>97.01</c:v>
                </c:pt>
                <c:pt idx="97">
                  <c:v>96.98</c:v>
                </c:pt>
                <c:pt idx="98">
                  <c:v>96.96</c:v>
                </c:pt>
                <c:pt idx="99">
                  <c:v>96.94</c:v>
                </c:pt>
                <c:pt idx="100">
                  <c:v>96.91</c:v>
                </c:pt>
                <c:pt idx="101">
                  <c:v>96.89</c:v>
                </c:pt>
                <c:pt idx="102">
                  <c:v>96.86</c:v>
                </c:pt>
                <c:pt idx="103">
                  <c:v>96.84</c:v>
                </c:pt>
                <c:pt idx="104">
                  <c:v>96.81</c:v>
                </c:pt>
                <c:pt idx="105">
                  <c:v>96.78</c:v>
                </c:pt>
                <c:pt idx="106">
                  <c:v>96.75</c:v>
                </c:pt>
                <c:pt idx="107">
                  <c:v>96.73</c:v>
                </c:pt>
                <c:pt idx="108">
                  <c:v>96.7</c:v>
                </c:pt>
                <c:pt idx="109">
                  <c:v>96.67</c:v>
                </c:pt>
                <c:pt idx="110">
                  <c:v>96.64</c:v>
                </c:pt>
                <c:pt idx="111">
                  <c:v>96.62</c:v>
                </c:pt>
                <c:pt idx="112">
                  <c:v>96.59</c:v>
                </c:pt>
                <c:pt idx="113">
                  <c:v>96.56</c:v>
                </c:pt>
                <c:pt idx="114">
                  <c:v>96.54</c:v>
                </c:pt>
                <c:pt idx="115">
                  <c:v>96.51</c:v>
                </c:pt>
                <c:pt idx="116">
                  <c:v>96.49</c:v>
                </c:pt>
                <c:pt idx="117">
                  <c:v>96.46</c:v>
                </c:pt>
                <c:pt idx="118">
                  <c:v>96.44</c:v>
                </c:pt>
                <c:pt idx="119">
                  <c:v>96.42</c:v>
                </c:pt>
                <c:pt idx="120">
                  <c:v>96.39</c:v>
                </c:pt>
                <c:pt idx="121">
                  <c:v>96.37</c:v>
                </c:pt>
                <c:pt idx="122">
                  <c:v>96.35</c:v>
                </c:pt>
                <c:pt idx="123">
                  <c:v>96.33</c:v>
                </c:pt>
                <c:pt idx="124">
                  <c:v>96.31</c:v>
                </c:pt>
                <c:pt idx="125">
                  <c:v>96.29</c:v>
                </c:pt>
                <c:pt idx="126">
                  <c:v>96.27</c:v>
                </c:pt>
                <c:pt idx="127">
                  <c:v>96.26</c:v>
                </c:pt>
                <c:pt idx="128">
                  <c:v>96.24</c:v>
                </c:pt>
                <c:pt idx="129">
                  <c:v>96.22</c:v>
                </c:pt>
                <c:pt idx="130">
                  <c:v>96.21</c:v>
                </c:pt>
                <c:pt idx="131">
                  <c:v>96.19</c:v>
                </c:pt>
                <c:pt idx="132">
                  <c:v>96.18</c:v>
                </c:pt>
                <c:pt idx="133">
                  <c:v>96.17</c:v>
                </c:pt>
                <c:pt idx="134">
                  <c:v>96.15</c:v>
                </c:pt>
                <c:pt idx="135">
                  <c:v>96.14</c:v>
                </c:pt>
                <c:pt idx="136">
                  <c:v>96.13</c:v>
                </c:pt>
                <c:pt idx="137">
                  <c:v>96.11</c:v>
                </c:pt>
                <c:pt idx="138">
                  <c:v>96.1</c:v>
                </c:pt>
                <c:pt idx="139">
                  <c:v>96.09</c:v>
                </c:pt>
                <c:pt idx="140">
                  <c:v>96.08</c:v>
                </c:pt>
                <c:pt idx="141">
                  <c:v>96.07</c:v>
                </c:pt>
                <c:pt idx="142">
                  <c:v>96.06</c:v>
                </c:pt>
                <c:pt idx="143">
                  <c:v>96.05</c:v>
                </c:pt>
                <c:pt idx="144">
                  <c:v>96.04</c:v>
                </c:pt>
                <c:pt idx="145">
                  <c:v>96.03</c:v>
                </c:pt>
                <c:pt idx="146">
                  <c:v>96.02</c:v>
                </c:pt>
                <c:pt idx="147">
                  <c:v>96.01</c:v>
                </c:pt>
                <c:pt idx="148">
                  <c:v>96.01</c:v>
                </c:pt>
                <c:pt idx="149">
                  <c:v>96</c:v>
                </c:pt>
                <c:pt idx="150">
                  <c:v>95.99</c:v>
                </c:pt>
                <c:pt idx="151">
                  <c:v>95.98</c:v>
                </c:pt>
                <c:pt idx="152">
                  <c:v>95.97</c:v>
                </c:pt>
                <c:pt idx="153">
                  <c:v>95.97</c:v>
                </c:pt>
                <c:pt idx="154">
                  <c:v>95.96</c:v>
                </c:pt>
                <c:pt idx="155">
                  <c:v>95.95</c:v>
                </c:pt>
                <c:pt idx="156">
                  <c:v>95.94</c:v>
                </c:pt>
                <c:pt idx="157">
                  <c:v>95.93</c:v>
                </c:pt>
                <c:pt idx="158">
                  <c:v>95.93</c:v>
                </c:pt>
                <c:pt idx="159">
                  <c:v>95.92</c:v>
                </c:pt>
                <c:pt idx="160">
                  <c:v>95.91</c:v>
                </c:pt>
                <c:pt idx="161">
                  <c:v>95.9</c:v>
                </c:pt>
                <c:pt idx="162">
                  <c:v>95.89</c:v>
                </c:pt>
                <c:pt idx="163">
                  <c:v>95.89</c:v>
                </c:pt>
                <c:pt idx="164">
                  <c:v>95.88</c:v>
                </c:pt>
                <c:pt idx="165">
                  <c:v>95.87</c:v>
                </c:pt>
                <c:pt idx="166">
                  <c:v>95.87</c:v>
                </c:pt>
                <c:pt idx="167">
                  <c:v>95.86</c:v>
                </c:pt>
                <c:pt idx="168">
                  <c:v>95.85</c:v>
                </c:pt>
                <c:pt idx="169">
                  <c:v>95.84</c:v>
                </c:pt>
                <c:pt idx="170">
                  <c:v>95.84</c:v>
                </c:pt>
                <c:pt idx="171">
                  <c:v>95.83</c:v>
                </c:pt>
                <c:pt idx="172">
                  <c:v>95.82</c:v>
                </c:pt>
                <c:pt idx="173">
                  <c:v>95.82</c:v>
                </c:pt>
                <c:pt idx="174">
                  <c:v>95.81</c:v>
                </c:pt>
                <c:pt idx="175">
                  <c:v>95.8</c:v>
                </c:pt>
                <c:pt idx="176">
                  <c:v>95.79</c:v>
                </c:pt>
                <c:pt idx="177">
                  <c:v>95.79</c:v>
                </c:pt>
                <c:pt idx="178">
                  <c:v>95.78</c:v>
                </c:pt>
                <c:pt idx="179">
                  <c:v>95.78</c:v>
                </c:pt>
                <c:pt idx="180">
                  <c:v>95.77</c:v>
                </c:pt>
                <c:pt idx="181">
                  <c:v>95.76</c:v>
                </c:pt>
                <c:pt idx="182">
                  <c:v>95.76</c:v>
                </c:pt>
                <c:pt idx="183">
                  <c:v>95.75</c:v>
                </c:pt>
                <c:pt idx="184">
                  <c:v>95.74</c:v>
                </c:pt>
                <c:pt idx="185">
                  <c:v>95.74</c:v>
                </c:pt>
                <c:pt idx="186">
                  <c:v>95.73</c:v>
                </c:pt>
                <c:pt idx="187">
                  <c:v>95.72</c:v>
                </c:pt>
                <c:pt idx="188">
                  <c:v>95.72</c:v>
                </c:pt>
                <c:pt idx="189">
                  <c:v>95.71</c:v>
                </c:pt>
                <c:pt idx="190">
                  <c:v>95.7</c:v>
                </c:pt>
                <c:pt idx="191">
                  <c:v>95.7</c:v>
                </c:pt>
                <c:pt idx="192">
                  <c:v>95.69</c:v>
                </c:pt>
                <c:pt idx="193">
                  <c:v>95.68</c:v>
                </c:pt>
                <c:pt idx="194">
                  <c:v>95.68</c:v>
                </c:pt>
                <c:pt idx="195">
                  <c:v>95.67</c:v>
                </c:pt>
                <c:pt idx="196">
                  <c:v>95.67</c:v>
                </c:pt>
                <c:pt idx="197">
                  <c:v>95.66</c:v>
                </c:pt>
                <c:pt idx="198">
                  <c:v>95.65</c:v>
                </c:pt>
                <c:pt idx="199">
                  <c:v>95.65</c:v>
                </c:pt>
                <c:pt idx="200">
                  <c:v>95.64</c:v>
                </c:pt>
                <c:pt idx="201">
                  <c:v>95.63</c:v>
                </c:pt>
                <c:pt idx="202">
                  <c:v>95.63</c:v>
                </c:pt>
                <c:pt idx="203">
                  <c:v>95.62</c:v>
                </c:pt>
                <c:pt idx="204">
                  <c:v>95.61</c:v>
                </c:pt>
                <c:pt idx="205">
                  <c:v>95.61</c:v>
                </c:pt>
                <c:pt idx="206">
                  <c:v>95.6</c:v>
                </c:pt>
                <c:pt idx="207">
                  <c:v>95.59</c:v>
                </c:pt>
                <c:pt idx="208">
                  <c:v>95.59</c:v>
                </c:pt>
                <c:pt idx="209">
                  <c:v>95.58</c:v>
                </c:pt>
                <c:pt idx="210">
                  <c:v>95.58</c:v>
                </c:pt>
                <c:pt idx="211">
                  <c:v>95.57</c:v>
                </c:pt>
                <c:pt idx="212">
                  <c:v>95.56</c:v>
                </c:pt>
                <c:pt idx="213">
                  <c:v>95.56</c:v>
                </c:pt>
                <c:pt idx="214">
                  <c:v>95.55</c:v>
                </c:pt>
                <c:pt idx="215">
                  <c:v>95.54</c:v>
                </c:pt>
                <c:pt idx="216">
                  <c:v>95.54</c:v>
                </c:pt>
                <c:pt idx="217">
                  <c:v>95.53</c:v>
                </c:pt>
                <c:pt idx="218">
                  <c:v>95.52</c:v>
                </c:pt>
                <c:pt idx="219">
                  <c:v>95.52</c:v>
                </c:pt>
                <c:pt idx="220">
                  <c:v>95.51</c:v>
                </c:pt>
                <c:pt idx="221">
                  <c:v>95.5</c:v>
                </c:pt>
                <c:pt idx="222">
                  <c:v>95.5</c:v>
                </c:pt>
                <c:pt idx="223">
                  <c:v>95.49</c:v>
                </c:pt>
                <c:pt idx="224">
                  <c:v>95.49</c:v>
                </c:pt>
                <c:pt idx="225">
                  <c:v>95.48</c:v>
                </c:pt>
                <c:pt idx="226">
                  <c:v>95.47</c:v>
                </c:pt>
                <c:pt idx="227">
                  <c:v>95.46</c:v>
                </c:pt>
                <c:pt idx="228">
                  <c:v>95.46</c:v>
                </c:pt>
                <c:pt idx="229">
                  <c:v>95.45</c:v>
                </c:pt>
                <c:pt idx="230">
                  <c:v>95.45</c:v>
                </c:pt>
                <c:pt idx="231">
                  <c:v>95.44</c:v>
                </c:pt>
                <c:pt idx="232">
                  <c:v>95.43</c:v>
                </c:pt>
                <c:pt idx="233">
                  <c:v>95.42</c:v>
                </c:pt>
                <c:pt idx="234">
                  <c:v>95.42</c:v>
                </c:pt>
                <c:pt idx="235">
                  <c:v>95.41</c:v>
                </c:pt>
                <c:pt idx="236">
                  <c:v>95.4</c:v>
                </c:pt>
                <c:pt idx="237">
                  <c:v>95.4</c:v>
                </c:pt>
                <c:pt idx="238">
                  <c:v>95.39</c:v>
                </c:pt>
                <c:pt idx="239">
                  <c:v>95.38</c:v>
                </c:pt>
                <c:pt idx="240">
                  <c:v>95.38</c:v>
                </c:pt>
                <c:pt idx="241">
                  <c:v>95.37</c:v>
                </c:pt>
                <c:pt idx="242">
                  <c:v>95.36</c:v>
                </c:pt>
                <c:pt idx="243">
                  <c:v>95.36</c:v>
                </c:pt>
                <c:pt idx="244">
                  <c:v>95.35</c:v>
                </c:pt>
                <c:pt idx="245">
                  <c:v>95.34</c:v>
                </c:pt>
                <c:pt idx="246">
                  <c:v>95.33</c:v>
                </c:pt>
                <c:pt idx="247">
                  <c:v>95.33</c:v>
                </c:pt>
                <c:pt idx="248">
                  <c:v>95.32</c:v>
                </c:pt>
                <c:pt idx="249">
                  <c:v>95.31</c:v>
                </c:pt>
                <c:pt idx="250">
                  <c:v>95.31</c:v>
                </c:pt>
                <c:pt idx="251">
                  <c:v>95.3</c:v>
                </c:pt>
                <c:pt idx="252">
                  <c:v>95.29</c:v>
                </c:pt>
                <c:pt idx="253">
                  <c:v>95.28</c:v>
                </c:pt>
                <c:pt idx="254">
                  <c:v>95.27</c:v>
                </c:pt>
                <c:pt idx="255">
                  <c:v>95.27</c:v>
                </c:pt>
                <c:pt idx="256">
                  <c:v>95.26</c:v>
                </c:pt>
                <c:pt idx="257">
                  <c:v>95.25</c:v>
                </c:pt>
                <c:pt idx="258">
                  <c:v>95.25</c:v>
                </c:pt>
                <c:pt idx="259">
                  <c:v>95.24</c:v>
                </c:pt>
                <c:pt idx="260">
                  <c:v>95.23</c:v>
                </c:pt>
                <c:pt idx="261">
                  <c:v>95.22</c:v>
                </c:pt>
                <c:pt idx="262">
                  <c:v>95.22</c:v>
                </c:pt>
                <c:pt idx="263">
                  <c:v>95.21</c:v>
                </c:pt>
                <c:pt idx="264">
                  <c:v>95.2</c:v>
                </c:pt>
                <c:pt idx="265">
                  <c:v>95.19</c:v>
                </c:pt>
                <c:pt idx="266">
                  <c:v>95.19</c:v>
                </c:pt>
                <c:pt idx="267">
                  <c:v>95.18</c:v>
                </c:pt>
                <c:pt idx="268">
                  <c:v>95.17</c:v>
                </c:pt>
                <c:pt idx="269">
                  <c:v>95.16</c:v>
                </c:pt>
                <c:pt idx="270">
                  <c:v>95.15</c:v>
                </c:pt>
                <c:pt idx="271">
                  <c:v>95.14</c:v>
                </c:pt>
                <c:pt idx="272">
                  <c:v>95.14</c:v>
                </c:pt>
                <c:pt idx="273">
                  <c:v>95.13</c:v>
                </c:pt>
                <c:pt idx="274">
                  <c:v>95.12</c:v>
                </c:pt>
                <c:pt idx="275">
                  <c:v>95.11</c:v>
                </c:pt>
                <c:pt idx="276">
                  <c:v>95.1</c:v>
                </c:pt>
                <c:pt idx="277">
                  <c:v>95.09</c:v>
                </c:pt>
                <c:pt idx="278">
                  <c:v>95.08</c:v>
                </c:pt>
                <c:pt idx="279">
                  <c:v>95.07</c:v>
                </c:pt>
                <c:pt idx="280">
                  <c:v>95.06</c:v>
                </c:pt>
                <c:pt idx="281">
                  <c:v>95.06</c:v>
                </c:pt>
                <c:pt idx="282">
                  <c:v>95.04</c:v>
                </c:pt>
                <c:pt idx="283">
                  <c:v>95.04</c:v>
                </c:pt>
                <c:pt idx="284">
                  <c:v>95.03</c:v>
                </c:pt>
                <c:pt idx="285">
                  <c:v>95.02</c:v>
                </c:pt>
                <c:pt idx="286">
                  <c:v>95.01</c:v>
                </c:pt>
                <c:pt idx="287">
                  <c:v>94.99</c:v>
                </c:pt>
                <c:pt idx="288">
                  <c:v>94.98</c:v>
                </c:pt>
                <c:pt idx="289">
                  <c:v>94.97</c:v>
                </c:pt>
                <c:pt idx="290">
                  <c:v>94.96</c:v>
                </c:pt>
                <c:pt idx="291">
                  <c:v>94.95</c:v>
                </c:pt>
                <c:pt idx="292">
                  <c:v>94.94</c:v>
                </c:pt>
                <c:pt idx="293">
                  <c:v>94.92</c:v>
                </c:pt>
                <c:pt idx="294">
                  <c:v>94.91</c:v>
                </c:pt>
                <c:pt idx="295">
                  <c:v>94.9</c:v>
                </c:pt>
                <c:pt idx="296">
                  <c:v>94.89</c:v>
                </c:pt>
                <c:pt idx="297">
                  <c:v>94.87</c:v>
                </c:pt>
                <c:pt idx="298">
                  <c:v>94.86</c:v>
                </c:pt>
                <c:pt idx="299">
                  <c:v>94.84</c:v>
                </c:pt>
                <c:pt idx="300">
                  <c:v>94.83</c:v>
                </c:pt>
                <c:pt idx="301">
                  <c:v>94.81</c:v>
                </c:pt>
                <c:pt idx="302">
                  <c:v>94.8</c:v>
                </c:pt>
                <c:pt idx="303">
                  <c:v>94.78</c:v>
                </c:pt>
                <c:pt idx="304">
                  <c:v>94.77</c:v>
                </c:pt>
                <c:pt idx="305">
                  <c:v>94.75</c:v>
                </c:pt>
                <c:pt idx="306">
                  <c:v>94.74</c:v>
                </c:pt>
                <c:pt idx="307">
                  <c:v>94.72</c:v>
                </c:pt>
                <c:pt idx="308">
                  <c:v>94.7</c:v>
                </c:pt>
                <c:pt idx="309">
                  <c:v>94.68</c:v>
                </c:pt>
                <c:pt idx="310">
                  <c:v>94.66</c:v>
                </c:pt>
                <c:pt idx="311">
                  <c:v>94.64</c:v>
                </c:pt>
                <c:pt idx="312">
                  <c:v>94.62</c:v>
                </c:pt>
                <c:pt idx="313">
                  <c:v>94.6</c:v>
                </c:pt>
                <c:pt idx="314">
                  <c:v>94.57</c:v>
                </c:pt>
                <c:pt idx="315">
                  <c:v>94.55</c:v>
                </c:pt>
                <c:pt idx="316">
                  <c:v>94.53</c:v>
                </c:pt>
                <c:pt idx="317">
                  <c:v>94.51</c:v>
                </c:pt>
                <c:pt idx="318">
                  <c:v>94.48</c:v>
                </c:pt>
                <c:pt idx="319">
                  <c:v>94.46</c:v>
                </c:pt>
                <c:pt idx="320">
                  <c:v>94.43</c:v>
                </c:pt>
                <c:pt idx="321">
                  <c:v>94.41</c:v>
                </c:pt>
                <c:pt idx="322">
                  <c:v>94.38</c:v>
                </c:pt>
                <c:pt idx="323">
                  <c:v>94.35</c:v>
                </c:pt>
                <c:pt idx="324">
                  <c:v>94.33</c:v>
                </c:pt>
                <c:pt idx="325">
                  <c:v>94.3</c:v>
                </c:pt>
                <c:pt idx="326">
                  <c:v>94.27</c:v>
                </c:pt>
                <c:pt idx="327">
                  <c:v>94.25</c:v>
                </c:pt>
                <c:pt idx="328">
                  <c:v>94.22</c:v>
                </c:pt>
                <c:pt idx="329">
                  <c:v>94.19</c:v>
                </c:pt>
                <c:pt idx="330">
                  <c:v>94.17</c:v>
                </c:pt>
                <c:pt idx="331">
                  <c:v>94.14</c:v>
                </c:pt>
                <c:pt idx="332">
                  <c:v>94.11</c:v>
                </c:pt>
                <c:pt idx="333">
                  <c:v>94.09</c:v>
                </c:pt>
                <c:pt idx="334">
                  <c:v>94.06</c:v>
                </c:pt>
                <c:pt idx="335">
                  <c:v>94.03</c:v>
                </c:pt>
                <c:pt idx="336">
                  <c:v>94</c:v>
                </c:pt>
                <c:pt idx="337">
                  <c:v>93.98</c:v>
                </c:pt>
                <c:pt idx="338">
                  <c:v>93.95</c:v>
                </c:pt>
                <c:pt idx="339">
                  <c:v>93.92</c:v>
                </c:pt>
                <c:pt idx="340">
                  <c:v>93.89</c:v>
                </c:pt>
                <c:pt idx="341">
                  <c:v>93.86</c:v>
                </c:pt>
                <c:pt idx="342">
                  <c:v>93.84</c:v>
                </c:pt>
                <c:pt idx="343">
                  <c:v>93.81</c:v>
                </c:pt>
                <c:pt idx="344">
                  <c:v>93.78</c:v>
                </c:pt>
                <c:pt idx="345">
                  <c:v>93.75</c:v>
                </c:pt>
                <c:pt idx="346">
                  <c:v>93.72</c:v>
                </c:pt>
                <c:pt idx="347">
                  <c:v>93.69</c:v>
                </c:pt>
                <c:pt idx="348">
                  <c:v>93.66</c:v>
                </c:pt>
                <c:pt idx="349">
                  <c:v>93.62</c:v>
                </c:pt>
                <c:pt idx="350">
                  <c:v>93.59</c:v>
                </c:pt>
                <c:pt idx="351">
                  <c:v>93.56</c:v>
                </c:pt>
                <c:pt idx="352">
                  <c:v>93.53</c:v>
                </c:pt>
                <c:pt idx="353">
                  <c:v>93.5</c:v>
                </c:pt>
                <c:pt idx="354">
                  <c:v>93.47</c:v>
                </c:pt>
                <c:pt idx="355">
                  <c:v>93.44</c:v>
                </c:pt>
                <c:pt idx="356">
                  <c:v>93.4</c:v>
                </c:pt>
                <c:pt idx="357">
                  <c:v>93.37</c:v>
                </c:pt>
                <c:pt idx="358">
                  <c:v>93.34</c:v>
                </c:pt>
                <c:pt idx="359">
                  <c:v>93.3</c:v>
                </c:pt>
                <c:pt idx="360">
                  <c:v>93.27</c:v>
                </c:pt>
                <c:pt idx="361">
                  <c:v>93.24</c:v>
                </c:pt>
                <c:pt idx="362">
                  <c:v>93.2</c:v>
                </c:pt>
                <c:pt idx="363">
                  <c:v>93.17</c:v>
                </c:pt>
                <c:pt idx="364">
                  <c:v>93.14</c:v>
                </c:pt>
                <c:pt idx="365">
                  <c:v>93.1</c:v>
                </c:pt>
                <c:pt idx="366">
                  <c:v>93.07</c:v>
                </c:pt>
                <c:pt idx="367">
                  <c:v>93.03</c:v>
                </c:pt>
                <c:pt idx="368">
                  <c:v>93</c:v>
                </c:pt>
                <c:pt idx="369">
                  <c:v>92.96</c:v>
                </c:pt>
                <c:pt idx="370">
                  <c:v>92.93</c:v>
                </c:pt>
                <c:pt idx="371">
                  <c:v>92.89</c:v>
                </c:pt>
                <c:pt idx="372">
                  <c:v>92.86</c:v>
                </c:pt>
                <c:pt idx="373">
                  <c:v>92.82</c:v>
                </c:pt>
                <c:pt idx="374">
                  <c:v>92.78</c:v>
                </c:pt>
                <c:pt idx="375">
                  <c:v>92.75</c:v>
                </c:pt>
                <c:pt idx="376">
                  <c:v>92.71</c:v>
                </c:pt>
                <c:pt idx="377">
                  <c:v>92.68</c:v>
                </c:pt>
                <c:pt idx="378">
                  <c:v>92.64</c:v>
                </c:pt>
                <c:pt idx="379">
                  <c:v>92.61</c:v>
                </c:pt>
                <c:pt idx="380">
                  <c:v>92.57</c:v>
                </c:pt>
                <c:pt idx="381">
                  <c:v>92.53</c:v>
                </c:pt>
                <c:pt idx="382">
                  <c:v>92.49</c:v>
                </c:pt>
                <c:pt idx="383">
                  <c:v>92.46</c:v>
                </c:pt>
                <c:pt idx="384">
                  <c:v>92.42</c:v>
                </c:pt>
                <c:pt idx="385">
                  <c:v>92.38</c:v>
                </c:pt>
                <c:pt idx="386">
                  <c:v>92.34</c:v>
                </c:pt>
                <c:pt idx="387">
                  <c:v>92.31</c:v>
                </c:pt>
                <c:pt idx="388">
                  <c:v>92.27</c:v>
                </c:pt>
                <c:pt idx="389">
                  <c:v>92.23</c:v>
                </c:pt>
                <c:pt idx="390">
                  <c:v>92.19</c:v>
                </c:pt>
                <c:pt idx="391">
                  <c:v>92.15</c:v>
                </c:pt>
                <c:pt idx="392">
                  <c:v>92.11</c:v>
                </c:pt>
                <c:pt idx="393">
                  <c:v>92.08</c:v>
                </c:pt>
                <c:pt idx="394">
                  <c:v>92.04</c:v>
                </c:pt>
                <c:pt idx="395">
                  <c:v>91.99</c:v>
                </c:pt>
                <c:pt idx="396">
                  <c:v>91.95</c:v>
                </c:pt>
                <c:pt idx="397">
                  <c:v>91.91</c:v>
                </c:pt>
                <c:pt idx="398">
                  <c:v>91.88</c:v>
                </c:pt>
                <c:pt idx="399">
                  <c:v>91.84</c:v>
                </c:pt>
                <c:pt idx="400">
                  <c:v>91.8</c:v>
                </c:pt>
                <c:pt idx="401">
                  <c:v>91.76</c:v>
                </c:pt>
                <c:pt idx="402">
                  <c:v>91.71</c:v>
                </c:pt>
                <c:pt idx="403">
                  <c:v>91.67</c:v>
                </c:pt>
                <c:pt idx="404">
                  <c:v>91.63</c:v>
                </c:pt>
                <c:pt idx="405">
                  <c:v>91.59</c:v>
                </c:pt>
                <c:pt idx="406">
                  <c:v>91.55</c:v>
                </c:pt>
                <c:pt idx="407">
                  <c:v>91.51</c:v>
                </c:pt>
                <c:pt idx="408">
                  <c:v>91.47</c:v>
                </c:pt>
                <c:pt idx="409">
                  <c:v>91.43</c:v>
                </c:pt>
                <c:pt idx="410">
                  <c:v>91.39</c:v>
                </c:pt>
                <c:pt idx="411">
                  <c:v>91.35</c:v>
                </c:pt>
                <c:pt idx="412">
                  <c:v>91.3</c:v>
                </c:pt>
                <c:pt idx="413">
                  <c:v>91.26</c:v>
                </c:pt>
                <c:pt idx="414">
                  <c:v>91.22</c:v>
                </c:pt>
                <c:pt idx="415">
                  <c:v>91.18</c:v>
                </c:pt>
                <c:pt idx="416">
                  <c:v>91.14</c:v>
                </c:pt>
                <c:pt idx="417">
                  <c:v>91.1</c:v>
                </c:pt>
                <c:pt idx="418">
                  <c:v>91.06</c:v>
                </c:pt>
                <c:pt idx="419">
                  <c:v>91.02</c:v>
                </c:pt>
                <c:pt idx="420">
                  <c:v>90.98</c:v>
                </c:pt>
                <c:pt idx="421">
                  <c:v>90.94</c:v>
                </c:pt>
                <c:pt idx="422">
                  <c:v>90.9</c:v>
                </c:pt>
                <c:pt idx="423">
                  <c:v>90.86</c:v>
                </c:pt>
                <c:pt idx="424">
                  <c:v>90.82</c:v>
                </c:pt>
                <c:pt idx="425">
                  <c:v>90.78</c:v>
                </c:pt>
                <c:pt idx="426">
                  <c:v>90.74</c:v>
                </c:pt>
                <c:pt idx="427">
                  <c:v>90.7</c:v>
                </c:pt>
                <c:pt idx="428">
                  <c:v>90.65</c:v>
                </c:pt>
                <c:pt idx="429">
                  <c:v>90.61</c:v>
                </c:pt>
                <c:pt idx="430">
                  <c:v>90.57</c:v>
                </c:pt>
                <c:pt idx="431">
                  <c:v>90.53</c:v>
                </c:pt>
                <c:pt idx="432">
                  <c:v>90.49</c:v>
                </c:pt>
                <c:pt idx="433">
                  <c:v>90.45</c:v>
                </c:pt>
                <c:pt idx="434">
                  <c:v>90.41</c:v>
                </c:pt>
                <c:pt idx="435">
                  <c:v>90.37</c:v>
                </c:pt>
                <c:pt idx="436">
                  <c:v>90.33</c:v>
                </c:pt>
                <c:pt idx="437">
                  <c:v>90.28</c:v>
                </c:pt>
                <c:pt idx="438">
                  <c:v>90.24</c:v>
                </c:pt>
                <c:pt idx="439">
                  <c:v>90.2</c:v>
                </c:pt>
                <c:pt idx="440">
                  <c:v>90.15</c:v>
                </c:pt>
                <c:pt idx="441">
                  <c:v>90.11</c:v>
                </c:pt>
                <c:pt idx="442">
                  <c:v>90.07</c:v>
                </c:pt>
                <c:pt idx="443">
                  <c:v>90.02</c:v>
                </c:pt>
                <c:pt idx="444">
                  <c:v>89.98</c:v>
                </c:pt>
                <c:pt idx="445">
                  <c:v>89.93</c:v>
                </c:pt>
                <c:pt idx="446">
                  <c:v>89.89</c:v>
                </c:pt>
                <c:pt idx="447">
                  <c:v>89.84</c:v>
                </c:pt>
                <c:pt idx="448">
                  <c:v>89.8</c:v>
                </c:pt>
                <c:pt idx="449">
                  <c:v>89.76</c:v>
                </c:pt>
                <c:pt idx="450">
                  <c:v>89.71</c:v>
                </c:pt>
                <c:pt idx="451">
                  <c:v>89.66</c:v>
                </c:pt>
                <c:pt idx="452">
                  <c:v>89.62</c:v>
                </c:pt>
                <c:pt idx="453">
                  <c:v>89.57</c:v>
                </c:pt>
                <c:pt idx="454">
                  <c:v>89.52</c:v>
                </c:pt>
                <c:pt idx="455">
                  <c:v>89.48</c:v>
                </c:pt>
                <c:pt idx="456">
                  <c:v>89.43</c:v>
                </c:pt>
                <c:pt idx="457">
                  <c:v>89.38</c:v>
                </c:pt>
                <c:pt idx="458">
                  <c:v>89.34</c:v>
                </c:pt>
                <c:pt idx="459">
                  <c:v>89.29</c:v>
                </c:pt>
                <c:pt idx="460">
                  <c:v>89.24</c:v>
                </c:pt>
                <c:pt idx="461">
                  <c:v>89.19</c:v>
                </c:pt>
                <c:pt idx="462">
                  <c:v>89.14</c:v>
                </c:pt>
                <c:pt idx="463">
                  <c:v>89.09</c:v>
                </c:pt>
                <c:pt idx="464">
                  <c:v>89.04</c:v>
                </c:pt>
                <c:pt idx="465">
                  <c:v>88.99</c:v>
                </c:pt>
                <c:pt idx="466">
                  <c:v>88.94</c:v>
                </c:pt>
                <c:pt idx="467">
                  <c:v>88.89</c:v>
                </c:pt>
                <c:pt idx="468">
                  <c:v>88.84</c:v>
                </c:pt>
                <c:pt idx="469">
                  <c:v>88.78</c:v>
                </c:pt>
                <c:pt idx="470">
                  <c:v>88.73</c:v>
                </c:pt>
                <c:pt idx="471">
                  <c:v>88.68</c:v>
                </c:pt>
                <c:pt idx="472">
                  <c:v>88.62</c:v>
                </c:pt>
                <c:pt idx="473">
                  <c:v>88.57</c:v>
                </c:pt>
                <c:pt idx="474">
                  <c:v>88.51</c:v>
                </c:pt>
                <c:pt idx="475">
                  <c:v>88.46</c:v>
                </c:pt>
                <c:pt idx="476">
                  <c:v>88.41</c:v>
                </c:pt>
                <c:pt idx="477">
                  <c:v>88.35</c:v>
                </c:pt>
                <c:pt idx="478">
                  <c:v>88.29</c:v>
                </c:pt>
                <c:pt idx="479">
                  <c:v>88.24</c:v>
                </c:pt>
                <c:pt idx="480">
                  <c:v>88.18</c:v>
                </c:pt>
                <c:pt idx="481">
                  <c:v>88.12</c:v>
                </c:pt>
                <c:pt idx="482">
                  <c:v>88.07</c:v>
                </c:pt>
                <c:pt idx="483">
                  <c:v>88.01</c:v>
                </c:pt>
                <c:pt idx="484">
                  <c:v>87.95</c:v>
                </c:pt>
                <c:pt idx="485">
                  <c:v>87.9</c:v>
                </c:pt>
                <c:pt idx="486">
                  <c:v>87.84</c:v>
                </c:pt>
                <c:pt idx="487">
                  <c:v>87.78</c:v>
                </c:pt>
                <c:pt idx="488">
                  <c:v>87.72</c:v>
                </c:pt>
                <c:pt idx="489">
                  <c:v>87.66</c:v>
                </c:pt>
                <c:pt idx="490">
                  <c:v>87.6</c:v>
                </c:pt>
                <c:pt idx="491">
                  <c:v>87.54</c:v>
                </c:pt>
                <c:pt idx="492">
                  <c:v>87.48</c:v>
                </c:pt>
                <c:pt idx="493">
                  <c:v>87.42</c:v>
                </c:pt>
                <c:pt idx="494">
                  <c:v>87.36</c:v>
                </c:pt>
                <c:pt idx="495">
                  <c:v>87.3</c:v>
                </c:pt>
                <c:pt idx="496">
                  <c:v>87.24</c:v>
                </c:pt>
                <c:pt idx="497">
                  <c:v>87.18</c:v>
                </c:pt>
                <c:pt idx="498">
                  <c:v>87.12</c:v>
                </c:pt>
                <c:pt idx="499">
                  <c:v>87.06</c:v>
                </c:pt>
                <c:pt idx="500">
                  <c:v>87</c:v>
                </c:pt>
                <c:pt idx="501">
                  <c:v>86.93</c:v>
                </c:pt>
                <c:pt idx="502">
                  <c:v>86.87</c:v>
                </c:pt>
                <c:pt idx="503">
                  <c:v>86.81</c:v>
                </c:pt>
                <c:pt idx="504">
                  <c:v>86.75</c:v>
                </c:pt>
                <c:pt idx="505">
                  <c:v>86.69</c:v>
                </c:pt>
                <c:pt idx="506">
                  <c:v>86.63</c:v>
                </c:pt>
                <c:pt idx="507">
                  <c:v>86.57</c:v>
                </c:pt>
                <c:pt idx="508">
                  <c:v>86.51</c:v>
                </c:pt>
                <c:pt idx="509">
                  <c:v>86.45</c:v>
                </c:pt>
                <c:pt idx="510">
                  <c:v>86.39</c:v>
                </c:pt>
                <c:pt idx="511">
                  <c:v>86.33</c:v>
                </c:pt>
                <c:pt idx="512">
                  <c:v>86.27</c:v>
                </c:pt>
                <c:pt idx="513">
                  <c:v>86.21</c:v>
                </c:pt>
                <c:pt idx="514">
                  <c:v>86.15</c:v>
                </c:pt>
                <c:pt idx="515">
                  <c:v>86.09</c:v>
                </c:pt>
                <c:pt idx="516">
                  <c:v>86.03</c:v>
                </c:pt>
                <c:pt idx="517">
                  <c:v>85.97</c:v>
                </c:pt>
                <c:pt idx="518">
                  <c:v>85.91</c:v>
                </c:pt>
                <c:pt idx="519">
                  <c:v>85.85</c:v>
                </c:pt>
                <c:pt idx="520">
                  <c:v>85.79</c:v>
                </c:pt>
                <c:pt idx="521">
                  <c:v>85.73</c:v>
                </c:pt>
                <c:pt idx="522">
                  <c:v>85.67</c:v>
                </c:pt>
                <c:pt idx="523">
                  <c:v>85.61</c:v>
                </c:pt>
                <c:pt idx="524">
                  <c:v>85.55</c:v>
                </c:pt>
                <c:pt idx="525">
                  <c:v>85.49</c:v>
                </c:pt>
                <c:pt idx="526">
                  <c:v>85.43</c:v>
                </c:pt>
                <c:pt idx="527">
                  <c:v>85.37</c:v>
                </c:pt>
                <c:pt idx="528">
                  <c:v>85.31</c:v>
                </c:pt>
                <c:pt idx="529">
                  <c:v>85.26</c:v>
                </c:pt>
                <c:pt idx="530">
                  <c:v>85.2</c:v>
                </c:pt>
                <c:pt idx="531">
                  <c:v>85.14</c:v>
                </c:pt>
                <c:pt idx="532">
                  <c:v>85.08</c:v>
                </c:pt>
                <c:pt idx="533">
                  <c:v>85.03</c:v>
                </c:pt>
                <c:pt idx="534">
                  <c:v>84.97</c:v>
                </c:pt>
                <c:pt idx="535">
                  <c:v>84.91</c:v>
                </c:pt>
                <c:pt idx="536">
                  <c:v>84.86</c:v>
                </c:pt>
                <c:pt idx="537">
                  <c:v>84.8</c:v>
                </c:pt>
                <c:pt idx="538">
                  <c:v>84.75</c:v>
                </c:pt>
                <c:pt idx="539">
                  <c:v>84.69</c:v>
                </c:pt>
                <c:pt idx="540">
                  <c:v>84.64</c:v>
                </c:pt>
                <c:pt idx="541">
                  <c:v>84.59</c:v>
                </c:pt>
                <c:pt idx="542">
                  <c:v>84.53</c:v>
                </c:pt>
                <c:pt idx="543">
                  <c:v>84.48</c:v>
                </c:pt>
                <c:pt idx="544">
                  <c:v>84.43</c:v>
                </c:pt>
                <c:pt idx="545">
                  <c:v>84.38</c:v>
                </c:pt>
                <c:pt idx="546">
                  <c:v>84.32</c:v>
                </c:pt>
                <c:pt idx="547">
                  <c:v>84.27</c:v>
                </c:pt>
                <c:pt idx="548">
                  <c:v>84.22</c:v>
                </c:pt>
                <c:pt idx="549">
                  <c:v>84.18</c:v>
                </c:pt>
                <c:pt idx="550">
                  <c:v>84.13</c:v>
                </c:pt>
                <c:pt idx="551">
                  <c:v>84.08</c:v>
                </c:pt>
                <c:pt idx="552">
                  <c:v>84.03</c:v>
                </c:pt>
                <c:pt idx="553">
                  <c:v>83.99</c:v>
                </c:pt>
                <c:pt idx="554">
                  <c:v>83.94</c:v>
                </c:pt>
                <c:pt idx="555">
                  <c:v>83.9</c:v>
                </c:pt>
                <c:pt idx="556">
                  <c:v>83.85</c:v>
                </c:pt>
                <c:pt idx="557">
                  <c:v>83.81</c:v>
                </c:pt>
                <c:pt idx="558">
                  <c:v>83.77</c:v>
                </c:pt>
                <c:pt idx="559">
                  <c:v>83.73</c:v>
                </c:pt>
                <c:pt idx="560">
                  <c:v>83.69</c:v>
                </c:pt>
                <c:pt idx="561">
                  <c:v>83.65</c:v>
                </c:pt>
                <c:pt idx="562">
                  <c:v>83.61</c:v>
                </c:pt>
                <c:pt idx="563">
                  <c:v>83.57</c:v>
                </c:pt>
                <c:pt idx="564">
                  <c:v>83.53</c:v>
                </c:pt>
                <c:pt idx="565">
                  <c:v>83.49</c:v>
                </c:pt>
                <c:pt idx="566">
                  <c:v>83.46</c:v>
                </c:pt>
                <c:pt idx="567">
                  <c:v>83.42</c:v>
                </c:pt>
                <c:pt idx="568">
                  <c:v>83.39</c:v>
                </c:pt>
                <c:pt idx="569">
                  <c:v>83.35</c:v>
                </c:pt>
                <c:pt idx="570">
                  <c:v>83.32</c:v>
                </c:pt>
                <c:pt idx="571">
                  <c:v>83.29</c:v>
                </c:pt>
                <c:pt idx="572">
                  <c:v>83.25</c:v>
                </c:pt>
                <c:pt idx="573">
                  <c:v>83.22</c:v>
                </c:pt>
                <c:pt idx="574">
                  <c:v>83.19</c:v>
                </c:pt>
                <c:pt idx="575">
                  <c:v>83.16</c:v>
                </c:pt>
                <c:pt idx="576">
                  <c:v>83.13</c:v>
                </c:pt>
                <c:pt idx="577">
                  <c:v>83.1</c:v>
                </c:pt>
                <c:pt idx="578">
                  <c:v>83.07</c:v>
                </c:pt>
                <c:pt idx="579">
                  <c:v>83.04</c:v>
                </c:pt>
                <c:pt idx="580">
                  <c:v>83.01</c:v>
                </c:pt>
                <c:pt idx="581">
                  <c:v>82.98</c:v>
                </c:pt>
                <c:pt idx="582">
                  <c:v>82.95</c:v>
                </c:pt>
                <c:pt idx="583">
                  <c:v>82.92</c:v>
                </c:pt>
                <c:pt idx="584">
                  <c:v>82.88</c:v>
                </c:pt>
                <c:pt idx="585">
                  <c:v>82.85</c:v>
                </c:pt>
                <c:pt idx="586">
                  <c:v>82.81</c:v>
                </c:pt>
                <c:pt idx="587">
                  <c:v>82.78</c:v>
                </c:pt>
                <c:pt idx="588">
                  <c:v>82.74</c:v>
                </c:pt>
                <c:pt idx="589">
                  <c:v>82.69</c:v>
                </c:pt>
                <c:pt idx="590">
                  <c:v>82.65</c:v>
                </c:pt>
                <c:pt idx="591">
                  <c:v>82.61</c:v>
                </c:pt>
                <c:pt idx="592">
                  <c:v>82.56</c:v>
                </c:pt>
                <c:pt idx="593">
                  <c:v>82.51</c:v>
                </c:pt>
                <c:pt idx="594">
                  <c:v>82.46</c:v>
                </c:pt>
                <c:pt idx="595">
                  <c:v>82.4</c:v>
                </c:pt>
                <c:pt idx="596">
                  <c:v>82.34</c:v>
                </c:pt>
                <c:pt idx="597">
                  <c:v>82.28</c:v>
                </c:pt>
                <c:pt idx="598">
                  <c:v>82.23</c:v>
                </c:pt>
                <c:pt idx="599">
                  <c:v>82.16</c:v>
                </c:pt>
                <c:pt idx="600">
                  <c:v>82.1</c:v>
                </c:pt>
                <c:pt idx="601">
                  <c:v>82.03</c:v>
                </c:pt>
                <c:pt idx="602">
                  <c:v>81.97</c:v>
                </c:pt>
                <c:pt idx="603">
                  <c:v>81.89</c:v>
                </c:pt>
                <c:pt idx="604">
                  <c:v>81.819999999999993</c:v>
                </c:pt>
                <c:pt idx="605">
                  <c:v>81.75</c:v>
                </c:pt>
                <c:pt idx="606">
                  <c:v>81.67</c:v>
                </c:pt>
                <c:pt idx="607">
                  <c:v>81.59</c:v>
                </c:pt>
                <c:pt idx="608">
                  <c:v>81.510000000000005</c:v>
                </c:pt>
                <c:pt idx="609">
                  <c:v>81.430000000000007</c:v>
                </c:pt>
                <c:pt idx="610">
                  <c:v>81.34</c:v>
                </c:pt>
                <c:pt idx="611">
                  <c:v>81.260000000000005</c:v>
                </c:pt>
                <c:pt idx="612">
                  <c:v>81.17</c:v>
                </c:pt>
                <c:pt idx="613">
                  <c:v>81.069999999999993</c:v>
                </c:pt>
                <c:pt idx="614">
                  <c:v>80.98</c:v>
                </c:pt>
                <c:pt idx="615">
                  <c:v>80.88</c:v>
                </c:pt>
                <c:pt idx="616">
                  <c:v>80.790000000000006</c:v>
                </c:pt>
                <c:pt idx="617">
                  <c:v>80.69</c:v>
                </c:pt>
                <c:pt idx="618">
                  <c:v>80.58</c:v>
                </c:pt>
                <c:pt idx="619">
                  <c:v>80.48</c:v>
                </c:pt>
                <c:pt idx="620">
                  <c:v>80.36</c:v>
                </c:pt>
                <c:pt idx="621">
                  <c:v>80.239999999999995</c:v>
                </c:pt>
                <c:pt idx="622">
                  <c:v>80.12</c:v>
                </c:pt>
                <c:pt idx="623">
                  <c:v>80</c:v>
                </c:pt>
                <c:pt idx="624">
                  <c:v>79.86</c:v>
                </c:pt>
                <c:pt idx="625">
                  <c:v>79.73</c:v>
                </c:pt>
                <c:pt idx="626">
                  <c:v>79.59</c:v>
                </c:pt>
                <c:pt idx="627">
                  <c:v>79.44</c:v>
                </c:pt>
                <c:pt idx="628">
                  <c:v>79.290000000000006</c:v>
                </c:pt>
                <c:pt idx="629">
                  <c:v>79.150000000000006</c:v>
                </c:pt>
                <c:pt idx="630">
                  <c:v>78.989999999999995</c:v>
                </c:pt>
                <c:pt idx="631">
                  <c:v>78.83</c:v>
                </c:pt>
                <c:pt idx="632">
                  <c:v>78.67</c:v>
                </c:pt>
                <c:pt idx="633">
                  <c:v>78.5</c:v>
                </c:pt>
                <c:pt idx="634">
                  <c:v>78.319999999999993</c:v>
                </c:pt>
                <c:pt idx="635">
                  <c:v>78.16</c:v>
                </c:pt>
                <c:pt idx="636">
                  <c:v>77.98</c:v>
                </c:pt>
                <c:pt idx="637">
                  <c:v>77.790000000000006</c:v>
                </c:pt>
                <c:pt idx="638">
                  <c:v>77.59</c:v>
                </c:pt>
                <c:pt idx="639">
                  <c:v>77.41</c:v>
                </c:pt>
                <c:pt idx="640">
                  <c:v>77.2</c:v>
                </c:pt>
                <c:pt idx="641">
                  <c:v>77.010000000000005</c:v>
                </c:pt>
                <c:pt idx="642">
                  <c:v>76.790000000000006</c:v>
                </c:pt>
                <c:pt idx="643">
                  <c:v>76.59</c:v>
                </c:pt>
                <c:pt idx="644">
                  <c:v>76.36</c:v>
                </c:pt>
                <c:pt idx="645">
                  <c:v>76.14</c:v>
                </c:pt>
                <c:pt idx="646">
                  <c:v>75.92</c:v>
                </c:pt>
                <c:pt idx="647">
                  <c:v>75.69</c:v>
                </c:pt>
                <c:pt idx="648">
                  <c:v>75.45</c:v>
                </c:pt>
                <c:pt idx="649">
                  <c:v>75.209999999999994</c:v>
                </c:pt>
                <c:pt idx="650">
                  <c:v>74.97</c:v>
                </c:pt>
                <c:pt idx="651">
                  <c:v>74.72</c:v>
                </c:pt>
                <c:pt idx="652">
                  <c:v>74.47</c:v>
                </c:pt>
                <c:pt idx="653">
                  <c:v>74.209999999999994</c:v>
                </c:pt>
                <c:pt idx="654">
                  <c:v>73.959999999999994</c:v>
                </c:pt>
                <c:pt idx="655">
                  <c:v>73.7</c:v>
                </c:pt>
                <c:pt idx="656">
                  <c:v>73.44</c:v>
                </c:pt>
                <c:pt idx="657">
                  <c:v>73.17</c:v>
                </c:pt>
                <c:pt idx="658">
                  <c:v>72.91</c:v>
                </c:pt>
                <c:pt idx="659">
                  <c:v>72.650000000000006</c:v>
                </c:pt>
                <c:pt idx="660">
                  <c:v>72.400000000000006</c:v>
                </c:pt>
                <c:pt idx="661">
                  <c:v>72.150000000000006</c:v>
                </c:pt>
                <c:pt idx="662">
                  <c:v>71.900000000000006</c:v>
                </c:pt>
                <c:pt idx="663">
                  <c:v>71.69</c:v>
                </c:pt>
                <c:pt idx="664">
                  <c:v>71.459999999999994</c:v>
                </c:pt>
                <c:pt idx="665">
                  <c:v>71.25</c:v>
                </c:pt>
                <c:pt idx="666">
                  <c:v>71.05</c:v>
                </c:pt>
                <c:pt idx="667">
                  <c:v>70.87</c:v>
                </c:pt>
                <c:pt idx="668">
                  <c:v>70.69</c:v>
                </c:pt>
                <c:pt idx="669">
                  <c:v>70.52</c:v>
                </c:pt>
                <c:pt idx="670">
                  <c:v>70.349999999999994</c:v>
                </c:pt>
                <c:pt idx="671">
                  <c:v>70.180000000000007</c:v>
                </c:pt>
                <c:pt idx="672">
                  <c:v>70.010000000000005</c:v>
                </c:pt>
                <c:pt idx="673">
                  <c:v>69.83</c:v>
                </c:pt>
                <c:pt idx="674">
                  <c:v>69.66</c:v>
                </c:pt>
                <c:pt idx="675">
                  <c:v>69.47</c:v>
                </c:pt>
                <c:pt idx="676">
                  <c:v>69.28</c:v>
                </c:pt>
                <c:pt idx="677">
                  <c:v>69.09</c:v>
                </c:pt>
                <c:pt idx="678">
                  <c:v>68.91</c:v>
                </c:pt>
                <c:pt idx="679">
                  <c:v>68.709999999999994</c:v>
                </c:pt>
                <c:pt idx="680">
                  <c:v>68.510000000000005</c:v>
                </c:pt>
                <c:pt idx="681">
                  <c:v>68.319999999999993</c:v>
                </c:pt>
                <c:pt idx="682">
                  <c:v>68.14</c:v>
                </c:pt>
                <c:pt idx="683">
                  <c:v>67.95</c:v>
                </c:pt>
                <c:pt idx="684">
                  <c:v>67.78</c:v>
                </c:pt>
                <c:pt idx="685">
                  <c:v>67.62</c:v>
                </c:pt>
                <c:pt idx="686">
                  <c:v>67.48</c:v>
                </c:pt>
                <c:pt idx="687">
                  <c:v>67.36</c:v>
                </c:pt>
                <c:pt idx="688">
                  <c:v>67.260000000000005</c:v>
                </c:pt>
                <c:pt idx="689">
                  <c:v>67.17</c:v>
                </c:pt>
                <c:pt idx="690">
                  <c:v>67.08</c:v>
                </c:pt>
                <c:pt idx="691">
                  <c:v>66.989999999999995</c:v>
                </c:pt>
                <c:pt idx="692">
                  <c:v>66.91</c:v>
                </c:pt>
                <c:pt idx="693">
                  <c:v>66.84</c:v>
                </c:pt>
                <c:pt idx="694">
                  <c:v>66.78</c:v>
                </c:pt>
                <c:pt idx="695">
                  <c:v>66.72</c:v>
                </c:pt>
                <c:pt idx="696">
                  <c:v>66.67</c:v>
                </c:pt>
                <c:pt idx="697">
                  <c:v>66.62</c:v>
                </c:pt>
                <c:pt idx="698">
                  <c:v>66.58</c:v>
                </c:pt>
                <c:pt idx="699">
                  <c:v>66.540000000000006</c:v>
                </c:pt>
                <c:pt idx="700">
                  <c:v>66.5</c:v>
                </c:pt>
                <c:pt idx="701">
                  <c:v>66.459999999999994</c:v>
                </c:pt>
                <c:pt idx="702">
                  <c:v>66.42</c:v>
                </c:pt>
                <c:pt idx="703">
                  <c:v>66.39</c:v>
                </c:pt>
                <c:pt idx="704">
                  <c:v>66.36</c:v>
                </c:pt>
                <c:pt idx="705">
                  <c:v>66.33</c:v>
                </c:pt>
                <c:pt idx="706">
                  <c:v>66.3</c:v>
                </c:pt>
                <c:pt idx="707">
                  <c:v>66.27</c:v>
                </c:pt>
                <c:pt idx="708">
                  <c:v>66.239999999999995</c:v>
                </c:pt>
                <c:pt idx="709">
                  <c:v>66.209999999999994</c:v>
                </c:pt>
                <c:pt idx="710">
                  <c:v>66.180000000000007</c:v>
                </c:pt>
                <c:pt idx="711">
                  <c:v>66.150000000000006</c:v>
                </c:pt>
                <c:pt idx="712">
                  <c:v>66.13</c:v>
                </c:pt>
                <c:pt idx="713">
                  <c:v>66.099999999999994</c:v>
                </c:pt>
                <c:pt idx="714">
                  <c:v>66.069999999999993</c:v>
                </c:pt>
                <c:pt idx="715">
                  <c:v>66.05</c:v>
                </c:pt>
                <c:pt idx="716">
                  <c:v>66.02</c:v>
                </c:pt>
                <c:pt idx="717">
                  <c:v>66</c:v>
                </c:pt>
                <c:pt idx="718">
                  <c:v>65.97</c:v>
                </c:pt>
                <c:pt idx="719">
                  <c:v>65.95</c:v>
                </c:pt>
                <c:pt idx="720">
                  <c:v>65.92</c:v>
                </c:pt>
                <c:pt idx="721">
                  <c:v>65.89</c:v>
                </c:pt>
                <c:pt idx="722">
                  <c:v>65.87</c:v>
                </c:pt>
                <c:pt idx="723">
                  <c:v>65.849999999999994</c:v>
                </c:pt>
                <c:pt idx="724">
                  <c:v>65.819999999999993</c:v>
                </c:pt>
                <c:pt idx="725">
                  <c:v>65.8</c:v>
                </c:pt>
                <c:pt idx="726">
                  <c:v>65.77</c:v>
                </c:pt>
                <c:pt idx="727">
                  <c:v>65.75</c:v>
                </c:pt>
                <c:pt idx="728">
                  <c:v>65.72</c:v>
                </c:pt>
                <c:pt idx="729">
                  <c:v>65.7</c:v>
                </c:pt>
                <c:pt idx="730">
                  <c:v>65.67</c:v>
                </c:pt>
                <c:pt idx="731">
                  <c:v>65.650000000000006</c:v>
                </c:pt>
                <c:pt idx="732">
                  <c:v>65.62</c:v>
                </c:pt>
                <c:pt idx="733">
                  <c:v>65.59</c:v>
                </c:pt>
                <c:pt idx="734">
                  <c:v>65.569999999999993</c:v>
                </c:pt>
                <c:pt idx="735">
                  <c:v>65.540000000000006</c:v>
                </c:pt>
                <c:pt idx="736">
                  <c:v>65.510000000000005</c:v>
                </c:pt>
                <c:pt idx="737">
                  <c:v>65.489999999999995</c:v>
                </c:pt>
                <c:pt idx="738">
                  <c:v>65.459999999999994</c:v>
                </c:pt>
                <c:pt idx="739">
                  <c:v>65.430000000000007</c:v>
                </c:pt>
                <c:pt idx="740">
                  <c:v>65.400000000000006</c:v>
                </c:pt>
                <c:pt idx="741">
                  <c:v>65.37</c:v>
                </c:pt>
                <c:pt idx="742">
                  <c:v>65.34</c:v>
                </c:pt>
                <c:pt idx="743">
                  <c:v>65.31</c:v>
                </c:pt>
                <c:pt idx="744">
                  <c:v>65.28</c:v>
                </c:pt>
                <c:pt idx="745">
                  <c:v>65.25</c:v>
                </c:pt>
                <c:pt idx="746">
                  <c:v>65.22</c:v>
                </c:pt>
                <c:pt idx="747">
                  <c:v>65.19</c:v>
                </c:pt>
                <c:pt idx="748">
                  <c:v>65.16</c:v>
                </c:pt>
                <c:pt idx="749">
                  <c:v>65.13</c:v>
                </c:pt>
                <c:pt idx="750">
                  <c:v>65.099999999999994</c:v>
                </c:pt>
                <c:pt idx="751">
                  <c:v>65.069999999999993</c:v>
                </c:pt>
                <c:pt idx="752">
                  <c:v>65.040000000000006</c:v>
                </c:pt>
                <c:pt idx="753">
                  <c:v>65.010000000000005</c:v>
                </c:pt>
                <c:pt idx="754">
                  <c:v>64.98</c:v>
                </c:pt>
                <c:pt idx="755">
                  <c:v>64.95</c:v>
                </c:pt>
                <c:pt idx="756">
                  <c:v>64.92</c:v>
                </c:pt>
                <c:pt idx="757">
                  <c:v>64.89</c:v>
                </c:pt>
                <c:pt idx="758">
                  <c:v>64.86</c:v>
                </c:pt>
                <c:pt idx="759">
                  <c:v>64.83</c:v>
                </c:pt>
                <c:pt idx="760">
                  <c:v>64.790000000000006</c:v>
                </c:pt>
                <c:pt idx="761">
                  <c:v>64.760000000000005</c:v>
                </c:pt>
                <c:pt idx="762">
                  <c:v>64.739999999999995</c:v>
                </c:pt>
                <c:pt idx="763">
                  <c:v>64.709999999999994</c:v>
                </c:pt>
                <c:pt idx="764">
                  <c:v>64.680000000000007</c:v>
                </c:pt>
                <c:pt idx="765">
                  <c:v>64.650000000000006</c:v>
                </c:pt>
                <c:pt idx="766">
                  <c:v>64.62</c:v>
                </c:pt>
                <c:pt idx="767">
                  <c:v>64.59</c:v>
                </c:pt>
                <c:pt idx="768">
                  <c:v>64.569999999999993</c:v>
                </c:pt>
                <c:pt idx="769">
                  <c:v>64.540000000000006</c:v>
                </c:pt>
                <c:pt idx="770">
                  <c:v>64.510000000000005</c:v>
                </c:pt>
                <c:pt idx="771">
                  <c:v>64.489999999999995</c:v>
                </c:pt>
                <c:pt idx="772">
                  <c:v>64.459999999999994</c:v>
                </c:pt>
                <c:pt idx="773">
                  <c:v>64.44</c:v>
                </c:pt>
                <c:pt idx="774">
                  <c:v>64.42</c:v>
                </c:pt>
                <c:pt idx="775">
                  <c:v>64.39</c:v>
                </c:pt>
                <c:pt idx="776">
                  <c:v>64.37</c:v>
                </c:pt>
                <c:pt idx="777">
                  <c:v>64.349999999999994</c:v>
                </c:pt>
                <c:pt idx="778">
                  <c:v>64.33</c:v>
                </c:pt>
                <c:pt idx="779">
                  <c:v>64.31</c:v>
                </c:pt>
                <c:pt idx="780">
                  <c:v>64.290000000000006</c:v>
                </c:pt>
                <c:pt idx="781">
                  <c:v>64.27</c:v>
                </c:pt>
                <c:pt idx="782">
                  <c:v>64.25</c:v>
                </c:pt>
                <c:pt idx="783">
                  <c:v>64.239999999999995</c:v>
                </c:pt>
                <c:pt idx="784">
                  <c:v>64.22</c:v>
                </c:pt>
                <c:pt idx="785">
                  <c:v>64.2</c:v>
                </c:pt>
                <c:pt idx="786">
                  <c:v>64.19</c:v>
                </c:pt>
                <c:pt idx="787">
                  <c:v>64.180000000000007</c:v>
                </c:pt>
                <c:pt idx="788">
                  <c:v>64.16</c:v>
                </c:pt>
                <c:pt idx="789">
                  <c:v>64.150000000000006</c:v>
                </c:pt>
                <c:pt idx="790">
                  <c:v>64.14</c:v>
                </c:pt>
                <c:pt idx="791">
                  <c:v>64.13</c:v>
                </c:pt>
                <c:pt idx="792">
                  <c:v>64.12</c:v>
                </c:pt>
                <c:pt idx="793">
                  <c:v>64.11</c:v>
                </c:pt>
                <c:pt idx="794">
                  <c:v>64.09</c:v>
                </c:pt>
                <c:pt idx="795">
                  <c:v>64.08</c:v>
                </c:pt>
                <c:pt idx="796">
                  <c:v>64.069999999999993</c:v>
                </c:pt>
                <c:pt idx="797">
                  <c:v>64.069999999999993</c:v>
                </c:pt>
                <c:pt idx="798">
                  <c:v>64.06</c:v>
                </c:pt>
                <c:pt idx="799">
                  <c:v>64.05</c:v>
                </c:pt>
                <c:pt idx="800">
                  <c:v>64.040000000000006</c:v>
                </c:pt>
                <c:pt idx="801">
                  <c:v>64.040000000000006</c:v>
                </c:pt>
                <c:pt idx="802">
                  <c:v>64.03</c:v>
                </c:pt>
                <c:pt idx="803">
                  <c:v>64.02</c:v>
                </c:pt>
                <c:pt idx="804">
                  <c:v>64.02</c:v>
                </c:pt>
                <c:pt idx="805">
                  <c:v>64.010000000000005</c:v>
                </c:pt>
                <c:pt idx="806">
                  <c:v>64</c:v>
                </c:pt>
                <c:pt idx="807">
                  <c:v>64</c:v>
                </c:pt>
                <c:pt idx="808">
                  <c:v>63.99</c:v>
                </c:pt>
                <c:pt idx="809">
                  <c:v>63.99</c:v>
                </c:pt>
                <c:pt idx="810">
                  <c:v>63.98</c:v>
                </c:pt>
                <c:pt idx="811">
                  <c:v>63.98</c:v>
                </c:pt>
                <c:pt idx="812">
                  <c:v>63.98</c:v>
                </c:pt>
                <c:pt idx="813">
                  <c:v>63.97</c:v>
                </c:pt>
                <c:pt idx="814">
                  <c:v>63.97</c:v>
                </c:pt>
                <c:pt idx="815">
                  <c:v>63.96</c:v>
                </c:pt>
                <c:pt idx="816">
                  <c:v>63.96</c:v>
                </c:pt>
                <c:pt idx="817">
                  <c:v>63.95</c:v>
                </c:pt>
                <c:pt idx="818">
                  <c:v>63.95</c:v>
                </c:pt>
                <c:pt idx="819">
                  <c:v>63.94</c:v>
                </c:pt>
                <c:pt idx="820">
                  <c:v>63.94</c:v>
                </c:pt>
                <c:pt idx="821">
                  <c:v>63.94</c:v>
                </c:pt>
                <c:pt idx="822">
                  <c:v>63.93</c:v>
                </c:pt>
                <c:pt idx="823">
                  <c:v>63.93</c:v>
                </c:pt>
                <c:pt idx="824">
                  <c:v>63.93</c:v>
                </c:pt>
                <c:pt idx="825">
                  <c:v>63.92</c:v>
                </c:pt>
                <c:pt idx="826">
                  <c:v>63.92</c:v>
                </c:pt>
                <c:pt idx="827">
                  <c:v>63.92</c:v>
                </c:pt>
                <c:pt idx="828">
                  <c:v>63.91</c:v>
                </c:pt>
                <c:pt idx="829">
                  <c:v>63.91</c:v>
                </c:pt>
                <c:pt idx="830">
                  <c:v>63.91</c:v>
                </c:pt>
                <c:pt idx="831">
                  <c:v>63.9</c:v>
                </c:pt>
                <c:pt idx="832">
                  <c:v>63.9</c:v>
                </c:pt>
                <c:pt idx="833">
                  <c:v>63.89</c:v>
                </c:pt>
                <c:pt idx="834">
                  <c:v>63.89</c:v>
                </c:pt>
                <c:pt idx="835">
                  <c:v>63.89</c:v>
                </c:pt>
                <c:pt idx="836">
                  <c:v>63.88</c:v>
                </c:pt>
                <c:pt idx="837">
                  <c:v>63.88</c:v>
                </c:pt>
                <c:pt idx="838">
                  <c:v>63.88</c:v>
                </c:pt>
                <c:pt idx="839">
                  <c:v>63.87</c:v>
                </c:pt>
                <c:pt idx="840">
                  <c:v>63.87</c:v>
                </c:pt>
                <c:pt idx="841">
                  <c:v>63.87</c:v>
                </c:pt>
                <c:pt idx="842">
                  <c:v>63.86</c:v>
                </c:pt>
                <c:pt idx="843">
                  <c:v>63.86</c:v>
                </c:pt>
                <c:pt idx="844">
                  <c:v>63.86</c:v>
                </c:pt>
                <c:pt idx="845">
                  <c:v>63.85</c:v>
                </c:pt>
                <c:pt idx="846">
                  <c:v>63.85</c:v>
                </c:pt>
                <c:pt idx="847">
                  <c:v>63.85</c:v>
                </c:pt>
                <c:pt idx="848">
                  <c:v>63.84</c:v>
                </c:pt>
                <c:pt idx="849">
                  <c:v>63.84</c:v>
                </c:pt>
                <c:pt idx="850">
                  <c:v>63.84</c:v>
                </c:pt>
                <c:pt idx="851">
                  <c:v>63.83</c:v>
                </c:pt>
                <c:pt idx="852">
                  <c:v>63.83</c:v>
                </c:pt>
                <c:pt idx="853">
                  <c:v>63.82</c:v>
                </c:pt>
                <c:pt idx="854">
                  <c:v>63.82</c:v>
                </c:pt>
                <c:pt idx="855">
                  <c:v>63.82</c:v>
                </c:pt>
                <c:pt idx="856">
                  <c:v>63.82</c:v>
                </c:pt>
                <c:pt idx="857">
                  <c:v>63.81</c:v>
                </c:pt>
                <c:pt idx="858">
                  <c:v>63.81</c:v>
                </c:pt>
                <c:pt idx="859">
                  <c:v>63.81</c:v>
                </c:pt>
                <c:pt idx="860">
                  <c:v>63.8</c:v>
                </c:pt>
                <c:pt idx="861">
                  <c:v>63.8</c:v>
                </c:pt>
                <c:pt idx="862">
                  <c:v>63.79</c:v>
                </c:pt>
                <c:pt idx="863">
                  <c:v>63.79</c:v>
                </c:pt>
                <c:pt idx="864">
                  <c:v>63.79</c:v>
                </c:pt>
                <c:pt idx="865">
                  <c:v>63.78</c:v>
                </c:pt>
                <c:pt idx="866">
                  <c:v>63.78</c:v>
                </c:pt>
                <c:pt idx="867">
                  <c:v>63.78</c:v>
                </c:pt>
                <c:pt idx="868">
                  <c:v>63.77</c:v>
                </c:pt>
                <c:pt idx="869">
                  <c:v>63.77</c:v>
                </c:pt>
                <c:pt idx="870">
                  <c:v>63.77</c:v>
                </c:pt>
                <c:pt idx="871">
                  <c:v>63.76</c:v>
                </c:pt>
                <c:pt idx="872">
                  <c:v>63.76</c:v>
                </c:pt>
                <c:pt idx="873">
                  <c:v>63.76</c:v>
                </c:pt>
                <c:pt idx="874">
                  <c:v>63.75</c:v>
                </c:pt>
                <c:pt idx="875">
                  <c:v>63.75</c:v>
                </c:pt>
                <c:pt idx="876">
                  <c:v>63.74</c:v>
                </c:pt>
                <c:pt idx="877">
                  <c:v>63.74</c:v>
                </c:pt>
                <c:pt idx="878">
                  <c:v>63.74</c:v>
                </c:pt>
                <c:pt idx="879">
                  <c:v>63.73</c:v>
                </c:pt>
                <c:pt idx="880">
                  <c:v>63.73</c:v>
                </c:pt>
                <c:pt idx="881">
                  <c:v>63.72</c:v>
                </c:pt>
                <c:pt idx="882">
                  <c:v>63.72</c:v>
                </c:pt>
                <c:pt idx="883">
                  <c:v>63.72</c:v>
                </c:pt>
                <c:pt idx="884">
                  <c:v>63.71</c:v>
                </c:pt>
                <c:pt idx="885">
                  <c:v>63.71</c:v>
                </c:pt>
                <c:pt idx="886">
                  <c:v>63.71</c:v>
                </c:pt>
                <c:pt idx="887">
                  <c:v>63.7</c:v>
                </c:pt>
                <c:pt idx="888">
                  <c:v>63.7</c:v>
                </c:pt>
                <c:pt idx="889">
                  <c:v>63.7</c:v>
                </c:pt>
                <c:pt idx="890">
                  <c:v>63.69</c:v>
                </c:pt>
                <c:pt idx="891">
                  <c:v>63.69</c:v>
                </c:pt>
                <c:pt idx="892">
                  <c:v>63.68</c:v>
                </c:pt>
                <c:pt idx="893">
                  <c:v>63.68</c:v>
                </c:pt>
                <c:pt idx="894">
                  <c:v>63.68</c:v>
                </c:pt>
                <c:pt idx="895">
                  <c:v>63.67</c:v>
                </c:pt>
                <c:pt idx="896">
                  <c:v>63.67</c:v>
                </c:pt>
                <c:pt idx="897">
                  <c:v>63.66</c:v>
                </c:pt>
                <c:pt idx="898">
                  <c:v>63.66</c:v>
                </c:pt>
                <c:pt idx="899">
                  <c:v>63.65</c:v>
                </c:pt>
                <c:pt idx="900">
                  <c:v>63.65</c:v>
                </c:pt>
                <c:pt idx="901">
                  <c:v>63.65</c:v>
                </c:pt>
                <c:pt idx="902">
                  <c:v>63.64</c:v>
                </c:pt>
                <c:pt idx="903">
                  <c:v>63.64</c:v>
                </c:pt>
                <c:pt idx="904">
                  <c:v>63.63</c:v>
                </c:pt>
                <c:pt idx="905">
                  <c:v>63.63</c:v>
                </c:pt>
                <c:pt idx="906">
                  <c:v>63.63</c:v>
                </c:pt>
                <c:pt idx="907">
                  <c:v>63.62</c:v>
                </c:pt>
                <c:pt idx="908">
                  <c:v>63.62</c:v>
                </c:pt>
                <c:pt idx="909">
                  <c:v>63.62</c:v>
                </c:pt>
                <c:pt idx="910">
                  <c:v>63.61</c:v>
                </c:pt>
                <c:pt idx="911">
                  <c:v>63.61</c:v>
                </c:pt>
                <c:pt idx="912">
                  <c:v>63.6</c:v>
                </c:pt>
                <c:pt idx="913">
                  <c:v>63.6</c:v>
                </c:pt>
                <c:pt idx="914">
                  <c:v>63.59</c:v>
                </c:pt>
                <c:pt idx="915">
                  <c:v>63.59</c:v>
                </c:pt>
                <c:pt idx="916">
                  <c:v>63.59</c:v>
                </c:pt>
                <c:pt idx="917">
                  <c:v>63.58</c:v>
                </c:pt>
                <c:pt idx="918">
                  <c:v>63.58</c:v>
                </c:pt>
                <c:pt idx="919">
                  <c:v>63.57</c:v>
                </c:pt>
                <c:pt idx="920">
                  <c:v>63.57</c:v>
                </c:pt>
                <c:pt idx="921">
                  <c:v>63.57</c:v>
                </c:pt>
                <c:pt idx="922">
                  <c:v>63.56</c:v>
                </c:pt>
                <c:pt idx="923">
                  <c:v>63.56</c:v>
                </c:pt>
                <c:pt idx="924">
                  <c:v>63.56</c:v>
                </c:pt>
                <c:pt idx="925">
                  <c:v>63.55</c:v>
                </c:pt>
                <c:pt idx="926">
                  <c:v>63.55</c:v>
                </c:pt>
                <c:pt idx="927">
                  <c:v>63.54</c:v>
                </c:pt>
                <c:pt idx="928">
                  <c:v>63.54</c:v>
                </c:pt>
                <c:pt idx="929">
                  <c:v>63.53</c:v>
                </c:pt>
                <c:pt idx="930">
                  <c:v>63.53</c:v>
                </c:pt>
                <c:pt idx="931">
                  <c:v>63.52</c:v>
                </c:pt>
                <c:pt idx="932">
                  <c:v>63.52</c:v>
                </c:pt>
                <c:pt idx="933">
                  <c:v>63.51</c:v>
                </c:pt>
                <c:pt idx="934">
                  <c:v>63.51</c:v>
                </c:pt>
                <c:pt idx="935">
                  <c:v>63.51</c:v>
                </c:pt>
                <c:pt idx="936">
                  <c:v>63.5</c:v>
                </c:pt>
                <c:pt idx="937">
                  <c:v>63.5</c:v>
                </c:pt>
                <c:pt idx="938">
                  <c:v>63.49</c:v>
                </c:pt>
                <c:pt idx="939">
                  <c:v>63.49</c:v>
                </c:pt>
                <c:pt idx="940">
                  <c:v>63.49</c:v>
                </c:pt>
                <c:pt idx="941">
                  <c:v>63.48</c:v>
                </c:pt>
                <c:pt idx="942">
                  <c:v>63.48</c:v>
                </c:pt>
                <c:pt idx="943">
                  <c:v>63.47</c:v>
                </c:pt>
                <c:pt idx="944">
                  <c:v>63.47</c:v>
                </c:pt>
                <c:pt idx="945">
                  <c:v>63.46</c:v>
                </c:pt>
                <c:pt idx="946">
                  <c:v>63.46</c:v>
                </c:pt>
                <c:pt idx="947">
                  <c:v>63.45</c:v>
                </c:pt>
                <c:pt idx="948">
                  <c:v>63.45</c:v>
                </c:pt>
                <c:pt idx="949">
                  <c:v>63.45</c:v>
                </c:pt>
                <c:pt idx="950">
                  <c:v>63.44</c:v>
                </c:pt>
                <c:pt idx="951">
                  <c:v>63.44</c:v>
                </c:pt>
                <c:pt idx="952">
                  <c:v>63.44</c:v>
                </c:pt>
                <c:pt idx="953">
                  <c:v>63.43</c:v>
                </c:pt>
                <c:pt idx="954">
                  <c:v>63.43</c:v>
                </c:pt>
                <c:pt idx="955">
                  <c:v>63.42</c:v>
                </c:pt>
                <c:pt idx="956">
                  <c:v>63.42</c:v>
                </c:pt>
                <c:pt idx="957">
                  <c:v>63.41</c:v>
                </c:pt>
                <c:pt idx="958">
                  <c:v>63.41</c:v>
                </c:pt>
                <c:pt idx="959">
                  <c:v>63.4</c:v>
                </c:pt>
                <c:pt idx="960">
                  <c:v>63.4</c:v>
                </c:pt>
                <c:pt idx="961">
                  <c:v>63.4</c:v>
                </c:pt>
                <c:pt idx="962">
                  <c:v>63.39</c:v>
                </c:pt>
                <c:pt idx="963">
                  <c:v>63.39</c:v>
                </c:pt>
                <c:pt idx="964">
                  <c:v>63.38</c:v>
                </c:pt>
                <c:pt idx="965">
                  <c:v>63.38</c:v>
                </c:pt>
                <c:pt idx="966">
                  <c:v>63.37</c:v>
                </c:pt>
                <c:pt idx="967">
                  <c:v>63.37</c:v>
                </c:pt>
                <c:pt idx="968">
                  <c:v>63.37</c:v>
                </c:pt>
                <c:pt idx="969">
                  <c:v>63.36</c:v>
                </c:pt>
                <c:pt idx="970">
                  <c:v>63.36</c:v>
                </c:pt>
                <c:pt idx="971">
                  <c:v>63.35</c:v>
                </c:pt>
                <c:pt idx="972">
                  <c:v>63.34</c:v>
                </c:pt>
                <c:pt idx="973">
                  <c:v>63.34</c:v>
                </c:pt>
                <c:pt idx="974">
                  <c:v>63.33</c:v>
                </c:pt>
                <c:pt idx="975">
                  <c:v>63.33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00864"/>
        <c:axId val="210301440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TGA!$E$4:$E$979</c:f>
              <c:numCache>
                <c:formatCode>0.0000</c:formatCode>
                <c:ptCount val="976"/>
                <c:pt idx="0">
                  <c:v>3.006E-2</c:v>
                </c:pt>
                <c:pt idx="1">
                  <c:v>3.0599999999999999E-2</c:v>
                </c:pt>
                <c:pt idx="2">
                  <c:v>3.1469999999999998E-2</c:v>
                </c:pt>
                <c:pt idx="3">
                  <c:v>3.2419999999999997E-2</c:v>
                </c:pt>
                <c:pt idx="4">
                  <c:v>3.3399999999999999E-2</c:v>
                </c:pt>
                <c:pt idx="5">
                  <c:v>3.5119999999999998E-2</c:v>
                </c:pt>
                <c:pt idx="6">
                  <c:v>3.8300000000000001E-2</c:v>
                </c:pt>
                <c:pt idx="7">
                  <c:v>4.0759999999999998E-2</c:v>
                </c:pt>
                <c:pt idx="8">
                  <c:v>4.2869999999999998E-2</c:v>
                </c:pt>
                <c:pt idx="9">
                  <c:v>4.444E-2</c:v>
                </c:pt>
                <c:pt idx="10">
                  <c:v>4.5560000000000003E-2</c:v>
                </c:pt>
                <c:pt idx="11">
                  <c:v>4.6449999999999998E-2</c:v>
                </c:pt>
                <c:pt idx="12">
                  <c:v>4.7039999999999998E-2</c:v>
                </c:pt>
                <c:pt idx="13">
                  <c:v>4.7350000000000003E-2</c:v>
                </c:pt>
                <c:pt idx="14">
                  <c:v>4.7399999999999998E-2</c:v>
                </c:pt>
                <c:pt idx="15">
                  <c:v>4.727E-2</c:v>
                </c:pt>
                <c:pt idx="16">
                  <c:v>4.7059999999999998E-2</c:v>
                </c:pt>
                <c:pt idx="17">
                  <c:v>4.6739999999999997E-2</c:v>
                </c:pt>
                <c:pt idx="18">
                  <c:v>4.6359999999999998E-2</c:v>
                </c:pt>
                <c:pt idx="19">
                  <c:v>4.5929999999999999E-2</c:v>
                </c:pt>
                <c:pt idx="20">
                  <c:v>4.5510000000000002E-2</c:v>
                </c:pt>
                <c:pt idx="21">
                  <c:v>4.5130000000000003E-2</c:v>
                </c:pt>
                <c:pt idx="22">
                  <c:v>4.4749999999999998E-2</c:v>
                </c:pt>
                <c:pt idx="23">
                  <c:v>4.4330000000000001E-2</c:v>
                </c:pt>
                <c:pt idx="24">
                  <c:v>4.385E-2</c:v>
                </c:pt>
                <c:pt idx="25">
                  <c:v>4.3299999999999998E-2</c:v>
                </c:pt>
                <c:pt idx="26">
                  <c:v>4.2750000000000003E-2</c:v>
                </c:pt>
                <c:pt idx="27">
                  <c:v>4.2209999999999998E-2</c:v>
                </c:pt>
                <c:pt idx="28">
                  <c:v>4.1570000000000003E-2</c:v>
                </c:pt>
                <c:pt idx="29">
                  <c:v>4.0890000000000003E-2</c:v>
                </c:pt>
                <c:pt idx="30">
                  <c:v>4.0169999999999997E-2</c:v>
                </c:pt>
                <c:pt idx="31">
                  <c:v>3.9449999999999999E-2</c:v>
                </c:pt>
                <c:pt idx="32">
                  <c:v>3.8769999999999999E-2</c:v>
                </c:pt>
                <c:pt idx="33">
                  <c:v>3.8089999999999999E-2</c:v>
                </c:pt>
                <c:pt idx="34">
                  <c:v>3.7409999999999999E-2</c:v>
                </c:pt>
                <c:pt idx="35">
                  <c:v>3.6760000000000001E-2</c:v>
                </c:pt>
                <c:pt idx="36">
                  <c:v>3.6069999999999998E-2</c:v>
                </c:pt>
                <c:pt idx="37">
                  <c:v>3.5459999999999998E-2</c:v>
                </c:pt>
                <c:pt idx="38">
                  <c:v>3.4880000000000001E-2</c:v>
                </c:pt>
                <c:pt idx="39">
                  <c:v>3.4320000000000003E-2</c:v>
                </c:pt>
                <c:pt idx="40">
                  <c:v>3.3739999999999999E-2</c:v>
                </c:pt>
                <c:pt idx="41">
                  <c:v>3.3110000000000001E-2</c:v>
                </c:pt>
                <c:pt idx="42">
                  <c:v>3.2489999999999998E-2</c:v>
                </c:pt>
                <c:pt idx="43">
                  <c:v>3.1850000000000003E-2</c:v>
                </c:pt>
                <c:pt idx="44">
                  <c:v>3.1199999999999999E-2</c:v>
                </c:pt>
                <c:pt idx="45">
                  <c:v>3.0550000000000001E-2</c:v>
                </c:pt>
                <c:pt idx="46">
                  <c:v>2.9919999999999999E-2</c:v>
                </c:pt>
                <c:pt idx="47">
                  <c:v>2.9309999999999999E-2</c:v>
                </c:pt>
                <c:pt idx="48">
                  <c:v>2.877E-2</c:v>
                </c:pt>
                <c:pt idx="49">
                  <c:v>2.8299999999999999E-2</c:v>
                </c:pt>
                <c:pt idx="50">
                  <c:v>2.7890000000000002E-2</c:v>
                </c:pt>
                <c:pt idx="51">
                  <c:v>2.741E-2</c:v>
                </c:pt>
                <c:pt idx="52">
                  <c:v>2.6929999999999999E-2</c:v>
                </c:pt>
                <c:pt idx="53">
                  <c:v>2.6370000000000001E-2</c:v>
                </c:pt>
                <c:pt idx="54">
                  <c:v>2.5930000000000002E-2</c:v>
                </c:pt>
                <c:pt idx="55">
                  <c:v>2.5569999999999999E-2</c:v>
                </c:pt>
                <c:pt idx="56">
                  <c:v>2.5170000000000001E-2</c:v>
                </c:pt>
                <c:pt idx="57">
                  <c:v>2.4750000000000001E-2</c:v>
                </c:pt>
                <c:pt idx="58">
                  <c:v>2.4330000000000001E-2</c:v>
                </c:pt>
                <c:pt idx="59">
                  <c:v>2.3890000000000002E-2</c:v>
                </c:pt>
                <c:pt idx="60">
                  <c:v>2.351E-2</c:v>
                </c:pt>
                <c:pt idx="61">
                  <c:v>2.3120000000000002E-2</c:v>
                </c:pt>
                <c:pt idx="62">
                  <c:v>2.2720000000000001E-2</c:v>
                </c:pt>
                <c:pt idx="63">
                  <c:v>2.2239999999999999E-2</c:v>
                </c:pt>
                <c:pt idx="64">
                  <c:v>2.1839999999999998E-2</c:v>
                </c:pt>
                <c:pt idx="65">
                  <c:v>2.164E-2</c:v>
                </c:pt>
                <c:pt idx="66">
                  <c:v>2.1489999999999999E-2</c:v>
                </c:pt>
                <c:pt idx="67">
                  <c:v>2.1319999999999999E-2</c:v>
                </c:pt>
                <c:pt idx="68">
                  <c:v>2.112E-2</c:v>
                </c:pt>
                <c:pt idx="69">
                  <c:v>2.0899999999999998E-2</c:v>
                </c:pt>
                <c:pt idx="70">
                  <c:v>2.0670000000000001E-2</c:v>
                </c:pt>
                <c:pt idx="71">
                  <c:v>2.0420000000000001E-2</c:v>
                </c:pt>
                <c:pt idx="72">
                  <c:v>2.0199999999999999E-2</c:v>
                </c:pt>
                <c:pt idx="73">
                  <c:v>1.9980000000000001E-2</c:v>
                </c:pt>
                <c:pt idx="74">
                  <c:v>1.976E-2</c:v>
                </c:pt>
                <c:pt idx="75">
                  <c:v>1.9599999999999999E-2</c:v>
                </c:pt>
                <c:pt idx="76">
                  <c:v>1.9519999999999999E-2</c:v>
                </c:pt>
                <c:pt idx="77">
                  <c:v>1.9519999999999999E-2</c:v>
                </c:pt>
                <c:pt idx="78">
                  <c:v>1.949E-2</c:v>
                </c:pt>
                <c:pt idx="79">
                  <c:v>1.942E-2</c:v>
                </c:pt>
                <c:pt idx="80">
                  <c:v>1.933E-2</c:v>
                </c:pt>
                <c:pt idx="81">
                  <c:v>1.9220000000000001E-2</c:v>
                </c:pt>
                <c:pt idx="82">
                  <c:v>1.915E-2</c:v>
                </c:pt>
                <c:pt idx="83">
                  <c:v>1.916E-2</c:v>
                </c:pt>
                <c:pt idx="84">
                  <c:v>1.916E-2</c:v>
                </c:pt>
                <c:pt idx="85">
                  <c:v>1.915E-2</c:v>
                </c:pt>
                <c:pt idx="86">
                  <c:v>1.9189999999999999E-2</c:v>
                </c:pt>
                <c:pt idx="87">
                  <c:v>1.934E-2</c:v>
                </c:pt>
                <c:pt idx="88">
                  <c:v>1.9630000000000002E-2</c:v>
                </c:pt>
                <c:pt idx="89">
                  <c:v>1.9939999999999999E-2</c:v>
                </c:pt>
                <c:pt idx="90">
                  <c:v>2.027E-2</c:v>
                </c:pt>
                <c:pt idx="91">
                  <c:v>2.0590000000000001E-2</c:v>
                </c:pt>
                <c:pt idx="92">
                  <c:v>2.095E-2</c:v>
                </c:pt>
                <c:pt idx="93">
                  <c:v>2.1409999999999998E-2</c:v>
                </c:pt>
                <c:pt idx="94">
                  <c:v>2.1930000000000002E-2</c:v>
                </c:pt>
                <c:pt idx="95">
                  <c:v>2.2419999999999999E-2</c:v>
                </c:pt>
                <c:pt idx="96">
                  <c:v>2.2890000000000001E-2</c:v>
                </c:pt>
                <c:pt idx="97">
                  <c:v>2.3300000000000001E-2</c:v>
                </c:pt>
                <c:pt idx="98">
                  <c:v>2.3740000000000001E-2</c:v>
                </c:pt>
                <c:pt idx="99">
                  <c:v>2.427E-2</c:v>
                </c:pt>
                <c:pt idx="100">
                  <c:v>2.4840000000000001E-2</c:v>
                </c:pt>
                <c:pt idx="101">
                  <c:v>2.5399999999999999E-2</c:v>
                </c:pt>
                <c:pt idx="102">
                  <c:v>2.5850000000000001E-2</c:v>
                </c:pt>
                <c:pt idx="103">
                  <c:v>2.622E-2</c:v>
                </c:pt>
                <c:pt idx="104">
                  <c:v>2.6620000000000001E-2</c:v>
                </c:pt>
                <c:pt idx="105">
                  <c:v>2.6919999999999999E-2</c:v>
                </c:pt>
                <c:pt idx="106">
                  <c:v>2.7179999999999999E-2</c:v>
                </c:pt>
                <c:pt idx="107">
                  <c:v>2.7359999999999999E-2</c:v>
                </c:pt>
                <c:pt idx="108">
                  <c:v>2.7390000000000001E-2</c:v>
                </c:pt>
                <c:pt idx="109">
                  <c:v>2.724E-2</c:v>
                </c:pt>
                <c:pt idx="110">
                  <c:v>2.7119999999999998E-2</c:v>
                </c:pt>
                <c:pt idx="111">
                  <c:v>2.6950000000000002E-2</c:v>
                </c:pt>
                <c:pt idx="112">
                  <c:v>2.6599999999999999E-2</c:v>
                </c:pt>
                <c:pt idx="113">
                  <c:v>2.6159999999999999E-2</c:v>
                </c:pt>
                <c:pt idx="114">
                  <c:v>2.5669999999999998E-2</c:v>
                </c:pt>
                <c:pt idx="115">
                  <c:v>2.5049999999999999E-2</c:v>
                </c:pt>
                <c:pt idx="116">
                  <c:v>2.4379999999999999E-2</c:v>
                </c:pt>
                <c:pt idx="117">
                  <c:v>2.384E-2</c:v>
                </c:pt>
                <c:pt idx="118">
                  <c:v>2.332E-2</c:v>
                </c:pt>
                <c:pt idx="119">
                  <c:v>2.2610000000000002E-2</c:v>
                </c:pt>
                <c:pt idx="120">
                  <c:v>2.1850000000000001E-2</c:v>
                </c:pt>
                <c:pt idx="121">
                  <c:v>2.1180000000000001E-2</c:v>
                </c:pt>
                <c:pt idx="122">
                  <c:v>2.0449999999999999E-2</c:v>
                </c:pt>
                <c:pt idx="123">
                  <c:v>1.976E-2</c:v>
                </c:pt>
                <c:pt idx="124">
                  <c:v>1.9189999999999999E-2</c:v>
                </c:pt>
                <c:pt idx="125">
                  <c:v>1.8630000000000001E-2</c:v>
                </c:pt>
                <c:pt idx="126">
                  <c:v>1.8010000000000002E-2</c:v>
                </c:pt>
                <c:pt idx="127">
                  <c:v>1.729E-2</c:v>
                </c:pt>
                <c:pt idx="128">
                  <c:v>1.6650000000000002E-2</c:v>
                </c:pt>
                <c:pt idx="129">
                  <c:v>1.6E-2</c:v>
                </c:pt>
                <c:pt idx="130">
                  <c:v>1.5339999999999999E-2</c:v>
                </c:pt>
                <c:pt idx="131">
                  <c:v>1.474E-2</c:v>
                </c:pt>
                <c:pt idx="132">
                  <c:v>1.4160000000000001E-2</c:v>
                </c:pt>
                <c:pt idx="133">
                  <c:v>1.349E-2</c:v>
                </c:pt>
                <c:pt idx="134">
                  <c:v>1.286E-2</c:v>
                </c:pt>
                <c:pt idx="135">
                  <c:v>1.242E-2</c:v>
                </c:pt>
                <c:pt idx="136">
                  <c:v>1.2030000000000001E-2</c:v>
                </c:pt>
                <c:pt idx="137">
                  <c:v>1.154E-2</c:v>
                </c:pt>
                <c:pt idx="138">
                  <c:v>1.1089999999999999E-2</c:v>
                </c:pt>
                <c:pt idx="139">
                  <c:v>1.077E-2</c:v>
                </c:pt>
                <c:pt idx="140">
                  <c:v>1.0529999999999999E-2</c:v>
                </c:pt>
                <c:pt idx="141">
                  <c:v>1.035E-2</c:v>
                </c:pt>
                <c:pt idx="142">
                  <c:v>1.018E-2</c:v>
                </c:pt>
                <c:pt idx="143">
                  <c:v>9.9109999999999997E-3</c:v>
                </c:pt>
                <c:pt idx="144">
                  <c:v>9.5890000000000003E-3</c:v>
                </c:pt>
                <c:pt idx="145">
                  <c:v>9.2849999999999999E-3</c:v>
                </c:pt>
                <c:pt idx="146">
                  <c:v>9.0860000000000003E-3</c:v>
                </c:pt>
                <c:pt idx="147">
                  <c:v>8.8199999999999997E-3</c:v>
                </c:pt>
                <c:pt idx="148">
                  <c:v>8.5019999999999991E-3</c:v>
                </c:pt>
                <c:pt idx="149">
                  <c:v>8.2959999999999996E-3</c:v>
                </c:pt>
                <c:pt idx="150">
                  <c:v>8.2360000000000003E-3</c:v>
                </c:pt>
                <c:pt idx="151">
                  <c:v>8.1799999999999998E-3</c:v>
                </c:pt>
                <c:pt idx="152">
                  <c:v>8.0890000000000007E-3</c:v>
                </c:pt>
                <c:pt idx="153">
                  <c:v>8.0269999999999994E-3</c:v>
                </c:pt>
                <c:pt idx="154">
                  <c:v>7.9489999999999995E-3</c:v>
                </c:pt>
                <c:pt idx="155">
                  <c:v>7.8869999999999999E-3</c:v>
                </c:pt>
                <c:pt idx="156">
                  <c:v>7.9030000000000003E-3</c:v>
                </c:pt>
                <c:pt idx="157">
                  <c:v>7.8980000000000005E-3</c:v>
                </c:pt>
                <c:pt idx="158">
                  <c:v>7.8399999999999997E-3</c:v>
                </c:pt>
                <c:pt idx="159">
                  <c:v>7.77E-3</c:v>
                </c:pt>
                <c:pt idx="160">
                  <c:v>7.7559999999999999E-3</c:v>
                </c:pt>
                <c:pt idx="161">
                  <c:v>7.6909999999999999E-3</c:v>
                </c:pt>
                <c:pt idx="162">
                  <c:v>7.5180000000000004E-3</c:v>
                </c:pt>
                <c:pt idx="163">
                  <c:v>7.3410000000000003E-3</c:v>
                </c:pt>
                <c:pt idx="164">
                  <c:v>7.2319999999999997E-3</c:v>
                </c:pt>
                <c:pt idx="165">
                  <c:v>7.1710000000000003E-3</c:v>
                </c:pt>
                <c:pt idx="166">
                  <c:v>7.1120000000000003E-3</c:v>
                </c:pt>
                <c:pt idx="167">
                  <c:v>7.0569999999999999E-3</c:v>
                </c:pt>
                <c:pt idx="168">
                  <c:v>6.992E-3</c:v>
                </c:pt>
                <c:pt idx="169">
                  <c:v>7.0029999999999997E-3</c:v>
                </c:pt>
                <c:pt idx="170">
                  <c:v>7.1739999999999998E-3</c:v>
                </c:pt>
                <c:pt idx="171">
                  <c:v>7.2820000000000003E-3</c:v>
                </c:pt>
                <c:pt idx="172">
                  <c:v>7.2090000000000001E-3</c:v>
                </c:pt>
                <c:pt idx="173">
                  <c:v>7.0309999999999999E-3</c:v>
                </c:pt>
                <c:pt idx="174">
                  <c:v>6.8729999999999998E-3</c:v>
                </c:pt>
                <c:pt idx="175">
                  <c:v>6.7619999999999998E-3</c:v>
                </c:pt>
                <c:pt idx="176">
                  <c:v>6.6490000000000004E-3</c:v>
                </c:pt>
                <c:pt idx="177">
                  <c:v>6.5120000000000004E-3</c:v>
                </c:pt>
                <c:pt idx="178">
                  <c:v>6.3709999999999999E-3</c:v>
                </c:pt>
                <c:pt idx="179">
                  <c:v>6.2810000000000001E-3</c:v>
                </c:pt>
                <c:pt idx="180">
                  <c:v>6.3550000000000004E-3</c:v>
                </c:pt>
                <c:pt idx="181">
                  <c:v>6.4780000000000003E-3</c:v>
                </c:pt>
                <c:pt idx="182">
                  <c:v>6.5209999999999999E-3</c:v>
                </c:pt>
                <c:pt idx="183">
                  <c:v>6.4970000000000002E-3</c:v>
                </c:pt>
                <c:pt idx="184">
                  <c:v>6.4729999999999996E-3</c:v>
                </c:pt>
                <c:pt idx="185">
                  <c:v>6.5189999999999996E-3</c:v>
                </c:pt>
                <c:pt idx="186">
                  <c:v>6.5079999999999999E-3</c:v>
                </c:pt>
                <c:pt idx="187">
                  <c:v>6.4879999999999998E-3</c:v>
                </c:pt>
                <c:pt idx="188">
                  <c:v>6.5820000000000002E-3</c:v>
                </c:pt>
                <c:pt idx="189">
                  <c:v>6.7289999999999997E-3</c:v>
                </c:pt>
                <c:pt idx="190">
                  <c:v>6.8079999999999998E-3</c:v>
                </c:pt>
                <c:pt idx="191">
                  <c:v>6.8170000000000001E-3</c:v>
                </c:pt>
                <c:pt idx="192">
                  <c:v>6.7479999999999997E-3</c:v>
                </c:pt>
                <c:pt idx="193">
                  <c:v>6.6819999999999996E-3</c:v>
                </c:pt>
                <c:pt idx="194">
                  <c:v>6.6179999999999998E-3</c:v>
                </c:pt>
                <c:pt idx="195">
                  <c:v>6.5760000000000002E-3</c:v>
                </c:pt>
                <c:pt idx="196">
                  <c:v>6.4999999999999997E-3</c:v>
                </c:pt>
                <c:pt idx="197">
                  <c:v>6.391E-3</c:v>
                </c:pt>
                <c:pt idx="198">
                  <c:v>6.3449999999999999E-3</c:v>
                </c:pt>
                <c:pt idx="199">
                  <c:v>6.4450000000000002E-3</c:v>
                </c:pt>
                <c:pt idx="200">
                  <c:v>6.4929999999999996E-3</c:v>
                </c:pt>
                <c:pt idx="201">
                  <c:v>6.4650000000000003E-3</c:v>
                </c:pt>
                <c:pt idx="202">
                  <c:v>6.4209999999999996E-3</c:v>
                </c:pt>
                <c:pt idx="203">
                  <c:v>6.3839999999999999E-3</c:v>
                </c:pt>
                <c:pt idx="204">
                  <c:v>6.3940000000000004E-3</c:v>
                </c:pt>
                <c:pt idx="205">
                  <c:v>6.3759999999999997E-3</c:v>
                </c:pt>
                <c:pt idx="206">
                  <c:v>6.3550000000000004E-3</c:v>
                </c:pt>
                <c:pt idx="207">
                  <c:v>6.3940000000000004E-3</c:v>
                </c:pt>
                <c:pt idx="208">
                  <c:v>6.3969999999999999E-3</c:v>
                </c:pt>
                <c:pt idx="209">
                  <c:v>6.4079999999999996E-3</c:v>
                </c:pt>
                <c:pt idx="210">
                  <c:v>6.4390000000000003E-3</c:v>
                </c:pt>
                <c:pt idx="211">
                  <c:v>6.3749999999999996E-3</c:v>
                </c:pt>
                <c:pt idx="212">
                  <c:v>6.3420000000000004E-3</c:v>
                </c:pt>
                <c:pt idx="213">
                  <c:v>6.4060000000000002E-3</c:v>
                </c:pt>
                <c:pt idx="214">
                  <c:v>6.4429999999999999E-3</c:v>
                </c:pt>
                <c:pt idx="215">
                  <c:v>6.398E-3</c:v>
                </c:pt>
                <c:pt idx="216">
                  <c:v>6.3600000000000002E-3</c:v>
                </c:pt>
                <c:pt idx="217">
                  <c:v>6.3670000000000003E-3</c:v>
                </c:pt>
                <c:pt idx="218">
                  <c:v>6.3299999999999997E-3</c:v>
                </c:pt>
                <c:pt idx="219">
                  <c:v>6.2639999999999996E-3</c:v>
                </c:pt>
                <c:pt idx="220">
                  <c:v>6.2659999999999999E-3</c:v>
                </c:pt>
                <c:pt idx="221">
                  <c:v>6.378E-3</c:v>
                </c:pt>
                <c:pt idx="222">
                  <c:v>6.4310000000000001E-3</c:v>
                </c:pt>
                <c:pt idx="223">
                  <c:v>6.5820000000000002E-3</c:v>
                </c:pt>
                <c:pt idx="224">
                  <c:v>6.7039999999999999E-3</c:v>
                </c:pt>
                <c:pt idx="225">
                  <c:v>6.7239999999999999E-3</c:v>
                </c:pt>
                <c:pt idx="226">
                  <c:v>6.731E-3</c:v>
                </c:pt>
                <c:pt idx="227">
                  <c:v>6.8009999999999998E-3</c:v>
                </c:pt>
                <c:pt idx="228">
                  <c:v>6.7799999999999996E-3</c:v>
                </c:pt>
                <c:pt idx="229">
                  <c:v>6.7679999999999997E-3</c:v>
                </c:pt>
                <c:pt idx="230">
                  <c:v>6.7000000000000002E-3</c:v>
                </c:pt>
                <c:pt idx="231">
                  <c:v>6.7070000000000003E-3</c:v>
                </c:pt>
                <c:pt idx="232">
                  <c:v>6.7029999999999998E-3</c:v>
                </c:pt>
                <c:pt idx="233">
                  <c:v>6.7210000000000004E-3</c:v>
                </c:pt>
                <c:pt idx="234">
                  <c:v>6.7390000000000002E-3</c:v>
                </c:pt>
                <c:pt idx="235">
                  <c:v>6.7390000000000002E-3</c:v>
                </c:pt>
                <c:pt idx="236">
                  <c:v>6.7530000000000003E-3</c:v>
                </c:pt>
                <c:pt idx="237">
                  <c:v>6.7749999999999998E-3</c:v>
                </c:pt>
                <c:pt idx="238">
                  <c:v>6.7660000000000003E-3</c:v>
                </c:pt>
                <c:pt idx="239">
                  <c:v>6.7879999999999998E-3</c:v>
                </c:pt>
                <c:pt idx="240">
                  <c:v>6.8370000000000002E-3</c:v>
                </c:pt>
                <c:pt idx="241">
                  <c:v>6.8900000000000003E-3</c:v>
                </c:pt>
                <c:pt idx="242">
                  <c:v>6.9740000000000002E-3</c:v>
                </c:pt>
                <c:pt idx="243">
                  <c:v>6.9849999999999999E-3</c:v>
                </c:pt>
                <c:pt idx="244">
                  <c:v>6.9820000000000004E-3</c:v>
                </c:pt>
                <c:pt idx="245">
                  <c:v>6.9760000000000004E-3</c:v>
                </c:pt>
                <c:pt idx="246">
                  <c:v>7.0060000000000001E-3</c:v>
                </c:pt>
                <c:pt idx="247">
                  <c:v>7.1209999999999997E-3</c:v>
                </c:pt>
                <c:pt idx="248">
                  <c:v>7.2090000000000001E-3</c:v>
                </c:pt>
                <c:pt idx="249">
                  <c:v>7.339E-3</c:v>
                </c:pt>
                <c:pt idx="250">
                  <c:v>7.4640000000000001E-3</c:v>
                </c:pt>
                <c:pt idx="251">
                  <c:v>7.5360000000000002E-3</c:v>
                </c:pt>
                <c:pt idx="252">
                  <c:v>7.6660000000000001E-3</c:v>
                </c:pt>
                <c:pt idx="253">
                  <c:v>7.7590000000000003E-3</c:v>
                </c:pt>
                <c:pt idx="254">
                  <c:v>7.6949999999999996E-3</c:v>
                </c:pt>
                <c:pt idx="255">
                  <c:v>7.5259999999999997E-3</c:v>
                </c:pt>
                <c:pt idx="256">
                  <c:v>7.4009999999999996E-3</c:v>
                </c:pt>
                <c:pt idx="257">
                  <c:v>7.3000000000000001E-3</c:v>
                </c:pt>
                <c:pt idx="258">
                  <c:v>7.221E-3</c:v>
                </c:pt>
                <c:pt idx="259">
                  <c:v>7.1960000000000001E-3</c:v>
                </c:pt>
                <c:pt idx="260">
                  <c:v>7.3229999999999996E-3</c:v>
                </c:pt>
                <c:pt idx="261">
                  <c:v>7.4409999999999997E-3</c:v>
                </c:pt>
                <c:pt idx="262">
                  <c:v>7.554E-3</c:v>
                </c:pt>
                <c:pt idx="263">
                  <c:v>7.6909999999999999E-3</c:v>
                </c:pt>
                <c:pt idx="264">
                  <c:v>7.8270000000000006E-3</c:v>
                </c:pt>
                <c:pt idx="265">
                  <c:v>7.8799999999999999E-3</c:v>
                </c:pt>
                <c:pt idx="266">
                  <c:v>7.9839999999999998E-3</c:v>
                </c:pt>
                <c:pt idx="267">
                  <c:v>8.1010000000000006E-3</c:v>
                </c:pt>
                <c:pt idx="268">
                  <c:v>8.1899999999999994E-3</c:v>
                </c:pt>
                <c:pt idx="269">
                  <c:v>8.3110000000000007E-3</c:v>
                </c:pt>
                <c:pt idx="270">
                  <c:v>8.5190000000000005E-3</c:v>
                </c:pt>
                <c:pt idx="271">
                  <c:v>8.7460000000000003E-3</c:v>
                </c:pt>
                <c:pt idx="272">
                  <c:v>8.9800000000000001E-3</c:v>
                </c:pt>
                <c:pt idx="273">
                  <c:v>9.1699999999999993E-3</c:v>
                </c:pt>
                <c:pt idx="274">
                  <c:v>9.2069999999999999E-3</c:v>
                </c:pt>
                <c:pt idx="275">
                  <c:v>9.1470000000000006E-3</c:v>
                </c:pt>
                <c:pt idx="276">
                  <c:v>9.0399999999999994E-3</c:v>
                </c:pt>
                <c:pt idx="277">
                  <c:v>8.9809999999999994E-3</c:v>
                </c:pt>
                <c:pt idx="278">
                  <c:v>8.9449999999999998E-3</c:v>
                </c:pt>
                <c:pt idx="279">
                  <c:v>8.9499999999999996E-3</c:v>
                </c:pt>
                <c:pt idx="280">
                  <c:v>9.0679999999999997E-3</c:v>
                </c:pt>
                <c:pt idx="281">
                  <c:v>9.1959999999999993E-3</c:v>
                </c:pt>
                <c:pt idx="282">
                  <c:v>9.4439999999999993E-3</c:v>
                </c:pt>
                <c:pt idx="283">
                  <c:v>9.8650000000000005E-3</c:v>
                </c:pt>
                <c:pt idx="284">
                  <c:v>1.025E-2</c:v>
                </c:pt>
                <c:pt idx="285">
                  <c:v>1.055E-2</c:v>
                </c:pt>
                <c:pt idx="286">
                  <c:v>1.073E-2</c:v>
                </c:pt>
                <c:pt idx="287">
                  <c:v>1.086E-2</c:v>
                </c:pt>
                <c:pt idx="288">
                  <c:v>1.11E-2</c:v>
                </c:pt>
                <c:pt idx="289">
                  <c:v>1.132E-2</c:v>
                </c:pt>
                <c:pt idx="290">
                  <c:v>1.149E-2</c:v>
                </c:pt>
                <c:pt idx="291">
                  <c:v>1.166E-2</c:v>
                </c:pt>
                <c:pt idx="292">
                  <c:v>1.1939999999999999E-2</c:v>
                </c:pt>
                <c:pt idx="293">
                  <c:v>1.2279999999999999E-2</c:v>
                </c:pt>
                <c:pt idx="294">
                  <c:v>1.2630000000000001E-2</c:v>
                </c:pt>
                <c:pt idx="295">
                  <c:v>1.303E-2</c:v>
                </c:pt>
                <c:pt idx="296">
                  <c:v>1.3440000000000001E-2</c:v>
                </c:pt>
                <c:pt idx="297">
                  <c:v>1.375E-2</c:v>
                </c:pt>
                <c:pt idx="298">
                  <c:v>1.4109999999999999E-2</c:v>
                </c:pt>
                <c:pt idx="299">
                  <c:v>1.455E-2</c:v>
                </c:pt>
                <c:pt idx="300">
                  <c:v>1.486E-2</c:v>
                </c:pt>
                <c:pt idx="301">
                  <c:v>1.5089999999999999E-2</c:v>
                </c:pt>
                <c:pt idx="302">
                  <c:v>1.54E-2</c:v>
                </c:pt>
                <c:pt idx="303">
                  <c:v>1.5769999999999999E-2</c:v>
                </c:pt>
                <c:pt idx="304">
                  <c:v>1.6209999999999999E-2</c:v>
                </c:pt>
                <c:pt idx="305">
                  <c:v>1.678E-2</c:v>
                </c:pt>
                <c:pt idx="306">
                  <c:v>1.7309999999999999E-2</c:v>
                </c:pt>
                <c:pt idx="307">
                  <c:v>1.7930000000000001E-2</c:v>
                </c:pt>
                <c:pt idx="308">
                  <c:v>1.8630000000000001E-2</c:v>
                </c:pt>
                <c:pt idx="309">
                  <c:v>1.949E-2</c:v>
                </c:pt>
                <c:pt idx="310">
                  <c:v>2.026E-2</c:v>
                </c:pt>
                <c:pt idx="311">
                  <c:v>2.086E-2</c:v>
                </c:pt>
                <c:pt idx="312">
                  <c:v>2.129E-2</c:v>
                </c:pt>
                <c:pt idx="313">
                  <c:v>2.1739999999999999E-2</c:v>
                </c:pt>
                <c:pt idx="314">
                  <c:v>2.2280000000000001E-2</c:v>
                </c:pt>
                <c:pt idx="315">
                  <c:v>2.291E-2</c:v>
                </c:pt>
                <c:pt idx="316">
                  <c:v>2.3429999999999999E-2</c:v>
                </c:pt>
                <c:pt idx="317">
                  <c:v>2.3879999999999998E-2</c:v>
                </c:pt>
                <c:pt idx="318">
                  <c:v>2.4369999999999999E-2</c:v>
                </c:pt>
                <c:pt idx="319">
                  <c:v>2.4920000000000001E-2</c:v>
                </c:pt>
                <c:pt idx="320">
                  <c:v>2.5409999999999999E-2</c:v>
                </c:pt>
                <c:pt idx="321">
                  <c:v>2.579E-2</c:v>
                </c:pt>
                <c:pt idx="322">
                  <c:v>2.605E-2</c:v>
                </c:pt>
                <c:pt idx="323">
                  <c:v>2.6239999999999999E-2</c:v>
                </c:pt>
                <c:pt idx="324">
                  <c:v>2.6440000000000002E-2</c:v>
                </c:pt>
                <c:pt idx="325">
                  <c:v>2.656E-2</c:v>
                </c:pt>
                <c:pt idx="326">
                  <c:v>2.6700000000000002E-2</c:v>
                </c:pt>
                <c:pt idx="327">
                  <c:v>2.6769999999999999E-2</c:v>
                </c:pt>
                <c:pt idx="328">
                  <c:v>2.681E-2</c:v>
                </c:pt>
                <c:pt idx="329">
                  <c:v>2.69E-2</c:v>
                </c:pt>
                <c:pt idx="330">
                  <c:v>2.691E-2</c:v>
                </c:pt>
                <c:pt idx="331">
                  <c:v>2.691E-2</c:v>
                </c:pt>
                <c:pt idx="332">
                  <c:v>2.6980000000000001E-2</c:v>
                </c:pt>
                <c:pt idx="333">
                  <c:v>2.708E-2</c:v>
                </c:pt>
                <c:pt idx="334">
                  <c:v>2.7130000000000001E-2</c:v>
                </c:pt>
                <c:pt idx="335">
                  <c:v>2.7199999999999998E-2</c:v>
                </c:pt>
                <c:pt idx="336">
                  <c:v>2.7390000000000001E-2</c:v>
                </c:pt>
                <c:pt idx="337">
                  <c:v>2.7550000000000002E-2</c:v>
                </c:pt>
                <c:pt idx="338">
                  <c:v>2.7720000000000002E-2</c:v>
                </c:pt>
                <c:pt idx="339">
                  <c:v>2.8000000000000001E-2</c:v>
                </c:pt>
                <c:pt idx="340">
                  <c:v>2.836E-2</c:v>
                </c:pt>
                <c:pt idx="341">
                  <c:v>2.87E-2</c:v>
                </c:pt>
                <c:pt idx="342">
                  <c:v>2.903E-2</c:v>
                </c:pt>
                <c:pt idx="343">
                  <c:v>2.9319999999999999E-2</c:v>
                </c:pt>
                <c:pt idx="344">
                  <c:v>2.963E-2</c:v>
                </c:pt>
                <c:pt idx="345">
                  <c:v>3.0020000000000002E-2</c:v>
                </c:pt>
                <c:pt idx="346">
                  <c:v>3.0380000000000001E-2</c:v>
                </c:pt>
                <c:pt idx="347">
                  <c:v>3.0630000000000001E-2</c:v>
                </c:pt>
                <c:pt idx="348">
                  <c:v>3.082E-2</c:v>
                </c:pt>
                <c:pt idx="349">
                  <c:v>3.092E-2</c:v>
                </c:pt>
                <c:pt idx="350">
                  <c:v>3.1019999999999999E-2</c:v>
                </c:pt>
                <c:pt idx="351">
                  <c:v>3.1199999999999999E-2</c:v>
                </c:pt>
                <c:pt idx="352">
                  <c:v>3.1440000000000003E-2</c:v>
                </c:pt>
                <c:pt idx="353">
                  <c:v>3.1690000000000003E-2</c:v>
                </c:pt>
                <c:pt idx="354">
                  <c:v>3.1940000000000003E-2</c:v>
                </c:pt>
                <c:pt idx="355">
                  <c:v>3.2340000000000001E-2</c:v>
                </c:pt>
                <c:pt idx="356">
                  <c:v>3.27E-2</c:v>
                </c:pt>
                <c:pt idx="357">
                  <c:v>3.2910000000000002E-2</c:v>
                </c:pt>
                <c:pt idx="358">
                  <c:v>3.3140000000000003E-2</c:v>
                </c:pt>
                <c:pt idx="359">
                  <c:v>3.3279999999999997E-2</c:v>
                </c:pt>
                <c:pt idx="360">
                  <c:v>3.3329999999999999E-2</c:v>
                </c:pt>
                <c:pt idx="361">
                  <c:v>3.3399999999999999E-2</c:v>
                </c:pt>
                <c:pt idx="362">
                  <c:v>3.354E-2</c:v>
                </c:pt>
                <c:pt idx="363">
                  <c:v>3.3790000000000001E-2</c:v>
                </c:pt>
                <c:pt idx="364">
                  <c:v>3.4000000000000002E-2</c:v>
                </c:pt>
                <c:pt idx="365">
                  <c:v>3.424E-2</c:v>
                </c:pt>
                <c:pt idx="366">
                  <c:v>3.4549999999999997E-2</c:v>
                </c:pt>
                <c:pt idx="367">
                  <c:v>3.4799999999999998E-2</c:v>
                </c:pt>
                <c:pt idx="368">
                  <c:v>3.5040000000000002E-2</c:v>
                </c:pt>
                <c:pt idx="369">
                  <c:v>3.524E-2</c:v>
                </c:pt>
                <c:pt idx="370">
                  <c:v>3.5389999999999998E-2</c:v>
                </c:pt>
                <c:pt idx="371">
                  <c:v>3.5549999999999998E-2</c:v>
                </c:pt>
                <c:pt idx="372">
                  <c:v>3.569E-2</c:v>
                </c:pt>
                <c:pt idx="373">
                  <c:v>3.5810000000000002E-2</c:v>
                </c:pt>
                <c:pt idx="374">
                  <c:v>3.5839999999999997E-2</c:v>
                </c:pt>
                <c:pt idx="375">
                  <c:v>3.5830000000000001E-2</c:v>
                </c:pt>
                <c:pt idx="376">
                  <c:v>3.5880000000000002E-2</c:v>
                </c:pt>
                <c:pt idx="377">
                  <c:v>3.6060000000000002E-2</c:v>
                </c:pt>
                <c:pt idx="378">
                  <c:v>3.628E-2</c:v>
                </c:pt>
                <c:pt idx="379">
                  <c:v>3.6510000000000001E-2</c:v>
                </c:pt>
                <c:pt idx="380">
                  <c:v>3.671E-2</c:v>
                </c:pt>
                <c:pt idx="381">
                  <c:v>3.6909999999999998E-2</c:v>
                </c:pt>
                <c:pt idx="382">
                  <c:v>3.7139999999999999E-2</c:v>
                </c:pt>
                <c:pt idx="383">
                  <c:v>3.7330000000000002E-2</c:v>
                </c:pt>
                <c:pt idx="384">
                  <c:v>3.7470000000000003E-2</c:v>
                </c:pt>
                <c:pt idx="385">
                  <c:v>3.7539999999999997E-2</c:v>
                </c:pt>
                <c:pt idx="386">
                  <c:v>3.764E-2</c:v>
                </c:pt>
                <c:pt idx="387">
                  <c:v>3.7810000000000003E-2</c:v>
                </c:pt>
                <c:pt idx="388">
                  <c:v>3.8039999999999997E-2</c:v>
                </c:pt>
                <c:pt idx="389">
                  <c:v>3.832E-2</c:v>
                </c:pt>
                <c:pt idx="390">
                  <c:v>3.8629999999999998E-2</c:v>
                </c:pt>
                <c:pt idx="391">
                  <c:v>3.9019999999999999E-2</c:v>
                </c:pt>
                <c:pt idx="392">
                  <c:v>3.9390000000000001E-2</c:v>
                </c:pt>
                <c:pt idx="393">
                  <c:v>3.9640000000000002E-2</c:v>
                </c:pt>
                <c:pt idx="394">
                  <c:v>3.9829999999999997E-2</c:v>
                </c:pt>
                <c:pt idx="395">
                  <c:v>3.9899999999999998E-2</c:v>
                </c:pt>
                <c:pt idx="396">
                  <c:v>3.9910000000000001E-2</c:v>
                </c:pt>
                <c:pt idx="397">
                  <c:v>3.9969999999999999E-2</c:v>
                </c:pt>
                <c:pt idx="398">
                  <c:v>4.0039999999999999E-2</c:v>
                </c:pt>
                <c:pt idx="399">
                  <c:v>4.0120000000000003E-2</c:v>
                </c:pt>
                <c:pt idx="400">
                  <c:v>4.0169999999999997E-2</c:v>
                </c:pt>
                <c:pt idx="401">
                  <c:v>4.0280000000000003E-2</c:v>
                </c:pt>
                <c:pt idx="402">
                  <c:v>4.0309999999999999E-2</c:v>
                </c:pt>
                <c:pt idx="403">
                  <c:v>4.0349999999999997E-2</c:v>
                </c:pt>
                <c:pt idx="404">
                  <c:v>4.0430000000000001E-2</c:v>
                </c:pt>
                <c:pt idx="405">
                  <c:v>4.052E-2</c:v>
                </c:pt>
                <c:pt idx="406">
                  <c:v>4.0649999999999999E-2</c:v>
                </c:pt>
                <c:pt idx="407">
                  <c:v>4.0869999999999997E-2</c:v>
                </c:pt>
                <c:pt idx="408">
                  <c:v>4.1090000000000002E-2</c:v>
                </c:pt>
                <c:pt idx="409">
                  <c:v>4.1230000000000003E-2</c:v>
                </c:pt>
                <c:pt idx="410">
                  <c:v>4.1270000000000001E-2</c:v>
                </c:pt>
                <c:pt idx="411">
                  <c:v>4.129E-2</c:v>
                </c:pt>
                <c:pt idx="412">
                  <c:v>4.1239999999999999E-2</c:v>
                </c:pt>
                <c:pt idx="413">
                  <c:v>4.1029999999999997E-2</c:v>
                </c:pt>
                <c:pt idx="414">
                  <c:v>4.0829999999999998E-2</c:v>
                </c:pt>
                <c:pt idx="415">
                  <c:v>4.0599999999999997E-2</c:v>
                </c:pt>
                <c:pt idx="416">
                  <c:v>4.0480000000000002E-2</c:v>
                </c:pt>
                <c:pt idx="417">
                  <c:v>4.045E-2</c:v>
                </c:pt>
                <c:pt idx="418">
                  <c:v>4.0509999999999997E-2</c:v>
                </c:pt>
                <c:pt idx="419">
                  <c:v>4.0550000000000003E-2</c:v>
                </c:pt>
                <c:pt idx="420">
                  <c:v>4.0529999999999997E-2</c:v>
                </c:pt>
                <c:pt idx="421">
                  <c:v>4.0489999999999998E-2</c:v>
                </c:pt>
                <c:pt idx="422">
                  <c:v>4.0529999999999997E-2</c:v>
                </c:pt>
                <c:pt idx="423">
                  <c:v>4.0590000000000001E-2</c:v>
                </c:pt>
                <c:pt idx="424">
                  <c:v>4.0710000000000003E-2</c:v>
                </c:pt>
                <c:pt idx="425">
                  <c:v>4.0809999999999999E-2</c:v>
                </c:pt>
                <c:pt idx="426">
                  <c:v>4.0930000000000001E-2</c:v>
                </c:pt>
                <c:pt idx="427">
                  <c:v>4.1079999999999998E-2</c:v>
                </c:pt>
                <c:pt idx="428">
                  <c:v>4.1149999999999999E-2</c:v>
                </c:pt>
                <c:pt idx="429">
                  <c:v>4.1200000000000001E-2</c:v>
                </c:pt>
                <c:pt idx="430">
                  <c:v>4.1239999999999999E-2</c:v>
                </c:pt>
                <c:pt idx="431">
                  <c:v>4.1250000000000002E-2</c:v>
                </c:pt>
                <c:pt idx="432">
                  <c:v>4.122E-2</c:v>
                </c:pt>
                <c:pt idx="433">
                  <c:v>4.1250000000000002E-2</c:v>
                </c:pt>
                <c:pt idx="434">
                  <c:v>4.147E-2</c:v>
                </c:pt>
                <c:pt idx="435">
                  <c:v>4.1700000000000001E-2</c:v>
                </c:pt>
                <c:pt idx="436">
                  <c:v>4.1959999999999997E-2</c:v>
                </c:pt>
                <c:pt idx="437">
                  <c:v>4.2320000000000003E-2</c:v>
                </c:pt>
                <c:pt idx="438">
                  <c:v>4.2680000000000003E-2</c:v>
                </c:pt>
                <c:pt idx="439">
                  <c:v>4.2999999999999997E-2</c:v>
                </c:pt>
                <c:pt idx="440">
                  <c:v>4.3279999999999999E-2</c:v>
                </c:pt>
                <c:pt idx="441">
                  <c:v>4.36E-2</c:v>
                </c:pt>
                <c:pt idx="442">
                  <c:v>4.3929999999999997E-2</c:v>
                </c:pt>
                <c:pt idx="443">
                  <c:v>4.4150000000000002E-2</c:v>
                </c:pt>
                <c:pt idx="444">
                  <c:v>4.4319999999999998E-2</c:v>
                </c:pt>
                <c:pt idx="445">
                  <c:v>4.4499999999999998E-2</c:v>
                </c:pt>
                <c:pt idx="446">
                  <c:v>4.4630000000000003E-2</c:v>
                </c:pt>
                <c:pt idx="447">
                  <c:v>4.4749999999999998E-2</c:v>
                </c:pt>
                <c:pt idx="448">
                  <c:v>4.4970000000000003E-2</c:v>
                </c:pt>
                <c:pt idx="449">
                  <c:v>4.5220000000000003E-2</c:v>
                </c:pt>
                <c:pt idx="450">
                  <c:v>4.5409999999999999E-2</c:v>
                </c:pt>
                <c:pt idx="451">
                  <c:v>4.5690000000000001E-2</c:v>
                </c:pt>
                <c:pt idx="452">
                  <c:v>4.6120000000000001E-2</c:v>
                </c:pt>
                <c:pt idx="453">
                  <c:v>4.6519999999999999E-2</c:v>
                </c:pt>
                <c:pt idx="454">
                  <c:v>4.6809999999999997E-2</c:v>
                </c:pt>
                <c:pt idx="455">
                  <c:v>4.709E-2</c:v>
                </c:pt>
                <c:pt idx="456">
                  <c:v>4.7359999999999999E-2</c:v>
                </c:pt>
                <c:pt idx="457">
                  <c:v>4.7539999999999999E-2</c:v>
                </c:pt>
                <c:pt idx="458">
                  <c:v>4.7780000000000003E-2</c:v>
                </c:pt>
                <c:pt idx="459">
                  <c:v>4.8059999999999999E-2</c:v>
                </c:pt>
                <c:pt idx="460">
                  <c:v>4.8370000000000003E-2</c:v>
                </c:pt>
                <c:pt idx="461">
                  <c:v>4.8759999999999998E-2</c:v>
                </c:pt>
                <c:pt idx="462">
                  <c:v>4.9169999999999998E-2</c:v>
                </c:pt>
                <c:pt idx="463">
                  <c:v>4.965E-2</c:v>
                </c:pt>
                <c:pt idx="464">
                  <c:v>5.0169999999999999E-2</c:v>
                </c:pt>
                <c:pt idx="465">
                  <c:v>5.0779999999999999E-2</c:v>
                </c:pt>
                <c:pt idx="466">
                  <c:v>5.1400000000000001E-2</c:v>
                </c:pt>
                <c:pt idx="467">
                  <c:v>5.194E-2</c:v>
                </c:pt>
                <c:pt idx="468">
                  <c:v>5.2479999999999999E-2</c:v>
                </c:pt>
                <c:pt idx="469">
                  <c:v>5.2979999999999999E-2</c:v>
                </c:pt>
                <c:pt idx="470">
                  <c:v>5.339E-2</c:v>
                </c:pt>
                <c:pt idx="471">
                  <c:v>5.3769999999999998E-2</c:v>
                </c:pt>
                <c:pt idx="472">
                  <c:v>5.4080000000000003E-2</c:v>
                </c:pt>
                <c:pt idx="473">
                  <c:v>5.4379999999999998E-2</c:v>
                </c:pt>
                <c:pt idx="474">
                  <c:v>5.4699999999999999E-2</c:v>
                </c:pt>
                <c:pt idx="475">
                  <c:v>5.4989999999999997E-2</c:v>
                </c:pt>
                <c:pt idx="476">
                  <c:v>5.5289999999999999E-2</c:v>
                </c:pt>
                <c:pt idx="477">
                  <c:v>5.5579999999999997E-2</c:v>
                </c:pt>
                <c:pt idx="478">
                  <c:v>5.5890000000000002E-2</c:v>
                </c:pt>
                <c:pt idx="479">
                  <c:v>5.62E-2</c:v>
                </c:pt>
                <c:pt idx="480">
                  <c:v>5.6520000000000001E-2</c:v>
                </c:pt>
                <c:pt idx="481">
                  <c:v>5.6829999999999999E-2</c:v>
                </c:pt>
                <c:pt idx="482">
                  <c:v>5.7169999999999999E-2</c:v>
                </c:pt>
                <c:pt idx="483">
                  <c:v>5.7489999999999999E-2</c:v>
                </c:pt>
                <c:pt idx="484">
                  <c:v>5.7889999999999997E-2</c:v>
                </c:pt>
                <c:pt idx="485">
                  <c:v>5.8299999999999998E-2</c:v>
                </c:pt>
                <c:pt idx="486">
                  <c:v>5.8639999999999998E-2</c:v>
                </c:pt>
                <c:pt idx="487">
                  <c:v>5.8900000000000001E-2</c:v>
                </c:pt>
                <c:pt idx="488">
                  <c:v>5.9150000000000001E-2</c:v>
                </c:pt>
                <c:pt idx="489">
                  <c:v>5.9369999999999999E-2</c:v>
                </c:pt>
                <c:pt idx="490">
                  <c:v>5.9549999999999999E-2</c:v>
                </c:pt>
                <c:pt idx="491">
                  <c:v>5.9700000000000003E-2</c:v>
                </c:pt>
                <c:pt idx="492">
                  <c:v>5.9909999999999998E-2</c:v>
                </c:pt>
                <c:pt idx="493">
                  <c:v>6.0069999999999998E-2</c:v>
                </c:pt>
                <c:pt idx="494">
                  <c:v>6.0170000000000001E-2</c:v>
                </c:pt>
                <c:pt idx="495">
                  <c:v>6.0319999999999999E-2</c:v>
                </c:pt>
                <c:pt idx="496">
                  <c:v>6.0539999999999997E-2</c:v>
                </c:pt>
                <c:pt idx="497">
                  <c:v>6.0720000000000003E-2</c:v>
                </c:pt>
                <c:pt idx="498">
                  <c:v>6.0879999999999997E-2</c:v>
                </c:pt>
                <c:pt idx="499">
                  <c:v>6.1019999999999998E-2</c:v>
                </c:pt>
                <c:pt idx="500">
                  <c:v>6.1019999999999998E-2</c:v>
                </c:pt>
                <c:pt idx="501">
                  <c:v>6.0929999999999998E-2</c:v>
                </c:pt>
                <c:pt idx="502">
                  <c:v>6.0879999999999997E-2</c:v>
                </c:pt>
                <c:pt idx="503">
                  <c:v>6.0810000000000003E-2</c:v>
                </c:pt>
                <c:pt idx="504">
                  <c:v>6.0600000000000001E-2</c:v>
                </c:pt>
                <c:pt idx="505">
                  <c:v>6.0310000000000002E-2</c:v>
                </c:pt>
                <c:pt idx="506">
                  <c:v>6.0109999999999997E-2</c:v>
                </c:pt>
                <c:pt idx="507">
                  <c:v>6.012E-2</c:v>
                </c:pt>
                <c:pt idx="508">
                  <c:v>6.0139999999999999E-2</c:v>
                </c:pt>
                <c:pt idx="509">
                  <c:v>6.019E-2</c:v>
                </c:pt>
                <c:pt idx="510">
                  <c:v>6.021E-2</c:v>
                </c:pt>
                <c:pt idx="511">
                  <c:v>6.0159999999999998E-2</c:v>
                </c:pt>
                <c:pt idx="512">
                  <c:v>6.0159999999999998E-2</c:v>
                </c:pt>
                <c:pt idx="513">
                  <c:v>6.0199999999999997E-2</c:v>
                </c:pt>
                <c:pt idx="514">
                  <c:v>6.0159999999999998E-2</c:v>
                </c:pt>
                <c:pt idx="515">
                  <c:v>6.0069999999999998E-2</c:v>
                </c:pt>
                <c:pt idx="516">
                  <c:v>6.0049999999999999E-2</c:v>
                </c:pt>
                <c:pt idx="517">
                  <c:v>6.0199999999999997E-2</c:v>
                </c:pt>
                <c:pt idx="518">
                  <c:v>6.0380000000000003E-2</c:v>
                </c:pt>
                <c:pt idx="519">
                  <c:v>6.0499999999999998E-2</c:v>
                </c:pt>
                <c:pt idx="520">
                  <c:v>6.0510000000000001E-2</c:v>
                </c:pt>
                <c:pt idx="521">
                  <c:v>6.0389999999999999E-2</c:v>
                </c:pt>
                <c:pt idx="522">
                  <c:v>6.0130000000000003E-2</c:v>
                </c:pt>
                <c:pt idx="523">
                  <c:v>5.9799999999999999E-2</c:v>
                </c:pt>
                <c:pt idx="524">
                  <c:v>5.9420000000000001E-2</c:v>
                </c:pt>
                <c:pt idx="525">
                  <c:v>5.8990000000000001E-2</c:v>
                </c:pt>
                <c:pt idx="526">
                  <c:v>5.8560000000000001E-2</c:v>
                </c:pt>
                <c:pt idx="527">
                  <c:v>5.8200000000000002E-2</c:v>
                </c:pt>
                <c:pt idx="528">
                  <c:v>5.7950000000000002E-2</c:v>
                </c:pt>
                <c:pt idx="529">
                  <c:v>5.7799999999999997E-2</c:v>
                </c:pt>
                <c:pt idx="530">
                  <c:v>5.7680000000000002E-2</c:v>
                </c:pt>
                <c:pt idx="531">
                  <c:v>5.7439999999999998E-2</c:v>
                </c:pt>
                <c:pt idx="532">
                  <c:v>5.7079999999999999E-2</c:v>
                </c:pt>
                <c:pt idx="533">
                  <c:v>5.6680000000000001E-2</c:v>
                </c:pt>
                <c:pt idx="534">
                  <c:v>5.6230000000000002E-2</c:v>
                </c:pt>
                <c:pt idx="535">
                  <c:v>5.5789999999999999E-2</c:v>
                </c:pt>
                <c:pt idx="536">
                  <c:v>5.534E-2</c:v>
                </c:pt>
                <c:pt idx="537">
                  <c:v>5.4870000000000002E-2</c:v>
                </c:pt>
                <c:pt idx="538">
                  <c:v>5.4379999999999998E-2</c:v>
                </c:pt>
                <c:pt idx="539">
                  <c:v>5.3940000000000002E-2</c:v>
                </c:pt>
                <c:pt idx="540">
                  <c:v>5.3580000000000003E-2</c:v>
                </c:pt>
                <c:pt idx="541">
                  <c:v>5.3199999999999997E-2</c:v>
                </c:pt>
                <c:pt idx="542">
                  <c:v>5.2780000000000001E-2</c:v>
                </c:pt>
                <c:pt idx="543">
                  <c:v>5.2350000000000001E-2</c:v>
                </c:pt>
                <c:pt idx="544">
                  <c:v>5.1880000000000003E-2</c:v>
                </c:pt>
                <c:pt idx="545">
                  <c:v>5.1389999999999998E-2</c:v>
                </c:pt>
                <c:pt idx="546">
                  <c:v>5.0819999999999997E-2</c:v>
                </c:pt>
                <c:pt idx="547">
                  <c:v>5.0209999999999998E-2</c:v>
                </c:pt>
                <c:pt idx="548">
                  <c:v>4.9529999999999998E-2</c:v>
                </c:pt>
                <c:pt idx="549">
                  <c:v>4.8800000000000003E-2</c:v>
                </c:pt>
                <c:pt idx="550">
                  <c:v>4.802E-2</c:v>
                </c:pt>
                <c:pt idx="551">
                  <c:v>4.7260000000000003E-2</c:v>
                </c:pt>
                <c:pt idx="552">
                  <c:v>4.648E-2</c:v>
                </c:pt>
                <c:pt idx="553">
                  <c:v>4.5679999999999998E-2</c:v>
                </c:pt>
                <c:pt idx="554">
                  <c:v>4.4909999999999999E-2</c:v>
                </c:pt>
                <c:pt idx="555">
                  <c:v>4.4170000000000001E-2</c:v>
                </c:pt>
                <c:pt idx="556">
                  <c:v>4.3369999999999999E-2</c:v>
                </c:pt>
                <c:pt idx="557">
                  <c:v>4.2590000000000003E-2</c:v>
                </c:pt>
                <c:pt idx="558">
                  <c:v>4.1829999999999999E-2</c:v>
                </c:pt>
                <c:pt idx="559">
                  <c:v>4.104E-2</c:v>
                </c:pt>
                <c:pt idx="560">
                  <c:v>4.0219999999999999E-2</c:v>
                </c:pt>
                <c:pt idx="561">
                  <c:v>3.9480000000000001E-2</c:v>
                </c:pt>
                <c:pt idx="562">
                  <c:v>3.8719999999999997E-2</c:v>
                </c:pt>
                <c:pt idx="563">
                  <c:v>3.7940000000000002E-2</c:v>
                </c:pt>
                <c:pt idx="564">
                  <c:v>3.7159999999999999E-2</c:v>
                </c:pt>
                <c:pt idx="565">
                  <c:v>3.6400000000000002E-2</c:v>
                </c:pt>
                <c:pt idx="566">
                  <c:v>3.567E-2</c:v>
                </c:pt>
                <c:pt idx="567">
                  <c:v>3.5000000000000003E-2</c:v>
                </c:pt>
                <c:pt idx="568">
                  <c:v>3.44E-2</c:v>
                </c:pt>
                <c:pt idx="569">
                  <c:v>3.388E-2</c:v>
                </c:pt>
                <c:pt idx="570">
                  <c:v>3.329E-2</c:v>
                </c:pt>
                <c:pt idx="571">
                  <c:v>3.2730000000000002E-2</c:v>
                </c:pt>
                <c:pt idx="572">
                  <c:v>3.2280000000000003E-2</c:v>
                </c:pt>
                <c:pt idx="573">
                  <c:v>3.1890000000000002E-2</c:v>
                </c:pt>
                <c:pt idx="574">
                  <c:v>3.1440000000000003E-2</c:v>
                </c:pt>
                <c:pt idx="575">
                  <c:v>3.0949999999999998E-2</c:v>
                </c:pt>
                <c:pt idx="576">
                  <c:v>3.0519999999999999E-2</c:v>
                </c:pt>
                <c:pt idx="577">
                  <c:v>3.022E-2</c:v>
                </c:pt>
                <c:pt idx="578">
                  <c:v>3.0099999999999998E-2</c:v>
                </c:pt>
                <c:pt idx="579">
                  <c:v>3.0269999999999998E-2</c:v>
                </c:pt>
                <c:pt idx="580">
                  <c:v>3.065E-2</c:v>
                </c:pt>
                <c:pt idx="581">
                  <c:v>3.1189999999999999E-2</c:v>
                </c:pt>
                <c:pt idx="582">
                  <c:v>3.1969999999999998E-2</c:v>
                </c:pt>
                <c:pt idx="583">
                  <c:v>3.3090000000000001E-2</c:v>
                </c:pt>
                <c:pt idx="584">
                  <c:v>3.4430000000000002E-2</c:v>
                </c:pt>
                <c:pt idx="585">
                  <c:v>3.5880000000000002E-2</c:v>
                </c:pt>
                <c:pt idx="586">
                  <c:v>3.7420000000000002E-2</c:v>
                </c:pt>
                <c:pt idx="587">
                  <c:v>3.9079999999999997E-2</c:v>
                </c:pt>
                <c:pt idx="588">
                  <c:v>4.0829999999999998E-2</c:v>
                </c:pt>
                <c:pt idx="589">
                  <c:v>4.2680000000000003E-2</c:v>
                </c:pt>
                <c:pt idx="590">
                  <c:v>4.4699999999999997E-2</c:v>
                </c:pt>
                <c:pt idx="591">
                  <c:v>4.6800000000000001E-2</c:v>
                </c:pt>
                <c:pt idx="592">
                  <c:v>4.8939999999999997E-2</c:v>
                </c:pt>
                <c:pt idx="593">
                  <c:v>5.1069999999999997E-2</c:v>
                </c:pt>
                <c:pt idx="594">
                  <c:v>5.3199999999999997E-2</c:v>
                </c:pt>
                <c:pt idx="595">
                  <c:v>5.5329999999999997E-2</c:v>
                </c:pt>
                <c:pt idx="596">
                  <c:v>5.7360000000000001E-2</c:v>
                </c:pt>
                <c:pt idx="597">
                  <c:v>5.935E-2</c:v>
                </c:pt>
                <c:pt idx="598">
                  <c:v>6.1310000000000003E-2</c:v>
                </c:pt>
                <c:pt idx="599">
                  <c:v>6.3270000000000007E-2</c:v>
                </c:pt>
                <c:pt idx="600">
                  <c:v>6.5269999999999995E-2</c:v>
                </c:pt>
                <c:pt idx="601">
                  <c:v>6.7250000000000004E-2</c:v>
                </c:pt>
                <c:pt idx="602">
                  <c:v>6.9269999999999998E-2</c:v>
                </c:pt>
                <c:pt idx="603">
                  <c:v>7.1319999999999995E-2</c:v>
                </c:pt>
                <c:pt idx="604">
                  <c:v>7.3330000000000006E-2</c:v>
                </c:pt>
                <c:pt idx="605">
                  <c:v>7.5410000000000005E-2</c:v>
                </c:pt>
                <c:pt idx="606">
                  <c:v>7.7560000000000004E-2</c:v>
                </c:pt>
                <c:pt idx="607">
                  <c:v>7.9719999999999999E-2</c:v>
                </c:pt>
                <c:pt idx="608">
                  <c:v>8.1970000000000001E-2</c:v>
                </c:pt>
                <c:pt idx="609">
                  <c:v>8.4320000000000006E-2</c:v>
                </c:pt>
                <c:pt idx="610">
                  <c:v>8.6569999999999994E-2</c:v>
                </c:pt>
                <c:pt idx="611">
                  <c:v>8.8679999999999995E-2</c:v>
                </c:pt>
                <c:pt idx="612">
                  <c:v>9.078E-2</c:v>
                </c:pt>
                <c:pt idx="613">
                  <c:v>9.2939999999999995E-2</c:v>
                </c:pt>
                <c:pt idx="614">
                  <c:v>9.5149999999999998E-2</c:v>
                </c:pt>
                <c:pt idx="615">
                  <c:v>9.7610000000000002E-2</c:v>
                </c:pt>
                <c:pt idx="616">
                  <c:v>0.10059999999999999</c:v>
                </c:pt>
                <c:pt idx="617">
                  <c:v>0.104</c:v>
                </c:pt>
                <c:pt idx="618">
                  <c:v>0.1075</c:v>
                </c:pt>
                <c:pt idx="619">
                  <c:v>0.1114</c:v>
                </c:pt>
                <c:pt idx="620">
                  <c:v>0.1157</c:v>
                </c:pt>
                <c:pt idx="621">
                  <c:v>0.1201</c:v>
                </c:pt>
                <c:pt idx="622">
                  <c:v>0.1244</c:v>
                </c:pt>
                <c:pt idx="623">
                  <c:v>0.12870000000000001</c:v>
                </c:pt>
                <c:pt idx="624">
                  <c:v>0.13300000000000001</c:v>
                </c:pt>
                <c:pt idx="625">
                  <c:v>0.1371</c:v>
                </c:pt>
                <c:pt idx="626">
                  <c:v>0.14130000000000001</c:v>
                </c:pt>
                <c:pt idx="627">
                  <c:v>0.1457</c:v>
                </c:pt>
                <c:pt idx="628">
                  <c:v>0.14949999999999999</c:v>
                </c:pt>
                <c:pt idx="629">
                  <c:v>0.15340000000000001</c:v>
                </c:pt>
                <c:pt idx="630">
                  <c:v>0.15740000000000001</c:v>
                </c:pt>
                <c:pt idx="631">
                  <c:v>0.1613</c:v>
                </c:pt>
                <c:pt idx="632">
                  <c:v>0.16500000000000001</c:v>
                </c:pt>
                <c:pt idx="633">
                  <c:v>0.16930000000000001</c:v>
                </c:pt>
                <c:pt idx="634">
                  <c:v>0.17349999999999999</c:v>
                </c:pt>
                <c:pt idx="635">
                  <c:v>0.17780000000000001</c:v>
                </c:pt>
                <c:pt idx="636">
                  <c:v>0.18240000000000001</c:v>
                </c:pt>
                <c:pt idx="637">
                  <c:v>0.18690000000000001</c:v>
                </c:pt>
                <c:pt idx="638">
                  <c:v>0.19139999999999999</c:v>
                </c:pt>
                <c:pt idx="639">
                  <c:v>0.1963</c:v>
                </c:pt>
                <c:pt idx="640">
                  <c:v>0.20150000000000001</c:v>
                </c:pt>
                <c:pt idx="641">
                  <c:v>0.20610000000000001</c:v>
                </c:pt>
                <c:pt idx="642">
                  <c:v>0.21010000000000001</c:v>
                </c:pt>
                <c:pt idx="643">
                  <c:v>0.2145</c:v>
                </c:pt>
                <c:pt idx="644">
                  <c:v>0.21920000000000001</c:v>
                </c:pt>
                <c:pt idx="645">
                  <c:v>0.22359999999999999</c:v>
                </c:pt>
                <c:pt idx="646">
                  <c:v>0.22819999999999999</c:v>
                </c:pt>
                <c:pt idx="647">
                  <c:v>0.2324</c:v>
                </c:pt>
                <c:pt idx="648">
                  <c:v>0.23680000000000001</c:v>
                </c:pt>
                <c:pt idx="649">
                  <c:v>0.2409</c:v>
                </c:pt>
                <c:pt idx="650">
                  <c:v>0.24510000000000001</c:v>
                </c:pt>
                <c:pt idx="651">
                  <c:v>0.24890000000000001</c:v>
                </c:pt>
                <c:pt idx="652">
                  <c:v>0.25209999999999999</c:v>
                </c:pt>
                <c:pt idx="653">
                  <c:v>0.255</c:v>
                </c:pt>
                <c:pt idx="654">
                  <c:v>0.25729999999999997</c:v>
                </c:pt>
                <c:pt idx="655">
                  <c:v>0.2591</c:v>
                </c:pt>
                <c:pt idx="656">
                  <c:v>0.25950000000000001</c:v>
                </c:pt>
                <c:pt idx="657">
                  <c:v>0.25900000000000001</c:v>
                </c:pt>
                <c:pt idx="658">
                  <c:v>0.25679999999999997</c:v>
                </c:pt>
                <c:pt idx="659">
                  <c:v>0.25290000000000001</c:v>
                </c:pt>
                <c:pt idx="660">
                  <c:v>0.2475</c:v>
                </c:pt>
                <c:pt idx="661">
                  <c:v>0.2404</c:v>
                </c:pt>
                <c:pt idx="662">
                  <c:v>0.23200000000000001</c:v>
                </c:pt>
                <c:pt idx="663">
                  <c:v>0.22289999999999999</c:v>
                </c:pt>
                <c:pt idx="664">
                  <c:v>0.21299999999999999</c:v>
                </c:pt>
                <c:pt idx="665">
                  <c:v>0.20349999999999999</c:v>
                </c:pt>
                <c:pt idx="666">
                  <c:v>0.19439999999999999</c:v>
                </c:pt>
                <c:pt idx="667">
                  <c:v>0.18709999999999999</c:v>
                </c:pt>
                <c:pt idx="668">
                  <c:v>0.18110000000000001</c:v>
                </c:pt>
                <c:pt idx="669">
                  <c:v>0.1767</c:v>
                </c:pt>
                <c:pt idx="670">
                  <c:v>0.17480000000000001</c:v>
                </c:pt>
                <c:pt idx="671">
                  <c:v>0.17460000000000001</c:v>
                </c:pt>
                <c:pt idx="672">
                  <c:v>0.17599999999999999</c:v>
                </c:pt>
                <c:pt idx="673">
                  <c:v>0.1784</c:v>
                </c:pt>
                <c:pt idx="674">
                  <c:v>0.18110000000000001</c:v>
                </c:pt>
                <c:pt idx="675">
                  <c:v>0.18429999999999999</c:v>
                </c:pt>
                <c:pt idx="676">
                  <c:v>0.187</c:v>
                </c:pt>
                <c:pt idx="677">
                  <c:v>0.18890000000000001</c:v>
                </c:pt>
                <c:pt idx="678">
                  <c:v>0.19</c:v>
                </c:pt>
                <c:pt idx="679">
                  <c:v>0.18990000000000001</c:v>
                </c:pt>
                <c:pt idx="680">
                  <c:v>0.18790000000000001</c:v>
                </c:pt>
                <c:pt idx="681">
                  <c:v>0.18410000000000001</c:v>
                </c:pt>
                <c:pt idx="682">
                  <c:v>0.17780000000000001</c:v>
                </c:pt>
                <c:pt idx="683">
                  <c:v>0.16900000000000001</c:v>
                </c:pt>
                <c:pt idx="684">
                  <c:v>0.15720000000000001</c:v>
                </c:pt>
                <c:pt idx="685">
                  <c:v>0.1447</c:v>
                </c:pt>
                <c:pt idx="686">
                  <c:v>0.13170000000000001</c:v>
                </c:pt>
                <c:pt idx="687">
                  <c:v>0.11899999999999999</c:v>
                </c:pt>
                <c:pt idx="688">
                  <c:v>0.1072</c:v>
                </c:pt>
                <c:pt idx="689">
                  <c:v>9.6860000000000002E-2</c:v>
                </c:pt>
                <c:pt idx="690">
                  <c:v>8.7800000000000003E-2</c:v>
                </c:pt>
                <c:pt idx="691">
                  <c:v>8.0350000000000005E-2</c:v>
                </c:pt>
                <c:pt idx="692">
                  <c:v>7.3959999999999998E-2</c:v>
                </c:pt>
                <c:pt idx="693">
                  <c:v>6.8129999999999996E-2</c:v>
                </c:pt>
                <c:pt idx="694">
                  <c:v>6.234E-2</c:v>
                </c:pt>
                <c:pt idx="695">
                  <c:v>5.6930000000000001E-2</c:v>
                </c:pt>
                <c:pt idx="696">
                  <c:v>5.2200000000000003E-2</c:v>
                </c:pt>
                <c:pt idx="697">
                  <c:v>4.8079999999999998E-2</c:v>
                </c:pt>
                <c:pt idx="698">
                  <c:v>4.4569999999999999E-2</c:v>
                </c:pt>
                <c:pt idx="699">
                  <c:v>4.1640000000000003E-2</c:v>
                </c:pt>
                <c:pt idx="700">
                  <c:v>3.9149999999999997E-2</c:v>
                </c:pt>
                <c:pt idx="701">
                  <c:v>3.7039999999999997E-2</c:v>
                </c:pt>
                <c:pt idx="702">
                  <c:v>3.5229999999999997E-2</c:v>
                </c:pt>
                <c:pt idx="703">
                  <c:v>3.363E-2</c:v>
                </c:pt>
                <c:pt idx="704">
                  <c:v>3.2349999999999997E-2</c:v>
                </c:pt>
                <c:pt idx="705">
                  <c:v>3.1309999999999998E-2</c:v>
                </c:pt>
                <c:pt idx="706">
                  <c:v>3.0470000000000001E-2</c:v>
                </c:pt>
                <c:pt idx="707">
                  <c:v>2.9780000000000001E-2</c:v>
                </c:pt>
                <c:pt idx="708">
                  <c:v>2.9100000000000001E-2</c:v>
                </c:pt>
                <c:pt idx="709">
                  <c:v>2.844E-2</c:v>
                </c:pt>
                <c:pt idx="710">
                  <c:v>2.7879999999999999E-2</c:v>
                </c:pt>
                <c:pt idx="711">
                  <c:v>2.733E-2</c:v>
                </c:pt>
                <c:pt idx="712">
                  <c:v>2.6870000000000002E-2</c:v>
                </c:pt>
                <c:pt idx="713">
                  <c:v>2.6419999999999999E-2</c:v>
                </c:pt>
                <c:pt idx="714">
                  <c:v>2.615E-2</c:v>
                </c:pt>
                <c:pt idx="715">
                  <c:v>2.5930000000000002E-2</c:v>
                </c:pt>
                <c:pt idx="716">
                  <c:v>2.5690000000000001E-2</c:v>
                </c:pt>
                <c:pt idx="717">
                  <c:v>2.5479999999999999E-2</c:v>
                </c:pt>
                <c:pt idx="718">
                  <c:v>2.5250000000000002E-2</c:v>
                </c:pt>
                <c:pt idx="719">
                  <c:v>2.504E-2</c:v>
                </c:pt>
                <c:pt idx="720">
                  <c:v>2.4899999999999999E-2</c:v>
                </c:pt>
                <c:pt idx="721">
                  <c:v>2.4760000000000001E-2</c:v>
                </c:pt>
                <c:pt idx="722">
                  <c:v>2.4670000000000001E-2</c:v>
                </c:pt>
                <c:pt idx="723">
                  <c:v>2.4580000000000001E-2</c:v>
                </c:pt>
                <c:pt idx="724">
                  <c:v>2.4559999999999998E-2</c:v>
                </c:pt>
                <c:pt idx="725">
                  <c:v>2.4590000000000001E-2</c:v>
                </c:pt>
                <c:pt idx="726">
                  <c:v>2.47E-2</c:v>
                </c:pt>
                <c:pt idx="727">
                  <c:v>2.4910000000000002E-2</c:v>
                </c:pt>
                <c:pt idx="728">
                  <c:v>2.5100000000000001E-2</c:v>
                </c:pt>
                <c:pt idx="729">
                  <c:v>2.5319999999999999E-2</c:v>
                </c:pt>
                <c:pt idx="730">
                  <c:v>2.5590000000000002E-2</c:v>
                </c:pt>
                <c:pt idx="731">
                  <c:v>2.588E-2</c:v>
                </c:pt>
                <c:pt idx="732">
                  <c:v>2.6190000000000001E-2</c:v>
                </c:pt>
                <c:pt idx="733">
                  <c:v>2.6530000000000001E-2</c:v>
                </c:pt>
                <c:pt idx="734">
                  <c:v>2.683E-2</c:v>
                </c:pt>
                <c:pt idx="735">
                  <c:v>2.7089999999999999E-2</c:v>
                </c:pt>
                <c:pt idx="736">
                  <c:v>2.7449999999999999E-2</c:v>
                </c:pt>
                <c:pt idx="737">
                  <c:v>2.785E-2</c:v>
                </c:pt>
                <c:pt idx="738">
                  <c:v>2.818E-2</c:v>
                </c:pt>
                <c:pt idx="739">
                  <c:v>2.8490000000000001E-2</c:v>
                </c:pt>
                <c:pt idx="740">
                  <c:v>2.877E-2</c:v>
                </c:pt>
                <c:pt idx="741">
                  <c:v>2.9090000000000001E-2</c:v>
                </c:pt>
                <c:pt idx="742">
                  <c:v>2.9360000000000001E-2</c:v>
                </c:pt>
                <c:pt idx="743">
                  <c:v>2.963E-2</c:v>
                </c:pt>
                <c:pt idx="744">
                  <c:v>2.9819999999999999E-2</c:v>
                </c:pt>
                <c:pt idx="745">
                  <c:v>2.9919999999999999E-2</c:v>
                </c:pt>
                <c:pt idx="746">
                  <c:v>3.0040000000000001E-2</c:v>
                </c:pt>
                <c:pt idx="747">
                  <c:v>3.0200000000000001E-2</c:v>
                </c:pt>
                <c:pt idx="748">
                  <c:v>3.0339999999999999E-2</c:v>
                </c:pt>
                <c:pt idx="749">
                  <c:v>3.0439999999999998E-2</c:v>
                </c:pt>
                <c:pt idx="750">
                  <c:v>3.0470000000000001E-2</c:v>
                </c:pt>
                <c:pt idx="751">
                  <c:v>3.056E-2</c:v>
                </c:pt>
                <c:pt idx="752">
                  <c:v>3.065E-2</c:v>
                </c:pt>
                <c:pt idx="753">
                  <c:v>3.074E-2</c:v>
                </c:pt>
                <c:pt idx="754">
                  <c:v>3.0800000000000001E-2</c:v>
                </c:pt>
                <c:pt idx="755">
                  <c:v>3.0839999999999999E-2</c:v>
                </c:pt>
                <c:pt idx="756">
                  <c:v>3.082E-2</c:v>
                </c:pt>
                <c:pt idx="757">
                  <c:v>3.073E-2</c:v>
                </c:pt>
                <c:pt idx="758">
                  <c:v>3.0609999999999998E-2</c:v>
                </c:pt>
                <c:pt idx="759">
                  <c:v>3.0429999999999999E-2</c:v>
                </c:pt>
                <c:pt idx="760">
                  <c:v>3.0110000000000001E-2</c:v>
                </c:pt>
                <c:pt idx="761">
                  <c:v>2.9749999999999999E-2</c:v>
                </c:pt>
                <c:pt idx="762">
                  <c:v>2.9360000000000001E-2</c:v>
                </c:pt>
                <c:pt idx="763">
                  <c:v>2.8969999999999999E-2</c:v>
                </c:pt>
                <c:pt idx="764">
                  <c:v>2.8570000000000002E-2</c:v>
                </c:pt>
                <c:pt idx="765">
                  <c:v>2.818E-2</c:v>
                </c:pt>
                <c:pt idx="766">
                  <c:v>2.777E-2</c:v>
                </c:pt>
                <c:pt idx="767">
                  <c:v>2.7279999999999999E-2</c:v>
                </c:pt>
                <c:pt idx="768">
                  <c:v>2.6769999999999999E-2</c:v>
                </c:pt>
                <c:pt idx="769">
                  <c:v>2.622E-2</c:v>
                </c:pt>
                <c:pt idx="770">
                  <c:v>2.563E-2</c:v>
                </c:pt>
                <c:pt idx="771">
                  <c:v>2.503E-2</c:v>
                </c:pt>
                <c:pt idx="772">
                  <c:v>2.444E-2</c:v>
                </c:pt>
                <c:pt idx="773">
                  <c:v>2.3789999999999999E-2</c:v>
                </c:pt>
                <c:pt idx="774">
                  <c:v>2.3089999999999999E-2</c:v>
                </c:pt>
                <c:pt idx="775">
                  <c:v>2.2380000000000001E-2</c:v>
                </c:pt>
                <c:pt idx="776">
                  <c:v>2.172E-2</c:v>
                </c:pt>
                <c:pt idx="777">
                  <c:v>2.1000000000000001E-2</c:v>
                </c:pt>
                <c:pt idx="778">
                  <c:v>2.0250000000000001E-2</c:v>
                </c:pt>
                <c:pt idx="779">
                  <c:v>1.949E-2</c:v>
                </c:pt>
                <c:pt idx="780">
                  <c:v>1.874E-2</c:v>
                </c:pt>
                <c:pt idx="781">
                  <c:v>1.8030000000000001E-2</c:v>
                </c:pt>
                <c:pt idx="782">
                  <c:v>1.737E-2</c:v>
                </c:pt>
                <c:pt idx="783">
                  <c:v>1.67E-2</c:v>
                </c:pt>
                <c:pt idx="784">
                  <c:v>1.5980000000000001E-2</c:v>
                </c:pt>
                <c:pt idx="785">
                  <c:v>1.529E-2</c:v>
                </c:pt>
                <c:pt idx="786">
                  <c:v>1.46E-2</c:v>
                </c:pt>
                <c:pt idx="787">
                  <c:v>1.388E-2</c:v>
                </c:pt>
                <c:pt idx="788">
                  <c:v>1.3140000000000001E-2</c:v>
                </c:pt>
                <c:pt idx="789">
                  <c:v>1.243E-2</c:v>
                </c:pt>
                <c:pt idx="790">
                  <c:v>1.1820000000000001E-2</c:v>
                </c:pt>
                <c:pt idx="791">
                  <c:v>1.132E-2</c:v>
                </c:pt>
                <c:pt idx="792">
                  <c:v>1.0840000000000001E-2</c:v>
                </c:pt>
                <c:pt idx="793">
                  <c:v>1.0359999999999999E-2</c:v>
                </c:pt>
                <c:pt idx="794">
                  <c:v>9.8510000000000004E-3</c:v>
                </c:pt>
                <c:pt idx="795">
                  <c:v>9.4149999999999998E-3</c:v>
                </c:pt>
                <c:pt idx="796">
                  <c:v>9.0220000000000005E-3</c:v>
                </c:pt>
                <c:pt idx="797">
                  <c:v>8.6020000000000003E-3</c:v>
                </c:pt>
                <c:pt idx="798">
                  <c:v>8.1499999999999993E-3</c:v>
                </c:pt>
                <c:pt idx="799">
                  <c:v>7.731E-3</c:v>
                </c:pt>
                <c:pt idx="800">
                  <c:v>7.4099999999999999E-3</c:v>
                </c:pt>
                <c:pt idx="801">
                  <c:v>7.1679999999999999E-3</c:v>
                </c:pt>
                <c:pt idx="802">
                  <c:v>6.9160000000000003E-3</c:v>
                </c:pt>
                <c:pt idx="803">
                  <c:v>6.6319999999999999E-3</c:v>
                </c:pt>
                <c:pt idx="804">
                  <c:v>6.2630000000000003E-3</c:v>
                </c:pt>
                <c:pt idx="805">
                  <c:v>5.875E-3</c:v>
                </c:pt>
                <c:pt idx="806">
                  <c:v>5.5310000000000003E-3</c:v>
                </c:pt>
                <c:pt idx="807">
                  <c:v>5.2139999999999999E-3</c:v>
                </c:pt>
                <c:pt idx="808">
                  <c:v>4.96E-3</c:v>
                </c:pt>
                <c:pt idx="809">
                  <c:v>4.7600000000000003E-3</c:v>
                </c:pt>
                <c:pt idx="810">
                  <c:v>4.6319999999999998E-3</c:v>
                </c:pt>
                <c:pt idx="811">
                  <c:v>4.5659999999999997E-3</c:v>
                </c:pt>
                <c:pt idx="812">
                  <c:v>4.5189999999999996E-3</c:v>
                </c:pt>
                <c:pt idx="813">
                  <c:v>4.5030000000000001E-3</c:v>
                </c:pt>
                <c:pt idx="814">
                  <c:v>4.4640000000000001E-3</c:v>
                </c:pt>
                <c:pt idx="815">
                  <c:v>4.4019999999999997E-3</c:v>
                </c:pt>
                <c:pt idx="816">
                  <c:v>4.3090000000000003E-3</c:v>
                </c:pt>
                <c:pt idx="817">
                  <c:v>4.1710000000000002E-3</c:v>
                </c:pt>
                <c:pt idx="818">
                  <c:v>4.0169999999999997E-3</c:v>
                </c:pt>
                <c:pt idx="819">
                  <c:v>3.839E-3</c:v>
                </c:pt>
                <c:pt idx="820">
                  <c:v>3.6700000000000001E-3</c:v>
                </c:pt>
                <c:pt idx="821">
                  <c:v>3.5950000000000001E-3</c:v>
                </c:pt>
                <c:pt idx="822">
                  <c:v>3.5729999999999998E-3</c:v>
                </c:pt>
                <c:pt idx="823">
                  <c:v>3.5790000000000001E-3</c:v>
                </c:pt>
                <c:pt idx="824">
                  <c:v>3.581E-3</c:v>
                </c:pt>
                <c:pt idx="825">
                  <c:v>3.581E-3</c:v>
                </c:pt>
                <c:pt idx="826">
                  <c:v>3.6229999999999999E-3</c:v>
                </c:pt>
                <c:pt idx="827">
                  <c:v>3.6779999999999998E-3</c:v>
                </c:pt>
                <c:pt idx="828">
                  <c:v>3.6600000000000001E-3</c:v>
                </c:pt>
                <c:pt idx="829">
                  <c:v>3.5860000000000002E-3</c:v>
                </c:pt>
                <c:pt idx="830">
                  <c:v>3.5000000000000001E-3</c:v>
                </c:pt>
                <c:pt idx="831">
                  <c:v>3.5000000000000001E-3</c:v>
                </c:pt>
                <c:pt idx="832">
                  <c:v>3.5860000000000002E-3</c:v>
                </c:pt>
                <c:pt idx="833">
                  <c:v>3.679E-3</c:v>
                </c:pt>
                <c:pt idx="834">
                  <c:v>3.7320000000000001E-3</c:v>
                </c:pt>
                <c:pt idx="835">
                  <c:v>3.7290000000000001E-3</c:v>
                </c:pt>
                <c:pt idx="836">
                  <c:v>3.699E-3</c:v>
                </c:pt>
                <c:pt idx="837">
                  <c:v>3.663E-3</c:v>
                </c:pt>
                <c:pt idx="838">
                  <c:v>3.5950000000000001E-3</c:v>
                </c:pt>
                <c:pt idx="839">
                  <c:v>3.441E-3</c:v>
                </c:pt>
                <c:pt idx="840">
                  <c:v>3.2980000000000002E-3</c:v>
                </c:pt>
                <c:pt idx="841">
                  <c:v>3.2109999999999999E-3</c:v>
                </c:pt>
                <c:pt idx="842">
                  <c:v>3.1939999999999998E-3</c:v>
                </c:pt>
                <c:pt idx="843">
                  <c:v>3.1979999999999999E-3</c:v>
                </c:pt>
                <c:pt idx="844">
                  <c:v>3.2230000000000002E-3</c:v>
                </c:pt>
                <c:pt idx="845">
                  <c:v>3.2690000000000002E-3</c:v>
                </c:pt>
                <c:pt idx="846">
                  <c:v>3.339E-3</c:v>
                </c:pt>
                <c:pt idx="847">
                  <c:v>3.4459999999999998E-3</c:v>
                </c:pt>
                <c:pt idx="848">
                  <c:v>3.5630000000000002E-3</c:v>
                </c:pt>
                <c:pt idx="849">
                  <c:v>3.6110000000000001E-3</c:v>
                </c:pt>
                <c:pt idx="850">
                  <c:v>3.6350000000000002E-3</c:v>
                </c:pt>
                <c:pt idx="851">
                  <c:v>3.62E-3</c:v>
                </c:pt>
                <c:pt idx="852">
                  <c:v>3.5639999999999999E-3</c:v>
                </c:pt>
                <c:pt idx="853">
                  <c:v>3.4680000000000002E-3</c:v>
                </c:pt>
                <c:pt idx="854">
                  <c:v>3.3670000000000002E-3</c:v>
                </c:pt>
                <c:pt idx="855">
                  <c:v>3.32E-3</c:v>
                </c:pt>
                <c:pt idx="856">
                  <c:v>3.2880000000000001E-3</c:v>
                </c:pt>
                <c:pt idx="857">
                  <c:v>3.3530000000000001E-3</c:v>
                </c:pt>
                <c:pt idx="858">
                  <c:v>3.4520000000000002E-3</c:v>
                </c:pt>
                <c:pt idx="859">
                  <c:v>3.5660000000000002E-3</c:v>
                </c:pt>
                <c:pt idx="860">
                  <c:v>3.666E-3</c:v>
                </c:pt>
                <c:pt idx="861">
                  <c:v>3.7559999999999998E-3</c:v>
                </c:pt>
                <c:pt idx="862">
                  <c:v>3.712E-3</c:v>
                </c:pt>
                <c:pt idx="863">
                  <c:v>3.6350000000000002E-3</c:v>
                </c:pt>
                <c:pt idx="864">
                  <c:v>3.5590000000000001E-3</c:v>
                </c:pt>
                <c:pt idx="865">
                  <c:v>3.4970000000000001E-3</c:v>
                </c:pt>
                <c:pt idx="866">
                  <c:v>3.457E-3</c:v>
                </c:pt>
                <c:pt idx="867">
                  <c:v>3.457E-3</c:v>
                </c:pt>
                <c:pt idx="868">
                  <c:v>3.437E-3</c:v>
                </c:pt>
                <c:pt idx="869">
                  <c:v>3.4299999999999999E-3</c:v>
                </c:pt>
                <c:pt idx="870">
                  <c:v>3.434E-3</c:v>
                </c:pt>
                <c:pt idx="871">
                  <c:v>3.4810000000000002E-3</c:v>
                </c:pt>
                <c:pt idx="872">
                  <c:v>3.5490000000000001E-3</c:v>
                </c:pt>
                <c:pt idx="873">
                  <c:v>3.6159999999999999E-3</c:v>
                </c:pt>
                <c:pt idx="874">
                  <c:v>3.7260000000000001E-3</c:v>
                </c:pt>
                <c:pt idx="875">
                  <c:v>3.8049999999999998E-3</c:v>
                </c:pt>
                <c:pt idx="876">
                  <c:v>3.8939999999999999E-3</c:v>
                </c:pt>
                <c:pt idx="877">
                  <c:v>3.9480000000000001E-3</c:v>
                </c:pt>
                <c:pt idx="878">
                  <c:v>3.898E-3</c:v>
                </c:pt>
                <c:pt idx="879">
                  <c:v>3.8070000000000001E-3</c:v>
                </c:pt>
                <c:pt idx="880">
                  <c:v>3.7190000000000001E-3</c:v>
                </c:pt>
                <c:pt idx="881">
                  <c:v>3.6480000000000002E-3</c:v>
                </c:pt>
                <c:pt idx="882">
                  <c:v>3.637E-3</c:v>
                </c:pt>
                <c:pt idx="883">
                  <c:v>3.6180000000000001E-3</c:v>
                </c:pt>
                <c:pt idx="884">
                  <c:v>3.6319999999999998E-3</c:v>
                </c:pt>
                <c:pt idx="885">
                  <c:v>3.627E-3</c:v>
                </c:pt>
                <c:pt idx="886">
                  <c:v>3.6319999999999998E-3</c:v>
                </c:pt>
                <c:pt idx="887">
                  <c:v>3.6589999999999999E-3</c:v>
                </c:pt>
                <c:pt idx="888">
                  <c:v>3.6770000000000001E-3</c:v>
                </c:pt>
                <c:pt idx="889">
                  <c:v>3.7000000000000002E-3</c:v>
                </c:pt>
                <c:pt idx="890">
                  <c:v>3.8059999999999999E-3</c:v>
                </c:pt>
                <c:pt idx="891">
                  <c:v>3.9709999999999997E-3</c:v>
                </c:pt>
                <c:pt idx="892">
                  <c:v>4.1310000000000001E-3</c:v>
                </c:pt>
                <c:pt idx="893">
                  <c:v>4.254E-3</c:v>
                </c:pt>
                <c:pt idx="894">
                  <c:v>4.3270000000000001E-3</c:v>
                </c:pt>
                <c:pt idx="895">
                  <c:v>4.3639999999999998E-3</c:v>
                </c:pt>
                <c:pt idx="896">
                  <c:v>4.3080000000000002E-3</c:v>
                </c:pt>
                <c:pt idx="897">
                  <c:v>4.2269999999999999E-3</c:v>
                </c:pt>
                <c:pt idx="898">
                  <c:v>4.1660000000000004E-3</c:v>
                </c:pt>
                <c:pt idx="899">
                  <c:v>4.091E-3</c:v>
                </c:pt>
                <c:pt idx="900">
                  <c:v>3.9709999999999997E-3</c:v>
                </c:pt>
                <c:pt idx="901">
                  <c:v>3.9069999999999999E-3</c:v>
                </c:pt>
                <c:pt idx="902">
                  <c:v>3.8639999999999998E-3</c:v>
                </c:pt>
                <c:pt idx="903">
                  <c:v>3.836E-3</c:v>
                </c:pt>
                <c:pt idx="904">
                  <c:v>3.8310000000000002E-3</c:v>
                </c:pt>
                <c:pt idx="905">
                  <c:v>3.82E-3</c:v>
                </c:pt>
                <c:pt idx="906">
                  <c:v>3.836E-3</c:v>
                </c:pt>
                <c:pt idx="907">
                  <c:v>3.9199999999999999E-3</c:v>
                </c:pt>
                <c:pt idx="908">
                  <c:v>4.0740000000000004E-3</c:v>
                </c:pt>
                <c:pt idx="909">
                  <c:v>4.2420000000000001E-3</c:v>
                </c:pt>
                <c:pt idx="910">
                  <c:v>4.339E-3</c:v>
                </c:pt>
                <c:pt idx="911">
                  <c:v>4.3470000000000002E-3</c:v>
                </c:pt>
                <c:pt idx="912">
                  <c:v>4.3239999999999997E-3</c:v>
                </c:pt>
                <c:pt idx="913">
                  <c:v>4.2940000000000001E-3</c:v>
                </c:pt>
                <c:pt idx="914">
                  <c:v>4.2500000000000003E-3</c:v>
                </c:pt>
                <c:pt idx="915">
                  <c:v>4.2329999999999998E-3</c:v>
                </c:pt>
                <c:pt idx="916">
                  <c:v>4.1549999999999998E-3</c:v>
                </c:pt>
                <c:pt idx="917">
                  <c:v>4.0439999999999999E-3</c:v>
                </c:pt>
                <c:pt idx="918">
                  <c:v>3.9490000000000003E-3</c:v>
                </c:pt>
                <c:pt idx="919">
                  <c:v>3.852E-3</c:v>
                </c:pt>
                <c:pt idx="920">
                  <c:v>3.7720000000000002E-3</c:v>
                </c:pt>
                <c:pt idx="921">
                  <c:v>3.7669999999999999E-3</c:v>
                </c:pt>
                <c:pt idx="922">
                  <c:v>3.8049999999999998E-3</c:v>
                </c:pt>
                <c:pt idx="923">
                  <c:v>3.8349999999999999E-3</c:v>
                </c:pt>
                <c:pt idx="924">
                  <c:v>3.862E-3</c:v>
                </c:pt>
                <c:pt idx="925">
                  <c:v>3.9630000000000004E-3</c:v>
                </c:pt>
                <c:pt idx="926">
                  <c:v>4.1489999999999999E-3</c:v>
                </c:pt>
                <c:pt idx="927">
                  <c:v>4.3109999999999997E-3</c:v>
                </c:pt>
                <c:pt idx="928">
                  <c:v>4.4229999999999998E-3</c:v>
                </c:pt>
                <c:pt idx="929">
                  <c:v>4.4780000000000002E-3</c:v>
                </c:pt>
                <c:pt idx="930">
                  <c:v>4.4260000000000002E-3</c:v>
                </c:pt>
                <c:pt idx="931">
                  <c:v>4.411E-3</c:v>
                </c:pt>
                <c:pt idx="932">
                  <c:v>4.4270000000000004E-3</c:v>
                </c:pt>
                <c:pt idx="933">
                  <c:v>4.424E-3</c:v>
                </c:pt>
                <c:pt idx="934">
                  <c:v>4.3369999999999997E-3</c:v>
                </c:pt>
                <c:pt idx="935">
                  <c:v>4.2529999999999998E-3</c:v>
                </c:pt>
                <c:pt idx="936">
                  <c:v>4.2079999999999999E-3</c:v>
                </c:pt>
                <c:pt idx="937">
                  <c:v>4.2259999999999997E-3</c:v>
                </c:pt>
                <c:pt idx="938">
                  <c:v>4.2570000000000004E-3</c:v>
                </c:pt>
                <c:pt idx="939">
                  <c:v>4.3499999999999997E-3</c:v>
                </c:pt>
                <c:pt idx="940">
                  <c:v>4.3909999999999999E-3</c:v>
                </c:pt>
                <c:pt idx="941">
                  <c:v>4.3790000000000001E-3</c:v>
                </c:pt>
                <c:pt idx="942">
                  <c:v>4.3750000000000004E-3</c:v>
                </c:pt>
                <c:pt idx="943">
                  <c:v>4.3680000000000004E-3</c:v>
                </c:pt>
                <c:pt idx="944">
                  <c:v>4.3049999999999998E-3</c:v>
                </c:pt>
                <c:pt idx="945">
                  <c:v>4.261E-3</c:v>
                </c:pt>
                <c:pt idx="946">
                  <c:v>4.2079999999999999E-3</c:v>
                </c:pt>
                <c:pt idx="947">
                  <c:v>4.1330000000000004E-3</c:v>
                </c:pt>
                <c:pt idx="948">
                  <c:v>4.0660000000000002E-3</c:v>
                </c:pt>
                <c:pt idx="949">
                  <c:v>4.0619999999999996E-3</c:v>
                </c:pt>
                <c:pt idx="950">
                  <c:v>4.0990000000000002E-3</c:v>
                </c:pt>
                <c:pt idx="951">
                  <c:v>4.117E-3</c:v>
                </c:pt>
                <c:pt idx="952">
                  <c:v>4.1359999999999999E-3</c:v>
                </c:pt>
                <c:pt idx="953">
                  <c:v>4.1970000000000002E-3</c:v>
                </c:pt>
                <c:pt idx="954">
                  <c:v>4.2589999999999998E-3</c:v>
                </c:pt>
                <c:pt idx="955">
                  <c:v>4.2989999999999999E-3</c:v>
                </c:pt>
                <c:pt idx="956">
                  <c:v>4.3359999999999996E-3</c:v>
                </c:pt>
                <c:pt idx="957">
                  <c:v>4.3750000000000004E-3</c:v>
                </c:pt>
                <c:pt idx="958">
                  <c:v>4.4229999999999998E-3</c:v>
                </c:pt>
                <c:pt idx="959">
                  <c:v>4.4619999999999998E-3</c:v>
                </c:pt>
                <c:pt idx="960">
                  <c:v>4.4510000000000001E-3</c:v>
                </c:pt>
                <c:pt idx="961">
                  <c:v>4.4029999999999998E-3</c:v>
                </c:pt>
                <c:pt idx="962">
                  <c:v>4.3489999999999996E-3</c:v>
                </c:pt>
                <c:pt idx="963">
                  <c:v>4.3270000000000001E-3</c:v>
                </c:pt>
                <c:pt idx="964">
                  <c:v>4.3439999999999998E-3</c:v>
                </c:pt>
                <c:pt idx="965">
                  <c:v>4.3909999999999999E-3</c:v>
                </c:pt>
                <c:pt idx="966">
                  <c:v>4.4299999999999999E-3</c:v>
                </c:pt>
                <c:pt idx="967">
                  <c:v>4.5779999999999996E-3</c:v>
                </c:pt>
                <c:pt idx="968">
                  <c:v>4.8419999999999999E-3</c:v>
                </c:pt>
                <c:pt idx="969">
                  <c:v>5.1669999999999997E-3</c:v>
                </c:pt>
                <c:pt idx="970">
                  <c:v>5.4400000000000004E-3</c:v>
                </c:pt>
                <c:pt idx="971">
                  <c:v>5.6239999999999997E-3</c:v>
                </c:pt>
                <c:pt idx="972">
                  <c:v>5.7520000000000002E-3</c:v>
                </c:pt>
                <c:pt idx="973">
                  <c:v>5.8729999999999997E-3</c:v>
                </c:pt>
                <c:pt idx="974">
                  <c:v>5.9969999999999997E-3</c:v>
                </c:pt>
                <c:pt idx="975">
                  <c:v>6.1310000000000002E-3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02592"/>
        <c:axId val="210302016"/>
      </c:scatterChart>
      <c:valAx>
        <c:axId val="210300864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301440"/>
        <c:crosses val="autoZero"/>
        <c:crossBetween val="midCat"/>
        <c:majorUnit val="100"/>
      </c:valAx>
      <c:valAx>
        <c:axId val="210301440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300864"/>
        <c:crosses val="autoZero"/>
        <c:crossBetween val="midCat"/>
      </c:valAx>
      <c:valAx>
        <c:axId val="210302016"/>
        <c:scaling>
          <c:orientation val="minMax"/>
          <c:max val="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302592"/>
        <c:crosses val="max"/>
        <c:crossBetween val="midCat"/>
        <c:majorUnit val="0.1"/>
      </c:valAx>
      <c:valAx>
        <c:axId val="21030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30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Pb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Graphs_leaching!$A$58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Graphs_leaching!$B$58:$G$58</c:f>
              <c:numCache>
                <c:formatCode>0.00</c:formatCode>
                <c:ptCount val="6"/>
                <c:pt idx="0">
                  <c:v>0.34964475</c:v>
                </c:pt>
                <c:pt idx="1">
                  <c:v>8.008875E-2</c:v>
                </c:pt>
                <c:pt idx="2">
                  <c:v>6.2160000000000002E-3</c:v>
                </c:pt>
                <c:pt idx="3">
                  <c:v>0.32555250000000002</c:v>
                </c:pt>
                <c:pt idx="4">
                  <c:v>8.440425E-2</c:v>
                </c:pt>
                <c:pt idx="5">
                  <c:v>2.0501249999999999E-2</c:v>
                </c:pt>
              </c:numCache>
            </c:numRef>
          </c:val>
        </c:ser>
        <c:ser>
          <c:idx val="1"/>
          <c:order val="1"/>
          <c:tx>
            <c:strRef>
              <c:f>Graphs_leaching!$A$59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Graphs_leaching!$B$59:$G$59</c:f>
              <c:numCache>
                <c:formatCode>0.00</c:formatCode>
                <c:ptCount val="6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2E-3</c:v>
                </c:pt>
                <c:pt idx="4">
                  <c:v>1E-3</c:v>
                </c:pt>
                <c:pt idx="5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930112"/>
        <c:axId val="220482368"/>
      </c:barChart>
      <c:catAx>
        <c:axId val="219930112"/>
        <c:scaling>
          <c:orientation val="minMax"/>
        </c:scaling>
        <c:delete val="0"/>
        <c:axPos val="b"/>
        <c:majorTickMark val="out"/>
        <c:minorTickMark val="none"/>
        <c:tickLblPos val="nextTo"/>
        <c:crossAx val="220482368"/>
        <c:crossesAt val="1.0000000000000002E-3"/>
        <c:auto val="1"/>
        <c:lblAlgn val="ctr"/>
        <c:lblOffset val="100"/>
        <c:noMultiLvlLbl val="0"/>
      </c:catAx>
      <c:valAx>
        <c:axId val="220482368"/>
        <c:scaling>
          <c:orientation val="minMax"/>
          <c:max val="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19930112"/>
        <c:crosses val="autoZero"/>
        <c:crossBetween val="between"/>
        <c:majorUnit val="0.1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Sb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Graphs_leaching!$A$62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Graphs_leaching!$B$62:$G$62</c:f>
              <c:numCache>
                <c:formatCode>0.00</c:formatCode>
                <c:ptCount val="6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1.0500000000000002E-3</c:v>
                </c:pt>
                <c:pt idx="4">
                  <c:v>1E-3</c:v>
                </c:pt>
                <c:pt idx="5">
                  <c:v>4.4861249999999998E-2</c:v>
                </c:pt>
              </c:numCache>
            </c:numRef>
          </c:val>
        </c:ser>
        <c:ser>
          <c:idx val="1"/>
          <c:order val="1"/>
          <c:tx>
            <c:strRef>
              <c:f>Graphs_leaching!$A$63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Graphs_leaching!$B$63:$G$63</c:f>
              <c:numCache>
                <c:formatCode>0.00</c:formatCode>
                <c:ptCount val="6"/>
                <c:pt idx="0">
                  <c:v>4.1233499999999992E-2</c:v>
                </c:pt>
                <c:pt idx="1">
                  <c:v>1.8222749999999999E-2</c:v>
                </c:pt>
                <c:pt idx="2">
                  <c:v>1.359225E-2</c:v>
                </c:pt>
                <c:pt idx="3">
                  <c:v>4.9927499999999998E-3</c:v>
                </c:pt>
                <c:pt idx="4">
                  <c:v>1.870575E-2</c:v>
                </c:pt>
                <c:pt idx="5">
                  <c:v>1.8222749999999999E-2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963072"/>
        <c:axId val="220484672"/>
      </c:barChart>
      <c:catAx>
        <c:axId val="216963072"/>
        <c:scaling>
          <c:orientation val="minMax"/>
        </c:scaling>
        <c:delete val="0"/>
        <c:axPos val="b"/>
        <c:majorTickMark val="out"/>
        <c:minorTickMark val="none"/>
        <c:tickLblPos val="nextTo"/>
        <c:crossAx val="220484672"/>
        <c:crossesAt val="1.0000000000000002E-3"/>
        <c:auto val="1"/>
        <c:lblAlgn val="ctr"/>
        <c:lblOffset val="100"/>
        <c:noMultiLvlLbl val="0"/>
      </c:catAx>
      <c:valAx>
        <c:axId val="220484672"/>
        <c:scaling>
          <c:orientation val="minMax"/>
          <c:max val="0.1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216963072"/>
        <c:crosses val="autoZero"/>
        <c:crossBetween val="between"/>
        <c:majorUnit val="2.0000000000000004E-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As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Graphs_leaching!$A$66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Graphs_leaching!$B$66:$G$66</c:f>
              <c:numCache>
                <c:formatCode>0.00</c:formatCode>
                <c:ptCount val="6"/>
                <c:pt idx="0">
                  <c:v>0.24722019819500002</c:v>
                </c:pt>
                <c:pt idx="1">
                  <c:v>0.169982821575</c:v>
                </c:pt>
                <c:pt idx="2">
                  <c:v>0.10799767957</c:v>
                </c:pt>
                <c:pt idx="3">
                  <c:v>0.23812945456999998</c:v>
                </c:pt>
                <c:pt idx="4">
                  <c:v>0.28338409455000002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Graphs_leaching!$A$67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Graphs_leaching!$B$67:$G$67</c:f>
              <c:numCache>
                <c:formatCode>0.00</c:formatCode>
                <c:ptCount val="6"/>
                <c:pt idx="0">
                  <c:v>0.16086401412000001</c:v>
                </c:pt>
                <c:pt idx="1">
                  <c:v>0</c:v>
                </c:pt>
                <c:pt idx="2">
                  <c:v>0</c:v>
                </c:pt>
                <c:pt idx="3">
                  <c:v>3.3844674620000001E-2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602368"/>
        <c:axId val="220692480"/>
      </c:barChart>
      <c:catAx>
        <c:axId val="220602368"/>
        <c:scaling>
          <c:orientation val="minMax"/>
        </c:scaling>
        <c:delete val="0"/>
        <c:axPos val="b"/>
        <c:majorTickMark val="out"/>
        <c:minorTickMark val="none"/>
        <c:tickLblPos val="nextTo"/>
        <c:crossAx val="220692480"/>
        <c:crossesAt val="1.0000000000000002E-3"/>
        <c:auto val="1"/>
        <c:lblAlgn val="ctr"/>
        <c:lblOffset val="100"/>
        <c:noMultiLvlLbl val="0"/>
      </c:catAx>
      <c:valAx>
        <c:axId val="220692480"/>
        <c:scaling>
          <c:orientation val="minMax"/>
          <c:max val="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220602368"/>
        <c:crosses val="autoZero"/>
        <c:crossBetween val="between"/>
        <c:majorUnit val="0.1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Zn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Graphs_leaching!$A$70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Graphs_leaching!$B$70:$G$70</c:f>
              <c:numCache>
                <c:formatCode>0.00</c:formatCode>
                <c:ptCount val="6"/>
                <c:pt idx="0">
                  <c:v>6.0989069485000005E-2</c:v>
                </c:pt>
                <c:pt idx="1">
                  <c:v>5.7812333894400005</c:v>
                </c:pt>
                <c:pt idx="2">
                  <c:v>0.34633362110999999</c:v>
                </c:pt>
                <c:pt idx="3">
                  <c:v>6.2782645269999993E-2</c:v>
                </c:pt>
                <c:pt idx="4">
                  <c:v>2.7315154539999997E-2</c:v>
                </c:pt>
                <c:pt idx="5">
                  <c:v>0.13720207961</c:v>
                </c:pt>
              </c:numCache>
            </c:numRef>
          </c:val>
        </c:ser>
        <c:ser>
          <c:idx val="1"/>
          <c:order val="1"/>
          <c:tx>
            <c:strRef>
              <c:f>Graphs_leaching!$A$71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cat>
            <c:strRef>
              <c:f>Graphs_leaching!$B$33:$G$33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cat>
          <c:val>
            <c:numRef>
              <c:f>Graphs_leaching!$B$71:$G$71</c:f>
              <c:numCache>
                <c:formatCode>0.00</c:formatCode>
                <c:ptCount val="6"/>
                <c:pt idx="0">
                  <c:v>3.3062606770000003E-2</c:v>
                </c:pt>
                <c:pt idx="1">
                  <c:v>0.10877623778000001</c:v>
                </c:pt>
                <c:pt idx="2">
                  <c:v>4.9188263339999996E-2</c:v>
                </c:pt>
                <c:pt idx="3">
                  <c:v>6.7418865509999995E-2</c:v>
                </c:pt>
                <c:pt idx="4">
                  <c:v>5.9431514564999996E-2</c:v>
                </c:pt>
                <c:pt idx="5">
                  <c:v>3.1187368095000001E-2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602880"/>
        <c:axId val="220694784"/>
      </c:barChart>
      <c:catAx>
        <c:axId val="220602880"/>
        <c:scaling>
          <c:orientation val="minMax"/>
        </c:scaling>
        <c:delete val="0"/>
        <c:axPos val="b"/>
        <c:majorTickMark val="out"/>
        <c:minorTickMark val="none"/>
        <c:tickLblPos val="nextTo"/>
        <c:crossAx val="220694784"/>
        <c:crossesAt val="1.0000000000000002E-3"/>
        <c:auto val="1"/>
        <c:lblAlgn val="ctr"/>
        <c:lblOffset val="100"/>
        <c:noMultiLvlLbl val="0"/>
      </c:catAx>
      <c:valAx>
        <c:axId val="220694784"/>
        <c:scaling>
          <c:orientation val="minMax"/>
          <c:max val="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20602880"/>
        <c:crosses val="autoZero"/>
        <c:crossBetween val="between"/>
        <c:majorUnit val="1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sl-SI"/>
              <a:t>Cr</a:t>
            </a:r>
          </a:p>
        </c:rich>
      </c:tx>
      <c:layout>
        <c:manualLayout>
          <c:xMode val="edge"/>
          <c:yMode val="edge"/>
          <c:x val="0.499430446194225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19169072615923"/>
          <c:y val="8.3807961504811873E-2"/>
          <c:w val="0.62287335958005252"/>
          <c:h val="0.69741105278506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Graphs_leaching!$A$74</c:f>
              <c:strCache>
                <c:ptCount val="1"/>
                <c:pt idx="0">
                  <c:v>original</c:v>
                </c:pt>
              </c:strCache>
            </c:strRef>
          </c:tx>
          <c:invertIfNegative val="0"/>
          <c:val>
            <c:numRef>
              <c:f>Graphs_leaching!$B$74:$G$74</c:f>
              <c:numCache>
                <c:formatCode>0.00</c:formatCode>
                <c:ptCount val="6"/>
                <c:pt idx="0">
                  <c:v>4.9443975</c:v>
                </c:pt>
                <c:pt idx="1">
                  <c:v>22.115729999999999</c:v>
                </c:pt>
                <c:pt idx="2">
                  <c:v>9.2999550000000006</c:v>
                </c:pt>
                <c:pt idx="3">
                  <c:v>2.9725500000000002E-2</c:v>
                </c:pt>
                <c:pt idx="4">
                  <c:v>3.2733749999999999E-2</c:v>
                </c:pt>
                <c:pt idx="5">
                  <c:v>0.10185525000000001</c:v>
                </c:pt>
              </c:numCache>
            </c:numRef>
          </c:val>
        </c:ser>
        <c:ser>
          <c:idx val="1"/>
          <c:order val="1"/>
          <c:tx>
            <c:strRef>
              <c:f>Graphs_leaching!$A$75</c:f>
              <c:strCache>
                <c:ptCount val="1"/>
                <c:pt idx="0">
                  <c:v>carbonated</c:v>
                </c:pt>
              </c:strCache>
            </c:strRef>
          </c:tx>
          <c:invertIfNegative val="0"/>
          <c:val>
            <c:numRef>
              <c:f>Graphs_leaching!$B$75:$G$75</c:f>
              <c:numCache>
                <c:formatCode>0.00</c:formatCode>
                <c:ptCount val="6"/>
                <c:pt idx="0">
                  <c:v>3.1013325000000003</c:v>
                </c:pt>
                <c:pt idx="1">
                  <c:v>20.996062500000001</c:v>
                </c:pt>
                <c:pt idx="2">
                  <c:v>7.9917075000000004</c:v>
                </c:pt>
                <c:pt idx="3">
                  <c:v>7.5909749999999998E-2</c:v>
                </c:pt>
                <c:pt idx="4">
                  <c:v>6.8470500000000004E-2</c:v>
                </c:pt>
                <c:pt idx="5">
                  <c:v>3.0836400000000004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603904"/>
        <c:axId val="220697664"/>
      </c:barChart>
      <c:catAx>
        <c:axId val="220603904"/>
        <c:scaling>
          <c:orientation val="minMax"/>
        </c:scaling>
        <c:delete val="0"/>
        <c:axPos val="b"/>
        <c:majorTickMark val="out"/>
        <c:minorTickMark val="none"/>
        <c:tickLblPos val="nextTo"/>
        <c:crossAx val="220697664"/>
        <c:crossesAt val="1.0000000000000002E-3"/>
        <c:auto val="1"/>
        <c:lblAlgn val="ctr"/>
        <c:lblOffset val="100"/>
        <c:noMultiLvlLbl val="0"/>
      </c:catAx>
      <c:valAx>
        <c:axId val="220697664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Concentration [mg/kg]</a:t>
                </a:r>
              </a:p>
            </c:rich>
          </c:tx>
          <c:layout>
            <c:manualLayout>
              <c:xMode val="edge"/>
              <c:yMode val="edge"/>
              <c:x val="2.7000000000000003E-2"/>
              <c:y val="0.2410896033829104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20603904"/>
        <c:crosses val="autoZero"/>
        <c:crossBetween val="between"/>
        <c:majorUnit val="5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A3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TGA!$F$4:$F$979</c:f>
              <c:numCache>
                <c:formatCode>#,##0.00\ _€</c:formatCode>
                <c:ptCount val="976"/>
                <c:pt idx="0">
                  <c:v>99.63</c:v>
                </c:pt>
                <c:pt idx="1">
                  <c:v>99.57</c:v>
                </c:pt>
                <c:pt idx="2">
                  <c:v>99.53</c:v>
                </c:pt>
                <c:pt idx="3">
                  <c:v>99.49</c:v>
                </c:pt>
                <c:pt idx="4">
                  <c:v>99.45</c:v>
                </c:pt>
                <c:pt idx="5">
                  <c:v>99.42</c:v>
                </c:pt>
                <c:pt idx="6">
                  <c:v>99.39</c:v>
                </c:pt>
                <c:pt idx="7">
                  <c:v>99.37</c:v>
                </c:pt>
                <c:pt idx="8">
                  <c:v>99.34</c:v>
                </c:pt>
                <c:pt idx="9">
                  <c:v>99.31</c:v>
                </c:pt>
                <c:pt idx="10">
                  <c:v>99.29</c:v>
                </c:pt>
                <c:pt idx="11">
                  <c:v>99.26</c:v>
                </c:pt>
                <c:pt idx="12">
                  <c:v>99.24</c:v>
                </c:pt>
                <c:pt idx="13">
                  <c:v>99.21</c:v>
                </c:pt>
                <c:pt idx="14">
                  <c:v>99.19</c:v>
                </c:pt>
                <c:pt idx="15">
                  <c:v>99.16</c:v>
                </c:pt>
                <c:pt idx="16">
                  <c:v>99.14</c:v>
                </c:pt>
                <c:pt idx="17">
                  <c:v>99.11</c:v>
                </c:pt>
                <c:pt idx="18">
                  <c:v>99.09</c:v>
                </c:pt>
                <c:pt idx="19">
                  <c:v>99.06</c:v>
                </c:pt>
                <c:pt idx="20">
                  <c:v>99.03</c:v>
                </c:pt>
                <c:pt idx="21">
                  <c:v>99.01</c:v>
                </c:pt>
                <c:pt idx="22">
                  <c:v>98.98</c:v>
                </c:pt>
                <c:pt idx="23">
                  <c:v>98.96</c:v>
                </c:pt>
                <c:pt idx="24">
                  <c:v>98.93</c:v>
                </c:pt>
                <c:pt idx="25">
                  <c:v>98.91</c:v>
                </c:pt>
                <c:pt idx="26">
                  <c:v>98.89</c:v>
                </c:pt>
                <c:pt idx="27">
                  <c:v>98.86</c:v>
                </c:pt>
                <c:pt idx="28">
                  <c:v>98.84</c:v>
                </c:pt>
                <c:pt idx="29">
                  <c:v>98.81</c:v>
                </c:pt>
                <c:pt idx="30">
                  <c:v>98.79</c:v>
                </c:pt>
                <c:pt idx="31">
                  <c:v>98.76</c:v>
                </c:pt>
                <c:pt idx="32">
                  <c:v>98.74</c:v>
                </c:pt>
                <c:pt idx="33">
                  <c:v>98.72</c:v>
                </c:pt>
                <c:pt idx="34">
                  <c:v>98.69</c:v>
                </c:pt>
                <c:pt idx="35">
                  <c:v>98.67</c:v>
                </c:pt>
                <c:pt idx="36">
                  <c:v>98.65</c:v>
                </c:pt>
                <c:pt idx="37">
                  <c:v>98.62</c:v>
                </c:pt>
                <c:pt idx="38">
                  <c:v>98.6</c:v>
                </c:pt>
                <c:pt idx="39">
                  <c:v>98.58</c:v>
                </c:pt>
                <c:pt idx="40">
                  <c:v>98.55</c:v>
                </c:pt>
                <c:pt idx="41">
                  <c:v>98.53</c:v>
                </c:pt>
                <c:pt idx="42">
                  <c:v>98.51</c:v>
                </c:pt>
                <c:pt idx="43">
                  <c:v>98.49</c:v>
                </c:pt>
                <c:pt idx="44">
                  <c:v>98.47</c:v>
                </c:pt>
                <c:pt idx="45">
                  <c:v>98.44</c:v>
                </c:pt>
                <c:pt idx="46">
                  <c:v>98.42</c:v>
                </c:pt>
                <c:pt idx="47">
                  <c:v>98.4</c:v>
                </c:pt>
                <c:pt idx="48">
                  <c:v>98.38</c:v>
                </c:pt>
                <c:pt idx="49">
                  <c:v>98.36</c:v>
                </c:pt>
                <c:pt idx="50">
                  <c:v>98.33</c:v>
                </c:pt>
                <c:pt idx="51">
                  <c:v>98.31</c:v>
                </c:pt>
                <c:pt idx="52">
                  <c:v>98.29</c:v>
                </c:pt>
                <c:pt idx="53">
                  <c:v>98.26</c:v>
                </c:pt>
                <c:pt idx="54">
                  <c:v>98.24</c:v>
                </c:pt>
                <c:pt idx="55">
                  <c:v>98.21</c:v>
                </c:pt>
                <c:pt idx="56">
                  <c:v>98.18</c:v>
                </c:pt>
                <c:pt idx="57">
                  <c:v>98.15</c:v>
                </c:pt>
                <c:pt idx="58">
                  <c:v>98.12</c:v>
                </c:pt>
                <c:pt idx="59">
                  <c:v>98.08</c:v>
                </c:pt>
                <c:pt idx="60">
                  <c:v>98.04</c:v>
                </c:pt>
                <c:pt idx="61">
                  <c:v>98</c:v>
                </c:pt>
                <c:pt idx="62">
                  <c:v>97.96</c:v>
                </c:pt>
                <c:pt idx="63">
                  <c:v>97.91</c:v>
                </c:pt>
                <c:pt idx="64">
                  <c:v>97.86</c:v>
                </c:pt>
                <c:pt idx="65">
                  <c:v>97.8</c:v>
                </c:pt>
                <c:pt idx="66">
                  <c:v>97.75</c:v>
                </c:pt>
                <c:pt idx="67">
                  <c:v>97.69</c:v>
                </c:pt>
                <c:pt idx="68">
                  <c:v>97.63</c:v>
                </c:pt>
                <c:pt idx="69">
                  <c:v>97.57</c:v>
                </c:pt>
                <c:pt idx="70">
                  <c:v>97.5</c:v>
                </c:pt>
                <c:pt idx="71">
                  <c:v>97.43</c:v>
                </c:pt>
                <c:pt idx="72">
                  <c:v>97.35</c:v>
                </c:pt>
                <c:pt idx="73">
                  <c:v>97.27</c:v>
                </c:pt>
                <c:pt idx="74">
                  <c:v>97.19</c:v>
                </c:pt>
                <c:pt idx="75">
                  <c:v>97.11</c:v>
                </c:pt>
                <c:pt idx="76">
                  <c:v>97.02</c:v>
                </c:pt>
                <c:pt idx="77">
                  <c:v>96.93</c:v>
                </c:pt>
                <c:pt idx="78">
                  <c:v>96.84</c:v>
                </c:pt>
                <c:pt idx="79">
                  <c:v>96.75</c:v>
                </c:pt>
                <c:pt idx="80">
                  <c:v>96.67</c:v>
                </c:pt>
                <c:pt idx="81">
                  <c:v>96.59</c:v>
                </c:pt>
                <c:pt idx="82">
                  <c:v>96.51</c:v>
                </c:pt>
                <c:pt idx="83">
                  <c:v>96.44</c:v>
                </c:pt>
                <c:pt idx="84">
                  <c:v>96.37</c:v>
                </c:pt>
                <c:pt idx="85">
                  <c:v>96.3</c:v>
                </c:pt>
                <c:pt idx="86">
                  <c:v>96.24</c:v>
                </c:pt>
                <c:pt idx="87">
                  <c:v>96.19</c:v>
                </c:pt>
                <c:pt idx="88">
                  <c:v>96.14</c:v>
                </c:pt>
                <c:pt idx="89">
                  <c:v>96.1</c:v>
                </c:pt>
                <c:pt idx="90">
                  <c:v>96.06</c:v>
                </c:pt>
                <c:pt idx="91">
                  <c:v>96.02</c:v>
                </c:pt>
                <c:pt idx="92">
                  <c:v>95.99</c:v>
                </c:pt>
                <c:pt idx="93">
                  <c:v>95.96</c:v>
                </c:pt>
                <c:pt idx="94">
                  <c:v>95.93</c:v>
                </c:pt>
                <c:pt idx="95">
                  <c:v>95.91</c:v>
                </c:pt>
                <c:pt idx="96">
                  <c:v>95.88</c:v>
                </c:pt>
                <c:pt idx="97">
                  <c:v>95.86</c:v>
                </c:pt>
                <c:pt idx="98">
                  <c:v>95.84</c:v>
                </c:pt>
                <c:pt idx="99">
                  <c:v>95.82</c:v>
                </c:pt>
                <c:pt idx="100">
                  <c:v>95.8</c:v>
                </c:pt>
                <c:pt idx="101">
                  <c:v>95.78</c:v>
                </c:pt>
                <c:pt idx="102">
                  <c:v>95.76</c:v>
                </c:pt>
                <c:pt idx="103">
                  <c:v>95.74</c:v>
                </c:pt>
                <c:pt idx="104">
                  <c:v>95.72</c:v>
                </c:pt>
                <c:pt idx="105">
                  <c:v>95.7</c:v>
                </c:pt>
                <c:pt idx="106">
                  <c:v>95.69</c:v>
                </c:pt>
                <c:pt idx="107">
                  <c:v>95.67</c:v>
                </c:pt>
                <c:pt idx="108">
                  <c:v>95.65</c:v>
                </c:pt>
                <c:pt idx="109">
                  <c:v>95.64</c:v>
                </c:pt>
                <c:pt idx="110">
                  <c:v>95.62</c:v>
                </c:pt>
                <c:pt idx="111">
                  <c:v>95.61</c:v>
                </c:pt>
                <c:pt idx="112">
                  <c:v>95.6</c:v>
                </c:pt>
                <c:pt idx="113">
                  <c:v>95.58</c:v>
                </c:pt>
                <c:pt idx="114">
                  <c:v>95.57</c:v>
                </c:pt>
                <c:pt idx="115">
                  <c:v>95.56</c:v>
                </c:pt>
                <c:pt idx="116">
                  <c:v>95.55</c:v>
                </c:pt>
                <c:pt idx="117">
                  <c:v>95.53</c:v>
                </c:pt>
                <c:pt idx="118">
                  <c:v>95.52</c:v>
                </c:pt>
                <c:pt idx="119">
                  <c:v>95.51</c:v>
                </c:pt>
                <c:pt idx="120">
                  <c:v>95.5</c:v>
                </c:pt>
                <c:pt idx="121">
                  <c:v>95.49</c:v>
                </c:pt>
                <c:pt idx="122">
                  <c:v>95.48</c:v>
                </c:pt>
                <c:pt idx="123">
                  <c:v>95.47</c:v>
                </c:pt>
                <c:pt idx="124">
                  <c:v>95.46</c:v>
                </c:pt>
                <c:pt idx="125">
                  <c:v>95.45</c:v>
                </c:pt>
                <c:pt idx="126">
                  <c:v>95.44</c:v>
                </c:pt>
                <c:pt idx="127">
                  <c:v>95.43</c:v>
                </c:pt>
                <c:pt idx="128">
                  <c:v>95.42</c:v>
                </c:pt>
                <c:pt idx="129">
                  <c:v>95.41</c:v>
                </c:pt>
                <c:pt idx="130">
                  <c:v>95.41</c:v>
                </c:pt>
                <c:pt idx="131">
                  <c:v>95.4</c:v>
                </c:pt>
                <c:pt idx="132">
                  <c:v>95.39</c:v>
                </c:pt>
                <c:pt idx="133">
                  <c:v>95.38</c:v>
                </c:pt>
                <c:pt idx="134">
                  <c:v>95.37</c:v>
                </c:pt>
                <c:pt idx="135">
                  <c:v>95.36</c:v>
                </c:pt>
                <c:pt idx="136">
                  <c:v>95.35</c:v>
                </c:pt>
                <c:pt idx="137">
                  <c:v>95.35</c:v>
                </c:pt>
                <c:pt idx="138">
                  <c:v>95.34</c:v>
                </c:pt>
                <c:pt idx="139">
                  <c:v>95.33</c:v>
                </c:pt>
                <c:pt idx="140">
                  <c:v>95.32</c:v>
                </c:pt>
                <c:pt idx="141">
                  <c:v>95.31</c:v>
                </c:pt>
                <c:pt idx="142">
                  <c:v>95.31</c:v>
                </c:pt>
                <c:pt idx="143">
                  <c:v>95.3</c:v>
                </c:pt>
                <c:pt idx="144">
                  <c:v>95.29</c:v>
                </c:pt>
                <c:pt idx="145">
                  <c:v>95.29</c:v>
                </c:pt>
                <c:pt idx="146">
                  <c:v>95.28</c:v>
                </c:pt>
                <c:pt idx="147">
                  <c:v>95.27</c:v>
                </c:pt>
                <c:pt idx="148">
                  <c:v>95.26</c:v>
                </c:pt>
                <c:pt idx="149">
                  <c:v>95.26</c:v>
                </c:pt>
                <c:pt idx="150">
                  <c:v>95.25</c:v>
                </c:pt>
                <c:pt idx="151">
                  <c:v>95.24</c:v>
                </c:pt>
                <c:pt idx="152">
                  <c:v>95.24</c:v>
                </c:pt>
                <c:pt idx="153">
                  <c:v>95.23</c:v>
                </c:pt>
                <c:pt idx="154">
                  <c:v>95.22</c:v>
                </c:pt>
                <c:pt idx="155">
                  <c:v>95.22</c:v>
                </c:pt>
                <c:pt idx="156">
                  <c:v>95.21</c:v>
                </c:pt>
                <c:pt idx="157">
                  <c:v>95.2</c:v>
                </c:pt>
                <c:pt idx="158">
                  <c:v>95.19</c:v>
                </c:pt>
                <c:pt idx="159">
                  <c:v>95.19</c:v>
                </c:pt>
                <c:pt idx="160">
                  <c:v>95.18</c:v>
                </c:pt>
                <c:pt idx="161">
                  <c:v>95.17</c:v>
                </c:pt>
                <c:pt idx="162">
                  <c:v>95.17</c:v>
                </c:pt>
                <c:pt idx="163">
                  <c:v>95.16</c:v>
                </c:pt>
                <c:pt idx="164">
                  <c:v>95.15</c:v>
                </c:pt>
                <c:pt idx="165">
                  <c:v>95.15</c:v>
                </c:pt>
                <c:pt idx="166">
                  <c:v>95.14</c:v>
                </c:pt>
                <c:pt idx="167">
                  <c:v>95.13</c:v>
                </c:pt>
                <c:pt idx="168">
                  <c:v>95.13</c:v>
                </c:pt>
                <c:pt idx="169">
                  <c:v>95.12</c:v>
                </c:pt>
                <c:pt idx="170">
                  <c:v>95.11</c:v>
                </c:pt>
                <c:pt idx="171">
                  <c:v>95.11</c:v>
                </c:pt>
                <c:pt idx="172">
                  <c:v>95.1</c:v>
                </c:pt>
                <c:pt idx="173">
                  <c:v>95.09</c:v>
                </c:pt>
                <c:pt idx="174">
                  <c:v>95.09</c:v>
                </c:pt>
                <c:pt idx="175">
                  <c:v>95.08</c:v>
                </c:pt>
                <c:pt idx="176">
                  <c:v>95.08</c:v>
                </c:pt>
                <c:pt idx="177">
                  <c:v>95.07</c:v>
                </c:pt>
                <c:pt idx="178">
                  <c:v>95.06</c:v>
                </c:pt>
                <c:pt idx="179">
                  <c:v>95.05</c:v>
                </c:pt>
                <c:pt idx="180">
                  <c:v>95.05</c:v>
                </c:pt>
                <c:pt idx="181">
                  <c:v>95.04</c:v>
                </c:pt>
                <c:pt idx="182">
                  <c:v>95.03</c:v>
                </c:pt>
                <c:pt idx="183">
                  <c:v>95.03</c:v>
                </c:pt>
                <c:pt idx="184">
                  <c:v>95.02</c:v>
                </c:pt>
                <c:pt idx="185">
                  <c:v>95.01</c:v>
                </c:pt>
                <c:pt idx="186">
                  <c:v>95.01</c:v>
                </c:pt>
                <c:pt idx="187">
                  <c:v>95</c:v>
                </c:pt>
                <c:pt idx="188">
                  <c:v>94.99</c:v>
                </c:pt>
                <c:pt idx="189">
                  <c:v>94.99</c:v>
                </c:pt>
                <c:pt idx="190">
                  <c:v>94.98</c:v>
                </c:pt>
                <c:pt idx="191">
                  <c:v>94.97</c:v>
                </c:pt>
                <c:pt idx="192">
                  <c:v>94.97</c:v>
                </c:pt>
                <c:pt idx="193">
                  <c:v>94.96</c:v>
                </c:pt>
                <c:pt idx="194">
                  <c:v>94.95</c:v>
                </c:pt>
                <c:pt idx="195">
                  <c:v>94.94</c:v>
                </c:pt>
                <c:pt idx="196">
                  <c:v>94.94</c:v>
                </c:pt>
                <c:pt idx="197">
                  <c:v>94.93</c:v>
                </c:pt>
                <c:pt idx="198">
                  <c:v>94.93</c:v>
                </c:pt>
                <c:pt idx="199">
                  <c:v>94.92</c:v>
                </c:pt>
                <c:pt idx="200">
                  <c:v>94.91</c:v>
                </c:pt>
                <c:pt idx="201">
                  <c:v>94.91</c:v>
                </c:pt>
                <c:pt idx="202">
                  <c:v>94.9</c:v>
                </c:pt>
                <c:pt idx="203">
                  <c:v>94.89</c:v>
                </c:pt>
                <c:pt idx="204">
                  <c:v>94.88</c:v>
                </c:pt>
                <c:pt idx="205">
                  <c:v>94.88</c:v>
                </c:pt>
                <c:pt idx="206">
                  <c:v>94.87</c:v>
                </c:pt>
                <c:pt idx="207">
                  <c:v>94.87</c:v>
                </c:pt>
                <c:pt idx="208">
                  <c:v>94.86</c:v>
                </c:pt>
                <c:pt idx="209">
                  <c:v>94.85</c:v>
                </c:pt>
                <c:pt idx="210">
                  <c:v>94.84</c:v>
                </c:pt>
                <c:pt idx="211">
                  <c:v>94.83</c:v>
                </c:pt>
                <c:pt idx="212">
                  <c:v>94.82</c:v>
                </c:pt>
                <c:pt idx="213">
                  <c:v>94.82</c:v>
                </c:pt>
                <c:pt idx="214">
                  <c:v>94.81</c:v>
                </c:pt>
                <c:pt idx="215">
                  <c:v>94.8</c:v>
                </c:pt>
                <c:pt idx="216">
                  <c:v>94.8</c:v>
                </c:pt>
                <c:pt idx="217">
                  <c:v>94.79</c:v>
                </c:pt>
                <c:pt idx="218">
                  <c:v>94.79</c:v>
                </c:pt>
                <c:pt idx="219">
                  <c:v>94.78</c:v>
                </c:pt>
                <c:pt idx="220">
                  <c:v>94.77</c:v>
                </c:pt>
                <c:pt idx="221">
                  <c:v>94.76</c:v>
                </c:pt>
                <c:pt idx="222">
                  <c:v>94.75</c:v>
                </c:pt>
                <c:pt idx="223">
                  <c:v>94.75</c:v>
                </c:pt>
                <c:pt idx="224">
                  <c:v>94.74</c:v>
                </c:pt>
                <c:pt idx="225">
                  <c:v>94.73</c:v>
                </c:pt>
                <c:pt idx="226">
                  <c:v>94.72</c:v>
                </c:pt>
                <c:pt idx="227">
                  <c:v>94.71</c:v>
                </c:pt>
                <c:pt idx="228">
                  <c:v>94.7</c:v>
                </c:pt>
                <c:pt idx="229">
                  <c:v>94.69</c:v>
                </c:pt>
                <c:pt idx="230">
                  <c:v>94.68</c:v>
                </c:pt>
                <c:pt idx="231">
                  <c:v>94.68</c:v>
                </c:pt>
                <c:pt idx="232">
                  <c:v>94.67</c:v>
                </c:pt>
                <c:pt idx="233">
                  <c:v>94.66</c:v>
                </c:pt>
                <c:pt idx="234">
                  <c:v>94.65</c:v>
                </c:pt>
                <c:pt idx="235">
                  <c:v>94.65</c:v>
                </c:pt>
                <c:pt idx="236">
                  <c:v>94.64</c:v>
                </c:pt>
                <c:pt idx="237">
                  <c:v>94.63</c:v>
                </c:pt>
                <c:pt idx="238">
                  <c:v>94.62</c:v>
                </c:pt>
                <c:pt idx="239">
                  <c:v>94.61</c:v>
                </c:pt>
                <c:pt idx="240">
                  <c:v>94.6</c:v>
                </c:pt>
                <c:pt idx="241">
                  <c:v>94.6</c:v>
                </c:pt>
                <c:pt idx="242">
                  <c:v>94.59</c:v>
                </c:pt>
                <c:pt idx="243">
                  <c:v>94.58</c:v>
                </c:pt>
                <c:pt idx="244">
                  <c:v>94.57</c:v>
                </c:pt>
                <c:pt idx="245">
                  <c:v>94.56</c:v>
                </c:pt>
                <c:pt idx="246">
                  <c:v>94.55</c:v>
                </c:pt>
                <c:pt idx="247">
                  <c:v>94.54</c:v>
                </c:pt>
                <c:pt idx="248">
                  <c:v>94.53</c:v>
                </c:pt>
                <c:pt idx="249">
                  <c:v>94.52</c:v>
                </c:pt>
                <c:pt idx="250">
                  <c:v>94.51</c:v>
                </c:pt>
                <c:pt idx="251">
                  <c:v>94.5</c:v>
                </c:pt>
                <c:pt idx="252">
                  <c:v>94.5</c:v>
                </c:pt>
                <c:pt idx="253">
                  <c:v>94.49</c:v>
                </c:pt>
                <c:pt idx="254">
                  <c:v>94.48</c:v>
                </c:pt>
                <c:pt idx="255">
                  <c:v>94.47</c:v>
                </c:pt>
                <c:pt idx="256">
                  <c:v>94.46</c:v>
                </c:pt>
                <c:pt idx="257">
                  <c:v>94.45</c:v>
                </c:pt>
                <c:pt idx="258">
                  <c:v>94.44</c:v>
                </c:pt>
                <c:pt idx="259">
                  <c:v>94.43</c:v>
                </c:pt>
                <c:pt idx="260">
                  <c:v>94.42</c:v>
                </c:pt>
                <c:pt idx="261">
                  <c:v>94.41</c:v>
                </c:pt>
                <c:pt idx="262">
                  <c:v>94.4</c:v>
                </c:pt>
                <c:pt idx="263">
                  <c:v>94.39</c:v>
                </c:pt>
                <c:pt idx="264">
                  <c:v>94.38</c:v>
                </c:pt>
                <c:pt idx="265">
                  <c:v>94.37</c:v>
                </c:pt>
                <c:pt idx="266">
                  <c:v>94.36</c:v>
                </c:pt>
                <c:pt idx="267">
                  <c:v>94.35</c:v>
                </c:pt>
                <c:pt idx="268">
                  <c:v>94.34</c:v>
                </c:pt>
                <c:pt idx="269">
                  <c:v>94.33</c:v>
                </c:pt>
                <c:pt idx="270">
                  <c:v>94.31</c:v>
                </c:pt>
                <c:pt idx="271">
                  <c:v>94.3</c:v>
                </c:pt>
                <c:pt idx="272">
                  <c:v>94.29</c:v>
                </c:pt>
                <c:pt idx="273">
                  <c:v>94.28</c:v>
                </c:pt>
                <c:pt idx="274">
                  <c:v>94.27</c:v>
                </c:pt>
                <c:pt idx="275">
                  <c:v>94.26</c:v>
                </c:pt>
                <c:pt idx="276">
                  <c:v>94.25</c:v>
                </c:pt>
                <c:pt idx="277">
                  <c:v>94.23</c:v>
                </c:pt>
                <c:pt idx="278">
                  <c:v>94.22</c:v>
                </c:pt>
                <c:pt idx="279">
                  <c:v>94.21</c:v>
                </c:pt>
                <c:pt idx="280">
                  <c:v>94.2</c:v>
                </c:pt>
                <c:pt idx="281">
                  <c:v>94.19</c:v>
                </c:pt>
                <c:pt idx="282">
                  <c:v>94.17</c:v>
                </c:pt>
                <c:pt idx="283">
                  <c:v>94.16</c:v>
                </c:pt>
                <c:pt idx="284">
                  <c:v>94.15</c:v>
                </c:pt>
                <c:pt idx="285">
                  <c:v>94.13</c:v>
                </c:pt>
                <c:pt idx="286">
                  <c:v>94.12</c:v>
                </c:pt>
                <c:pt idx="287">
                  <c:v>94.11</c:v>
                </c:pt>
                <c:pt idx="288">
                  <c:v>94.09</c:v>
                </c:pt>
                <c:pt idx="289">
                  <c:v>94.08</c:v>
                </c:pt>
                <c:pt idx="290">
                  <c:v>94.08</c:v>
                </c:pt>
                <c:pt idx="291">
                  <c:v>94.07</c:v>
                </c:pt>
                <c:pt idx="292">
                  <c:v>94.06</c:v>
                </c:pt>
                <c:pt idx="293">
                  <c:v>94.04</c:v>
                </c:pt>
                <c:pt idx="294">
                  <c:v>94.02</c:v>
                </c:pt>
                <c:pt idx="295">
                  <c:v>94.01</c:v>
                </c:pt>
                <c:pt idx="296">
                  <c:v>93.99</c:v>
                </c:pt>
                <c:pt idx="297">
                  <c:v>93.98</c:v>
                </c:pt>
                <c:pt idx="298">
                  <c:v>93.97</c:v>
                </c:pt>
                <c:pt idx="299">
                  <c:v>93.96</c:v>
                </c:pt>
                <c:pt idx="300">
                  <c:v>93.94</c:v>
                </c:pt>
                <c:pt idx="301">
                  <c:v>93.91</c:v>
                </c:pt>
                <c:pt idx="302">
                  <c:v>93.89</c:v>
                </c:pt>
                <c:pt idx="303">
                  <c:v>93.87</c:v>
                </c:pt>
                <c:pt idx="304">
                  <c:v>93.85</c:v>
                </c:pt>
                <c:pt idx="305">
                  <c:v>93.83</c:v>
                </c:pt>
                <c:pt idx="306">
                  <c:v>93.81</c:v>
                </c:pt>
                <c:pt idx="307">
                  <c:v>93.79</c:v>
                </c:pt>
                <c:pt idx="308">
                  <c:v>93.77</c:v>
                </c:pt>
                <c:pt idx="309">
                  <c:v>93.75</c:v>
                </c:pt>
                <c:pt idx="310">
                  <c:v>93.73</c:v>
                </c:pt>
                <c:pt idx="311">
                  <c:v>93.71</c:v>
                </c:pt>
                <c:pt idx="312">
                  <c:v>93.69</c:v>
                </c:pt>
                <c:pt idx="313">
                  <c:v>93.66</c:v>
                </c:pt>
                <c:pt idx="314">
                  <c:v>93.64</c:v>
                </c:pt>
                <c:pt idx="315">
                  <c:v>93.62</c:v>
                </c:pt>
                <c:pt idx="316">
                  <c:v>93.6</c:v>
                </c:pt>
                <c:pt idx="317">
                  <c:v>93.58</c:v>
                </c:pt>
                <c:pt idx="318">
                  <c:v>93.55</c:v>
                </c:pt>
                <c:pt idx="319">
                  <c:v>93.53</c:v>
                </c:pt>
                <c:pt idx="320">
                  <c:v>93.5</c:v>
                </c:pt>
                <c:pt idx="321">
                  <c:v>93.48</c:v>
                </c:pt>
                <c:pt idx="322">
                  <c:v>93.45</c:v>
                </c:pt>
                <c:pt idx="323">
                  <c:v>93.42</c:v>
                </c:pt>
                <c:pt idx="324">
                  <c:v>93.4</c:v>
                </c:pt>
                <c:pt idx="325">
                  <c:v>93.37</c:v>
                </c:pt>
                <c:pt idx="326">
                  <c:v>93.34</c:v>
                </c:pt>
                <c:pt idx="327">
                  <c:v>93.31</c:v>
                </c:pt>
                <c:pt idx="328">
                  <c:v>93.28</c:v>
                </c:pt>
                <c:pt idx="329">
                  <c:v>93.25</c:v>
                </c:pt>
                <c:pt idx="330">
                  <c:v>93.22</c:v>
                </c:pt>
                <c:pt idx="331">
                  <c:v>93.19</c:v>
                </c:pt>
                <c:pt idx="332">
                  <c:v>93.16</c:v>
                </c:pt>
                <c:pt idx="333">
                  <c:v>93.13</c:v>
                </c:pt>
                <c:pt idx="334">
                  <c:v>93.1</c:v>
                </c:pt>
                <c:pt idx="335">
                  <c:v>93.06</c:v>
                </c:pt>
                <c:pt idx="336">
                  <c:v>93.03</c:v>
                </c:pt>
                <c:pt idx="337">
                  <c:v>93</c:v>
                </c:pt>
                <c:pt idx="338">
                  <c:v>92.96</c:v>
                </c:pt>
                <c:pt idx="339">
                  <c:v>92.93</c:v>
                </c:pt>
                <c:pt idx="340">
                  <c:v>92.89</c:v>
                </c:pt>
                <c:pt idx="341">
                  <c:v>92.86</c:v>
                </c:pt>
                <c:pt idx="342">
                  <c:v>92.82</c:v>
                </c:pt>
                <c:pt idx="343">
                  <c:v>92.79</c:v>
                </c:pt>
                <c:pt idx="344">
                  <c:v>92.75</c:v>
                </c:pt>
                <c:pt idx="345">
                  <c:v>92.71</c:v>
                </c:pt>
                <c:pt idx="346">
                  <c:v>92.67</c:v>
                </c:pt>
                <c:pt idx="347">
                  <c:v>92.63</c:v>
                </c:pt>
                <c:pt idx="348">
                  <c:v>92.59</c:v>
                </c:pt>
                <c:pt idx="349">
                  <c:v>92.55</c:v>
                </c:pt>
                <c:pt idx="350">
                  <c:v>92.51</c:v>
                </c:pt>
                <c:pt idx="351">
                  <c:v>92.47</c:v>
                </c:pt>
                <c:pt idx="352">
                  <c:v>92.43</c:v>
                </c:pt>
                <c:pt idx="353">
                  <c:v>92.39</c:v>
                </c:pt>
                <c:pt idx="354">
                  <c:v>92.35</c:v>
                </c:pt>
                <c:pt idx="355">
                  <c:v>92.31</c:v>
                </c:pt>
                <c:pt idx="356">
                  <c:v>92.27</c:v>
                </c:pt>
                <c:pt idx="357">
                  <c:v>92.22</c:v>
                </c:pt>
                <c:pt idx="358">
                  <c:v>92.18</c:v>
                </c:pt>
                <c:pt idx="359">
                  <c:v>92.14</c:v>
                </c:pt>
                <c:pt idx="360">
                  <c:v>92.09</c:v>
                </c:pt>
                <c:pt idx="361">
                  <c:v>92.05</c:v>
                </c:pt>
                <c:pt idx="362">
                  <c:v>92</c:v>
                </c:pt>
                <c:pt idx="363">
                  <c:v>91.96</c:v>
                </c:pt>
                <c:pt idx="364">
                  <c:v>91.92</c:v>
                </c:pt>
                <c:pt idx="365">
                  <c:v>91.87</c:v>
                </c:pt>
                <c:pt idx="366">
                  <c:v>91.83</c:v>
                </c:pt>
                <c:pt idx="367">
                  <c:v>91.78</c:v>
                </c:pt>
                <c:pt idx="368">
                  <c:v>91.74</c:v>
                </c:pt>
                <c:pt idx="369">
                  <c:v>91.69</c:v>
                </c:pt>
                <c:pt idx="370">
                  <c:v>91.64</c:v>
                </c:pt>
                <c:pt idx="371">
                  <c:v>91.6</c:v>
                </c:pt>
                <c:pt idx="372">
                  <c:v>91.55</c:v>
                </c:pt>
                <c:pt idx="373">
                  <c:v>91.51</c:v>
                </c:pt>
                <c:pt idx="374">
                  <c:v>91.46</c:v>
                </c:pt>
                <c:pt idx="375">
                  <c:v>91.41</c:v>
                </c:pt>
                <c:pt idx="376">
                  <c:v>91.36</c:v>
                </c:pt>
                <c:pt idx="377">
                  <c:v>91.32</c:v>
                </c:pt>
                <c:pt idx="378">
                  <c:v>91.27</c:v>
                </c:pt>
                <c:pt idx="379">
                  <c:v>91.22</c:v>
                </c:pt>
                <c:pt idx="380">
                  <c:v>91.18</c:v>
                </c:pt>
                <c:pt idx="381">
                  <c:v>91.13</c:v>
                </c:pt>
                <c:pt idx="382">
                  <c:v>91.08</c:v>
                </c:pt>
                <c:pt idx="383">
                  <c:v>91.03</c:v>
                </c:pt>
                <c:pt idx="384">
                  <c:v>90.99</c:v>
                </c:pt>
                <c:pt idx="385">
                  <c:v>90.94</c:v>
                </c:pt>
                <c:pt idx="386">
                  <c:v>90.89</c:v>
                </c:pt>
                <c:pt idx="387">
                  <c:v>90.84</c:v>
                </c:pt>
                <c:pt idx="388">
                  <c:v>90.8</c:v>
                </c:pt>
                <c:pt idx="389">
                  <c:v>90.75</c:v>
                </c:pt>
                <c:pt idx="390">
                  <c:v>90.7</c:v>
                </c:pt>
                <c:pt idx="391">
                  <c:v>90.65</c:v>
                </c:pt>
                <c:pt idx="392">
                  <c:v>90.6</c:v>
                </c:pt>
                <c:pt idx="393">
                  <c:v>90.55</c:v>
                </c:pt>
                <c:pt idx="394">
                  <c:v>90.5</c:v>
                </c:pt>
                <c:pt idx="395">
                  <c:v>90.45</c:v>
                </c:pt>
                <c:pt idx="396">
                  <c:v>90.4</c:v>
                </c:pt>
                <c:pt idx="397">
                  <c:v>90.35</c:v>
                </c:pt>
                <c:pt idx="398">
                  <c:v>90.3</c:v>
                </c:pt>
                <c:pt idx="399">
                  <c:v>90.25</c:v>
                </c:pt>
                <c:pt idx="400">
                  <c:v>90.2</c:v>
                </c:pt>
                <c:pt idx="401">
                  <c:v>90.15</c:v>
                </c:pt>
                <c:pt idx="402">
                  <c:v>90.09</c:v>
                </c:pt>
                <c:pt idx="403">
                  <c:v>90.04</c:v>
                </c:pt>
                <c:pt idx="404">
                  <c:v>89.99</c:v>
                </c:pt>
                <c:pt idx="405">
                  <c:v>89.93</c:v>
                </c:pt>
                <c:pt idx="406">
                  <c:v>89.88</c:v>
                </c:pt>
                <c:pt idx="407">
                  <c:v>89.82</c:v>
                </c:pt>
                <c:pt idx="408">
                  <c:v>89.77</c:v>
                </c:pt>
                <c:pt idx="409">
                  <c:v>89.71</c:v>
                </c:pt>
                <c:pt idx="410">
                  <c:v>89.66</c:v>
                </c:pt>
                <c:pt idx="411">
                  <c:v>89.6</c:v>
                </c:pt>
                <c:pt idx="412">
                  <c:v>89.54</c:v>
                </c:pt>
                <c:pt idx="413">
                  <c:v>89.47</c:v>
                </c:pt>
                <c:pt idx="414">
                  <c:v>89.41</c:v>
                </c:pt>
                <c:pt idx="415">
                  <c:v>89.35</c:v>
                </c:pt>
                <c:pt idx="416">
                  <c:v>89.28</c:v>
                </c:pt>
                <c:pt idx="417">
                  <c:v>89.21</c:v>
                </c:pt>
                <c:pt idx="418">
                  <c:v>89.14</c:v>
                </c:pt>
                <c:pt idx="419">
                  <c:v>89.06</c:v>
                </c:pt>
                <c:pt idx="420">
                  <c:v>88.99</c:v>
                </c:pt>
                <c:pt idx="421">
                  <c:v>88.91</c:v>
                </c:pt>
                <c:pt idx="422">
                  <c:v>88.83</c:v>
                </c:pt>
                <c:pt idx="423">
                  <c:v>88.75</c:v>
                </c:pt>
                <c:pt idx="424">
                  <c:v>88.67</c:v>
                </c:pt>
                <c:pt idx="425">
                  <c:v>88.58</c:v>
                </c:pt>
                <c:pt idx="426">
                  <c:v>88.49</c:v>
                </c:pt>
                <c:pt idx="427">
                  <c:v>88.4</c:v>
                </c:pt>
                <c:pt idx="428">
                  <c:v>88.31</c:v>
                </c:pt>
                <c:pt idx="429">
                  <c:v>88.22</c:v>
                </c:pt>
                <c:pt idx="430">
                  <c:v>88.12</c:v>
                </c:pt>
                <c:pt idx="431">
                  <c:v>88.03</c:v>
                </c:pt>
                <c:pt idx="432">
                  <c:v>87.94</c:v>
                </c:pt>
                <c:pt idx="433">
                  <c:v>87.84</c:v>
                </c:pt>
                <c:pt idx="434">
                  <c:v>87.76</c:v>
                </c:pt>
                <c:pt idx="435">
                  <c:v>87.67</c:v>
                </c:pt>
                <c:pt idx="436">
                  <c:v>87.59</c:v>
                </c:pt>
                <c:pt idx="437">
                  <c:v>87.51</c:v>
                </c:pt>
                <c:pt idx="438">
                  <c:v>87.44</c:v>
                </c:pt>
                <c:pt idx="439">
                  <c:v>87.37</c:v>
                </c:pt>
                <c:pt idx="440">
                  <c:v>87.3</c:v>
                </c:pt>
                <c:pt idx="441">
                  <c:v>87.25</c:v>
                </c:pt>
                <c:pt idx="442">
                  <c:v>87.19</c:v>
                </c:pt>
                <c:pt idx="443">
                  <c:v>87.14</c:v>
                </c:pt>
                <c:pt idx="444">
                  <c:v>87.1</c:v>
                </c:pt>
                <c:pt idx="445">
                  <c:v>87.06</c:v>
                </c:pt>
                <c:pt idx="446">
                  <c:v>87.02</c:v>
                </c:pt>
                <c:pt idx="447">
                  <c:v>86.99</c:v>
                </c:pt>
                <c:pt idx="448">
                  <c:v>86.95</c:v>
                </c:pt>
                <c:pt idx="449">
                  <c:v>86.92</c:v>
                </c:pt>
                <c:pt idx="450">
                  <c:v>86.89</c:v>
                </c:pt>
                <c:pt idx="451">
                  <c:v>86.86</c:v>
                </c:pt>
                <c:pt idx="452">
                  <c:v>86.84</c:v>
                </c:pt>
                <c:pt idx="453">
                  <c:v>86.81</c:v>
                </c:pt>
                <c:pt idx="454">
                  <c:v>86.79</c:v>
                </c:pt>
                <c:pt idx="455">
                  <c:v>86.76</c:v>
                </c:pt>
                <c:pt idx="456">
                  <c:v>86.74</c:v>
                </c:pt>
                <c:pt idx="457">
                  <c:v>86.71</c:v>
                </c:pt>
                <c:pt idx="458">
                  <c:v>86.69</c:v>
                </c:pt>
                <c:pt idx="459">
                  <c:v>86.67</c:v>
                </c:pt>
                <c:pt idx="460">
                  <c:v>86.64</c:v>
                </c:pt>
                <c:pt idx="461">
                  <c:v>86.62</c:v>
                </c:pt>
                <c:pt idx="462">
                  <c:v>86.6</c:v>
                </c:pt>
                <c:pt idx="463">
                  <c:v>86.58</c:v>
                </c:pt>
                <c:pt idx="464">
                  <c:v>86.56</c:v>
                </c:pt>
                <c:pt idx="465">
                  <c:v>86.54</c:v>
                </c:pt>
                <c:pt idx="466">
                  <c:v>86.52</c:v>
                </c:pt>
                <c:pt idx="467">
                  <c:v>86.5</c:v>
                </c:pt>
                <c:pt idx="468">
                  <c:v>86.48</c:v>
                </c:pt>
                <c:pt idx="469">
                  <c:v>86.46</c:v>
                </c:pt>
                <c:pt idx="470">
                  <c:v>86.44</c:v>
                </c:pt>
                <c:pt idx="471">
                  <c:v>86.42</c:v>
                </c:pt>
                <c:pt idx="472">
                  <c:v>86.4</c:v>
                </c:pt>
                <c:pt idx="473">
                  <c:v>86.38</c:v>
                </c:pt>
                <c:pt idx="474">
                  <c:v>86.36</c:v>
                </c:pt>
                <c:pt idx="475">
                  <c:v>86.34</c:v>
                </c:pt>
                <c:pt idx="476">
                  <c:v>86.32</c:v>
                </c:pt>
                <c:pt idx="477">
                  <c:v>86.3</c:v>
                </c:pt>
                <c:pt idx="478">
                  <c:v>86.28</c:v>
                </c:pt>
                <c:pt idx="479">
                  <c:v>86.27</c:v>
                </c:pt>
                <c:pt idx="480">
                  <c:v>86.25</c:v>
                </c:pt>
                <c:pt idx="481">
                  <c:v>86.23</c:v>
                </c:pt>
                <c:pt idx="482">
                  <c:v>86.21</c:v>
                </c:pt>
                <c:pt idx="483">
                  <c:v>86.19</c:v>
                </c:pt>
                <c:pt idx="484">
                  <c:v>86.17</c:v>
                </c:pt>
                <c:pt idx="485">
                  <c:v>86.15</c:v>
                </c:pt>
                <c:pt idx="486">
                  <c:v>86.14</c:v>
                </c:pt>
                <c:pt idx="487">
                  <c:v>86.12</c:v>
                </c:pt>
                <c:pt idx="488">
                  <c:v>86.1</c:v>
                </c:pt>
                <c:pt idx="489">
                  <c:v>86.08</c:v>
                </c:pt>
                <c:pt idx="490">
                  <c:v>86.06</c:v>
                </c:pt>
                <c:pt idx="491">
                  <c:v>86.04</c:v>
                </c:pt>
                <c:pt idx="492">
                  <c:v>86.02</c:v>
                </c:pt>
                <c:pt idx="493">
                  <c:v>86.01</c:v>
                </c:pt>
                <c:pt idx="494">
                  <c:v>85.99</c:v>
                </c:pt>
                <c:pt idx="495">
                  <c:v>85.97</c:v>
                </c:pt>
                <c:pt idx="496">
                  <c:v>85.95</c:v>
                </c:pt>
                <c:pt idx="497">
                  <c:v>85.93</c:v>
                </c:pt>
                <c:pt idx="498">
                  <c:v>85.91</c:v>
                </c:pt>
                <c:pt idx="499">
                  <c:v>85.9</c:v>
                </c:pt>
                <c:pt idx="500">
                  <c:v>85.88</c:v>
                </c:pt>
                <c:pt idx="501">
                  <c:v>85.86</c:v>
                </c:pt>
                <c:pt idx="502">
                  <c:v>85.84</c:v>
                </c:pt>
                <c:pt idx="503">
                  <c:v>85.82</c:v>
                </c:pt>
                <c:pt idx="504">
                  <c:v>85.8</c:v>
                </c:pt>
                <c:pt idx="505">
                  <c:v>85.78</c:v>
                </c:pt>
                <c:pt idx="506">
                  <c:v>85.76</c:v>
                </c:pt>
                <c:pt idx="507">
                  <c:v>85.75</c:v>
                </c:pt>
                <c:pt idx="508">
                  <c:v>85.73</c:v>
                </c:pt>
                <c:pt idx="509">
                  <c:v>85.71</c:v>
                </c:pt>
                <c:pt idx="510">
                  <c:v>85.69</c:v>
                </c:pt>
                <c:pt idx="511">
                  <c:v>85.67</c:v>
                </c:pt>
                <c:pt idx="512">
                  <c:v>85.65</c:v>
                </c:pt>
                <c:pt idx="513">
                  <c:v>85.63</c:v>
                </c:pt>
                <c:pt idx="514">
                  <c:v>85.61</c:v>
                </c:pt>
                <c:pt idx="515">
                  <c:v>85.59</c:v>
                </c:pt>
                <c:pt idx="516">
                  <c:v>85.57</c:v>
                </c:pt>
                <c:pt idx="517">
                  <c:v>85.55</c:v>
                </c:pt>
                <c:pt idx="518">
                  <c:v>85.53</c:v>
                </c:pt>
                <c:pt idx="519">
                  <c:v>85.51</c:v>
                </c:pt>
                <c:pt idx="520">
                  <c:v>85.49</c:v>
                </c:pt>
                <c:pt idx="521">
                  <c:v>85.47</c:v>
                </c:pt>
                <c:pt idx="522">
                  <c:v>85.45</c:v>
                </c:pt>
                <c:pt idx="523">
                  <c:v>85.43</c:v>
                </c:pt>
                <c:pt idx="524">
                  <c:v>85.41</c:v>
                </c:pt>
                <c:pt idx="525">
                  <c:v>85.39</c:v>
                </c:pt>
                <c:pt idx="526">
                  <c:v>85.37</c:v>
                </c:pt>
                <c:pt idx="527">
                  <c:v>85.34</c:v>
                </c:pt>
                <c:pt idx="528">
                  <c:v>85.32</c:v>
                </c:pt>
                <c:pt idx="529">
                  <c:v>85.3</c:v>
                </c:pt>
                <c:pt idx="530">
                  <c:v>85.27</c:v>
                </c:pt>
                <c:pt idx="531">
                  <c:v>85.25</c:v>
                </c:pt>
                <c:pt idx="532">
                  <c:v>85.23</c:v>
                </c:pt>
                <c:pt idx="533">
                  <c:v>85.2</c:v>
                </c:pt>
                <c:pt idx="534">
                  <c:v>85.18</c:v>
                </c:pt>
                <c:pt idx="535">
                  <c:v>85.15</c:v>
                </c:pt>
                <c:pt idx="536">
                  <c:v>85.12</c:v>
                </c:pt>
                <c:pt idx="537">
                  <c:v>85.1</c:v>
                </c:pt>
                <c:pt idx="538">
                  <c:v>85.07</c:v>
                </c:pt>
                <c:pt idx="539">
                  <c:v>85.04</c:v>
                </c:pt>
                <c:pt idx="540">
                  <c:v>85.01</c:v>
                </c:pt>
                <c:pt idx="541">
                  <c:v>84.98</c:v>
                </c:pt>
                <c:pt idx="542">
                  <c:v>84.94</c:v>
                </c:pt>
                <c:pt idx="543">
                  <c:v>84.91</c:v>
                </c:pt>
                <c:pt idx="544">
                  <c:v>84.88</c:v>
                </c:pt>
                <c:pt idx="545">
                  <c:v>84.84</c:v>
                </c:pt>
                <c:pt idx="546">
                  <c:v>84.81</c:v>
                </c:pt>
                <c:pt idx="547">
                  <c:v>84.77</c:v>
                </c:pt>
                <c:pt idx="548">
                  <c:v>84.73</c:v>
                </c:pt>
                <c:pt idx="549">
                  <c:v>84.69</c:v>
                </c:pt>
                <c:pt idx="550">
                  <c:v>84.65</c:v>
                </c:pt>
                <c:pt idx="551">
                  <c:v>84.61</c:v>
                </c:pt>
                <c:pt idx="552">
                  <c:v>84.56</c:v>
                </c:pt>
                <c:pt idx="553">
                  <c:v>84.52</c:v>
                </c:pt>
                <c:pt idx="554">
                  <c:v>84.47</c:v>
                </c:pt>
                <c:pt idx="555">
                  <c:v>84.43</c:v>
                </c:pt>
                <c:pt idx="556">
                  <c:v>84.38</c:v>
                </c:pt>
                <c:pt idx="557">
                  <c:v>84.33</c:v>
                </c:pt>
                <c:pt idx="558">
                  <c:v>84.28</c:v>
                </c:pt>
                <c:pt idx="559">
                  <c:v>84.22</c:v>
                </c:pt>
                <c:pt idx="560">
                  <c:v>84.17</c:v>
                </c:pt>
                <c:pt idx="561">
                  <c:v>84.11</c:v>
                </c:pt>
                <c:pt idx="562">
                  <c:v>84.06</c:v>
                </c:pt>
                <c:pt idx="563">
                  <c:v>84</c:v>
                </c:pt>
                <c:pt idx="564">
                  <c:v>83.94</c:v>
                </c:pt>
                <c:pt idx="565">
                  <c:v>83.87</c:v>
                </c:pt>
                <c:pt idx="566">
                  <c:v>83.81</c:v>
                </c:pt>
                <c:pt idx="567">
                  <c:v>83.74</c:v>
                </c:pt>
                <c:pt idx="568">
                  <c:v>83.67</c:v>
                </c:pt>
                <c:pt idx="569">
                  <c:v>83.6</c:v>
                </c:pt>
                <c:pt idx="570">
                  <c:v>83.52</c:v>
                </c:pt>
                <c:pt idx="571">
                  <c:v>83.45</c:v>
                </c:pt>
                <c:pt idx="572">
                  <c:v>83.36</c:v>
                </c:pt>
                <c:pt idx="573">
                  <c:v>83.28</c:v>
                </c:pt>
                <c:pt idx="574">
                  <c:v>83.19</c:v>
                </c:pt>
                <c:pt idx="575">
                  <c:v>83.1</c:v>
                </c:pt>
                <c:pt idx="576">
                  <c:v>83.01</c:v>
                </c:pt>
                <c:pt idx="577">
                  <c:v>82.92</c:v>
                </c:pt>
                <c:pt idx="578">
                  <c:v>82.82</c:v>
                </c:pt>
                <c:pt idx="579">
                  <c:v>82.71</c:v>
                </c:pt>
                <c:pt idx="580">
                  <c:v>82.61</c:v>
                </c:pt>
                <c:pt idx="581">
                  <c:v>82.5</c:v>
                </c:pt>
                <c:pt idx="582">
                  <c:v>82.38</c:v>
                </c:pt>
                <c:pt idx="583">
                  <c:v>82.27</c:v>
                </c:pt>
                <c:pt idx="584">
                  <c:v>82.15</c:v>
                </c:pt>
                <c:pt idx="585">
                  <c:v>82.02</c:v>
                </c:pt>
                <c:pt idx="586">
                  <c:v>81.89</c:v>
                </c:pt>
                <c:pt idx="587">
                  <c:v>81.75</c:v>
                </c:pt>
                <c:pt idx="588">
                  <c:v>81.61</c:v>
                </c:pt>
                <c:pt idx="589">
                  <c:v>81.47</c:v>
                </c:pt>
                <c:pt idx="590">
                  <c:v>81.319999999999993</c:v>
                </c:pt>
                <c:pt idx="591">
                  <c:v>81.16</c:v>
                </c:pt>
                <c:pt idx="592">
                  <c:v>81</c:v>
                </c:pt>
                <c:pt idx="593">
                  <c:v>80.83</c:v>
                </c:pt>
                <c:pt idx="594">
                  <c:v>80.66</c:v>
                </c:pt>
                <c:pt idx="595">
                  <c:v>80.48</c:v>
                </c:pt>
                <c:pt idx="596">
                  <c:v>80.3</c:v>
                </c:pt>
                <c:pt idx="597">
                  <c:v>80.11</c:v>
                </c:pt>
                <c:pt idx="598">
                  <c:v>79.91</c:v>
                </c:pt>
                <c:pt idx="599">
                  <c:v>79.709999999999994</c:v>
                </c:pt>
                <c:pt idx="600">
                  <c:v>79.489999999999995</c:v>
                </c:pt>
                <c:pt idx="601">
                  <c:v>79.28</c:v>
                </c:pt>
                <c:pt idx="602">
                  <c:v>79.05</c:v>
                </c:pt>
                <c:pt idx="603">
                  <c:v>78.81</c:v>
                </c:pt>
                <c:pt idx="604">
                  <c:v>78.569999999999993</c:v>
                </c:pt>
                <c:pt idx="605">
                  <c:v>78.319999999999993</c:v>
                </c:pt>
                <c:pt idx="606">
                  <c:v>78.06</c:v>
                </c:pt>
                <c:pt idx="607">
                  <c:v>77.790000000000006</c:v>
                </c:pt>
                <c:pt idx="608">
                  <c:v>77.510000000000005</c:v>
                </c:pt>
                <c:pt idx="609">
                  <c:v>77.209999999999994</c:v>
                </c:pt>
                <c:pt idx="610">
                  <c:v>76.91</c:v>
                </c:pt>
                <c:pt idx="611">
                  <c:v>76.599999999999994</c:v>
                </c:pt>
                <c:pt idx="612">
                  <c:v>76.28</c:v>
                </c:pt>
                <c:pt idx="613">
                  <c:v>75.95</c:v>
                </c:pt>
                <c:pt idx="614">
                  <c:v>75.61</c:v>
                </c:pt>
                <c:pt idx="615">
                  <c:v>75.260000000000005</c:v>
                </c:pt>
                <c:pt idx="616">
                  <c:v>74.89</c:v>
                </c:pt>
                <c:pt idx="617">
                  <c:v>74.5</c:v>
                </c:pt>
                <c:pt idx="618">
                  <c:v>74.11</c:v>
                </c:pt>
                <c:pt idx="619">
                  <c:v>73.7</c:v>
                </c:pt>
                <c:pt idx="620">
                  <c:v>73.27</c:v>
                </c:pt>
                <c:pt idx="621">
                  <c:v>72.83</c:v>
                </c:pt>
                <c:pt idx="622">
                  <c:v>72.39</c:v>
                </c:pt>
                <c:pt idx="623">
                  <c:v>71.930000000000007</c:v>
                </c:pt>
                <c:pt idx="624">
                  <c:v>71.45</c:v>
                </c:pt>
                <c:pt idx="625">
                  <c:v>70.959999999999994</c:v>
                </c:pt>
                <c:pt idx="626">
                  <c:v>70.47</c:v>
                </c:pt>
                <c:pt idx="627">
                  <c:v>69.97</c:v>
                </c:pt>
                <c:pt idx="628">
                  <c:v>69.459999999999994</c:v>
                </c:pt>
                <c:pt idx="629">
                  <c:v>68.95</c:v>
                </c:pt>
                <c:pt idx="630">
                  <c:v>68.430000000000007</c:v>
                </c:pt>
                <c:pt idx="631">
                  <c:v>67.94</c:v>
                </c:pt>
                <c:pt idx="632">
                  <c:v>67.459999999999994</c:v>
                </c:pt>
                <c:pt idx="633">
                  <c:v>67</c:v>
                </c:pt>
                <c:pt idx="634">
                  <c:v>66.55</c:v>
                </c:pt>
                <c:pt idx="635">
                  <c:v>66.11</c:v>
                </c:pt>
                <c:pt idx="636">
                  <c:v>65.709999999999994</c:v>
                </c:pt>
                <c:pt idx="637">
                  <c:v>65.33</c:v>
                </c:pt>
                <c:pt idx="638">
                  <c:v>65</c:v>
                </c:pt>
                <c:pt idx="639">
                  <c:v>64.709999999999994</c:v>
                </c:pt>
                <c:pt idx="640">
                  <c:v>64.45</c:v>
                </c:pt>
                <c:pt idx="641">
                  <c:v>64.209999999999994</c:v>
                </c:pt>
                <c:pt idx="642">
                  <c:v>63.99</c:v>
                </c:pt>
                <c:pt idx="643">
                  <c:v>63.78</c:v>
                </c:pt>
                <c:pt idx="644">
                  <c:v>63.59</c:v>
                </c:pt>
                <c:pt idx="645">
                  <c:v>63.39</c:v>
                </c:pt>
                <c:pt idx="646">
                  <c:v>63.21</c:v>
                </c:pt>
                <c:pt idx="647">
                  <c:v>63.03</c:v>
                </c:pt>
                <c:pt idx="648">
                  <c:v>62.85</c:v>
                </c:pt>
                <c:pt idx="649">
                  <c:v>62.67</c:v>
                </c:pt>
                <c:pt idx="650">
                  <c:v>62.51</c:v>
                </c:pt>
                <c:pt idx="651">
                  <c:v>62.35</c:v>
                </c:pt>
                <c:pt idx="652">
                  <c:v>62.2</c:v>
                </c:pt>
                <c:pt idx="653">
                  <c:v>62.07</c:v>
                </c:pt>
                <c:pt idx="654">
                  <c:v>61.95</c:v>
                </c:pt>
                <c:pt idx="655">
                  <c:v>61.85</c:v>
                </c:pt>
                <c:pt idx="656">
                  <c:v>61.75</c:v>
                </c:pt>
                <c:pt idx="657">
                  <c:v>61.67</c:v>
                </c:pt>
                <c:pt idx="658">
                  <c:v>61.59</c:v>
                </c:pt>
                <c:pt idx="659">
                  <c:v>61.53</c:v>
                </c:pt>
                <c:pt idx="660">
                  <c:v>61.48</c:v>
                </c:pt>
                <c:pt idx="661">
                  <c:v>61.43</c:v>
                </c:pt>
                <c:pt idx="662">
                  <c:v>61.39</c:v>
                </c:pt>
                <c:pt idx="663">
                  <c:v>61.36</c:v>
                </c:pt>
                <c:pt idx="664">
                  <c:v>61.32</c:v>
                </c:pt>
                <c:pt idx="665">
                  <c:v>61.29</c:v>
                </c:pt>
                <c:pt idx="666">
                  <c:v>61.27</c:v>
                </c:pt>
                <c:pt idx="667">
                  <c:v>61.24</c:v>
                </c:pt>
                <c:pt idx="668">
                  <c:v>61.21</c:v>
                </c:pt>
                <c:pt idx="669">
                  <c:v>61.19</c:v>
                </c:pt>
                <c:pt idx="670">
                  <c:v>61.16</c:v>
                </c:pt>
                <c:pt idx="671">
                  <c:v>61.14</c:v>
                </c:pt>
                <c:pt idx="672">
                  <c:v>61.12</c:v>
                </c:pt>
                <c:pt idx="673">
                  <c:v>61.1</c:v>
                </c:pt>
                <c:pt idx="674">
                  <c:v>61.08</c:v>
                </c:pt>
                <c:pt idx="675">
                  <c:v>61.06</c:v>
                </c:pt>
                <c:pt idx="676">
                  <c:v>61.04</c:v>
                </c:pt>
                <c:pt idx="677">
                  <c:v>61.02</c:v>
                </c:pt>
                <c:pt idx="678">
                  <c:v>61</c:v>
                </c:pt>
                <c:pt idx="679">
                  <c:v>60.99</c:v>
                </c:pt>
                <c:pt idx="680">
                  <c:v>60.97</c:v>
                </c:pt>
                <c:pt idx="681">
                  <c:v>60.95</c:v>
                </c:pt>
                <c:pt idx="682">
                  <c:v>60.94</c:v>
                </c:pt>
                <c:pt idx="683">
                  <c:v>60.92</c:v>
                </c:pt>
                <c:pt idx="684">
                  <c:v>60.91</c:v>
                </c:pt>
                <c:pt idx="685">
                  <c:v>60.89</c:v>
                </c:pt>
                <c:pt idx="686">
                  <c:v>60.87</c:v>
                </c:pt>
                <c:pt idx="687">
                  <c:v>60.86</c:v>
                </c:pt>
                <c:pt idx="688">
                  <c:v>60.84</c:v>
                </c:pt>
                <c:pt idx="689">
                  <c:v>60.83</c:v>
                </c:pt>
                <c:pt idx="690">
                  <c:v>60.81</c:v>
                </c:pt>
                <c:pt idx="691">
                  <c:v>60.79</c:v>
                </c:pt>
                <c:pt idx="692">
                  <c:v>60.78</c:v>
                </c:pt>
                <c:pt idx="693">
                  <c:v>60.76</c:v>
                </c:pt>
                <c:pt idx="694">
                  <c:v>60.74</c:v>
                </c:pt>
                <c:pt idx="695">
                  <c:v>60.73</c:v>
                </c:pt>
                <c:pt idx="696">
                  <c:v>60.71</c:v>
                </c:pt>
                <c:pt idx="697">
                  <c:v>60.69</c:v>
                </c:pt>
                <c:pt idx="698">
                  <c:v>60.67</c:v>
                </c:pt>
                <c:pt idx="699">
                  <c:v>60.65</c:v>
                </c:pt>
                <c:pt idx="700">
                  <c:v>60.64</c:v>
                </c:pt>
                <c:pt idx="701">
                  <c:v>60.62</c:v>
                </c:pt>
                <c:pt idx="702">
                  <c:v>60.6</c:v>
                </c:pt>
                <c:pt idx="703">
                  <c:v>60.58</c:v>
                </c:pt>
                <c:pt idx="704">
                  <c:v>60.56</c:v>
                </c:pt>
                <c:pt idx="705">
                  <c:v>60.54</c:v>
                </c:pt>
                <c:pt idx="706">
                  <c:v>60.51</c:v>
                </c:pt>
                <c:pt idx="707">
                  <c:v>60.49</c:v>
                </c:pt>
                <c:pt idx="708">
                  <c:v>60.47</c:v>
                </c:pt>
                <c:pt idx="709">
                  <c:v>60.45</c:v>
                </c:pt>
                <c:pt idx="710">
                  <c:v>60.43</c:v>
                </c:pt>
                <c:pt idx="711">
                  <c:v>60.4</c:v>
                </c:pt>
                <c:pt idx="712">
                  <c:v>60.38</c:v>
                </c:pt>
                <c:pt idx="713">
                  <c:v>60.36</c:v>
                </c:pt>
                <c:pt idx="714">
                  <c:v>60.33</c:v>
                </c:pt>
                <c:pt idx="715">
                  <c:v>60.31</c:v>
                </c:pt>
                <c:pt idx="716">
                  <c:v>60.28</c:v>
                </c:pt>
                <c:pt idx="717">
                  <c:v>60.26</c:v>
                </c:pt>
                <c:pt idx="718">
                  <c:v>60.23</c:v>
                </c:pt>
                <c:pt idx="719">
                  <c:v>60.2</c:v>
                </c:pt>
                <c:pt idx="720">
                  <c:v>60.18</c:v>
                </c:pt>
                <c:pt idx="721">
                  <c:v>60.15</c:v>
                </c:pt>
                <c:pt idx="722">
                  <c:v>60.12</c:v>
                </c:pt>
                <c:pt idx="723">
                  <c:v>60.1</c:v>
                </c:pt>
                <c:pt idx="724">
                  <c:v>60.07</c:v>
                </c:pt>
                <c:pt idx="725">
                  <c:v>60.04</c:v>
                </c:pt>
                <c:pt idx="726">
                  <c:v>60.01</c:v>
                </c:pt>
                <c:pt idx="727">
                  <c:v>59.98</c:v>
                </c:pt>
                <c:pt idx="728">
                  <c:v>59.95</c:v>
                </c:pt>
                <c:pt idx="729">
                  <c:v>59.92</c:v>
                </c:pt>
                <c:pt idx="730">
                  <c:v>59.89</c:v>
                </c:pt>
                <c:pt idx="731">
                  <c:v>59.86</c:v>
                </c:pt>
                <c:pt idx="732">
                  <c:v>59.83</c:v>
                </c:pt>
                <c:pt idx="733">
                  <c:v>59.8</c:v>
                </c:pt>
                <c:pt idx="734">
                  <c:v>59.77</c:v>
                </c:pt>
                <c:pt idx="735">
                  <c:v>59.74</c:v>
                </c:pt>
                <c:pt idx="736">
                  <c:v>59.71</c:v>
                </c:pt>
                <c:pt idx="737">
                  <c:v>59.68</c:v>
                </c:pt>
                <c:pt idx="738">
                  <c:v>59.65</c:v>
                </c:pt>
                <c:pt idx="739">
                  <c:v>59.62</c:v>
                </c:pt>
                <c:pt idx="740">
                  <c:v>59.59</c:v>
                </c:pt>
                <c:pt idx="741">
                  <c:v>59.56</c:v>
                </c:pt>
                <c:pt idx="742">
                  <c:v>59.53</c:v>
                </c:pt>
                <c:pt idx="743">
                  <c:v>59.5</c:v>
                </c:pt>
                <c:pt idx="744">
                  <c:v>59.47</c:v>
                </c:pt>
                <c:pt idx="745">
                  <c:v>59.45</c:v>
                </c:pt>
                <c:pt idx="746">
                  <c:v>59.42</c:v>
                </c:pt>
                <c:pt idx="747">
                  <c:v>59.39</c:v>
                </c:pt>
                <c:pt idx="748">
                  <c:v>59.37</c:v>
                </c:pt>
                <c:pt idx="749">
                  <c:v>59.35</c:v>
                </c:pt>
                <c:pt idx="750">
                  <c:v>59.32</c:v>
                </c:pt>
                <c:pt idx="751">
                  <c:v>59.3</c:v>
                </c:pt>
                <c:pt idx="752">
                  <c:v>59.28</c:v>
                </c:pt>
                <c:pt idx="753">
                  <c:v>59.26</c:v>
                </c:pt>
                <c:pt idx="754">
                  <c:v>59.24</c:v>
                </c:pt>
                <c:pt idx="755">
                  <c:v>59.22</c:v>
                </c:pt>
                <c:pt idx="756">
                  <c:v>59.2</c:v>
                </c:pt>
                <c:pt idx="757">
                  <c:v>59.18</c:v>
                </c:pt>
                <c:pt idx="758">
                  <c:v>59.16</c:v>
                </c:pt>
                <c:pt idx="759">
                  <c:v>59.14</c:v>
                </c:pt>
                <c:pt idx="760">
                  <c:v>59.13</c:v>
                </c:pt>
                <c:pt idx="761">
                  <c:v>59.11</c:v>
                </c:pt>
                <c:pt idx="762">
                  <c:v>59.1</c:v>
                </c:pt>
                <c:pt idx="763">
                  <c:v>59.08</c:v>
                </c:pt>
                <c:pt idx="764">
                  <c:v>59.07</c:v>
                </c:pt>
                <c:pt idx="765">
                  <c:v>59.06</c:v>
                </c:pt>
                <c:pt idx="766">
                  <c:v>59.04</c:v>
                </c:pt>
                <c:pt idx="767">
                  <c:v>59.03</c:v>
                </c:pt>
                <c:pt idx="768">
                  <c:v>59.02</c:v>
                </c:pt>
                <c:pt idx="769">
                  <c:v>59.01</c:v>
                </c:pt>
                <c:pt idx="770">
                  <c:v>59</c:v>
                </c:pt>
                <c:pt idx="771">
                  <c:v>58.99</c:v>
                </c:pt>
                <c:pt idx="772">
                  <c:v>58.98</c:v>
                </c:pt>
                <c:pt idx="773">
                  <c:v>58.96</c:v>
                </c:pt>
                <c:pt idx="774">
                  <c:v>58.96</c:v>
                </c:pt>
                <c:pt idx="775">
                  <c:v>58.95</c:v>
                </c:pt>
                <c:pt idx="776">
                  <c:v>58.94</c:v>
                </c:pt>
                <c:pt idx="777">
                  <c:v>58.93</c:v>
                </c:pt>
                <c:pt idx="778">
                  <c:v>58.92</c:v>
                </c:pt>
                <c:pt idx="779">
                  <c:v>58.91</c:v>
                </c:pt>
                <c:pt idx="780">
                  <c:v>58.9</c:v>
                </c:pt>
                <c:pt idx="781">
                  <c:v>58.9</c:v>
                </c:pt>
                <c:pt idx="782">
                  <c:v>58.89</c:v>
                </c:pt>
                <c:pt idx="783">
                  <c:v>58.88</c:v>
                </c:pt>
                <c:pt idx="784">
                  <c:v>58.88</c:v>
                </c:pt>
                <c:pt idx="785">
                  <c:v>58.87</c:v>
                </c:pt>
                <c:pt idx="786">
                  <c:v>58.86</c:v>
                </c:pt>
                <c:pt idx="787">
                  <c:v>58.86</c:v>
                </c:pt>
                <c:pt idx="788">
                  <c:v>58.85</c:v>
                </c:pt>
                <c:pt idx="789">
                  <c:v>58.84</c:v>
                </c:pt>
                <c:pt idx="790">
                  <c:v>58.84</c:v>
                </c:pt>
                <c:pt idx="791">
                  <c:v>58.83</c:v>
                </c:pt>
                <c:pt idx="792">
                  <c:v>58.82</c:v>
                </c:pt>
                <c:pt idx="793">
                  <c:v>58.82</c:v>
                </c:pt>
                <c:pt idx="794">
                  <c:v>58.81</c:v>
                </c:pt>
                <c:pt idx="795">
                  <c:v>58.81</c:v>
                </c:pt>
                <c:pt idx="796">
                  <c:v>58.8</c:v>
                </c:pt>
                <c:pt idx="797">
                  <c:v>58.79</c:v>
                </c:pt>
                <c:pt idx="798">
                  <c:v>58.79</c:v>
                </c:pt>
                <c:pt idx="799">
                  <c:v>58.78</c:v>
                </c:pt>
                <c:pt idx="800">
                  <c:v>58.77</c:v>
                </c:pt>
                <c:pt idx="801">
                  <c:v>58.77</c:v>
                </c:pt>
                <c:pt idx="802">
                  <c:v>58.76</c:v>
                </c:pt>
                <c:pt idx="803">
                  <c:v>58.76</c:v>
                </c:pt>
                <c:pt idx="804">
                  <c:v>58.75</c:v>
                </c:pt>
                <c:pt idx="805">
                  <c:v>58.75</c:v>
                </c:pt>
                <c:pt idx="806">
                  <c:v>58.74</c:v>
                </c:pt>
                <c:pt idx="807">
                  <c:v>58.73</c:v>
                </c:pt>
                <c:pt idx="808">
                  <c:v>58.73</c:v>
                </c:pt>
                <c:pt idx="809">
                  <c:v>58.72</c:v>
                </c:pt>
                <c:pt idx="810">
                  <c:v>58.72</c:v>
                </c:pt>
                <c:pt idx="811">
                  <c:v>58.71</c:v>
                </c:pt>
                <c:pt idx="812">
                  <c:v>58.7</c:v>
                </c:pt>
                <c:pt idx="813">
                  <c:v>58.7</c:v>
                </c:pt>
                <c:pt idx="814">
                  <c:v>58.69</c:v>
                </c:pt>
                <c:pt idx="815">
                  <c:v>58.69</c:v>
                </c:pt>
                <c:pt idx="816">
                  <c:v>58.68</c:v>
                </c:pt>
                <c:pt idx="817">
                  <c:v>58.68</c:v>
                </c:pt>
                <c:pt idx="818">
                  <c:v>58.67</c:v>
                </c:pt>
                <c:pt idx="819">
                  <c:v>58.66</c:v>
                </c:pt>
                <c:pt idx="820">
                  <c:v>58.66</c:v>
                </c:pt>
                <c:pt idx="821">
                  <c:v>58.65</c:v>
                </c:pt>
                <c:pt idx="822">
                  <c:v>58.65</c:v>
                </c:pt>
                <c:pt idx="823">
                  <c:v>58.64</c:v>
                </c:pt>
                <c:pt idx="824">
                  <c:v>58.64</c:v>
                </c:pt>
                <c:pt idx="825">
                  <c:v>58.63</c:v>
                </c:pt>
                <c:pt idx="826">
                  <c:v>58.62</c:v>
                </c:pt>
                <c:pt idx="827">
                  <c:v>58.62</c:v>
                </c:pt>
                <c:pt idx="828">
                  <c:v>58.61</c:v>
                </c:pt>
                <c:pt idx="829">
                  <c:v>58.6</c:v>
                </c:pt>
                <c:pt idx="830">
                  <c:v>58.6</c:v>
                </c:pt>
                <c:pt idx="831">
                  <c:v>58.59</c:v>
                </c:pt>
                <c:pt idx="832">
                  <c:v>58.59</c:v>
                </c:pt>
                <c:pt idx="833">
                  <c:v>58.58</c:v>
                </c:pt>
                <c:pt idx="834">
                  <c:v>58.57</c:v>
                </c:pt>
                <c:pt idx="835">
                  <c:v>58.57</c:v>
                </c:pt>
                <c:pt idx="836">
                  <c:v>58.56</c:v>
                </c:pt>
                <c:pt idx="837">
                  <c:v>58.56</c:v>
                </c:pt>
                <c:pt idx="838">
                  <c:v>58.55</c:v>
                </c:pt>
                <c:pt idx="839">
                  <c:v>58.54</c:v>
                </c:pt>
                <c:pt idx="840">
                  <c:v>58.54</c:v>
                </c:pt>
                <c:pt idx="841">
                  <c:v>58.53</c:v>
                </c:pt>
                <c:pt idx="842">
                  <c:v>58.52</c:v>
                </c:pt>
                <c:pt idx="843">
                  <c:v>58.52</c:v>
                </c:pt>
                <c:pt idx="844">
                  <c:v>58.51</c:v>
                </c:pt>
                <c:pt idx="845">
                  <c:v>58.5</c:v>
                </c:pt>
                <c:pt idx="846">
                  <c:v>58.5</c:v>
                </c:pt>
                <c:pt idx="847">
                  <c:v>58.49</c:v>
                </c:pt>
                <c:pt idx="848">
                  <c:v>58.48</c:v>
                </c:pt>
                <c:pt idx="849">
                  <c:v>58.48</c:v>
                </c:pt>
                <c:pt idx="850">
                  <c:v>58.47</c:v>
                </c:pt>
                <c:pt idx="851">
                  <c:v>58.46</c:v>
                </c:pt>
                <c:pt idx="852">
                  <c:v>58.46</c:v>
                </c:pt>
                <c:pt idx="853">
                  <c:v>58.45</c:v>
                </c:pt>
                <c:pt idx="854">
                  <c:v>58.44</c:v>
                </c:pt>
                <c:pt idx="855">
                  <c:v>58.44</c:v>
                </c:pt>
                <c:pt idx="856">
                  <c:v>58.43</c:v>
                </c:pt>
                <c:pt idx="857">
                  <c:v>58.42</c:v>
                </c:pt>
                <c:pt idx="858">
                  <c:v>58.41</c:v>
                </c:pt>
                <c:pt idx="859">
                  <c:v>58.41</c:v>
                </c:pt>
                <c:pt idx="860">
                  <c:v>58.4</c:v>
                </c:pt>
                <c:pt idx="861">
                  <c:v>58.39</c:v>
                </c:pt>
                <c:pt idx="862">
                  <c:v>58.38</c:v>
                </c:pt>
                <c:pt idx="863">
                  <c:v>58.37</c:v>
                </c:pt>
                <c:pt idx="864">
                  <c:v>58.37</c:v>
                </c:pt>
                <c:pt idx="865">
                  <c:v>58.36</c:v>
                </c:pt>
                <c:pt idx="866">
                  <c:v>58.35</c:v>
                </c:pt>
                <c:pt idx="867">
                  <c:v>58.34</c:v>
                </c:pt>
                <c:pt idx="868">
                  <c:v>58.33</c:v>
                </c:pt>
                <c:pt idx="869">
                  <c:v>58.32</c:v>
                </c:pt>
                <c:pt idx="870">
                  <c:v>58.32</c:v>
                </c:pt>
                <c:pt idx="871">
                  <c:v>58.31</c:v>
                </c:pt>
                <c:pt idx="872">
                  <c:v>58.3</c:v>
                </c:pt>
                <c:pt idx="873">
                  <c:v>58.29</c:v>
                </c:pt>
                <c:pt idx="874">
                  <c:v>58.28</c:v>
                </c:pt>
                <c:pt idx="875">
                  <c:v>58.27</c:v>
                </c:pt>
                <c:pt idx="876">
                  <c:v>58.26</c:v>
                </c:pt>
                <c:pt idx="877">
                  <c:v>58.25</c:v>
                </c:pt>
                <c:pt idx="878">
                  <c:v>58.24</c:v>
                </c:pt>
                <c:pt idx="879">
                  <c:v>58.23</c:v>
                </c:pt>
                <c:pt idx="880">
                  <c:v>58.22</c:v>
                </c:pt>
                <c:pt idx="881">
                  <c:v>58.22</c:v>
                </c:pt>
                <c:pt idx="882">
                  <c:v>58.21</c:v>
                </c:pt>
                <c:pt idx="883">
                  <c:v>58.2</c:v>
                </c:pt>
                <c:pt idx="884">
                  <c:v>58.19</c:v>
                </c:pt>
                <c:pt idx="885">
                  <c:v>58.18</c:v>
                </c:pt>
                <c:pt idx="886">
                  <c:v>58.17</c:v>
                </c:pt>
                <c:pt idx="887">
                  <c:v>58.15</c:v>
                </c:pt>
                <c:pt idx="888">
                  <c:v>58.14</c:v>
                </c:pt>
                <c:pt idx="889">
                  <c:v>58.13</c:v>
                </c:pt>
                <c:pt idx="890">
                  <c:v>58.12</c:v>
                </c:pt>
                <c:pt idx="891">
                  <c:v>58.11</c:v>
                </c:pt>
                <c:pt idx="892">
                  <c:v>58.1</c:v>
                </c:pt>
                <c:pt idx="893">
                  <c:v>58.09</c:v>
                </c:pt>
                <c:pt idx="894">
                  <c:v>58.08</c:v>
                </c:pt>
                <c:pt idx="895">
                  <c:v>58.07</c:v>
                </c:pt>
                <c:pt idx="896">
                  <c:v>58.06</c:v>
                </c:pt>
                <c:pt idx="897">
                  <c:v>58.05</c:v>
                </c:pt>
                <c:pt idx="898">
                  <c:v>58.04</c:v>
                </c:pt>
                <c:pt idx="899">
                  <c:v>58.03</c:v>
                </c:pt>
                <c:pt idx="900">
                  <c:v>58.02</c:v>
                </c:pt>
                <c:pt idx="901">
                  <c:v>58</c:v>
                </c:pt>
                <c:pt idx="902">
                  <c:v>57.99</c:v>
                </c:pt>
                <c:pt idx="903">
                  <c:v>57.98</c:v>
                </c:pt>
                <c:pt idx="904">
                  <c:v>57.97</c:v>
                </c:pt>
                <c:pt idx="905">
                  <c:v>57.96</c:v>
                </c:pt>
                <c:pt idx="906">
                  <c:v>57.95</c:v>
                </c:pt>
                <c:pt idx="907">
                  <c:v>57.93</c:v>
                </c:pt>
                <c:pt idx="908">
                  <c:v>57.92</c:v>
                </c:pt>
                <c:pt idx="909">
                  <c:v>57.91</c:v>
                </c:pt>
                <c:pt idx="910">
                  <c:v>57.9</c:v>
                </c:pt>
                <c:pt idx="911">
                  <c:v>57.88</c:v>
                </c:pt>
                <c:pt idx="912">
                  <c:v>57.87</c:v>
                </c:pt>
                <c:pt idx="913">
                  <c:v>57.86</c:v>
                </c:pt>
                <c:pt idx="914">
                  <c:v>57.85</c:v>
                </c:pt>
                <c:pt idx="915">
                  <c:v>57.83</c:v>
                </c:pt>
                <c:pt idx="916">
                  <c:v>57.82</c:v>
                </c:pt>
                <c:pt idx="917">
                  <c:v>57.81</c:v>
                </c:pt>
                <c:pt idx="918">
                  <c:v>57.79</c:v>
                </c:pt>
                <c:pt idx="919">
                  <c:v>57.78</c:v>
                </c:pt>
                <c:pt idx="920">
                  <c:v>57.77</c:v>
                </c:pt>
                <c:pt idx="921">
                  <c:v>57.75</c:v>
                </c:pt>
                <c:pt idx="922">
                  <c:v>57.74</c:v>
                </c:pt>
                <c:pt idx="923">
                  <c:v>57.73</c:v>
                </c:pt>
                <c:pt idx="924">
                  <c:v>57.72</c:v>
                </c:pt>
                <c:pt idx="925">
                  <c:v>57.7</c:v>
                </c:pt>
                <c:pt idx="926">
                  <c:v>57.69</c:v>
                </c:pt>
                <c:pt idx="927">
                  <c:v>57.67</c:v>
                </c:pt>
                <c:pt idx="928">
                  <c:v>57.66</c:v>
                </c:pt>
                <c:pt idx="929">
                  <c:v>57.65</c:v>
                </c:pt>
                <c:pt idx="930">
                  <c:v>57.63</c:v>
                </c:pt>
                <c:pt idx="931">
                  <c:v>57.62</c:v>
                </c:pt>
                <c:pt idx="932">
                  <c:v>57.6</c:v>
                </c:pt>
                <c:pt idx="933">
                  <c:v>57.59</c:v>
                </c:pt>
                <c:pt idx="934">
                  <c:v>57.57</c:v>
                </c:pt>
                <c:pt idx="935">
                  <c:v>57.56</c:v>
                </c:pt>
                <c:pt idx="936">
                  <c:v>57.54</c:v>
                </c:pt>
                <c:pt idx="937">
                  <c:v>57.53</c:v>
                </c:pt>
                <c:pt idx="938">
                  <c:v>57.51</c:v>
                </c:pt>
                <c:pt idx="939">
                  <c:v>57.5</c:v>
                </c:pt>
                <c:pt idx="940">
                  <c:v>57.48</c:v>
                </c:pt>
                <c:pt idx="941">
                  <c:v>57.47</c:v>
                </c:pt>
                <c:pt idx="942">
                  <c:v>57.45</c:v>
                </c:pt>
                <c:pt idx="943">
                  <c:v>57.44</c:v>
                </c:pt>
                <c:pt idx="944">
                  <c:v>57.42</c:v>
                </c:pt>
                <c:pt idx="945">
                  <c:v>57.41</c:v>
                </c:pt>
                <c:pt idx="946">
                  <c:v>57.39</c:v>
                </c:pt>
                <c:pt idx="947">
                  <c:v>57.38</c:v>
                </c:pt>
                <c:pt idx="948">
                  <c:v>57.36</c:v>
                </c:pt>
                <c:pt idx="949">
                  <c:v>57.34</c:v>
                </c:pt>
                <c:pt idx="950">
                  <c:v>57.33</c:v>
                </c:pt>
                <c:pt idx="951">
                  <c:v>57.31</c:v>
                </c:pt>
                <c:pt idx="952">
                  <c:v>57.3</c:v>
                </c:pt>
                <c:pt idx="953">
                  <c:v>57.28</c:v>
                </c:pt>
                <c:pt idx="954">
                  <c:v>57.27</c:v>
                </c:pt>
                <c:pt idx="955">
                  <c:v>57.25</c:v>
                </c:pt>
                <c:pt idx="956">
                  <c:v>57.23</c:v>
                </c:pt>
                <c:pt idx="957">
                  <c:v>57.22</c:v>
                </c:pt>
                <c:pt idx="958">
                  <c:v>57.2</c:v>
                </c:pt>
                <c:pt idx="959">
                  <c:v>57.19</c:v>
                </c:pt>
                <c:pt idx="960">
                  <c:v>57.17</c:v>
                </c:pt>
                <c:pt idx="961">
                  <c:v>57.15</c:v>
                </c:pt>
                <c:pt idx="962">
                  <c:v>57.14</c:v>
                </c:pt>
                <c:pt idx="963">
                  <c:v>57.12</c:v>
                </c:pt>
                <c:pt idx="964">
                  <c:v>57.11</c:v>
                </c:pt>
                <c:pt idx="965">
                  <c:v>57.09</c:v>
                </c:pt>
                <c:pt idx="966">
                  <c:v>57.07</c:v>
                </c:pt>
                <c:pt idx="967">
                  <c:v>57.06</c:v>
                </c:pt>
                <c:pt idx="968">
                  <c:v>57.04</c:v>
                </c:pt>
                <c:pt idx="969">
                  <c:v>57.02</c:v>
                </c:pt>
                <c:pt idx="970">
                  <c:v>57.01</c:v>
                </c:pt>
                <c:pt idx="971">
                  <c:v>56.99</c:v>
                </c:pt>
                <c:pt idx="972">
                  <c:v>56.97</c:v>
                </c:pt>
                <c:pt idx="973">
                  <c:v>56.96</c:v>
                </c:pt>
                <c:pt idx="974">
                  <c:v>56.94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04320"/>
        <c:axId val="213917696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TGA!$G$4:$G$979</c:f>
              <c:numCache>
                <c:formatCode>0.0000</c:formatCode>
                <c:ptCount val="976"/>
                <c:pt idx="0">
                  <c:v>7.8719999999999998E-2</c:v>
                </c:pt>
                <c:pt idx="1">
                  <c:v>7.145E-2</c:v>
                </c:pt>
                <c:pt idx="2">
                  <c:v>6.5600000000000006E-2</c:v>
                </c:pt>
                <c:pt idx="3">
                  <c:v>6.0839999999999998E-2</c:v>
                </c:pt>
                <c:pt idx="4">
                  <c:v>3.9440000000000003E-2</c:v>
                </c:pt>
                <c:pt idx="5">
                  <c:v>3.3020000000000001E-2</c:v>
                </c:pt>
                <c:pt idx="6">
                  <c:v>3.0079999999999999E-2</c:v>
                </c:pt>
                <c:pt idx="7">
                  <c:v>2.8299999999999999E-2</c:v>
                </c:pt>
                <c:pt idx="8">
                  <c:v>2.716E-2</c:v>
                </c:pt>
                <c:pt idx="9">
                  <c:v>2.6380000000000001E-2</c:v>
                </c:pt>
                <c:pt idx="10">
                  <c:v>2.589E-2</c:v>
                </c:pt>
                <c:pt idx="11">
                  <c:v>2.563E-2</c:v>
                </c:pt>
                <c:pt idx="12">
                  <c:v>2.547E-2</c:v>
                </c:pt>
                <c:pt idx="13">
                  <c:v>2.538E-2</c:v>
                </c:pt>
                <c:pt idx="14">
                  <c:v>2.5409999999999999E-2</c:v>
                </c:pt>
                <c:pt idx="15">
                  <c:v>2.545E-2</c:v>
                </c:pt>
                <c:pt idx="16">
                  <c:v>2.5510000000000001E-2</c:v>
                </c:pt>
                <c:pt idx="17">
                  <c:v>2.555E-2</c:v>
                </c:pt>
                <c:pt idx="18">
                  <c:v>2.5530000000000001E-2</c:v>
                </c:pt>
                <c:pt idx="19">
                  <c:v>2.5430000000000001E-2</c:v>
                </c:pt>
                <c:pt idx="20">
                  <c:v>2.53E-2</c:v>
                </c:pt>
                <c:pt idx="21">
                  <c:v>2.5180000000000001E-2</c:v>
                </c:pt>
                <c:pt idx="22">
                  <c:v>2.5059999999999999E-2</c:v>
                </c:pt>
                <c:pt idx="23">
                  <c:v>2.4910000000000002E-2</c:v>
                </c:pt>
                <c:pt idx="24">
                  <c:v>2.478E-2</c:v>
                </c:pt>
                <c:pt idx="25">
                  <c:v>2.4670000000000001E-2</c:v>
                </c:pt>
                <c:pt idx="26">
                  <c:v>2.4590000000000001E-2</c:v>
                </c:pt>
                <c:pt idx="27">
                  <c:v>2.4479999999999998E-2</c:v>
                </c:pt>
                <c:pt idx="28">
                  <c:v>2.4379999999999999E-2</c:v>
                </c:pt>
                <c:pt idx="29">
                  <c:v>2.4240000000000001E-2</c:v>
                </c:pt>
                <c:pt idx="30">
                  <c:v>2.4049999999999998E-2</c:v>
                </c:pt>
                <c:pt idx="31">
                  <c:v>2.384E-2</c:v>
                </c:pt>
                <c:pt idx="32">
                  <c:v>2.366E-2</c:v>
                </c:pt>
                <c:pt idx="33">
                  <c:v>2.3529999999999999E-2</c:v>
                </c:pt>
                <c:pt idx="34">
                  <c:v>2.3400000000000001E-2</c:v>
                </c:pt>
                <c:pt idx="35">
                  <c:v>2.3259999999999999E-2</c:v>
                </c:pt>
                <c:pt idx="36">
                  <c:v>2.3130000000000001E-2</c:v>
                </c:pt>
                <c:pt idx="37">
                  <c:v>2.3E-2</c:v>
                </c:pt>
                <c:pt idx="38">
                  <c:v>2.2859999999999998E-2</c:v>
                </c:pt>
                <c:pt idx="39">
                  <c:v>2.2749999999999999E-2</c:v>
                </c:pt>
                <c:pt idx="40">
                  <c:v>2.2610000000000002E-2</c:v>
                </c:pt>
                <c:pt idx="41">
                  <c:v>2.247E-2</c:v>
                </c:pt>
                <c:pt idx="42">
                  <c:v>2.2329999999999999E-2</c:v>
                </c:pt>
                <c:pt idx="43">
                  <c:v>2.2190000000000001E-2</c:v>
                </c:pt>
                <c:pt idx="44">
                  <c:v>2.206E-2</c:v>
                </c:pt>
                <c:pt idx="45">
                  <c:v>2.198E-2</c:v>
                </c:pt>
                <c:pt idx="46">
                  <c:v>2.1930000000000002E-2</c:v>
                </c:pt>
                <c:pt idx="47">
                  <c:v>2.198E-2</c:v>
                </c:pt>
                <c:pt idx="48">
                  <c:v>2.2110000000000001E-2</c:v>
                </c:pt>
                <c:pt idx="49">
                  <c:v>2.2360000000000001E-2</c:v>
                </c:pt>
                <c:pt idx="50">
                  <c:v>2.2749999999999999E-2</c:v>
                </c:pt>
                <c:pt idx="51">
                  <c:v>2.3380000000000001E-2</c:v>
                </c:pt>
                <c:pt idx="52">
                  <c:v>2.4199999999999999E-2</c:v>
                </c:pt>
                <c:pt idx="53">
                  <c:v>2.5319999999999999E-2</c:v>
                </c:pt>
                <c:pt idx="54">
                  <c:v>2.6700000000000002E-2</c:v>
                </c:pt>
                <c:pt idx="55">
                  <c:v>2.845E-2</c:v>
                </c:pt>
                <c:pt idx="56">
                  <c:v>3.0499999999999999E-2</c:v>
                </c:pt>
                <c:pt idx="57">
                  <c:v>3.2840000000000001E-2</c:v>
                </c:pt>
                <c:pt idx="58">
                  <c:v>3.5409999999999997E-2</c:v>
                </c:pt>
                <c:pt idx="59">
                  <c:v>3.8219999999999997E-2</c:v>
                </c:pt>
                <c:pt idx="60">
                  <c:v>4.0899999999999999E-2</c:v>
                </c:pt>
                <c:pt idx="61">
                  <c:v>4.369E-2</c:v>
                </c:pt>
                <c:pt idx="62">
                  <c:v>4.6580000000000003E-2</c:v>
                </c:pt>
                <c:pt idx="63">
                  <c:v>4.9270000000000001E-2</c:v>
                </c:pt>
                <c:pt idx="64">
                  <c:v>5.1830000000000001E-2</c:v>
                </c:pt>
                <c:pt idx="65">
                  <c:v>5.4579999999999997E-2</c:v>
                </c:pt>
                <c:pt idx="66">
                  <c:v>5.7299999999999997E-2</c:v>
                </c:pt>
                <c:pt idx="67">
                  <c:v>6.0170000000000001E-2</c:v>
                </c:pt>
                <c:pt idx="68">
                  <c:v>6.3170000000000004E-2</c:v>
                </c:pt>
                <c:pt idx="69">
                  <c:v>6.6470000000000001E-2</c:v>
                </c:pt>
                <c:pt idx="70">
                  <c:v>6.9830000000000003E-2</c:v>
                </c:pt>
                <c:pt idx="71">
                  <c:v>7.3260000000000006E-2</c:v>
                </c:pt>
                <c:pt idx="72">
                  <c:v>7.6649999999999996E-2</c:v>
                </c:pt>
                <c:pt idx="73">
                  <c:v>7.9759999999999998E-2</c:v>
                </c:pt>
                <c:pt idx="74">
                  <c:v>8.2430000000000003E-2</c:v>
                </c:pt>
                <c:pt idx="75">
                  <c:v>8.4409999999999999E-2</c:v>
                </c:pt>
                <c:pt idx="76">
                  <c:v>8.5569999999999993E-2</c:v>
                </c:pt>
                <c:pt idx="77">
                  <c:v>8.5809999999999997E-2</c:v>
                </c:pt>
                <c:pt idx="78">
                  <c:v>8.5139999999999993E-2</c:v>
                </c:pt>
                <c:pt idx="79">
                  <c:v>8.3610000000000004E-2</c:v>
                </c:pt>
                <c:pt idx="80">
                  <c:v>8.1220000000000001E-2</c:v>
                </c:pt>
                <c:pt idx="81">
                  <c:v>7.8159999999999993E-2</c:v>
                </c:pt>
                <c:pt idx="82">
                  <c:v>7.4539999999999995E-2</c:v>
                </c:pt>
                <c:pt idx="83">
                  <c:v>7.0489999999999997E-2</c:v>
                </c:pt>
                <c:pt idx="84">
                  <c:v>6.6110000000000002E-2</c:v>
                </c:pt>
                <c:pt idx="85">
                  <c:v>6.1600000000000002E-2</c:v>
                </c:pt>
                <c:pt idx="86">
                  <c:v>5.6800000000000003E-2</c:v>
                </c:pt>
                <c:pt idx="87">
                  <c:v>5.2200000000000003E-2</c:v>
                </c:pt>
                <c:pt idx="88">
                  <c:v>4.7489999999999997E-2</c:v>
                </c:pt>
                <c:pt idx="89">
                  <c:v>4.3029999999999999E-2</c:v>
                </c:pt>
                <c:pt idx="90">
                  <c:v>3.8879999999999998E-2</c:v>
                </c:pt>
                <c:pt idx="91">
                  <c:v>3.5200000000000002E-2</c:v>
                </c:pt>
                <c:pt idx="92">
                  <c:v>3.1940000000000003E-2</c:v>
                </c:pt>
                <c:pt idx="93">
                  <c:v>2.929E-2</c:v>
                </c:pt>
                <c:pt idx="94">
                  <c:v>2.7009999999999999E-2</c:v>
                </c:pt>
                <c:pt idx="95">
                  <c:v>2.5229999999999999E-2</c:v>
                </c:pt>
                <c:pt idx="96">
                  <c:v>2.385E-2</c:v>
                </c:pt>
                <c:pt idx="97">
                  <c:v>2.2669999999999999E-2</c:v>
                </c:pt>
                <c:pt idx="98">
                  <c:v>2.1739999999999999E-2</c:v>
                </c:pt>
                <c:pt idx="99">
                  <c:v>2.0969999999999999E-2</c:v>
                </c:pt>
                <c:pt idx="100">
                  <c:v>2.0310000000000002E-2</c:v>
                </c:pt>
                <c:pt idx="101">
                  <c:v>1.9689999999999999E-2</c:v>
                </c:pt>
                <c:pt idx="102">
                  <c:v>1.9140000000000001E-2</c:v>
                </c:pt>
                <c:pt idx="103">
                  <c:v>1.8589999999999999E-2</c:v>
                </c:pt>
                <c:pt idx="104">
                  <c:v>1.806E-2</c:v>
                </c:pt>
                <c:pt idx="105">
                  <c:v>1.7500000000000002E-2</c:v>
                </c:pt>
                <c:pt idx="106">
                  <c:v>1.6920000000000001E-2</c:v>
                </c:pt>
                <c:pt idx="107">
                  <c:v>1.635E-2</c:v>
                </c:pt>
                <c:pt idx="108">
                  <c:v>1.5779999999999999E-2</c:v>
                </c:pt>
                <c:pt idx="109">
                  <c:v>1.521E-2</c:v>
                </c:pt>
                <c:pt idx="110">
                  <c:v>1.4619999999999999E-2</c:v>
                </c:pt>
                <c:pt idx="111">
                  <c:v>1.405E-2</c:v>
                </c:pt>
                <c:pt idx="112">
                  <c:v>1.353E-2</c:v>
                </c:pt>
                <c:pt idx="113">
                  <c:v>1.304E-2</c:v>
                </c:pt>
                <c:pt idx="114">
                  <c:v>1.26E-2</c:v>
                </c:pt>
                <c:pt idx="115">
                  <c:v>1.225E-2</c:v>
                </c:pt>
                <c:pt idx="116">
                  <c:v>1.1860000000000001E-2</c:v>
                </c:pt>
                <c:pt idx="117">
                  <c:v>1.154E-2</c:v>
                </c:pt>
                <c:pt idx="118">
                  <c:v>1.124E-2</c:v>
                </c:pt>
                <c:pt idx="119">
                  <c:v>1.0970000000000001E-2</c:v>
                </c:pt>
                <c:pt idx="120">
                  <c:v>1.065E-2</c:v>
                </c:pt>
                <c:pt idx="121">
                  <c:v>1.0319999999999999E-2</c:v>
                </c:pt>
                <c:pt idx="122">
                  <c:v>1.0030000000000001E-2</c:v>
                </c:pt>
                <c:pt idx="123">
                  <c:v>9.8060000000000005E-3</c:v>
                </c:pt>
                <c:pt idx="124">
                  <c:v>9.6100000000000005E-3</c:v>
                </c:pt>
                <c:pt idx="125">
                  <c:v>9.4560000000000009E-3</c:v>
                </c:pt>
                <c:pt idx="126">
                  <c:v>9.2949999999999994E-3</c:v>
                </c:pt>
                <c:pt idx="127">
                  <c:v>9.1649999999999995E-3</c:v>
                </c:pt>
                <c:pt idx="128">
                  <c:v>9.1039999999999992E-3</c:v>
                </c:pt>
                <c:pt idx="129">
                  <c:v>9.0430000000000007E-3</c:v>
                </c:pt>
                <c:pt idx="130">
                  <c:v>8.9619999999999995E-3</c:v>
                </c:pt>
                <c:pt idx="131">
                  <c:v>8.8400000000000006E-3</c:v>
                </c:pt>
                <c:pt idx="132">
                  <c:v>8.6890000000000005E-3</c:v>
                </c:pt>
                <c:pt idx="133">
                  <c:v>8.5769999999999996E-3</c:v>
                </c:pt>
                <c:pt idx="134">
                  <c:v>8.4620000000000008E-3</c:v>
                </c:pt>
                <c:pt idx="135">
                  <c:v>8.3350000000000004E-3</c:v>
                </c:pt>
                <c:pt idx="136">
                  <c:v>8.1539999999999998E-3</c:v>
                </c:pt>
                <c:pt idx="137">
                  <c:v>7.9799999999999992E-3</c:v>
                </c:pt>
                <c:pt idx="138">
                  <c:v>7.8639999999999995E-3</c:v>
                </c:pt>
                <c:pt idx="139">
                  <c:v>7.7499999999999999E-3</c:v>
                </c:pt>
                <c:pt idx="140">
                  <c:v>7.626E-3</c:v>
                </c:pt>
                <c:pt idx="141">
                  <c:v>7.4999999999999997E-3</c:v>
                </c:pt>
                <c:pt idx="142">
                  <c:v>7.4330000000000004E-3</c:v>
                </c:pt>
                <c:pt idx="143">
                  <c:v>7.4099999999999999E-3</c:v>
                </c:pt>
                <c:pt idx="144">
                  <c:v>7.3540000000000003E-3</c:v>
                </c:pt>
                <c:pt idx="145">
                  <c:v>7.3029999999999996E-3</c:v>
                </c:pt>
                <c:pt idx="146">
                  <c:v>7.2290000000000002E-3</c:v>
                </c:pt>
                <c:pt idx="147">
                  <c:v>7.1609999999999998E-3</c:v>
                </c:pt>
                <c:pt idx="148">
                  <c:v>7.1199999999999996E-3</c:v>
                </c:pt>
                <c:pt idx="149">
                  <c:v>7.0679999999999996E-3</c:v>
                </c:pt>
                <c:pt idx="150">
                  <c:v>6.9849999999999999E-3</c:v>
                </c:pt>
                <c:pt idx="151">
                  <c:v>6.8840000000000004E-3</c:v>
                </c:pt>
                <c:pt idx="152">
                  <c:v>6.8199999999999997E-3</c:v>
                </c:pt>
                <c:pt idx="153">
                  <c:v>6.8230000000000001E-3</c:v>
                </c:pt>
                <c:pt idx="154">
                  <c:v>6.8700000000000002E-3</c:v>
                </c:pt>
                <c:pt idx="155">
                  <c:v>6.9210000000000001E-3</c:v>
                </c:pt>
                <c:pt idx="156">
                  <c:v>6.9360000000000003E-3</c:v>
                </c:pt>
                <c:pt idx="157">
                  <c:v>6.966E-3</c:v>
                </c:pt>
                <c:pt idx="158">
                  <c:v>6.9950000000000003E-3</c:v>
                </c:pt>
                <c:pt idx="159">
                  <c:v>6.9719999999999999E-3</c:v>
                </c:pt>
                <c:pt idx="160">
                  <c:v>6.9230000000000003E-3</c:v>
                </c:pt>
                <c:pt idx="161">
                  <c:v>6.8570000000000002E-3</c:v>
                </c:pt>
                <c:pt idx="162">
                  <c:v>6.7650000000000002E-3</c:v>
                </c:pt>
                <c:pt idx="163">
                  <c:v>6.685E-3</c:v>
                </c:pt>
                <c:pt idx="164">
                  <c:v>6.6449999999999999E-3</c:v>
                </c:pt>
                <c:pt idx="165">
                  <c:v>6.6639999999999998E-3</c:v>
                </c:pt>
                <c:pt idx="166">
                  <c:v>6.6319999999999999E-3</c:v>
                </c:pt>
                <c:pt idx="167">
                  <c:v>6.6039999999999996E-3</c:v>
                </c:pt>
                <c:pt idx="168">
                  <c:v>6.5900000000000004E-3</c:v>
                </c:pt>
                <c:pt idx="169">
                  <c:v>6.535E-3</c:v>
                </c:pt>
                <c:pt idx="170">
                  <c:v>6.4879999999999998E-3</c:v>
                </c:pt>
                <c:pt idx="171">
                  <c:v>6.4180000000000001E-3</c:v>
                </c:pt>
                <c:pt idx="172">
                  <c:v>6.3899999999999998E-3</c:v>
                </c:pt>
                <c:pt idx="173">
                  <c:v>6.424E-3</c:v>
                </c:pt>
                <c:pt idx="174">
                  <c:v>6.5059999999999996E-3</c:v>
                </c:pt>
                <c:pt idx="175">
                  <c:v>6.6470000000000001E-3</c:v>
                </c:pt>
                <c:pt idx="176">
                  <c:v>6.7470000000000004E-3</c:v>
                </c:pt>
                <c:pt idx="177">
                  <c:v>6.8040000000000002E-3</c:v>
                </c:pt>
                <c:pt idx="178">
                  <c:v>6.8640000000000003E-3</c:v>
                </c:pt>
                <c:pt idx="179">
                  <c:v>6.9059999999999998E-3</c:v>
                </c:pt>
                <c:pt idx="180">
                  <c:v>6.9239999999999996E-3</c:v>
                </c:pt>
                <c:pt idx="181">
                  <c:v>6.8890000000000002E-3</c:v>
                </c:pt>
                <c:pt idx="182">
                  <c:v>6.8190000000000004E-3</c:v>
                </c:pt>
                <c:pt idx="183">
                  <c:v>6.7840000000000001E-3</c:v>
                </c:pt>
                <c:pt idx="184">
                  <c:v>6.7549999999999997E-3</c:v>
                </c:pt>
                <c:pt idx="185">
                  <c:v>6.7600000000000004E-3</c:v>
                </c:pt>
                <c:pt idx="186">
                  <c:v>6.77E-3</c:v>
                </c:pt>
                <c:pt idx="187">
                  <c:v>6.7869999999999996E-3</c:v>
                </c:pt>
                <c:pt idx="188">
                  <c:v>6.8089999999999999E-3</c:v>
                </c:pt>
                <c:pt idx="189">
                  <c:v>6.8479999999999999E-3</c:v>
                </c:pt>
                <c:pt idx="190">
                  <c:v>6.8929999999999998E-3</c:v>
                </c:pt>
                <c:pt idx="191">
                  <c:v>6.9610000000000002E-3</c:v>
                </c:pt>
                <c:pt idx="192">
                  <c:v>6.8700000000000002E-3</c:v>
                </c:pt>
                <c:pt idx="193">
                  <c:v>6.6680000000000003E-3</c:v>
                </c:pt>
                <c:pt idx="194">
                  <c:v>6.5950000000000002E-3</c:v>
                </c:pt>
                <c:pt idx="195">
                  <c:v>6.5690000000000002E-3</c:v>
                </c:pt>
                <c:pt idx="196">
                  <c:v>6.4679999999999998E-3</c:v>
                </c:pt>
                <c:pt idx="197">
                  <c:v>6.489E-3</c:v>
                </c:pt>
                <c:pt idx="198">
                  <c:v>6.7159999999999997E-3</c:v>
                </c:pt>
                <c:pt idx="199">
                  <c:v>6.8399999999999997E-3</c:v>
                </c:pt>
                <c:pt idx="200">
                  <c:v>6.927E-3</c:v>
                </c:pt>
                <c:pt idx="201">
                  <c:v>7.0559999999999998E-3</c:v>
                </c:pt>
                <c:pt idx="202">
                  <c:v>6.9890000000000004E-3</c:v>
                </c:pt>
                <c:pt idx="203">
                  <c:v>6.718E-3</c:v>
                </c:pt>
                <c:pt idx="204">
                  <c:v>6.5849999999999997E-3</c:v>
                </c:pt>
                <c:pt idx="205">
                  <c:v>6.7099999999999998E-3</c:v>
                </c:pt>
                <c:pt idx="206">
                  <c:v>6.8589999999999996E-3</c:v>
                </c:pt>
                <c:pt idx="207">
                  <c:v>7.1300000000000001E-3</c:v>
                </c:pt>
                <c:pt idx="208">
                  <c:v>7.587E-3</c:v>
                </c:pt>
                <c:pt idx="209">
                  <c:v>7.9059999999999998E-3</c:v>
                </c:pt>
                <c:pt idx="210">
                  <c:v>8.0280000000000004E-3</c:v>
                </c:pt>
                <c:pt idx="211">
                  <c:v>7.9500000000000005E-3</c:v>
                </c:pt>
                <c:pt idx="212">
                  <c:v>7.7279999999999996E-3</c:v>
                </c:pt>
                <c:pt idx="213">
                  <c:v>7.1729999999999997E-3</c:v>
                </c:pt>
                <c:pt idx="214">
                  <c:v>6.5519999999999997E-3</c:v>
                </c:pt>
                <c:pt idx="215">
                  <c:v>6.0049999999999999E-3</c:v>
                </c:pt>
                <c:pt idx="216">
                  <c:v>6.2379999999999996E-3</c:v>
                </c:pt>
                <c:pt idx="217">
                  <c:v>6.8929999999999998E-3</c:v>
                </c:pt>
                <c:pt idx="218">
                  <c:v>7.3889999999999997E-3</c:v>
                </c:pt>
                <c:pt idx="219">
                  <c:v>7.613E-3</c:v>
                </c:pt>
                <c:pt idx="220">
                  <c:v>7.8059999999999996E-3</c:v>
                </c:pt>
                <c:pt idx="221">
                  <c:v>8.1139999999999997E-3</c:v>
                </c:pt>
                <c:pt idx="222">
                  <c:v>8.5369999999999994E-3</c:v>
                </c:pt>
                <c:pt idx="223">
                  <c:v>8.7849999999999994E-3</c:v>
                </c:pt>
                <c:pt idx="224">
                  <c:v>8.7690000000000008E-3</c:v>
                </c:pt>
                <c:pt idx="225">
                  <c:v>8.4589999999999995E-3</c:v>
                </c:pt>
                <c:pt idx="226">
                  <c:v>8.4379999999999993E-3</c:v>
                </c:pt>
                <c:pt idx="227">
                  <c:v>8.7410000000000005E-3</c:v>
                </c:pt>
                <c:pt idx="228">
                  <c:v>8.8819999999999993E-3</c:v>
                </c:pt>
                <c:pt idx="229">
                  <c:v>8.6169999999999997E-3</c:v>
                </c:pt>
                <c:pt idx="230">
                  <c:v>8.1770000000000002E-3</c:v>
                </c:pt>
                <c:pt idx="231">
                  <c:v>7.796E-3</c:v>
                </c:pt>
                <c:pt idx="232">
                  <c:v>7.6169999999999996E-3</c:v>
                </c:pt>
                <c:pt idx="233">
                  <c:v>7.6229999999999996E-3</c:v>
                </c:pt>
                <c:pt idx="234">
                  <c:v>7.7070000000000003E-3</c:v>
                </c:pt>
                <c:pt idx="235">
                  <c:v>7.8720000000000005E-3</c:v>
                </c:pt>
                <c:pt idx="236">
                  <c:v>8.0660000000000003E-3</c:v>
                </c:pt>
                <c:pt idx="237">
                  <c:v>8.2430000000000003E-3</c:v>
                </c:pt>
                <c:pt idx="238">
                  <c:v>8.4399999999999996E-3</c:v>
                </c:pt>
                <c:pt idx="239">
                  <c:v>8.5690000000000002E-3</c:v>
                </c:pt>
                <c:pt idx="240">
                  <c:v>8.6759999999999997E-3</c:v>
                </c:pt>
                <c:pt idx="241">
                  <c:v>8.7410000000000005E-3</c:v>
                </c:pt>
                <c:pt idx="242">
                  <c:v>8.7410000000000005E-3</c:v>
                </c:pt>
                <c:pt idx="243">
                  <c:v>8.7869999999999997E-3</c:v>
                </c:pt>
                <c:pt idx="244">
                  <c:v>8.8640000000000004E-3</c:v>
                </c:pt>
                <c:pt idx="245">
                  <c:v>8.9610000000000002E-3</c:v>
                </c:pt>
                <c:pt idx="246">
                  <c:v>9.0790000000000003E-3</c:v>
                </c:pt>
                <c:pt idx="247">
                  <c:v>9.1940000000000008E-3</c:v>
                </c:pt>
                <c:pt idx="248">
                  <c:v>9.3189999999999992E-3</c:v>
                </c:pt>
                <c:pt idx="249">
                  <c:v>9.3900000000000008E-3</c:v>
                </c:pt>
                <c:pt idx="250">
                  <c:v>9.391E-3</c:v>
                </c:pt>
                <c:pt idx="251">
                  <c:v>9.3769999999999999E-3</c:v>
                </c:pt>
                <c:pt idx="252">
                  <c:v>9.3620000000000005E-3</c:v>
                </c:pt>
                <c:pt idx="253">
                  <c:v>9.3589999999999993E-3</c:v>
                </c:pt>
                <c:pt idx="254">
                  <c:v>9.3889999999999998E-3</c:v>
                </c:pt>
                <c:pt idx="255">
                  <c:v>9.4280000000000006E-3</c:v>
                </c:pt>
                <c:pt idx="256">
                  <c:v>9.4909999999999994E-3</c:v>
                </c:pt>
                <c:pt idx="257">
                  <c:v>9.5739999999999992E-3</c:v>
                </c:pt>
                <c:pt idx="258">
                  <c:v>9.6749999999999996E-3</c:v>
                </c:pt>
                <c:pt idx="259">
                  <c:v>9.783E-3</c:v>
                </c:pt>
                <c:pt idx="260">
                  <c:v>9.8320000000000005E-3</c:v>
                </c:pt>
                <c:pt idx="261">
                  <c:v>9.8720000000000006E-3</c:v>
                </c:pt>
                <c:pt idx="262">
                  <c:v>9.9760000000000005E-3</c:v>
                </c:pt>
                <c:pt idx="263">
                  <c:v>1.0109999999999999E-2</c:v>
                </c:pt>
                <c:pt idx="264">
                  <c:v>1.0279999999999999E-2</c:v>
                </c:pt>
                <c:pt idx="265">
                  <c:v>1.0460000000000001E-2</c:v>
                </c:pt>
                <c:pt idx="266">
                  <c:v>1.0630000000000001E-2</c:v>
                </c:pt>
                <c:pt idx="267">
                  <c:v>1.0789999999999999E-2</c:v>
                </c:pt>
                <c:pt idx="268">
                  <c:v>1.095E-2</c:v>
                </c:pt>
                <c:pt idx="269">
                  <c:v>1.111E-2</c:v>
                </c:pt>
                <c:pt idx="270">
                  <c:v>1.12E-2</c:v>
                </c:pt>
                <c:pt idx="271">
                  <c:v>1.123E-2</c:v>
                </c:pt>
                <c:pt idx="272">
                  <c:v>1.1270000000000001E-2</c:v>
                </c:pt>
                <c:pt idx="273">
                  <c:v>1.133E-2</c:v>
                </c:pt>
                <c:pt idx="274">
                  <c:v>1.14E-2</c:v>
                </c:pt>
                <c:pt idx="275">
                  <c:v>1.149E-2</c:v>
                </c:pt>
                <c:pt idx="276">
                  <c:v>1.159E-2</c:v>
                </c:pt>
                <c:pt idx="277">
                  <c:v>1.172E-2</c:v>
                </c:pt>
                <c:pt idx="278">
                  <c:v>1.188E-2</c:v>
                </c:pt>
                <c:pt idx="279">
                  <c:v>1.21E-2</c:v>
                </c:pt>
                <c:pt idx="280">
                  <c:v>1.234E-2</c:v>
                </c:pt>
                <c:pt idx="281">
                  <c:v>1.256E-2</c:v>
                </c:pt>
                <c:pt idx="282">
                  <c:v>1.2760000000000001E-2</c:v>
                </c:pt>
                <c:pt idx="283">
                  <c:v>1.294E-2</c:v>
                </c:pt>
                <c:pt idx="284">
                  <c:v>1.3010000000000001E-2</c:v>
                </c:pt>
                <c:pt idx="285">
                  <c:v>1.277E-2</c:v>
                </c:pt>
                <c:pt idx="286">
                  <c:v>1.23E-2</c:v>
                </c:pt>
                <c:pt idx="287">
                  <c:v>1.1769999999999999E-2</c:v>
                </c:pt>
                <c:pt idx="288">
                  <c:v>1.1650000000000001E-2</c:v>
                </c:pt>
                <c:pt idx="289">
                  <c:v>1.184E-2</c:v>
                </c:pt>
                <c:pt idx="290">
                  <c:v>1.21E-2</c:v>
                </c:pt>
                <c:pt idx="291">
                  <c:v>1.243E-2</c:v>
                </c:pt>
                <c:pt idx="292">
                  <c:v>1.282E-2</c:v>
                </c:pt>
                <c:pt idx="293">
                  <c:v>1.328E-2</c:v>
                </c:pt>
                <c:pt idx="294">
                  <c:v>1.3679999999999999E-2</c:v>
                </c:pt>
                <c:pt idx="295">
                  <c:v>1.3849999999999999E-2</c:v>
                </c:pt>
                <c:pt idx="296">
                  <c:v>1.443E-2</c:v>
                </c:pt>
                <c:pt idx="297">
                  <c:v>1.5180000000000001E-2</c:v>
                </c:pt>
                <c:pt idx="298">
                  <c:v>1.6240000000000001E-2</c:v>
                </c:pt>
                <c:pt idx="299">
                  <c:v>1.7559999999999999E-2</c:v>
                </c:pt>
                <c:pt idx="300">
                  <c:v>1.874E-2</c:v>
                </c:pt>
                <c:pt idx="301">
                  <c:v>1.9619999999999999E-2</c:v>
                </c:pt>
                <c:pt idx="302">
                  <c:v>2.034E-2</c:v>
                </c:pt>
                <c:pt idx="303">
                  <c:v>2.078E-2</c:v>
                </c:pt>
                <c:pt idx="304">
                  <c:v>2.0750000000000001E-2</c:v>
                </c:pt>
                <c:pt idx="305">
                  <c:v>2.026E-2</c:v>
                </c:pt>
                <c:pt idx="306">
                  <c:v>1.9890000000000001E-2</c:v>
                </c:pt>
                <c:pt idx="307">
                  <c:v>1.9900000000000001E-2</c:v>
                </c:pt>
                <c:pt idx="308">
                  <c:v>2.0150000000000001E-2</c:v>
                </c:pt>
                <c:pt idx="309">
                  <c:v>2.0480000000000002E-2</c:v>
                </c:pt>
                <c:pt idx="310">
                  <c:v>2.0820000000000002E-2</c:v>
                </c:pt>
                <c:pt idx="311">
                  <c:v>2.1100000000000001E-2</c:v>
                </c:pt>
                <c:pt idx="312">
                  <c:v>2.1420000000000002E-2</c:v>
                </c:pt>
                <c:pt idx="313">
                  <c:v>2.1770000000000001E-2</c:v>
                </c:pt>
                <c:pt idx="314">
                  <c:v>2.2190000000000001E-2</c:v>
                </c:pt>
                <c:pt idx="315">
                  <c:v>2.2689999999999998E-2</c:v>
                </c:pt>
                <c:pt idx="316">
                  <c:v>2.3189999999999999E-2</c:v>
                </c:pt>
                <c:pt idx="317">
                  <c:v>2.367E-2</c:v>
                </c:pt>
                <c:pt idx="318">
                  <c:v>2.4160000000000001E-2</c:v>
                </c:pt>
                <c:pt idx="319">
                  <c:v>2.4660000000000001E-2</c:v>
                </c:pt>
                <c:pt idx="320">
                  <c:v>2.5190000000000001E-2</c:v>
                </c:pt>
                <c:pt idx="321">
                  <c:v>2.572E-2</c:v>
                </c:pt>
                <c:pt idx="322">
                  <c:v>2.6270000000000002E-2</c:v>
                </c:pt>
                <c:pt idx="323">
                  <c:v>2.6780000000000002E-2</c:v>
                </c:pt>
                <c:pt idx="324">
                  <c:v>2.7289999999999998E-2</c:v>
                </c:pt>
                <c:pt idx="325">
                  <c:v>2.7810000000000001E-2</c:v>
                </c:pt>
                <c:pt idx="326">
                  <c:v>2.8340000000000001E-2</c:v>
                </c:pt>
                <c:pt idx="327">
                  <c:v>2.886E-2</c:v>
                </c:pt>
                <c:pt idx="328">
                  <c:v>2.9360000000000001E-2</c:v>
                </c:pt>
                <c:pt idx="329">
                  <c:v>2.9870000000000001E-2</c:v>
                </c:pt>
                <c:pt idx="330">
                  <c:v>3.04E-2</c:v>
                </c:pt>
                <c:pt idx="331">
                  <c:v>3.091E-2</c:v>
                </c:pt>
                <c:pt idx="332">
                  <c:v>3.1399999999999997E-2</c:v>
                </c:pt>
                <c:pt idx="333">
                  <c:v>3.1919999999999997E-2</c:v>
                </c:pt>
                <c:pt idx="334">
                  <c:v>3.2439999999999997E-2</c:v>
                </c:pt>
                <c:pt idx="335">
                  <c:v>3.2919999999999998E-2</c:v>
                </c:pt>
                <c:pt idx="336">
                  <c:v>3.3410000000000002E-2</c:v>
                </c:pt>
                <c:pt idx="337">
                  <c:v>3.3910000000000003E-2</c:v>
                </c:pt>
                <c:pt idx="338">
                  <c:v>3.4410000000000003E-2</c:v>
                </c:pt>
                <c:pt idx="339">
                  <c:v>3.4930000000000003E-2</c:v>
                </c:pt>
                <c:pt idx="340">
                  <c:v>3.5490000000000001E-2</c:v>
                </c:pt>
                <c:pt idx="341">
                  <c:v>3.5999999999999997E-2</c:v>
                </c:pt>
                <c:pt idx="342">
                  <c:v>3.6499999999999998E-2</c:v>
                </c:pt>
                <c:pt idx="343">
                  <c:v>3.7010000000000001E-2</c:v>
                </c:pt>
                <c:pt idx="344">
                  <c:v>3.7539999999999997E-2</c:v>
                </c:pt>
                <c:pt idx="345">
                  <c:v>3.7999999999999999E-2</c:v>
                </c:pt>
                <c:pt idx="346">
                  <c:v>3.85E-2</c:v>
                </c:pt>
                <c:pt idx="347">
                  <c:v>3.8989999999999997E-2</c:v>
                </c:pt>
                <c:pt idx="348">
                  <c:v>3.9449999999999999E-2</c:v>
                </c:pt>
                <c:pt idx="349">
                  <c:v>3.986E-2</c:v>
                </c:pt>
                <c:pt idx="350">
                  <c:v>4.0259999999999997E-2</c:v>
                </c:pt>
                <c:pt idx="351">
                  <c:v>4.0649999999999999E-2</c:v>
                </c:pt>
                <c:pt idx="352">
                  <c:v>4.1020000000000001E-2</c:v>
                </c:pt>
                <c:pt idx="353">
                  <c:v>4.1399999999999999E-2</c:v>
                </c:pt>
                <c:pt idx="354">
                  <c:v>4.1790000000000001E-2</c:v>
                </c:pt>
                <c:pt idx="355">
                  <c:v>4.2169999999999999E-2</c:v>
                </c:pt>
                <c:pt idx="356">
                  <c:v>4.2529999999999998E-2</c:v>
                </c:pt>
                <c:pt idx="357">
                  <c:v>4.2880000000000001E-2</c:v>
                </c:pt>
                <c:pt idx="358">
                  <c:v>4.3200000000000002E-2</c:v>
                </c:pt>
                <c:pt idx="359">
                  <c:v>4.3470000000000002E-2</c:v>
                </c:pt>
                <c:pt idx="360">
                  <c:v>4.3720000000000002E-2</c:v>
                </c:pt>
                <c:pt idx="361">
                  <c:v>4.3999999999999997E-2</c:v>
                </c:pt>
                <c:pt idx="362">
                  <c:v>4.4260000000000001E-2</c:v>
                </c:pt>
                <c:pt idx="363">
                  <c:v>4.4479999999999999E-2</c:v>
                </c:pt>
                <c:pt idx="364">
                  <c:v>4.4690000000000001E-2</c:v>
                </c:pt>
                <c:pt idx="365">
                  <c:v>4.4880000000000003E-2</c:v>
                </c:pt>
                <c:pt idx="366">
                  <c:v>4.5100000000000001E-2</c:v>
                </c:pt>
                <c:pt idx="367">
                  <c:v>4.5330000000000002E-2</c:v>
                </c:pt>
                <c:pt idx="368">
                  <c:v>4.5519999999999998E-2</c:v>
                </c:pt>
                <c:pt idx="369">
                  <c:v>4.5710000000000001E-2</c:v>
                </c:pt>
                <c:pt idx="370">
                  <c:v>4.5929999999999999E-2</c:v>
                </c:pt>
                <c:pt idx="371">
                  <c:v>4.6170000000000003E-2</c:v>
                </c:pt>
                <c:pt idx="372">
                  <c:v>4.6399999999999997E-2</c:v>
                </c:pt>
                <c:pt idx="373">
                  <c:v>4.6559999999999997E-2</c:v>
                </c:pt>
                <c:pt idx="374">
                  <c:v>4.6699999999999998E-2</c:v>
                </c:pt>
                <c:pt idx="375">
                  <c:v>4.6780000000000002E-2</c:v>
                </c:pt>
                <c:pt idx="376">
                  <c:v>4.6859999999999999E-2</c:v>
                </c:pt>
                <c:pt idx="377">
                  <c:v>4.6940000000000003E-2</c:v>
                </c:pt>
                <c:pt idx="378">
                  <c:v>4.7E-2</c:v>
                </c:pt>
                <c:pt idx="379">
                  <c:v>4.7019999999999999E-2</c:v>
                </c:pt>
                <c:pt idx="380">
                  <c:v>4.7019999999999999E-2</c:v>
                </c:pt>
                <c:pt idx="381">
                  <c:v>4.7059999999999998E-2</c:v>
                </c:pt>
                <c:pt idx="382">
                  <c:v>4.7160000000000001E-2</c:v>
                </c:pt>
                <c:pt idx="383">
                  <c:v>4.7260000000000003E-2</c:v>
                </c:pt>
                <c:pt idx="384">
                  <c:v>4.7350000000000003E-2</c:v>
                </c:pt>
                <c:pt idx="385">
                  <c:v>4.7509999999999997E-2</c:v>
                </c:pt>
                <c:pt idx="386">
                  <c:v>4.7710000000000002E-2</c:v>
                </c:pt>
                <c:pt idx="387">
                  <c:v>4.795E-2</c:v>
                </c:pt>
                <c:pt idx="388">
                  <c:v>4.8259999999999997E-2</c:v>
                </c:pt>
                <c:pt idx="389">
                  <c:v>4.8590000000000001E-2</c:v>
                </c:pt>
                <c:pt idx="390">
                  <c:v>4.8910000000000002E-2</c:v>
                </c:pt>
                <c:pt idx="391">
                  <c:v>4.9169999999999998E-2</c:v>
                </c:pt>
                <c:pt idx="392">
                  <c:v>4.947E-2</c:v>
                </c:pt>
                <c:pt idx="393">
                  <c:v>4.9759999999999999E-2</c:v>
                </c:pt>
                <c:pt idx="394">
                  <c:v>4.9979999999999997E-2</c:v>
                </c:pt>
                <c:pt idx="395">
                  <c:v>5.0200000000000002E-2</c:v>
                </c:pt>
                <c:pt idx="396">
                  <c:v>5.0470000000000001E-2</c:v>
                </c:pt>
                <c:pt idx="397">
                  <c:v>5.0770000000000003E-2</c:v>
                </c:pt>
                <c:pt idx="398">
                  <c:v>5.1110000000000003E-2</c:v>
                </c:pt>
                <c:pt idx="399">
                  <c:v>5.1499999999999997E-2</c:v>
                </c:pt>
                <c:pt idx="400">
                  <c:v>5.1880000000000003E-2</c:v>
                </c:pt>
                <c:pt idx="401">
                  <c:v>5.2290000000000003E-2</c:v>
                </c:pt>
                <c:pt idx="402">
                  <c:v>5.2699999999999997E-2</c:v>
                </c:pt>
                <c:pt idx="403">
                  <c:v>5.3170000000000002E-2</c:v>
                </c:pt>
                <c:pt idx="404">
                  <c:v>5.3659999999999999E-2</c:v>
                </c:pt>
                <c:pt idx="405">
                  <c:v>5.4170000000000003E-2</c:v>
                </c:pt>
                <c:pt idx="406">
                  <c:v>5.4719999999999998E-2</c:v>
                </c:pt>
                <c:pt idx="407">
                  <c:v>5.5449999999999999E-2</c:v>
                </c:pt>
                <c:pt idx="408">
                  <c:v>5.6349999999999997E-2</c:v>
                </c:pt>
                <c:pt idx="409">
                  <c:v>5.7389999999999997E-2</c:v>
                </c:pt>
                <c:pt idx="410">
                  <c:v>5.8590000000000003E-2</c:v>
                </c:pt>
                <c:pt idx="411">
                  <c:v>5.9889999999999999E-2</c:v>
                </c:pt>
                <c:pt idx="412">
                  <c:v>6.1330000000000003E-2</c:v>
                </c:pt>
                <c:pt idx="413">
                  <c:v>6.2960000000000002E-2</c:v>
                </c:pt>
                <c:pt idx="414">
                  <c:v>6.4729999999999996E-2</c:v>
                </c:pt>
                <c:pt idx="415">
                  <c:v>6.6470000000000001E-2</c:v>
                </c:pt>
                <c:pt idx="416">
                  <c:v>6.8279999999999993E-2</c:v>
                </c:pt>
                <c:pt idx="417">
                  <c:v>7.016E-2</c:v>
                </c:pt>
                <c:pt idx="418">
                  <c:v>7.2099999999999997E-2</c:v>
                </c:pt>
                <c:pt idx="419">
                  <c:v>7.4149999999999994E-2</c:v>
                </c:pt>
                <c:pt idx="420">
                  <c:v>7.6200000000000004E-2</c:v>
                </c:pt>
                <c:pt idx="421">
                  <c:v>7.8439999999999996E-2</c:v>
                </c:pt>
                <c:pt idx="422">
                  <c:v>8.0729999999999996E-2</c:v>
                </c:pt>
                <c:pt idx="423">
                  <c:v>8.3000000000000004E-2</c:v>
                </c:pt>
                <c:pt idx="424">
                  <c:v>8.5209999999999994E-2</c:v>
                </c:pt>
                <c:pt idx="425">
                  <c:v>8.7279999999999996E-2</c:v>
                </c:pt>
                <c:pt idx="426">
                  <c:v>8.9090000000000003E-2</c:v>
                </c:pt>
                <c:pt idx="427">
                  <c:v>9.0639999999999998E-2</c:v>
                </c:pt>
                <c:pt idx="428">
                  <c:v>9.1730000000000006E-2</c:v>
                </c:pt>
                <c:pt idx="429">
                  <c:v>9.2240000000000003E-2</c:v>
                </c:pt>
                <c:pt idx="430">
                  <c:v>9.2109999999999997E-2</c:v>
                </c:pt>
                <c:pt idx="431">
                  <c:v>9.1420000000000001E-2</c:v>
                </c:pt>
                <c:pt idx="432">
                  <c:v>9.0149999999999994E-2</c:v>
                </c:pt>
                <c:pt idx="433">
                  <c:v>8.8220000000000007E-2</c:v>
                </c:pt>
                <c:pt idx="434">
                  <c:v>8.5639999999999994E-2</c:v>
                </c:pt>
                <c:pt idx="435">
                  <c:v>8.2479999999999998E-2</c:v>
                </c:pt>
                <c:pt idx="436">
                  <c:v>7.8789999999999999E-2</c:v>
                </c:pt>
                <c:pt idx="437">
                  <c:v>7.4709999999999999E-2</c:v>
                </c:pt>
                <c:pt idx="438">
                  <c:v>7.041E-2</c:v>
                </c:pt>
                <c:pt idx="439">
                  <c:v>6.5790000000000001E-2</c:v>
                </c:pt>
                <c:pt idx="440">
                  <c:v>6.1179999999999998E-2</c:v>
                </c:pt>
                <c:pt idx="441">
                  <c:v>5.6460000000000003E-2</c:v>
                </c:pt>
                <c:pt idx="442">
                  <c:v>5.203E-2</c:v>
                </c:pt>
                <c:pt idx="443">
                  <c:v>4.768E-2</c:v>
                </c:pt>
                <c:pt idx="444">
                  <c:v>4.3979999999999998E-2</c:v>
                </c:pt>
                <c:pt idx="445">
                  <c:v>4.0550000000000003E-2</c:v>
                </c:pt>
                <c:pt idx="446">
                  <c:v>3.7719999999999997E-2</c:v>
                </c:pt>
                <c:pt idx="447">
                  <c:v>3.5150000000000001E-2</c:v>
                </c:pt>
                <c:pt idx="448">
                  <c:v>3.2980000000000002E-2</c:v>
                </c:pt>
                <c:pt idx="449">
                  <c:v>3.1099999999999999E-2</c:v>
                </c:pt>
                <c:pt idx="450">
                  <c:v>2.954E-2</c:v>
                </c:pt>
                <c:pt idx="451">
                  <c:v>2.8199999999999999E-2</c:v>
                </c:pt>
                <c:pt idx="452">
                  <c:v>2.7029999999999998E-2</c:v>
                </c:pt>
                <c:pt idx="453">
                  <c:v>2.5999999999999999E-2</c:v>
                </c:pt>
                <c:pt idx="454">
                  <c:v>2.5149999999999999E-2</c:v>
                </c:pt>
                <c:pt idx="455">
                  <c:v>2.4479999999999998E-2</c:v>
                </c:pt>
                <c:pt idx="456">
                  <c:v>2.3910000000000001E-2</c:v>
                </c:pt>
                <c:pt idx="457">
                  <c:v>2.341E-2</c:v>
                </c:pt>
                <c:pt idx="458">
                  <c:v>2.2939999999999999E-2</c:v>
                </c:pt>
                <c:pt idx="459">
                  <c:v>2.2509999999999999E-2</c:v>
                </c:pt>
                <c:pt idx="460">
                  <c:v>2.2110000000000001E-2</c:v>
                </c:pt>
                <c:pt idx="461">
                  <c:v>2.1749999999999999E-2</c:v>
                </c:pt>
                <c:pt idx="462">
                  <c:v>2.1420000000000002E-2</c:v>
                </c:pt>
                <c:pt idx="463">
                  <c:v>2.112E-2</c:v>
                </c:pt>
                <c:pt idx="464">
                  <c:v>2.0809999999999999E-2</c:v>
                </c:pt>
                <c:pt idx="465">
                  <c:v>2.0539999999999999E-2</c:v>
                </c:pt>
                <c:pt idx="466">
                  <c:v>2.0279999999999999E-2</c:v>
                </c:pt>
                <c:pt idx="467">
                  <c:v>2.0070000000000001E-2</c:v>
                </c:pt>
                <c:pt idx="468">
                  <c:v>1.993E-2</c:v>
                </c:pt>
                <c:pt idx="469">
                  <c:v>1.9810000000000001E-2</c:v>
                </c:pt>
                <c:pt idx="470">
                  <c:v>1.9730000000000001E-2</c:v>
                </c:pt>
                <c:pt idx="471">
                  <c:v>1.9650000000000001E-2</c:v>
                </c:pt>
                <c:pt idx="472">
                  <c:v>1.9550000000000001E-2</c:v>
                </c:pt>
                <c:pt idx="473">
                  <c:v>1.9470000000000001E-2</c:v>
                </c:pt>
                <c:pt idx="474">
                  <c:v>1.9349999999999999E-2</c:v>
                </c:pt>
                <c:pt idx="475">
                  <c:v>1.924E-2</c:v>
                </c:pt>
                <c:pt idx="476">
                  <c:v>1.9120000000000002E-2</c:v>
                </c:pt>
                <c:pt idx="477">
                  <c:v>1.9019999999999999E-2</c:v>
                </c:pt>
                <c:pt idx="478">
                  <c:v>1.8919999999999999E-2</c:v>
                </c:pt>
                <c:pt idx="479">
                  <c:v>1.881E-2</c:v>
                </c:pt>
                <c:pt idx="480">
                  <c:v>1.873E-2</c:v>
                </c:pt>
                <c:pt idx="481">
                  <c:v>1.8689999999999998E-2</c:v>
                </c:pt>
                <c:pt idx="482">
                  <c:v>1.8610000000000002E-2</c:v>
                </c:pt>
                <c:pt idx="483">
                  <c:v>1.8540000000000001E-2</c:v>
                </c:pt>
                <c:pt idx="484">
                  <c:v>1.8419999999999999E-2</c:v>
                </c:pt>
                <c:pt idx="485">
                  <c:v>1.8329999999999999E-2</c:v>
                </c:pt>
                <c:pt idx="486">
                  <c:v>1.831E-2</c:v>
                </c:pt>
                <c:pt idx="487">
                  <c:v>1.8339999999999999E-2</c:v>
                </c:pt>
                <c:pt idx="488">
                  <c:v>1.84E-2</c:v>
                </c:pt>
                <c:pt idx="489">
                  <c:v>1.8440000000000002E-2</c:v>
                </c:pt>
                <c:pt idx="490">
                  <c:v>1.8429999999999998E-2</c:v>
                </c:pt>
                <c:pt idx="491">
                  <c:v>1.8429999999999998E-2</c:v>
                </c:pt>
                <c:pt idx="492">
                  <c:v>1.8440000000000002E-2</c:v>
                </c:pt>
                <c:pt idx="493">
                  <c:v>1.8509999999999999E-2</c:v>
                </c:pt>
                <c:pt idx="494">
                  <c:v>1.8499999999999999E-2</c:v>
                </c:pt>
                <c:pt idx="495">
                  <c:v>1.8460000000000001E-2</c:v>
                </c:pt>
                <c:pt idx="496">
                  <c:v>1.8429999999999998E-2</c:v>
                </c:pt>
                <c:pt idx="497">
                  <c:v>1.8450000000000001E-2</c:v>
                </c:pt>
                <c:pt idx="498">
                  <c:v>1.8499999999999999E-2</c:v>
                </c:pt>
                <c:pt idx="499">
                  <c:v>1.8579999999999999E-2</c:v>
                </c:pt>
                <c:pt idx="500">
                  <c:v>1.8630000000000001E-2</c:v>
                </c:pt>
                <c:pt idx="501">
                  <c:v>1.8700000000000001E-2</c:v>
                </c:pt>
                <c:pt idx="502">
                  <c:v>1.874E-2</c:v>
                </c:pt>
                <c:pt idx="503">
                  <c:v>1.881E-2</c:v>
                </c:pt>
                <c:pt idx="504">
                  <c:v>1.8859999999999998E-2</c:v>
                </c:pt>
                <c:pt idx="505">
                  <c:v>1.8870000000000001E-2</c:v>
                </c:pt>
                <c:pt idx="506">
                  <c:v>1.883E-2</c:v>
                </c:pt>
                <c:pt idx="507">
                  <c:v>1.8849999999999999E-2</c:v>
                </c:pt>
                <c:pt idx="508">
                  <c:v>1.8870000000000001E-2</c:v>
                </c:pt>
                <c:pt idx="509">
                  <c:v>1.8919999999999999E-2</c:v>
                </c:pt>
                <c:pt idx="510">
                  <c:v>1.9E-2</c:v>
                </c:pt>
                <c:pt idx="511">
                  <c:v>1.9140000000000001E-2</c:v>
                </c:pt>
                <c:pt idx="512">
                  <c:v>1.9269999999999999E-2</c:v>
                </c:pt>
                <c:pt idx="513">
                  <c:v>1.9429999999999999E-2</c:v>
                </c:pt>
                <c:pt idx="514">
                  <c:v>1.9570000000000001E-2</c:v>
                </c:pt>
                <c:pt idx="515">
                  <c:v>1.9730000000000001E-2</c:v>
                </c:pt>
                <c:pt idx="516">
                  <c:v>1.9859999999999999E-2</c:v>
                </c:pt>
                <c:pt idx="517">
                  <c:v>2.002E-2</c:v>
                </c:pt>
                <c:pt idx="518">
                  <c:v>2.0209999999999999E-2</c:v>
                </c:pt>
                <c:pt idx="519">
                  <c:v>2.0369999999999999E-2</c:v>
                </c:pt>
                <c:pt idx="520">
                  <c:v>2.053E-2</c:v>
                </c:pt>
                <c:pt idx="521">
                  <c:v>2.07E-2</c:v>
                </c:pt>
                <c:pt idx="522">
                  <c:v>2.0889999999999999E-2</c:v>
                </c:pt>
                <c:pt idx="523">
                  <c:v>2.1129999999999999E-2</c:v>
                </c:pt>
                <c:pt idx="524">
                  <c:v>2.1329999999999998E-2</c:v>
                </c:pt>
                <c:pt idx="525">
                  <c:v>2.162E-2</c:v>
                </c:pt>
                <c:pt idx="526">
                  <c:v>2.197E-2</c:v>
                </c:pt>
                <c:pt idx="527">
                  <c:v>2.239E-2</c:v>
                </c:pt>
                <c:pt idx="528">
                  <c:v>2.2849999999999999E-2</c:v>
                </c:pt>
                <c:pt idx="529">
                  <c:v>2.3279999999999999E-2</c:v>
                </c:pt>
                <c:pt idx="530">
                  <c:v>2.3709999999999998E-2</c:v>
                </c:pt>
                <c:pt idx="531">
                  <c:v>2.419E-2</c:v>
                </c:pt>
                <c:pt idx="532">
                  <c:v>2.4709999999999999E-2</c:v>
                </c:pt>
                <c:pt idx="533">
                  <c:v>2.5329999999999998E-2</c:v>
                </c:pt>
                <c:pt idx="534">
                  <c:v>2.5950000000000001E-2</c:v>
                </c:pt>
                <c:pt idx="535">
                  <c:v>2.666E-2</c:v>
                </c:pt>
                <c:pt idx="536">
                  <c:v>2.742E-2</c:v>
                </c:pt>
                <c:pt idx="537">
                  <c:v>2.8289999999999999E-2</c:v>
                </c:pt>
                <c:pt idx="538">
                  <c:v>2.912E-2</c:v>
                </c:pt>
                <c:pt idx="539">
                  <c:v>2.9940000000000001E-2</c:v>
                </c:pt>
                <c:pt idx="540">
                  <c:v>3.0769999999999999E-2</c:v>
                </c:pt>
                <c:pt idx="541">
                  <c:v>3.1669999999999997E-2</c:v>
                </c:pt>
                <c:pt idx="542">
                  <c:v>3.2590000000000001E-2</c:v>
                </c:pt>
                <c:pt idx="543">
                  <c:v>3.3570000000000003E-2</c:v>
                </c:pt>
                <c:pt idx="544">
                  <c:v>3.4619999999999998E-2</c:v>
                </c:pt>
                <c:pt idx="545">
                  <c:v>3.5720000000000002E-2</c:v>
                </c:pt>
                <c:pt idx="546">
                  <c:v>3.6859999999999997E-2</c:v>
                </c:pt>
                <c:pt idx="547">
                  <c:v>3.798E-2</c:v>
                </c:pt>
                <c:pt idx="548">
                  <c:v>3.916E-2</c:v>
                </c:pt>
                <c:pt idx="549">
                  <c:v>4.0289999999999999E-2</c:v>
                </c:pt>
                <c:pt idx="550">
                  <c:v>4.1450000000000001E-2</c:v>
                </c:pt>
                <c:pt idx="551">
                  <c:v>4.2680000000000003E-2</c:v>
                </c:pt>
                <c:pt idx="552">
                  <c:v>4.3920000000000001E-2</c:v>
                </c:pt>
                <c:pt idx="553">
                  <c:v>4.5150000000000003E-2</c:v>
                </c:pt>
                <c:pt idx="554">
                  <c:v>4.6460000000000001E-2</c:v>
                </c:pt>
                <c:pt idx="555">
                  <c:v>4.7829999999999998E-2</c:v>
                </c:pt>
                <c:pt idx="556">
                  <c:v>4.9279999999999997E-2</c:v>
                </c:pt>
                <c:pt idx="557">
                  <c:v>5.0689999999999999E-2</c:v>
                </c:pt>
                <c:pt idx="558">
                  <c:v>5.2150000000000002E-2</c:v>
                </c:pt>
                <c:pt idx="559">
                  <c:v>5.3589999999999999E-2</c:v>
                </c:pt>
                <c:pt idx="560">
                  <c:v>5.5120000000000002E-2</c:v>
                </c:pt>
                <c:pt idx="561">
                  <c:v>5.6809999999999999E-2</c:v>
                </c:pt>
                <c:pt idx="562">
                  <c:v>5.8680000000000003E-2</c:v>
                </c:pt>
                <c:pt idx="563">
                  <c:v>6.0490000000000002E-2</c:v>
                </c:pt>
                <c:pt idx="564">
                  <c:v>6.2469999999999998E-2</c:v>
                </c:pt>
                <c:pt idx="565">
                  <c:v>6.4509999999999998E-2</c:v>
                </c:pt>
                <c:pt idx="566">
                  <c:v>6.6729999999999998E-2</c:v>
                </c:pt>
                <c:pt idx="567">
                  <c:v>6.9129999999999997E-2</c:v>
                </c:pt>
                <c:pt idx="568">
                  <c:v>7.1590000000000001E-2</c:v>
                </c:pt>
                <c:pt idx="569">
                  <c:v>7.4120000000000005E-2</c:v>
                </c:pt>
                <c:pt idx="570">
                  <c:v>7.6819999999999999E-2</c:v>
                </c:pt>
                <c:pt idx="571">
                  <c:v>7.9500000000000001E-2</c:v>
                </c:pt>
                <c:pt idx="572">
                  <c:v>8.2250000000000004E-2</c:v>
                </c:pt>
                <c:pt idx="573">
                  <c:v>8.5239999999999996E-2</c:v>
                </c:pt>
                <c:pt idx="574">
                  <c:v>8.8160000000000002E-2</c:v>
                </c:pt>
                <c:pt idx="575">
                  <c:v>9.128E-2</c:v>
                </c:pt>
                <c:pt idx="576">
                  <c:v>9.4589999999999994E-2</c:v>
                </c:pt>
                <c:pt idx="577">
                  <c:v>9.7989999999999994E-2</c:v>
                </c:pt>
                <c:pt idx="578">
                  <c:v>0.10150000000000001</c:v>
                </c:pt>
                <c:pt idx="579">
                  <c:v>0.105</c:v>
                </c:pt>
                <c:pt idx="580">
                  <c:v>0.1086</c:v>
                </c:pt>
                <c:pt idx="581">
                  <c:v>0.1124</c:v>
                </c:pt>
                <c:pt idx="582">
                  <c:v>0.1162</c:v>
                </c:pt>
                <c:pt idx="583">
                  <c:v>0.1202</c:v>
                </c:pt>
                <c:pt idx="584">
                  <c:v>0.1244</c:v>
                </c:pt>
                <c:pt idx="585">
                  <c:v>0.129</c:v>
                </c:pt>
                <c:pt idx="586">
                  <c:v>0.13370000000000001</c:v>
                </c:pt>
                <c:pt idx="587">
                  <c:v>0.13869999999999999</c:v>
                </c:pt>
                <c:pt idx="588">
                  <c:v>0.14369999999999999</c:v>
                </c:pt>
                <c:pt idx="589">
                  <c:v>0.1487</c:v>
                </c:pt>
                <c:pt idx="590">
                  <c:v>0.15379999999999999</c:v>
                </c:pt>
                <c:pt idx="591">
                  <c:v>0.159</c:v>
                </c:pt>
                <c:pt idx="592">
                  <c:v>0.1643</c:v>
                </c:pt>
                <c:pt idx="593">
                  <c:v>0.16980000000000001</c:v>
                </c:pt>
                <c:pt idx="594">
                  <c:v>0.17560000000000001</c:v>
                </c:pt>
                <c:pt idx="595">
                  <c:v>0.18140000000000001</c:v>
                </c:pt>
                <c:pt idx="596">
                  <c:v>0.18779999999999999</c:v>
                </c:pt>
                <c:pt idx="597">
                  <c:v>0.19439999999999999</c:v>
                </c:pt>
                <c:pt idx="598">
                  <c:v>0.20130000000000001</c:v>
                </c:pt>
                <c:pt idx="599">
                  <c:v>0.20849999999999999</c:v>
                </c:pt>
                <c:pt idx="600">
                  <c:v>0.2162</c:v>
                </c:pt>
                <c:pt idx="601">
                  <c:v>0.22389999999999999</c:v>
                </c:pt>
                <c:pt idx="602">
                  <c:v>0.23200000000000001</c:v>
                </c:pt>
                <c:pt idx="603">
                  <c:v>0.24030000000000001</c:v>
                </c:pt>
                <c:pt idx="604">
                  <c:v>0.24879999999999999</c:v>
                </c:pt>
                <c:pt idx="605">
                  <c:v>0.25800000000000001</c:v>
                </c:pt>
                <c:pt idx="606">
                  <c:v>0.26719999999999999</c:v>
                </c:pt>
                <c:pt idx="607">
                  <c:v>0.2767</c:v>
                </c:pt>
                <c:pt idx="608">
                  <c:v>0.28620000000000001</c:v>
                </c:pt>
                <c:pt idx="609">
                  <c:v>0.29609999999999997</c:v>
                </c:pt>
                <c:pt idx="610">
                  <c:v>0.30599999999999999</c:v>
                </c:pt>
                <c:pt idx="611">
                  <c:v>0.3165</c:v>
                </c:pt>
                <c:pt idx="612">
                  <c:v>0.3276</c:v>
                </c:pt>
                <c:pt idx="613">
                  <c:v>0.33879999999999999</c:v>
                </c:pt>
                <c:pt idx="614">
                  <c:v>0.3508</c:v>
                </c:pt>
                <c:pt idx="615">
                  <c:v>0.36330000000000001</c:v>
                </c:pt>
                <c:pt idx="616">
                  <c:v>0.37669999999999998</c:v>
                </c:pt>
                <c:pt idx="617">
                  <c:v>0.39</c:v>
                </c:pt>
                <c:pt idx="618">
                  <c:v>0.40360000000000001</c:v>
                </c:pt>
                <c:pt idx="619">
                  <c:v>0.41670000000000001</c:v>
                </c:pt>
                <c:pt idx="620">
                  <c:v>0.43009999999999998</c:v>
                </c:pt>
                <c:pt idx="621">
                  <c:v>0.443</c:v>
                </c:pt>
                <c:pt idx="622">
                  <c:v>0.45550000000000002</c:v>
                </c:pt>
                <c:pt idx="623">
                  <c:v>0.46710000000000002</c:v>
                </c:pt>
                <c:pt idx="624">
                  <c:v>0.47770000000000001</c:v>
                </c:pt>
                <c:pt idx="625">
                  <c:v>0.48699999999999999</c:v>
                </c:pt>
                <c:pt idx="626">
                  <c:v>0.49430000000000002</c:v>
                </c:pt>
                <c:pt idx="627">
                  <c:v>0.49869999999999998</c:v>
                </c:pt>
                <c:pt idx="628">
                  <c:v>0.49940000000000001</c:v>
                </c:pt>
                <c:pt idx="629">
                  <c:v>0.49640000000000001</c:v>
                </c:pt>
                <c:pt idx="630">
                  <c:v>0.49049999999999999</c:v>
                </c:pt>
                <c:pt idx="631">
                  <c:v>0.48139999999999999</c:v>
                </c:pt>
                <c:pt idx="632">
                  <c:v>0.46870000000000001</c:v>
                </c:pt>
                <c:pt idx="633">
                  <c:v>0.45229999999999998</c:v>
                </c:pt>
                <c:pt idx="634">
                  <c:v>0.43149999999999999</c:v>
                </c:pt>
                <c:pt idx="635">
                  <c:v>0.40679999999999999</c:v>
                </c:pt>
                <c:pt idx="636">
                  <c:v>0.37969999999999998</c:v>
                </c:pt>
                <c:pt idx="637">
                  <c:v>0.35060000000000002</c:v>
                </c:pt>
                <c:pt idx="638">
                  <c:v>0.32040000000000002</c:v>
                </c:pt>
                <c:pt idx="639">
                  <c:v>0.29210000000000003</c:v>
                </c:pt>
                <c:pt idx="640">
                  <c:v>0.26519999999999999</c:v>
                </c:pt>
                <c:pt idx="641">
                  <c:v>0.24229999999999999</c:v>
                </c:pt>
                <c:pt idx="642">
                  <c:v>0.22420000000000001</c:v>
                </c:pt>
                <c:pt idx="643">
                  <c:v>0.2107</c:v>
                </c:pt>
                <c:pt idx="644">
                  <c:v>0.20019999999999999</c:v>
                </c:pt>
                <c:pt idx="645">
                  <c:v>0.1925</c:v>
                </c:pt>
                <c:pt idx="646">
                  <c:v>0.18590000000000001</c:v>
                </c:pt>
                <c:pt idx="647">
                  <c:v>0.17979999999999999</c:v>
                </c:pt>
                <c:pt idx="648">
                  <c:v>0.17330000000000001</c:v>
                </c:pt>
                <c:pt idx="649">
                  <c:v>0.1661</c:v>
                </c:pt>
                <c:pt idx="650">
                  <c:v>0.15759999999999999</c:v>
                </c:pt>
                <c:pt idx="651">
                  <c:v>0.14810000000000001</c:v>
                </c:pt>
                <c:pt idx="652">
                  <c:v>0.1376</c:v>
                </c:pt>
                <c:pt idx="653">
                  <c:v>0.12620000000000001</c:v>
                </c:pt>
                <c:pt idx="654">
                  <c:v>0.1145</c:v>
                </c:pt>
                <c:pt idx="655">
                  <c:v>0.10249999999999999</c:v>
                </c:pt>
                <c:pt idx="656">
                  <c:v>9.1060000000000002E-2</c:v>
                </c:pt>
                <c:pt idx="657">
                  <c:v>7.9890000000000003E-2</c:v>
                </c:pt>
                <c:pt idx="658">
                  <c:v>7.0000000000000007E-2</c:v>
                </c:pt>
                <c:pt idx="659">
                  <c:v>6.1039999999999997E-2</c:v>
                </c:pt>
                <c:pt idx="660">
                  <c:v>5.314E-2</c:v>
                </c:pt>
                <c:pt idx="661">
                  <c:v>4.6559999999999997E-2</c:v>
                </c:pt>
                <c:pt idx="662">
                  <c:v>4.1140000000000003E-2</c:v>
                </c:pt>
                <c:pt idx="663">
                  <c:v>3.6819999999999999E-2</c:v>
                </c:pt>
                <c:pt idx="664">
                  <c:v>3.3390000000000003E-2</c:v>
                </c:pt>
                <c:pt idx="665">
                  <c:v>3.0779999999999998E-2</c:v>
                </c:pt>
                <c:pt idx="666">
                  <c:v>2.8740000000000002E-2</c:v>
                </c:pt>
                <c:pt idx="667">
                  <c:v>2.7060000000000001E-2</c:v>
                </c:pt>
                <c:pt idx="668">
                  <c:v>2.5649999999999999E-2</c:v>
                </c:pt>
                <c:pt idx="669">
                  <c:v>2.4459999999999999E-2</c:v>
                </c:pt>
                <c:pt idx="670">
                  <c:v>2.342E-2</c:v>
                </c:pt>
                <c:pt idx="671">
                  <c:v>2.248E-2</c:v>
                </c:pt>
                <c:pt idx="672">
                  <c:v>2.1590000000000002E-2</c:v>
                </c:pt>
                <c:pt idx="673">
                  <c:v>2.0740000000000001E-2</c:v>
                </c:pt>
                <c:pt idx="674">
                  <c:v>1.9949999999999999E-2</c:v>
                </c:pt>
                <c:pt idx="675">
                  <c:v>1.924E-2</c:v>
                </c:pt>
                <c:pt idx="676">
                  <c:v>1.8630000000000001E-2</c:v>
                </c:pt>
                <c:pt idx="677">
                  <c:v>1.8079999999999999E-2</c:v>
                </c:pt>
                <c:pt idx="678">
                  <c:v>1.754E-2</c:v>
                </c:pt>
                <c:pt idx="679">
                  <c:v>1.7100000000000001E-2</c:v>
                </c:pt>
                <c:pt idx="680">
                  <c:v>1.6750000000000001E-2</c:v>
                </c:pt>
                <c:pt idx="681">
                  <c:v>1.6449999999999999E-2</c:v>
                </c:pt>
                <c:pt idx="682">
                  <c:v>1.627E-2</c:v>
                </c:pt>
                <c:pt idx="683">
                  <c:v>1.6129999999999999E-2</c:v>
                </c:pt>
                <c:pt idx="684">
                  <c:v>1.6E-2</c:v>
                </c:pt>
                <c:pt idx="685">
                  <c:v>1.5910000000000001E-2</c:v>
                </c:pt>
                <c:pt idx="686">
                  <c:v>1.5890000000000001E-2</c:v>
                </c:pt>
                <c:pt idx="687">
                  <c:v>1.592E-2</c:v>
                </c:pt>
                <c:pt idx="688">
                  <c:v>1.5980000000000001E-2</c:v>
                </c:pt>
                <c:pt idx="689">
                  <c:v>1.6080000000000001E-2</c:v>
                </c:pt>
                <c:pt idx="690">
                  <c:v>1.626E-2</c:v>
                </c:pt>
                <c:pt idx="691">
                  <c:v>1.6480000000000002E-2</c:v>
                </c:pt>
                <c:pt idx="692">
                  <c:v>1.6729999999999998E-2</c:v>
                </c:pt>
                <c:pt idx="693">
                  <c:v>1.702E-2</c:v>
                </c:pt>
                <c:pt idx="694">
                  <c:v>1.728E-2</c:v>
                </c:pt>
                <c:pt idx="695">
                  <c:v>1.754E-2</c:v>
                </c:pt>
                <c:pt idx="696">
                  <c:v>1.7819999999999999E-2</c:v>
                </c:pt>
                <c:pt idx="697">
                  <c:v>1.8089999999999998E-2</c:v>
                </c:pt>
                <c:pt idx="698">
                  <c:v>1.8380000000000001E-2</c:v>
                </c:pt>
                <c:pt idx="699">
                  <c:v>1.8700000000000001E-2</c:v>
                </c:pt>
                <c:pt idx="700">
                  <c:v>1.9040000000000001E-2</c:v>
                </c:pt>
                <c:pt idx="701">
                  <c:v>1.9429999999999999E-2</c:v>
                </c:pt>
                <c:pt idx="702">
                  <c:v>1.9779999999999999E-2</c:v>
                </c:pt>
                <c:pt idx="703">
                  <c:v>2.017E-2</c:v>
                </c:pt>
                <c:pt idx="704">
                  <c:v>2.0580000000000001E-2</c:v>
                </c:pt>
                <c:pt idx="705">
                  <c:v>2.0969999999999999E-2</c:v>
                </c:pt>
                <c:pt idx="706">
                  <c:v>2.138E-2</c:v>
                </c:pt>
                <c:pt idx="707">
                  <c:v>2.172E-2</c:v>
                </c:pt>
                <c:pt idx="708">
                  <c:v>2.2079999999999999E-2</c:v>
                </c:pt>
                <c:pt idx="709">
                  <c:v>2.2450000000000001E-2</c:v>
                </c:pt>
                <c:pt idx="710">
                  <c:v>2.282E-2</c:v>
                </c:pt>
                <c:pt idx="711">
                  <c:v>2.317E-2</c:v>
                </c:pt>
                <c:pt idx="712">
                  <c:v>2.3539999999999998E-2</c:v>
                </c:pt>
                <c:pt idx="713">
                  <c:v>2.3939999999999999E-2</c:v>
                </c:pt>
                <c:pt idx="714">
                  <c:v>2.4379999999999999E-2</c:v>
                </c:pt>
                <c:pt idx="715">
                  <c:v>2.4819999999999998E-2</c:v>
                </c:pt>
                <c:pt idx="716">
                  <c:v>2.528E-2</c:v>
                </c:pt>
                <c:pt idx="717">
                  <c:v>2.572E-2</c:v>
                </c:pt>
                <c:pt idx="718">
                  <c:v>2.615E-2</c:v>
                </c:pt>
                <c:pt idx="719">
                  <c:v>2.6589999999999999E-2</c:v>
                </c:pt>
                <c:pt idx="720">
                  <c:v>2.6970000000000001E-2</c:v>
                </c:pt>
                <c:pt idx="721">
                  <c:v>2.733E-2</c:v>
                </c:pt>
                <c:pt idx="722">
                  <c:v>2.7699999999999999E-2</c:v>
                </c:pt>
                <c:pt idx="723">
                  <c:v>2.809E-2</c:v>
                </c:pt>
                <c:pt idx="724">
                  <c:v>2.8420000000000001E-2</c:v>
                </c:pt>
                <c:pt idx="725">
                  <c:v>2.8760000000000001E-2</c:v>
                </c:pt>
                <c:pt idx="726">
                  <c:v>2.9049999999999999E-2</c:v>
                </c:pt>
                <c:pt idx="727">
                  <c:v>2.9270000000000001E-2</c:v>
                </c:pt>
                <c:pt idx="728">
                  <c:v>2.9440000000000001E-2</c:v>
                </c:pt>
                <c:pt idx="729">
                  <c:v>2.9600000000000001E-2</c:v>
                </c:pt>
                <c:pt idx="730">
                  <c:v>2.972E-2</c:v>
                </c:pt>
                <c:pt idx="731">
                  <c:v>2.981E-2</c:v>
                </c:pt>
                <c:pt idx="732">
                  <c:v>2.9899999999999999E-2</c:v>
                </c:pt>
                <c:pt idx="733">
                  <c:v>3.0020000000000002E-2</c:v>
                </c:pt>
                <c:pt idx="734">
                  <c:v>3.0089999999999999E-2</c:v>
                </c:pt>
                <c:pt idx="735">
                  <c:v>3.014E-2</c:v>
                </c:pt>
                <c:pt idx="736">
                  <c:v>3.0159999999999999E-2</c:v>
                </c:pt>
                <c:pt idx="737">
                  <c:v>3.0110000000000001E-2</c:v>
                </c:pt>
                <c:pt idx="738">
                  <c:v>2.9989999999999999E-2</c:v>
                </c:pt>
                <c:pt idx="739">
                  <c:v>2.9780000000000001E-2</c:v>
                </c:pt>
                <c:pt idx="740">
                  <c:v>2.9520000000000001E-2</c:v>
                </c:pt>
                <c:pt idx="741">
                  <c:v>2.9149999999999999E-2</c:v>
                </c:pt>
                <c:pt idx="742">
                  <c:v>2.869E-2</c:v>
                </c:pt>
                <c:pt idx="743">
                  <c:v>2.8199999999999999E-2</c:v>
                </c:pt>
                <c:pt idx="744">
                  <c:v>2.76E-2</c:v>
                </c:pt>
                <c:pt idx="745">
                  <c:v>2.6919999999999999E-2</c:v>
                </c:pt>
                <c:pt idx="746">
                  <c:v>2.622E-2</c:v>
                </c:pt>
                <c:pt idx="747">
                  <c:v>2.5489999999999999E-2</c:v>
                </c:pt>
                <c:pt idx="748">
                  <c:v>2.4729999999999999E-2</c:v>
                </c:pt>
                <c:pt idx="749">
                  <c:v>2.3939999999999999E-2</c:v>
                </c:pt>
                <c:pt idx="750">
                  <c:v>2.3179999999999999E-2</c:v>
                </c:pt>
                <c:pt idx="751">
                  <c:v>2.2429999999999999E-2</c:v>
                </c:pt>
                <c:pt idx="752">
                  <c:v>2.164E-2</c:v>
                </c:pt>
                <c:pt idx="753">
                  <c:v>2.0899999999999998E-2</c:v>
                </c:pt>
                <c:pt idx="754">
                  <c:v>2.017E-2</c:v>
                </c:pt>
                <c:pt idx="755">
                  <c:v>1.9390000000000001E-2</c:v>
                </c:pt>
                <c:pt idx="756">
                  <c:v>1.8620000000000001E-2</c:v>
                </c:pt>
                <c:pt idx="757">
                  <c:v>1.787E-2</c:v>
                </c:pt>
                <c:pt idx="758">
                  <c:v>1.7170000000000001E-2</c:v>
                </c:pt>
                <c:pt idx="759">
                  <c:v>1.6480000000000002E-2</c:v>
                </c:pt>
                <c:pt idx="760">
                  <c:v>1.584E-2</c:v>
                </c:pt>
                <c:pt idx="761">
                  <c:v>1.524E-2</c:v>
                </c:pt>
                <c:pt idx="762">
                  <c:v>1.468E-2</c:v>
                </c:pt>
                <c:pt idx="763">
                  <c:v>1.413E-2</c:v>
                </c:pt>
                <c:pt idx="764">
                  <c:v>1.363E-2</c:v>
                </c:pt>
                <c:pt idx="765">
                  <c:v>1.315E-2</c:v>
                </c:pt>
                <c:pt idx="766">
                  <c:v>1.2659999999999999E-2</c:v>
                </c:pt>
                <c:pt idx="767">
                  <c:v>1.2200000000000001E-2</c:v>
                </c:pt>
                <c:pt idx="768">
                  <c:v>1.176E-2</c:v>
                </c:pt>
                <c:pt idx="769">
                  <c:v>1.1350000000000001E-2</c:v>
                </c:pt>
                <c:pt idx="770">
                  <c:v>1.094E-2</c:v>
                </c:pt>
                <c:pt idx="771">
                  <c:v>1.055E-2</c:v>
                </c:pt>
                <c:pt idx="772">
                  <c:v>1.0189999999999999E-2</c:v>
                </c:pt>
                <c:pt idx="773">
                  <c:v>9.8189999999999996E-3</c:v>
                </c:pt>
                <c:pt idx="774">
                  <c:v>9.4900000000000002E-3</c:v>
                </c:pt>
                <c:pt idx="775">
                  <c:v>9.1719999999999996E-3</c:v>
                </c:pt>
                <c:pt idx="776">
                  <c:v>8.8540000000000008E-3</c:v>
                </c:pt>
                <c:pt idx="777">
                  <c:v>8.5590000000000006E-3</c:v>
                </c:pt>
                <c:pt idx="778">
                  <c:v>8.267E-3</c:v>
                </c:pt>
                <c:pt idx="779">
                  <c:v>8.0269999999999994E-3</c:v>
                </c:pt>
                <c:pt idx="780">
                  <c:v>7.796E-3</c:v>
                </c:pt>
                <c:pt idx="781">
                  <c:v>7.5830000000000003E-3</c:v>
                </c:pt>
                <c:pt idx="782">
                  <c:v>7.3470000000000002E-3</c:v>
                </c:pt>
                <c:pt idx="783">
                  <c:v>7.136E-3</c:v>
                </c:pt>
                <c:pt idx="784">
                  <c:v>6.9480000000000002E-3</c:v>
                </c:pt>
                <c:pt idx="785">
                  <c:v>6.8110000000000002E-3</c:v>
                </c:pt>
                <c:pt idx="786">
                  <c:v>6.7019999999999996E-3</c:v>
                </c:pt>
                <c:pt idx="787">
                  <c:v>6.6030000000000004E-3</c:v>
                </c:pt>
                <c:pt idx="788">
                  <c:v>6.483E-3</c:v>
                </c:pt>
                <c:pt idx="789">
                  <c:v>6.3680000000000004E-3</c:v>
                </c:pt>
                <c:pt idx="790">
                  <c:v>6.2909999999999997E-3</c:v>
                </c:pt>
                <c:pt idx="791">
                  <c:v>6.2579999999999997E-3</c:v>
                </c:pt>
                <c:pt idx="792">
                  <c:v>6.2179999999999996E-3</c:v>
                </c:pt>
                <c:pt idx="793">
                  <c:v>6.1520000000000004E-3</c:v>
                </c:pt>
                <c:pt idx="794">
                  <c:v>6.1260000000000004E-3</c:v>
                </c:pt>
                <c:pt idx="795">
                  <c:v>6.1339999999999997E-3</c:v>
                </c:pt>
                <c:pt idx="796">
                  <c:v>6.1209999999999997E-3</c:v>
                </c:pt>
                <c:pt idx="797">
                  <c:v>6.1009999999999997E-3</c:v>
                </c:pt>
                <c:pt idx="798">
                  <c:v>6.0769999999999999E-3</c:v>
                </c:pt>
                <c:pt idx="799">
                  <c:v>6.0200000000000002E-3</c:v>
                </c:pt>
                <c:pt idx="800">
                  <c:v>5.9649999999999998E-3</c:v>
                </c:pt>
                <c:pt idx="801">
                  <c:v>5.9049999999999997E-3</c:v>
                </c:pt>
                <c:pt idx="802">
                  <c:v>5.8640000000000003E-3</c:v>
                </c:pt>
                <c:pt idx="803">
                  <c:v>5.8250000000000003E-3</c:v>
                </c:pt>
                <c:pt idx="804">
                  <c:v>5.8149999999999999E-3</c:v>
                </c:pt>
                <c:pt idx="805">
                  <c:v>5.836E-3</c:v>
                </c:pt>
                <c:pt idx="806">
                  <c:v>5.8789999999999997E-3</c:v>
                </c:pt>
                <c:pt idx="807">
                  <c:v>5.8799999999999998E-3</c:v>
                </c:pt>
                <c:pt idx="808">
                  <c:v>5.8789999999999997E-3</c:v>
                </c:pt>
                <c:pt idx="809">
                  <c:v>5.8809999999999999E-3</c:v>
                </c:pt>
                <c:pt idx="810">
                  <c:v>5.8830000000000002E-3</c:v>
                </c:pt>
                <c:pt idx="811">
                  <c:v>5.8320000000000004E-3</c:v>
                </c:pt>
                <c:pt idx="812">
                  <c:v>5.7730000000000004E-3</c:v>
                </c:pt>
                <c:pt idx="813">
                  <c:v>5.7299999999999999E-3</c:v>
                </c:pt>
                <c:pt idx="814">
                  <c:v>5.7089999999999997E-3</c:v>
                </c:pt>
                <c:pt idx="815">
                  <c:v>5.6889999999999996E-3</c:v>
                </c:pt>
                <c:pt idx="816">
                  <c:v>5.7450000000000001E-3</c:v>
                </c:pt>
                <c:pt idx="817">
                  <c:v>5.7949999999999998E-3</c:v>
                </c:pt>
                <c:pt idx="818">
                  <c:v>5.8139999999999997E-3</c:v>
                </c:pt>
                <c:pt idx="819">
                  <c:v>5.8089999999999999E-3</c:v>
                </c:pt>
                <c:pt idx="820">
                  <c:v>5.8300000000000001E-3</c:v>
                </c:pt>
                <c:pt idx="821">
                  <c:v>5.8589999999999996E-3</c:v>
                </c:pt>
                <c:pt idx="822">
                  <c:v>5.9259999999999998E-3</c:v>
                </c:pt>
                <c:pt idx="823">
                  <c:v>5.9899999999999997E-3</c:v>
                </c:pt>
                <c:pt idx="824">
                  <c:v>6.0369999999999998E-3</c:v>
                </c:pt>
                <c:pt idx="825">
                  <c:v>6.0629999999999998E-3</c:v>
                </c:pt>
                <c:pt idx="826">
                  <c:v>6.1180000000000002E-3</c:v>
                </c:pt>
                <c:pt idx="827">
                  <c:v>6.1939999999999999E-3</c:v>
                </c:pt>
                <c:pt idx="828">
                  <c:v>6.1980000000000004E-3</c:v>
                </c:pt>
                <c:pt idx="829">
                  <c:v>6.1659999999999996E-3</c:v>
                </c:pt>
                <c:pt idx="830">
                  <c:v>6.1069999999999996E-3</c:v>
                </c:pt>
                <c:pt idx="831">
                  <c:v>6.0460000000000002E-3</c:v>
                </c:pt>
                <c:pt idx="832">
                  <c:v>6.0330000000000002E-3</c:v>
                </c:pt>
                <c:pt idx="833">
                  <c:v>6.0619999999999997E-3</c:v>
                </c:pt>
                <c:pt idx="834">
                  <c:v>6.0990000000000003E-3</c:v>
                </c:pt>
                <c:pt idx="835">
                  <c:v>6.123E-3</c:v>
                </c:pt>
                <c:pt idx="836">
                  <c:v>6.1570000000000001E-3</c:v>
                </c:pt>
                <c:pt idx="837">
                  <c:v>6.2360000000000002E-3</c:v>
                </c:pt>
                <c:pt idx="838">
                  <c:v>6.2890000000000003E-3</c:v>
                </c:pt>
                <c:pt idx="839">
                  <c:v>6.3359999999999996E-3</c:v>
                </c:pt>
                <c:pt idx="840">
                  <c:v>6.3629999999999997E-3</c:v>
                </c:pt>
                <c:pt idx="841">
                  <c:v>6.3810000000000004E-3</c:v>
                </c:pt>
                <c:pt idx="842">
                  <c:v>6.4159999999999998E-3</c:v>
                </c:pt>
                <c:pt idx="843">
                  <c:v>6.4770000000000001E-3</c:v>
                </c:pt>
                <c:pt idx="844">
                  <c:v>6.5799999999999999E-3</c:v>
                </c:pt>
                <c:pt idx="845">
                  <c:v>6.6870000000000002E-3</c:v>
                </c:pt>
                <c:pt idx="846">
                  <c:v>6.7840000000000001E-3</c:v>
                </c:pt>
                <c:pt idx="847">
                  <c:v>6.8500000000000002E-3</c:v>
                </c:pt>
                <c:pt idx="848">
                  <c:v>6.901E-3</c:v>
                </c:pt>
                <c:pt idx="849">
                  <c:v>6.9629999999999996E-3</c:v>
                </c:pt>
                <c:pt idx="850">
                  <c:v>6.9449999999999998E-3</c:v>
                </c:pt>
                <c:pt idx="851">
                  <c:v>6.9150000000000001E-3</c:v>
                </c:pt>
                <c:pt idx="852">
                  <c:v>6.8900000000000003E-3</c:v>
                </c:pt>
                <c:pt idx="853">
                  <c:v>6.9059999999999998E-3</c:v>
                </c:pt>
                <c:pt idx="854">
                  <c:v>6.9800000000000001E-3</c:v>
                </c:pt>
                <c:pt idx="855">
                  <c:v>7.0780000000000001E-3</c:v>
                </c:pt>
                <c:pt idx="856">
                  <c:v>7.1989999999999997E-3</c:v>
                </c:pt>
                <c:pt idx="857">
                  <c:v>7.319E-3</c:v>
                </c:pt>
                <c:pt idx="858">
                  <c:v>7.4469999999999996E-3</c:v>
                </c:pt>
                <c:pt idx="859">
                  <c:v>7.6109999999999997E-3</c:v>
                </c:pt>
                <c:pt idx="860">
                  <c:v>7.7629999999999999E-3</c:v>
                </c:pt>
                <c:pt idx="861">
                  <c:v>7.8890000000000002E-3</c:v>
                </c:pt>
                <c:pt idx="862">
                  <c:v>7.979E-3</c:v>
                </c:pt>
                <c:pt idx="863">
                  <c:v>8.0680000000000005E-3</c:v>
                </c:pt>
                <c:pt idx="864">
                  <c:v>8.1630000000000001E-3</c:v>
                </c:pt>
                <c:pt idx="865">
                  <c:v>8.2509999999999997E-3</c:v>
                </c:pt>
                <c:pt idx="866">
                  <c:v>8.3129999999999992E-3</c:v>
                </c:pt>
                <c:pt idx="867">
                  <c:v>8.3580000000000008E-3</c:v>
                </c:pt>
                <c:pt idx="868">
                  <c:v>8.3920000000000002E-3</c:v>
                </c:pt>
                <c:pt idx="869">
                  <c:v>8.4460000000000004E-3</c:v>
                </c:pt>
                <c:pt idx="870">
                  <c:v>8.5540000000000008E-3</c:v>
                </c:pt>
                <c:pt idx="871">
                  <c:v>8.6759999999999997E-3</c:v>
                </c:pt>
                <c:pt idx="872">
                  <c:v>8.7740000000000005E-3</c:v>
                </c:pt>
                <c:pt idx="873">
                  <c:v>8.8780000000000005E-3</c:v>
                </c:pt>
                <c:pt idx="874">
                  <c:v>8.992E-3</c:v>
                </c:pt>
                <c:pt idx="875">
                  <c:v>9.1240000000000002E-3</c:v>
                </c:pt>
                <c:pt idx="876">
                  <c:v>9.247E-3</c:v>
                </c:pt>
                <c:pt idx="877">
                  <c:v>9.3489999999999997E-3</c:v>
                </c:pt>
                <c:pt idx="878">
                  <c:v>9.4500000000000001E-3</c:v>
                </c:pt>
                <c:pt idx="879">
                  <c:v>9.5490000000000002E-3</c:v>
                </c:pt>
                <c:pt idx="880">
                  <c:v>9.6480000000000003E-3</c:v>
                </c:pt>
                <c:pt idx="881">
                  <c:v>9.7389999999999994E-3</c:v>
                </c:pt>
                <c:pt idx="882">
                  <c:v>9.835E-3</c:v>
                </c:pt>
                <c:pt idx="883">
                  <c:v>9.9290000000000003E-3</c:v>
                </c:pt>
                <c:pt idx="884">
                  <c:v>1.0019999999999999E-2</c:v>
                </c:pt>
                <c:pt idx="885">
                  <c:v>1.0120000000000001E-2</c:v>
                </c:pt>
                <c:pt idx="886">
                  <c:v>1.021E-2</c:v>
                </c:pt>
                <c:pt idx="887">
                  <c:v>1.0290000000000001E-2</c:v>
                </c:pt>
                <c:pt idx="888">
                  <c:v>1.039E-2</c:v>
                </c:pt>
                <c:pt idx="889">
                  <c:v>1.051E-2</c:v>
                </c:pt>
                <c:pt idx="890">
                  <c:v>1.06E-2</c:v>
                </c:pt>
                <c:pt idx="891">
                  <c:v>1.064E-2</c:v>
                </c:pt>
                <c:pt idx="892">
                  <c:v>1.0659999999999999E-2</c:v>
                </c:pt>
                <c:pt idx="893">
                  <c:v>1.068E-2</c:v>
                </c:pt>
                <c:pt idx="894">
                  <c:v>1.0710000000000001E-2</c:v>
                </c:pt>
                <c:pt idx="895">
                  <c:v>1.073E-2</c:v>
                </c:pt>
                <c:pt idx="896">
                  <c:v>1.076E-2</c:v>
                </c:pt>
                <c:pt idx="897">
                  <c:v>1.0829999999999999E-2</c:v>
                </c:pt>
                <c:pt idx="898">
                  <c:v>1.095E-2</c:v>
                </c:pt>
                <c:pt idx="899">
                  <c:v>1.112E-2</c:v>
                </c:pt>
                <c:pt idx="900">
                  <c:v>1.133E-2</c:v>
                </c:pt>
                <c:pt idx="901">
                  <c:v>1.149E-2</c:v>
                </c:pt>
                <c:pt idx="902">
                  <c:v>1.1639999999999999E-2</c:v>
                </c:pt>
                <c:pt idx="903">
                  <c:v>1.174E-2</c:v>
                </c:pt>
                <c:pt idx="904">
                  <c:v>1.187E-2</c:v>
                </c:pt>
                <c:pt idx="905">
                  <c:v>1.201E-2</c:v>
                </c:pt>
                <c:pt idx="906">
                  <c:v>1.2120000000000001E-2</c:v>
                </c:pt>
                <c:pt idx="907">
                  <c:v>1.2200000000000001E-2</c:v>
                </c:pt>
                <c:pt idx="908">
                  <c:v>1.23E-2</c:v>
                </c:pt>
                <c:pt idx="909">
                  <c:v>1.24E-2</c:v>
                </c:pt>
                <c:pt idx="910">
                  <c:v>1.2500000000000001E-2</c:v>
                </c:pt>
                <c:pt idx="911">
                  <c:v>1.257E-2</c:v>
                </c:pt>
                <c:pt idx="912">
                  <c:v>1.261E-2</c:v>
                </c:pt>
                <c:pt idx="913">
                  <c:v>1.261E-2</c:v>
                </c:pt>
                <c:pt idx="914">
                  <c:v>1.265E-2</c:v>
                </c:pt>
                <c:pt idx="915">
                  <c:v>1.2699999999999999E-2</c:v>
                </c:pt>
                <c:pt idx="916">
                  <c:v>1.281E-2</c:v>
                </c:pt>
                <c:pt idx="917">
                  <c:v>1.289E-2</c:v>
                </c:pt>
                <c:pt idx="918">
                  <c:v>1.2959999999999999E-2</c:v>
                </c:pt>
                <c:pt idx="919">
                  <c:v>1.3050000000000001E-2</c:v>
                </c:pt>
                <c:pt idx="920">
                  <c:v>1.3169999999999999E-2</c:v>
                </c:pt>
                <c:pt idx="921">
                  <c:v>1.328E-2</c:v>
                </c:pt>
                <c:pt idx="922">
                  <c:v>1.34E-2</c:v>
                </c:pt>
                <c:pt idx="923">
                  <c:v>1.35E-2</c:v>
                </c:pt>
                <c:pt idx="924">
                  <c:v>1.359E-2</c:v>
                </c:pt>
                <c:pt idx="925">
                  <c:v>1.3679999999999999E-2</c:v>
                </c:pt>
                <c:pt idx="926">
                  <c:v>1.3769999999999999E-2</c:v>
                </c:pt>
                <c:pt idx="927">
                  <c:v>1.387E-2</c:v>
                </c:pt>
                <c:pt idx="928">
                  <c:v>1.396E-2</c:v>
                </c:pt>
                <c:pt idx="929">
                  <c:v>1.405E-2</c:v>
                </c:pt>
                <c:pt idx="930">
                  <c:v>1.417E-2</c:v>
                </c:pt>
                <c:pt idx="931">
                  <c:v>1.4290000000000001E-2</c:v>
                </c:pt>
                <c:pt idx="932">
                  <c:v>1.4420000000000001E-2</c:v>
                </c:pt>
                <c:pt idx="933">
                  <c:v>1.455E-2</c:v>
                </c:pt>
                <c:pt idx="934">
                  <c:v>1.4670000000000001E-2</c:v>
                </c:pt>
                <c:pt idx="935">
                  <c:v>1.4789999999999999E-2</c:v>
                </c:pt>
                <c:pt idx="936">
                  <c:v>1.4880000000000001E-2</c:v>
                </c:pt>
                <c:pt idx="937">
                  <c:v>1.494E-2</c:v>
                </c:pt>
                <c:pt idx="938">
                  <c:v>1.5010000000000001E-2</c:v>
                </c:pt>
                <c:pt idx="939">
                  <c:v>1.5089999999999999E-2</c:v>
                </c:pt>
                <c:pt idx="940">
                  <c:v>1.515E-2</c:v>
                </c:pt>
                <c:pt idx="941">
                  <c:v>1.524E-2</c:v>
                </c:pt>
                <c:pt idx="942">
                  <c:v>1.532E-2</c:v>
                </c:pt>
                <c:pt idx="943">
                  <c:v>1.541E-2</c:v>
                </c:pt>
                <c:pt idx="944">
                  <c:v>1.5480000000000001E-2</c:v>
                </c:pt>
                <c:pt idx="945">
                  <c:v>1.554E-2</c:v>
                </c:pt>
                <c:pt idx="946">
                  <c:v>1.5570000000000001E-2</c:v>
                </c:pt>
                <c:pt idx="947">
                  <c:v>1.5570000000000001E-2</c:v>
                </c:pt>
                <c:pt idx="948">
                  <c:v>1.5599999999999999E-2</c:v>
                </c:pt>
                <c:pt idx="949">
                  <c:v>1.5640000000000001E-2</c:v>
                </c:pt>
                <c:pt idx="950">
                  <c:v>1.5650000000000001E-2</c:v>
                </c:pt>
                <c:pt idx="951">
                  <c:v>1.567E-2</c:v>
                </c:pt>
                <c:pt idx="952">
                  <c:v>1.5699999999999999E-2</c:v>
                </c:pt>
                <c:pt idx="953">
                  <c:v>1.575E-2</c:v>
                </c:pt>
                <c:pt idx="954">
                  <c:v>1.5820000000000001E-2</c:v>
                </c:pt>
                <c:pt idx="955">
                  <c:v>1.5910000000000001E-2</c:v>
                </c:pt>
                <c:pt idx="956">
                  <c:v>1.5959999999999998E-2</c:v>
                </c:pt>
                <c:pt idx="957">
                  <c:v>1.5970000000000002E-2</c:v>
                </c:pt>
                <c:pt idx="958">
                  <c:v>1.5970000000000002E-2</c:v>
                </c:pt>
                <c:pt idx="959">
                  <c:v>1.6E-2</c:v>
                </c:pt>
                <c:pt idx="960">
                  <c:v>1.6060000000000001E-2</c:v>
                </c:pt>
                <c:pt idx="961">
                  <c:v>1.6140000000000002E-2</c:v>
                </c:pt>
                <c:pt idx="962">
                  <c:v>1.6199999999999999E-2</c:v>
                </c:pt>
                <c:pt idx="963">
                  <c:v>1.6240000000000001E-2</c:v>
                </c:pt>
                <c:pt idx="964">
                  <c:v>1.6310000000000002E-2</c:v>
                </c:pt>
                <c:pt idx="965">
                  <c:v>1.6410000000000001E-2</c:v>
                </c:pt>
                <c:pt idx="966">
                  <c:v>1.6490000000000001E-2</c:v>
                </c:pt>
                <c:pt idx="967">
                  <c:v>1.6490000000000001E-2</c:v>
                </c:pt>
                <c:pt idx="968">
                  <c:v>1.643E-2</c:v>
                </c:pt>
                <c:pt idx="969">
                  <c:v>1.635E-2</c:v>
                </c:pt>
                <c:pt idx="970">
                  <c:v>1.6299999999999999E-2</c:v>
                </c:pt>
                <c:pt idx="971">
                  <c:v>1.6250000000000001E-2</c:v>
                </c:pt>
                <c:pt idx="972">
                  <c:v>1.6209999999999999E-2</c:v>
                </c:pt>
                <c:pt idx="973">
                  <c:v>1.6150000000000001E-2</c:v>
                </c:pt>
                <c:pt idx="974">
                  <c:v>1.6080000000000001E-2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18848"/>
        <c:axId val="213918272"/>
      </c:scatterChart>
      <c:valAx>
        <c:axId val="210304320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17696"/>
        <c:crosses val="autoZero"/>
        <c:crossBetween val="midCat"/>
        <c:majorUnit val="100"/>
      </c:valAx>
      <c:valAx>
        <c:axId val="213917696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0304320"/>
        <c:crosses val="autoZero"/>
        <c:crossBetween val="midCat"/>
      </c:valAx>
      <c:valAx>
        <c:axId val="213918272"/>
        <c:scaling>
          <c:orientation val="minMax"/>
          <c:max val="0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18848"/>
        <c:crosses val="max"/>
        <c:crossBetween val="midCat"/>
        <c:majorUnit val="0.1"/>
      </c:valAx>
      <c:valAx>
        <c:axId val="21391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9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A4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TGA!$H$4:$H$979</c:f>
              <c:numCache>
                <c:formatCode>0.00</c:formatCode>
                <c:ptCount val="976"/>
                <c:pt idx="0">
                  <c:v>100</c:v>
                </c:pt>
                <c:pt idx="1">
                  <c:v>99.98</c:v>
                </c:pt>
                <c:pt idx="2">
                  <c:v>99.98</c:v>
                </c:pt>
                <c:pt idx="3">
                  <c:v>99.98</c:v>
                </c:pt>
                <c:pt idx="4">
                  <c:v>99.97</c:v>
                </c:pt>
                <c:pt idx="5">
                  <c:v>99.96</c:v>
                </c:pt>
                <c:pt idx="6">
                  <c:v>99.95</c:v>
                </c:pt>
                <c:pt idx="7">
                  <c:v>99.94</c:v>
                </c:pt>
                <c:pt idx="8">
                  <c:v>99.93</c:v>
                </c:pt>
                <c:pt idx="9">
                  <c:v>99.92</c:v>
                </c:pt>
                <c:pt idx="10">
                  <c:v>99.9</c:v>
                </c:pt>
                <c:pt idx="11">
                  <c:v>99.89</c:v>
                </c:pt>
                <c:pt idx="12">
                  <c:v>99.88</c:v>
                </c:pt>
                <c:pt idx="13">
                  <c:v>99.87</c:v>
                </c:pt>
                <c:pt idx="14">
                  <c:v>99.86</c:v>
                </c:pt>
                <c:pt idx="15">
                  <c:v>99.84</c:v>
                </c:pt>
                <c:pt idx="16">
                  <c:v>99.83</c:v>
                </c:pt>
                <c:pt idx="17">
                  <c:v>99.82</c:v>
                </c:pt>
                <c:pt idx="18">
                  <c:v>99.81</c:v>
                </c:pt>
                <c:pt idx="19">
                  <c:v>99.79</c:v>
                </c:pt>
                <c:pt idx="20">
                  <c:v>99.78</c:v>
                </c:pt>
                <c:pt idx="21">
                  <c:v>99.77</c:v>
                </c:pt>
                <c:pt idx="22">
                  <c:v>99.76</c:v>
                </c:pt>
                <c:pt idx="23">
                  <c:v>99.75</c:v>
                </c:pt>
                <c:pt idx="24">
                  <c:v>99.73</c:v>
                </c:pt>
                <c:pt idx="25">
                  <c:v>99.72</c:v>
                </c:pt>
                <c:pt idx="26">
                  <c:v>99.71</c:v>
                </c:pt>
                <c:pt idx="27">
                  <c:v>99.7</c:v>
                </c:pt>
                <c:pt idx="28">
                  <c:v>99.68</c:v>
                </c:pt>
                <c:pt idx="29">
                  <c:v>99.67</c:v>
                </c:pt>
                <c:pt idx="30">
                  <c:v>99.66</c:v>
                </c:pt>
                <c:pt idx="31">
                  <c:v>99.65</c:v>
                </c:pt>
                <c:pt idx="32">
                  <c:v>99.63</c:v>
                </c:pt>
                <c:pt idx="33">
                  <c:v>99.62</c:v>
                </c:pt>
                <c:pt idx="34">
                  <c:v>99.61</c:v>
                </c:pt>
                <c:pt idx="35">
                  <c:v>99.59</c:v>
                </c:pt>
                <c:pt idx="36">
                  <c:v>99.58</c:v>
                </c:pt>
                <c:pt idx="37">
                  <c:v>99.57</c:v>
                </c:pt>
                <c:pt idx="38">
                  <c:v>99.55</c:v>
                </c:pt>
                <c:pt idx="39">
                  <c:v>99.54</c:v>
                </c:pt>
                <c:pt idx="40">
                  <c:v>99.53</c:v>
                </c:pt>
                <c:pt idx="41">
                  <c:v>99.51</c:v>
                </c:pt>
                <c:pt idx="42">
                  <c:v>99.5</c:v>
                </c:pt>
                <c:pt idx="43">
                  <c:v>99.49</c:v>
                </c:pt>
                <c:pt idx="44">
                  <c:v>99.47</c:v>
                </c:pt>
                <c:pt idx="45">
                  <c:v>99.46</c:v>
                </c:pt>
                <c:pt idx="46">
                  <c:v>99.45</c:v>
                </c:pt>
                <c:pt idx="47">
                  <c:v>99.43</c:v>
                </c:pt>
                <c:pt idx="48">
                  <c:v>99.42</c:v>
                </c:pt>
                <c:pt idx="49">
                  <c:v>99.4</c:v>
                </c:pt>
                <c:pt idx="50">
                  <c:v>99.39</c:v>
                </c:pt>
                <c:pt idx="51">
                  <c:v>99.38</c:v>
                </c:pt>
                <c:pt idx="52">
                  <c:v>99.36</c:v>
                </c:pt>
                <c:pt idx="53">
                  <c:v>99.35</c:v>
                </c:pt>
                <c:pt idx="54">
                  <c:v>99.33</c:v>
                </c:pt>
                <c:pt idx="55">
                  <c:v>99.32</c:v>
                </c:pt>
                <c:pt idx="56">
                  <c:v>99.31</c:v>
                </c:pt>
                <c:pt idx="57">
                  <c:v>99.29</c:v>
                </c:pt>
                <c:pt idx="58">
                  <c:v>99.28</c:v>
                </c:pt>
                <c:pt idx="59">
                  <c:v>99.27</c:v>
                </c:pt>
                <c:pt idx="60">
                  <c:v>99.25</c:v>
                </c:pt>
                <c:pt idx="61">
                  <c:v>99.24</c:v>
                </c:pt>
                <c:pt idx="62">
                  <c:v>99.23</c:v>
                </c:pt>
                <c:pt idx="63">
                  <c:v>99.21</c:v>
                </c:pt>
                <c:pt idx="64">
                  <c:v>99.2</c:v>
                </c:pt>
                <c:pt idx="65">
                  <c:v>99.19</c:v>
                </c:pt>
                <c:pt idx="66">
                  <c:v>99.17</c:v>
                </c:pt>
                <c:pt idx="67">
                  <c:v>99.16</c:v>
                </c:pt>
                <c:pt idx="68">
                  <c:v>99.15</c:v>
                </c:pt>
                <c:pt idx="69">
                  <c:v>99.14</c:v>
                </c:pt>
                <c:pt idx="70">
                  <c:v>99.12</c:v>
                </c:pt>
                <c:pt idx="71">
                  <c:v>99.11</c:v>
                </c:pt>
                <c:pt idx="72">
                  <c:v>99.1</c:v>
                </c:pt>
                <c:pt idx="73">
                  <c:v>99.09</c:v>
                </c:pt>
                <c:pt idx="74">
                  <c:v>99.07</c:v>
                </c:pt>
                <c:pt idx="75">
                  <c:v>99.06</c:v>
                </c:pt>
                <c:pt idx="76">
                  <c:v>99.05</c:v>
                </c:pt>
                <c:pt idx="77">
                  <c:v>99.04</c:v>
                </c:pt>
                <c:pt idx="78">
                  <c:v>99.03</c:v>
                </c:pt>
                <c:pt idx="79">
                  <c:v>99.01</c:v>
                </c:pt>
                <c:pt idx="80">
                  <c:v>99</c:v>
                </c:pt>
                <c:pt idx="81">
                  <c:v>98.99</c:v>
                </c:pt>
                <c:pt idx="82">
                  <c:v>98.98</c:v>
                </c:pt>
                <c:pt idx="83">
                  <c:v>98.97</c:v>
                </c:pt>
                <c:pt idx="84">
                  <c:v>98.96</c:v>
                </c:pt>
                <c:pt idx="85">
                  <c:v>98.95</c:v>
                </c:pt>
                <c:pt idx="86">
                  <c:v>98.94</c:v>
                </c:pt>
                <c:pt idx="87">
                  <c:v>98.92</c:v>
                </c:pt>
                <c:pt idx="88">
                  <c:v>98.91</c:v>
                </c:pt>
                <c:pt idx="89">
                  <c:v>98.9</c:v>
                </c:pt>
                <c:pt idx="90">
                  <c:v>98.89</c:v>
                </c:pt>
                <c:pt idx="91">
                  <c:v>98.88</c:v>
                </c:pt>
                <c:pt idx="92">
                  <c:v>98.87</c:v>
                </c:pt>
                <c:pt idx="93">
                  <c:v>98.86</c:v>
                </c:pt>
                <c:pt idx="94">
                  <c:v>98.85</c:v>
                </c:pt>
                <c:pt idx="95">
                  <c:v>98.84</c:v>
                </c:pt>
                <c:pt idx="96">
                  <c:v>98.83</c:v>
                </c:pt>
                <c:pt idx="97">
                  <c:v>98.82</c:v>
                </c:pt>
                <c:pt idx="98">
                  <c:v>98.81</c:v>
                </c:pt>
                <c:pt idx="99">
                  <c:v>98.8</c:v>
                </c:pt>
                <c:pt idx="100">
                  <c:v>98.79</c:v>
                </c:pt>
                <c:pt idx="101">
                  <c:v>98.78</c:v>
                </c:pt>
                <c:pt idx="102">
                  <c:v>98.77</c:v>
                </c:pt>
                <c:pt idx="103">
                  <c:v>98.76</c:v>
                </c:pt>
                <c:pt idx="104">
                  <c:v>98.75</c:v>
                </c:pt>
                <c:pt idx="105">
                  <c:v>98.74</c:v>
                </c:pt>
                <c:pt idx="106">
                  <c:v>98.73</c:v>
                </c:pt>
                <c:pt idx="107">
                  <c:v>98.72</c:v>
                </c:pt>
                <c:pt idx="108">
                  <c:v>98.71</c:v>
                </c:pt>
                <c:pt idx="109">
                  <c:v>98.7</c:v>
                </c:pt>
                <c:pt idx="110">
                  <c:v>98.69</c:v>
                </c:pt>
                <c:pt idx="111">
                  <c:v>98.68</c:v>
                </c:pt>
                <c:pt idx="112">
                  <c:v>98.67</c:v>
                </c:pt>
                <c:pt idx="113">
                  <c:v>98.66</c:v>
                </c:pt>
                <c:pt idx="114">
                  <c:v>98.65</c:v>
                </c:pt>
                <c:pt idx="115">
                  <c:v>98.64</c:v>
                </c:pt>
                <c:pt idx="116">
                  <c:v>98.63</c:v>
                </c:pt>
                <c:pt idx="117">
                  <c:v>98.62</c:v>
                </c:pt>
                <c:pt idx="118">
                  <c:v>98.61</c:v>
                </c:pt>
                <c:pt idx="119">
                  <c:v>98.6</c:v>
                </c:pt>
                <c:pt idx="120">
                  <c:v>98.59</c:v>
                </c:pt>
                <c:pt idx="121">
                  <c:v>98.58</c:v>
                </c:pt>
                <c:pt idx="122">
                  <c:v>98.57</c:v>
                </c:pt>
                <c:pt idx="123">
                  <c:v>98.56</c:v>
                </c:pt>
                <c:pt idx="124">
                  <c:v>98.55</c:v>
                </c:pt>
                <c:pt idx="125">
                  <c:v>98.54</c:v>
                </c:pt>
                <c:pt idx="126">
                  <c:v>98.53</c:v>
                </c:pt>
                <c:pt idx="127">
                  <c:v>98.52</c:v>
                </c:pt>
                <c:pt idx="128">
                  <c:v>98.51</c:v>
                </c:pt>
                <c:pt idx="129">
                  <c:v>98.5</c:v>
                </c:pt>
                <c:pt idx="130">
                  <c:v>98.49</c:v>
                </c:pt>
                <c:pt idx="131">
                  <c:v>98.48</c:v>
                </c:pt>
                <c:pt idx="132">
                  <c:v>98.47</c:v>
                </c:pt>
                <c:pt idx="133">
                  <c:v>98.46</c:v>
                </c:pt>
                <c:pt idx="134">
                  <c:v>98.45</c:v>
                </c:pt>
                <c:pt idx="135">
                  <c:v>98.44</c:v>
                </c:pt>
                <c:pt idx="136">
                  <c:v>98.43</c:v>
                </c:pt>
                <c:pt idx="137">
                  <c:v>98.42</c:v>
                </c:pt>
                <c:pt idx="138">
                  <c:v>98.41</c:v>
                </c:pt>
                <c:pt idx="139">
                  <c:v>98.4</c:v>
                </c:pt>
                <c:pt idx="140">
                  <c:v>98.39</c:v>
                </c:pt>
                <c:pt idx="141">
                  <c:v>98.38</c:v>
                </c:pt>
                <c:pt idx="142">
                  <c:v>98.37</c:v>
                </c:pt>
                <c:pt idx="143">
                  <c:v>98.36</c:v>
                </c:pt>
                <c:pt idx="144">
                  <c:v>98.35</c:v>
                </c:pt>
                <c:pt idx="145">
                  <c:v>98.34</c:v>
                </c:pt>
                <c:pt idx="146">
                  <c:v>98.33</c:v>
                </c:pt>
                <c:pt idx="147">
                  <c:v>98.32</c:v>
                </c:pt>
                <c:pt idx="148">
                  <c:v>98.31</c:v>
                </c:pt>
                <c:pt idx="149">
                  <c:v>98.3</c:v>
                </c:pt>
                <c:pt idx="150">
                  <c:v>98.29</c:v>
                </c:pt>
                <c:pt idx="151">
                  <c:v>98.28</c:v>
                </c:pt>
                <c:pt idx="152">
                  <c:v>98.27</c:v>
                </c:pt>
                <c:pt idx="153">
                  <c:v>98.26</c:v>
                </c:pt>
                <c:pt idx="154">
                  <c:v>98.25</c:v>
                </c:pt>
                <c:pt idx="155">
                  <c:v>98.24</c:v>
                </c:pt>
                <c:pt idx="156">
                  <c:v>98.24</c:v>
                </c:pt>
                <c:pt idx="157">
                  <c:v>98.23</c:v>
                </c:pt>
                <c:pt idx="158">
                  <c:v>98.22</c:v>
                </c:pt>
                <c:pt idx="159">
                  <c:v>98.21</c:v>
                </c:pt>
                <c:pt idx="160">
                  <c:v>98.2</c:v>
                </c:pt>
                <c:pt idx="161">
                  <c:v>98.19</c:v>
                </c:pt>
                <c:pt idx="162">
                  <c:v>98.18</c:v>
                </c:pt>
                <c:pt idx="163">
                  <c:v>98.17</c:v>
                </c:pt>
                <c:pt idx="164">
                  <c:v>98.16</c:v>
                </c:pt>
                <c:pt idx="165">
                  <c:v>98.15</c:v>
                </c:pt>
                <c:pt idx="166">
                  <c:v>98.14</c:v>
                </c:pt>
                <c:pt idx="167">
                  <c:v>98.13</c:v>
                </c:pt>
                <c:pt idx="168">
                  <c:v>98.13</c:v>
                </c:pt>
                <c:pt idx="169">
                  <c:v>98.12</c:v>
                </c:pt>
                <c:pt idx="170">
                  <c:v>98.11</c:v>
                </c:pt>
                <c:pt idx="171">
                  <c:v>98.1</c:v>
                </c:pt>
                <c:pt idx="172">
                  <c:v>98.09</c:v>
                </c:pt>
                <c:pt idx="173">
                  <c:v>98.08</c:v>
                </c:pt>
                <c:pt idx="174">
                  <c:v>98.07</c:v>
                </c:pt>
                <c:pt idx="175">
                  <c:v>98.06</c:v>
                </c:pt>
                <c:pt idx="176">
                  <c:v>98.05</c:v>
                </c:pt>
                <c:pt idx="177">
                  <c:v>98.04</c:v>
                </c:pt>
                <c:pt idx="178">
                  <c:v>98.04</c:v>
                </c:pt>
                <c:pt idx="179">
                  <c:v>98.03</c:v>
                </c:pt>
                <c:pt idx="180">
                  <c:v>98.02</c:v>
                </c:pt>
                <c:pt idx="181">
                  <c:v>98.01</c:v>
                </c:pt>
                <c:pt idx="182">
                  <c:v>98</c:v>
                </c:pt>
                <c:pt idx="183">
                  <c:v>97.99</c:v>
                </c:pt>
                <c:pt idx="184">
                  <c:v>97.98</c:v>
                </c:pt>
                <c:pt idx="185">
                  <c:v>97.97</c:v>
                </c:pt>
                <c:pt idx="186">
                  <c:v>97.96</c:v>
                </c:pt>
                <c:pt idx="187">
                  <c:v>97.95</c:v>
                </c:pt>
                <c:pt idx="188">
                  <c:v>97.95</c:v>
                </c:pt>
                <c:pt idx="189">
                  <c:v>97.94</c:v>
                </c:pt>
                <c:pt idx="190">
                  <c:v>97.93</c:v>
                </c:pt>
                <c:pt idx="191">
                  <c:v>97.92</c:v>
                </c:pt>
                <c:pt idx="192">
                  <c:v>97.91</c:v>
                </c:pt>
                <c:pt idx="193">
                  <c:v>97.9</c:v>
                </c:pt>
                <c:pt idx="194">
                  <c:v>97.89</c:v>
                </c:pt>
                <c:pt idx="195">
                  <c:v>97.88</c:v>
                </c:pt>
                <c:pt idx="196">
                  <c:v>97.87</c:v>
                </c:pt>
                <c:pt idx="197">
                  <c:v>97.86</c:v>
                </c:pt>
                <c:pt idx="198">
                  <c:v>97.85</c:v>
                </c:pt>
                <c:pt idx="199">
                  <c:v>97.84</c:v>
                </c:pt>
                <c:pt idx="200">
                  <c:v>97.83</c:v>
                </c:pt>
                <c:pt idx="201">
                  <c:v>97.83</c:v>
                </c:pt>
                <c:pt idx="202">
                  <c:v>97.82</c:v>
                </c:pt>
                <c:pt idx="203">
                  <c:v>97.81</c:v>
                </c:pt>
                <c:pt idx="204">
                  <c:v>97.8</c:v>
                </c:pt>
                <c:pt idx="205">
                  <c:v>97.79</c:v>
                </c:pt>
                <c:pt idx="206">
                  <c:v>97.78</c:v>
                </c:pt>
                <c:pt idx="207">
                  <c:v>97.77</c:v>
                </c:pt>
                <c:pt idx="208">
                  <c:v>97.76</c:v>
                </c:pt>
                <c:pt idx="209">
                  <c:v>97.75</c:v>
                </c:pt>
                <c:pt idx="210">
                  <c:v>97.74</c:v>
                </c:pt>
                <c:pt idx="211">
                  <c:v>97.73</c:v>
                </c:pt>
                <c:pt idx="212">
                  <c:v>97.72</c:v>
                </c:pt>
                <c:pt idx="213">
                  <c:v>97.71</c:v>
                </c:pt>
                <c:pt idx="214">
                  <c:v>97.7</c:v>
                </c:pt>
                <c:pt idx="215">
                  <c:v>97.69</c:v>
                </c:pt>
                <c:pt idx="216">
                  <c:v>97.68</c:v>
                </c:pt>
                <c:pt idx="217">
                  <c:v>97.67</c:v>
                </c:pt>
                <c:pt idx="218">
                  <c:v>97.66</c:v>
                </c:pt>
                <c:pt idx="219">
                  <c:v>97.65</c:v>
                </c:pt>
                <c:pt idx="220">
                  <c:v>97.64</c:v>
                </c:pt>
                <c:pt idx="221">
                  <c:v>97.63</c:v>
                </c:pt>
                <c:pt idx="222">
                  <c:v>97.62</c:v>
                </c:pt>
                <c:pt idx="223">
                  <c:v>97.61</c:v>
                </c:pt>
                <c:pt idx="224">
                  <c:v>97.6</c:v>
                </c:pt>
                <c:pt idx="225">
                  <c:v>97.59</c:v>
                </c:pt>
                <c:pt idx="226">
                  <c:v>97.58</c:v>
                </c:pt>
                <c:pt idx="227">
                  <c:v>97.57</c:v>
                </c:pt>
                <c:pt idx="228">
                  <c:v>97.56</c:v>
                </c:pt>
                <c:pt idx="229">
                  <c:v>97.56</c:v>
                </c:pt>
                <c:pt idx="230">
                  <c:v>97.55</c:v>
                </c:pt>
                <c:pt idx="231">
                  <c:v>97.54</c:v>
                </c:pt>
                <c:pt idx="232">
                  <c:v>97.53</c:v>
                </c:pt>
                <c:pt idx="233">
                  <c:v>97.52</c:v>
                </c:pt>
                <c:pt idx="234">
                  <c:v>97.51</c:v>
                </c:pt>
                <c:pt idx="235">
                  <c:v>97.5</c:v>
                </c:pt>
                <c:pt idx="236">
                  <c:v>97.49</c:v>
                </c:pt>
                <c:pt idx="237">
                  <c:v>97.48</c:v>
                </c:pt>
                <c:pt idx="238">
                  <c:v>97.47</c:v>
                </c:pt>
                <c:pt idx="239">
                  <c:v>97.46</c:v>
                </c:pt>
                <c:pt idx="240">
                  <c:v>97.45</c:v>
                </c:pt>
                <c:pt idx="241">
                  <c:v>97.44</c:v>
                </c:pt>
                <c:pt idx="242">
                  <c:v>97.43</c:v>
                </c:pt>
                <c:pt idx="243">
                  <c:v>97.42</c:v>
                </c:pt>
                <c:pt idx="244">
                  <c:v>97.41</c:v>
                </c:pt>
                <c:pt idx="245">
                  <c:v>97.41</c:v>
                </c:pt>
                <c:pt idx="246">
                  <c:v>97.4</c:v>
                </c:pt>
                <c:pt idx="247">
                  <c:v>97.39</c:v>
                </c:pt>
                <c:pt idx="248">
                  <c:v>97.38</c:v>
                </c:pt>
                <c:pt idx="249">
                  <c:v>97.37</c:v>
                </c:pt>
                <c:pt idx="250">
                  <c:v>97.36</c:v>
                </c:pt>
                <c:pt idx="251">
                  <c:v>97.35</c:v>
                </c:pt>
                <c:pt idx="252">
                  <c:v>97.34</c:v>
                </c:pt>
                <c:pt idx="253">
                  <c:v>97.33</c:v>
                </c:pt>
                <c:pt idx="254">
                  <c:v>97.32</c:v>
                </c:pt>
                <c:pt idx="255">
                  <c:v>97.32</c:v>
                </c:pt>
                <c:pt idx="256">
                  <c:v>97.31</c:v>
                </c:pt>
                <c:pt idx="257">
                  <c:v>97.3</c:v>
                </c:pt>
                <c:pt idx="258">
                  <c:v>97.29</c:v>
                </c:pt>
                <c:pt idx="259">
                  <c:v>97.28</c:v>
                </c:pt>
                <c:pt idx="260">
                  <c:v>97.27</c:v>
                </c:pt>
                <c:pt idx="261">
                  <c:v>97.26</c:v>
                </c:pt>
                <c:pt idx="262">
                  <c:v>97.25</c:v>
                </c:pt>
                <c:pt idx="263">
                  <c:v>97.25</c:v>
                </c:pt>
                <c:pt idx="264">
                  <c:v>97.24</c:v>
                </c:pt>
                <c:pt idx="265">
                  <c:v>97.23</c:v>
                </c:pt>
                <c:pt idx="266">
                  <c:v>97.22</c:v>
                </c:pt>
                <c:pt idx="267">
                  <c:v>97.21</c:v>
                </c:pt>
                <c:pt idx="268">
                  <c:v>97.2</c:v>
                </c:pt>
                <c:pt idx="269">
                  <c:v>97.19</c:v>
                </c:pt>
                <c:pt idx="270">
                  <c:v>97.18</c:v>
                </c:pt>
                <c:pt idx="271">
                  <c:v>97.18</c:v>
                </c:pt>
                <c:pt idx="272">
                  <c:v>97.17</c:v>
                </c:pt>
                <c:pt idx="273">
                  <c:v>97.16</c:v>
                </c:pt>
                <c:pt idx="274">
                  <c:v>97.15</c:v>
                </c:pt>
                <c:pt idx="275">
                  <c:v>97.14</c:v>
                </c:pt>
                <c:pt idx="276">
                  <c:v>97.13</c:v>
                </c:pt>
                <c:pt idx="277">
                  <c:v>97.12</c:v>
                </c:pt>
                <c:pt idx="278">
                  <c:v>97.12</c:v>
                </c:pt>
                <c:pt idx="279">
                  <c:v>97.11</c:v>
                </c:pt>
                <c:pt idx="280">
                  <c:v>97.1</c:v>
                </c:pt>
                <c:pt idx="281">
                  <c:v>97.09</c:v>
                </c:pt>
                <c:pt idx="282">
                  <c:v>97.08</c:v>
                </c:pt>
                <c:pt idx="283">
                  <c:v>97.07</c:v>
                </c:pt>
                <c:pt idx="284">
                  <c:v>97.07</c:v>
                </c:pt>
                <c:pt idx="285">
                  <c:v>97.06</c:v>
                </c:pt>
                <c:pt idx="286">
                  <c:v>97.05</c:v>
                </c:pt>
                <c:pt idx="287">
                  <c:v>97.04</c:v>
                </c:pt>
                <c:pt idx="288">
                  <c:v>97.03</c:v>
                </c:pt>
                <c:pt idx="289">
                  <c:v>97.02</c:v>
                </c:pt>
                <c:pt idx="290">
                  <c:v>97.02</c:v>
                </c:pt>
                <c:pt idx="291">
                  <c:v>97.01</c:v>
                </c:pt>
                <c:pt idx="292">
                  <c:v>97</c:v>
                </c:pt>
                <c:pt idx="293">
                  <c:v>96.99</c:v>
                </c:pt>
                <c:pt idx="294">
                  <c:v>96.98</c:v>
                </c:pt>
                <c:pt idx="295">
                  <c:v>96.97</c:v>
                </c:pt>
                <c:pt idx="296">
                  <c:v>96.97</c:v>
                </c:pt>
                <c:pt idx="297">
                  <c:v>96.96</c:v>
                </c:pt>
                <c:pt idx="298">
                  <c:v>96.95</c:v>
                </c:pt>
                <c:pt idx="299">
                  <c:v>96.94</c:v>
                </c:pt>
                <c:pt idx="300">
                  <c:v>96.93</c:v>
                </c:pt>
                <c:pt idx="301">
                  <c:v>96.93</c:v>
                </c:pt>
                <c:pt idx="302">
                  <c:v>96.92</c:v>
                </c:pt>
                <c:pt idx="303">
                  <c:v>96.91</c:v>
                </c:pt>
                <c:pt idx="304">
                  <c:v>96.9</c:v>
                </c:pt>
                <c:pt idx="305">
                  <c:v>96.89</c:v>
                </c:pt>
                <c:pt idx="306">
                  <c:v>96.88</c:v>
                </c:pt>
                <c:pt idx="307">
                  <c:v>96.88</c:v>
                </c:pt>
                <c:pt idx="308">
                  <c:v>96.87</c:v>
                </c:pt>
                <c:pt idx="309">
                  <c:v>96.86</c:v>
                </c:pt>
                <c:pt idx="310">
                  <c:v>96.85</c:v>
                </c:pt>
                <c:pt idx="311">
                  <c:v>96.84</c:v>
                </c:pt>
                <c:pt idx="312">
                  <c:v>96.83</c:v>
                </c:pt>
                <c:pt idx="313">
                  <c:v>96.83</c:v>
                </c:pt>
                <c:pt idx="314">
                  <c:v>96.82</c:v>
                </c:pt>
                <c:pt idx="315">
                  <c:v>96.81</c:v>
                </c:pt>
                <c:pt idx="316">
                  <c:v>96.8</c:v>
                </c:pt>
                <c:pt idx="317">
                  <c:v>96.79</c:v>
                </c:pt>
                <c:pt idx="318">
                  <c:v>96.78</c:v>
                </c:pt>
                <c:pt idx="319">
                  <c:v>96.77</c:v>
                </c:pt>
                <c:pt idx="320">
                  <c:v>96.77</c:v>
                </c:pt>
                <c:pt idx="321">
                  <c:v>96.76</c:v>
                </c:pt>
                <c:pt idx="322">
                  <c:v>96.75</c:v>
                </c:pt>
                <c:pt idx="323">
                  <c:v>96.74</c:v>
                </c:pt>
                <c:pt idx="324">
                  <c:v>96.73</c:v>
                </c:pt>
                <c:pt idx="325">
                  <c:v>96.72</c:v>
                </c:pt>
                <c:pt idx="326">
                  <c:v>96.71</c:v>
                </c:pt>
                <c:pt idx="327">
                  <c:v>96.71</c:v>
                </c:pt>
                <c:pt idx="328">
                  <c:v>96.7</c:v>
                </c:pt>
                <c:pt idx="329">
                  <c:v>96.69</c:v>
                </c:pt>
                <c:pt idx="330">
                  <c:v>96.68</c:v>
                </c:pt>
                <c:pt idx="331">
                  <c:v>96.67</c:v>
                </c:pt>
                <c:pt idx="332">
                  <c:v>96.66</c:v>
                </c:pt>
                <c:pt idx="333">
                  <c:v>96.65</c:v>
                </c:pt>
                <c:pt idx="334">
                  <c:v>96.64</c:v>
                </c:pt>
                <c:pt idx="335">
                  <c:v>96.63</c:v>
                </c:pt>
                <c:pt idx="336">
                  <c:v>96.63</c:v>
                </c:pt>
                <c:pt idx="337">
                  <c:v>96.62</c:v>
                </c:pt>
                <c:pt idx="338">
                  <c:v>96.61</c:v>
                </c:pt>
                <c:pt idx="339">
                  <c:v>96.6</c:v>
                </c:pt>
                <c:pt idx="340">
                  <c:v>96.59</c:v>
                </c:pt>
                <c:pt idx="341">
                  <c:v>96.58</c:v>
                </c:pt>
                <c:pt idx="342">
                  <c:v>96.57</c:v>
                </c:pt>
                <c:pt idx="343">
                  <c:v>96.56</c:v>
                </c:pt>
                <c:pt idx="344">
                  <c:v>96.56</c:v>
                </c:pt>
                <c:pt idx="345">
                  <c:v>96.55</c:v>
                </c:pt>
                <c:pt idx="346">
                  <c:v>96.54</c:v>
                </c:pt>
                <c:pt idx="347">
                  <c:v>96.53</c:v>
                </c:pt>
                <c:pt idx="348">
                  <c:v>96.52</c:v>
                </c:pt>
                <c:pt idx="349">
                  <c:v>96.51</c:v>
                </c:pt>
                <c:pt idx="350">
                  <c:v>96.51</c:v>
                </c:pt>
                <c:pt idx="351">
                  <c:v>96.5</c:v>
                </c:pt>
                <c:pt idx="352">
                  <c:v>96.49</c:v>
                </c:pt>
                <c:pt idx="353">
                  <c:v>96.48</c:v>
                </c:pt>
                <c:pt idx="354">
                  <c:v>96.47</c:v>
                </c:pt>
                <c:pt idx="355">
                  <c:v>96.47</c:v>
                </c:pt>
                <c:pt idx="356">
                  <c:v>96.46</c:v>
                </c:pt>
                <c:pt idx="357">
                  <c:v>96.45</c:v>
                </c:pt>
                <c:pt idx="358">
                  <c:v>96.44</c:v>
                </c:pt>
                <c:pt idx="359">
                  <c:v>96.43</c:v>
                </c:pt>
                <c:pt idx="360">
                  <c:v>96.43</c:v>
                </c:pt>
                <c:pt idx="361">
                  <c:v>96.42</c:v>
                </c:pt>
                <c:pt idx="362">
                  <c:v>96.41</c:v>
                </c:pt>
                <c:pt idx="363">
                  <c:v>96.4</c:v>
                </c:pt>
                <c:pt idx="364">
                  <c:v>96.4</c:v>
                </c:pt>
                <c:pt idx="365">
                  <c:v>96.39</c:v>
                </c:pt>
                <c:pt idx="366">
                  <c:v>96.38</c:v>
                </c:pt>
                <c:pt idx="367">
                  <c:v>96.37</c:v>
                </c:pt>
                <c:pt idx="368">
                  <c:v>96.37</c:v>
                </c:pt>
                <c:pt idx="369">
                  <c:v>96.36</c:v>
                </c:pt>
                <c:pt idx="370">
                  <c:v>96.35</c:v>
                </c:pt>
                <c:pt idx="371">
                  <c:v>96.34</c:v>
                </c:pt>
                <c:pt idx="372">
                  <c:v>96.34</c:v>
                </c:pt>
                <c:pt idx="373">
                  <c:v>96.33</c:v>
                </c:pt>
                <c:pt idx="374">
                  <c:v>96.32</c:v>
                </c:pt>
                <c:pt idx="375">
                  <c:v>96.31</c:v>
                </c:pt>
                <c:pt idx="376">
                  <c:v>96.31</c:v>
                </c:pt>
                <c:pt idx="377">
                  <c:v>96.3</c:v>
                </c:pt>
                <c:pt idx="378">
                  <c:v>96.29</c:v>
                </c:pt>
                <c:pt idx="379">
                  <c:v>96.28</c:v>
                </c:pt>
                <c:pt idx="380">
                  <c:v>96.27</c:v>
                </c:pt>
                <c:pt idx="381">
                  <c:v>96.27</c:v>
                </c:pt>
                <c:pt idx="382">
                  <c:v>96.26</c:v>
                </c:pt>
                <c:pt idx="383">
                  <c:v>96.25</c:v>
                </c:pt>
                <c:pt idx="384">
                  <c:v>96.24</c:v>
                </c:pt>
                <c:pt idx="385">
                  <c:v>96.23</c:v>
                </c:pt>
                <c:pt idx="386">
                  <c:v>96.23</c:v>
                </c:pt>
                <c:pt idx="387">
                  <c:v>96.22</c:v>
                </c:pt>
                <c:pt idx="388">
                  <c:v>96.21</c:v>
                </c:pt>
                <c:pt idx="389">
                  <c:v>96.2</c:v>
                </c:pt>
                <c:pt idx="390">
                  <c:v>96.19</c:v>
                </c:pt>
                <c:pt idx="391">
                  <c:v>96.19</c:v>
                </c:pt>
                <c:pt idx="392">
                  <c:v>96.18</c:v>
                </c:pt>
                <c:pt idx="393">
                  <c:v>96.17</c:v>
                </c:pt>
                <c:pt idx="394">
                  <c:v>96.16</c:v>
                </c:pt>
                <c:pt idx="395">
                  <c:v>96.15</c:v>
                </c:pt>
                <c:pt idx="396">
                  <c:v>96.14</c:v>
                </c:pt>
                <c:pt idx="397">
                  <c:v>96.13</c:v>
                </c:pt>
                <c:pt idx="398">
                  <c:v>96.12</c:v>
                </c:pt>
                <c:pt idx="399">
                  <c:v>96.11</c:v>
                </c:pt>
                <c:pt idx="400">
                  <c:v>96.1</c:v>
                </c:pt>
                <c:pt idx="401">
                  <c:v>96.09</c:v>
                </c:pt>
                <c:pt idx="402">
                  <c:v>96.08</c:v>
                </c:pt>
                <c:pt idx="403">
                  <c:v>96.07</c:v>
                </c:pt>
                <c:pt idx="404">
                  <c:v>96.06</c:v>
                </c:pt>
                <c:pt idx="405">
                  <c:v>96.04</c:v>
                </c:pt>
                <c:pt idx="406">
                  <c:v>96.03</c:v>
                </c:pt>
                <c:pt idx="407">
                  <c:v>96.02</c:v>
                </c:pt>
                <c:pt idx="408">
                  <c:v>96</c:v>
                </c:pt>
                <c:pt idx="409">
                  <c:v>95.99</c:v>
                </c:pt>
                <c:pt idx="410">
                  <c:v>95.97</c:v>
                </c:pt>
                <c:pt idx="411">
                  <c:v>95.96</c:v>
                </c:pt>
                <c:pt idx="412">
                  <c:v>95.94</c:v>
                </c:pt>
                <c:pt idx="413">
                  <c:v>95.93</c:v>
                </c:pt>
                <c:pt idx="414">
                  <c:v>95.91</c:v>
                </c:pt>
                <c:pt idx="415">
                  <c:v>95.89</c:v>
                </c:pt>
                <c:pt idx="416">
                  <c:v>95.88</c:v>
                </c:pt>
                <c:pt idx="417">
                  <c:v>95.86</c:v>
                </c:pt>
                <c:pt idx="418">
                  <c:v>95.84</c:v>
                </c:pt>
                <c:pt idx="419">
                  <c:v>95.83</c:v>
                </c:pt>
                <c:pt idx="420">
                  <c:v>95.81</c:v>
                </c:pt>
                <c:pt idx="421">
                  <c:v>95.79</c:v>
                </c:pt>
                <c:pt idx="422">
                  <c:v>95.78</c:v>
                </c:pt>
                <c:pt idx="423">
                  <c:v>95.76</c:v>
                </c:pt>
                <c:pt idx="424">
                  <c:v>95.75</c:v>
                </c:pt>
                <c:pt idx="425">
                  <c:v>95.74</c:v>
                </c:pt>
                <c:pt idx="426">
                  <c:v>95.72</c:v>
                </c:pt>
                <c:pt idx="427">
                  <c:v>95.71</c:v>
                </c:pt>
                <c:pt idx="428">
                  <c:v>95.7</c:v>
                </c:pt>
                <c:pt idx="429">
                  <c:v>95.68</c:v>
                </c:pt>
                <c:pt idx="430">
                  <c:v>95.67</c:v>
                </c:pt>
                <c:pt idx="431">
                  <c:v>95.66</c:v>
                </c:pt>
                <c:pt idx="432">
                  <c:v>95.65</c:v>
                </c:pt>
                <c:pt idx="433">
                  <c:v>95.64</c:v>
                </c:pt>
                <c:pt idx="434">
                  <c:v>95.63</c:v>
                </c:pt>
                <c:pt idx="435">
                  <c:v>95.62</c:v>
                </c:pt>
                <c:pt idx="436">
                  <c:v>95.61</c:v>
                </c:pt>
                <c:pt idx="437">
                  <c:v>95.6</c:v>
                </c:pt>
                <c:pt idx="438">
                  <c:v>95.59</c:v>
                </c:pt>
                <c:pt idx="439">
                  <c:v>95.58</c:v>
                </c:pt>
                <c:pt idx="440">
                  <c:v>95.57</c:v>
                </c:pt>
                <c:pt idx="441">
                  <c:v>95.56</c:v>
                </c:pt>
                <c:pt idx="442">
                  <c:v>95.55</c:v>
                </c:pt>
                <c:pt idx="443">
                  <c:v>95.54</c:v>
                </c:pt>
                <c:pt idx="444">
                  <c:v>95.53</c:v>
                </c:pt>
                <c:pt idx="445">
                  <c:v>95.53</c:v>
                </c:pt>
                <c:pt idx="446">
                  <c:v>95.52</c:v>
                </c:pt>
                <c:pt idx="447">
                  <c:v>95.51</c:v>
                </c:pt>
                <c:pt idx="448">
                  <c:v>95.5</c:v>
                </c:pt>
                <c:pt idx="449">
                  <c:v>95.49</c:v>
                </c:pt>
                <c:pt idx="450">
                  <c:v>95.48</c:v>
                </c:pt>
                <c:pt idx="451">
                  <c:v>95.47</c:v>
                </c:pt>
                <c:pt idx="452">
                  <c:v>95.46</c:v>
                </c:pt>
                <c:pt idx="453">
                  <c:v>95.46</c:v>
                </c:pt>
                <c:pt idx="454">
                  <c:v>95.45</c:v>
                </c:pt>
                <c:pt idx="455">
                  <c:v>95.44</c:v>
                </c:pt>
                <c:pt idx="456">
                  <c:v>95.43</c:v>
                </c:pt>
                <c:pt idx="457">
                  <c:v>95.42</c:v>
                </c:pt>
                <c:pt idx="458">
                  <c:v>95.41</c:v>
                </c:pt>
                <c:pt idx="459">
                  <c:v>95.4</c:v>
                </c:pt>
                <c:pt idx="460">
                  <c:v>95.4</c:v>
                </c:pt>
                <c:pt idx="461">
                  <c:v>95.39</c:v>
                </c:pt>
                <c:pt idx="462">
                  <c:v>95.38</c:v>
                </c:pt>
                <c:pt idx="463">
                  <c:v>95.37</c:v>
                </c:pt>
                <c:pt idx="464">
                  <c:v>95.36</c:v>
                </c:pt>
                <c:pt idx="465">
                  <c:v>95.35</c:v>
                </c:pt>
                <c:pt idx="466">
                  <c:v>95.34</c:v>
                </c:pt>
                <c:pt idx="467">
                  <c:v>95.34</c:v>
                </c:pt>
                <c:pt idx="468">
                  <c:v>95.33</c:v>
                </c:pt>
                <c:pt idx="469">
                  <c:v>95.32</c:v>
                </c:pt>
                <c:pt idx="470">
                  <c:v>95.31</c:v>
                </c:pt>
                <c:pt idx="471">
                  <c:v>95.3</c:v>
                </c:pt>
                <c:pt idx="472">
                  <c:v>95.29</c:v>
                </c:pt>
                <c:pt idx="473">
                  <c:v>95.28</c:v>
                </c:pt>
                <c:pt idx="474">
                  <c:v>95.27</c:v>
                </c:pt>
                <c:pt idx="475">
                  <c:v>95.26</c:v>
                </c:pt>
                <c:pt idx="476">
                  <c:v>95.25</c:v>
                </c:pt>
                <c:pt idx="477">
                  <c:v>95.24</c:v>
                </c:pt>
                <c:pt idx="478">
                  <c:v>95.23</c:v>
                </c:pt>
                <c:pt idx="479">
                  <c:v>95.22</c:v>
                </c:pt>
                <c:pt idx="480">
                  <c:v>95.21</c:v>
                </c:pt>
                <c:pt idx="481">
                  <c:v>95.2</c:v>
                </c:pt>
                <c:pt idx="482">
                  <c:v>95.19</c:v>
                </c:pt>
                <c:pt idx="483">
                  <c:v>95.18</c:v>
                </c:pt>
                <c:pt idx="484">
                  <c:v>95.17</c:v>
                </c:pt>
                <c:pt idx="485">
                  <c:v>95.16</c:v>
                </c:pt>
                <c:pt idx="486">
                  <c:v>95.15</c:v>
                </c:pt>
                <c:pt idx="487">
                  <c:v>95.14</c:v>
                </c:pt>
                <c:pt idx="488">
                  <c:v>95.13</c:v>
                </c:pt>
                <c:pt idx="489">
                  <c:v>95.12</c:v>
                </c:pt>
                <c:pt idx="490">
                  <c:v>95.11</c:v>
                </c:pt>
                <c:pt idx="491">
                  <c:v>95.1</c:v>
                </c:pt>
                <c:pt idx="492">
                  <c:v>95.09</c:v>
                </c:pt>
                <c:pt idx="493">
                  <c:v>95.07</c:v>
                </c:pt>
                <c:pt idx="494">
                  <c:v>95.06</c:v>
                </c:pt>
                <c:pt idx="495">
                  <c:v>95.05</c:v>
                </c:pt>
                <c:pt idx="496">
                  <c:v>95.04</c:v>
                </c:pt>
                <c:pt idx="497">
                  <c:v>95.03</c:v>
                </c:pt>
                <c:pt idx="498">
                  <c:v>95.01</c:v>
                </c:pt>
                <c:pt idx="499">
                  <c:v>95</c:v>
                </c:pt>
                <c:pt idx="500">
                  <c:v>94.99</c:v>
                </c:pt>
                <c:pt idx="501">
                  <c:v>94.97</c:v>
                </c:pt>
                <c:pt idx="502">
                  <c:v>94.96</c:v>
                </c:pt>
                <c:pt idx="503">
                  <c:v>94.95</c:v>
                </c:pt>
                <c:pt idx="504">
                  <c:v>94.94</c:v>
                </c:pt>
                <c:pt idx="505">
                  <c:v>94.92</c:v>
                </c:pt>
                <c:pt idx="506">
                  <c:v>94.91</c:v>
                </c:pt>
                <c:pt idx="507">
                  <c:v>94.9</c:v>
                </c:pt>
                <c:pt idx="508">
                  <c:v>94.88</c:v>
                </c:pt>
                <c:pt idx="509">
                  <c:v>94.87</c:v>
                </c:pt>
                <c:pt idx="510">
                  <c:v>94.85</c:v>
                </c:pt>
                <c:pt idx="511">
                  <c:v>94.84</c:v>
                </c:pt>
                <c:pt idx="512">
                  <c:v>94.82</c:v>
                </c:pt>
                <c:pt idx="513">
                  <c:v>94.81</c:v>
                </c:pt>
                <c:pt idx="514">
                  <c:v>94.79</c:v>
                </c:pt>
                <c:pt idx="515">
                  <c:v>94.78</c:v>
                </c:pt>
                <c:pt idx="516">
                  <c:v>94.76</c:v>
                </c:pt>
                <c:pt idx="517">
                  <c:v>94.75</c:v>
                </c:pt>
                <c:pt idx="518">
                  <c:v>94.73</c:v>
                </c:pt>
                <c:pt idx="519">
                  <c:v>94.72</c:v>
                </c:pt>
                <c:pt idx="520">
                  <c:v>94.7</c:v>
                </c:pt>
                <c:pt idx="521">
                  <c:v>94.68</c:v>
                </c:pt>
                <c:pt idx="522">
                  <c:v>94.67</c:v>
                </c:pt>
                <c:pt idx="523">
                  <c:v>94.65</c:v>
                </c:pt>
                <c:pt idx="524">
                  <c:v>94.63</c:v>
                </c:pt>
                <c:pt idx="525">
                  <c:v>94.62</c:v>
                </c:pt>
                <c:pt idx="526">
                  <c:v>94.6</c:v>
                </c:pt>
                <c:pt idx="527">
                  <c:v>94.58</c:v>
                </c:pt>
                <c:pt idx="528">
                  <c:v>94.56</c:v>
                </c:pt>
                <c:pt idx="529">
                  <c:v>94.55</c:v>
                </c:pt>
                <c:pt idx="530">
                  <c:v>94.53</c:v>
                </c:pt>
                <c:pt idx="531">
                  <c:v>94.51</c:v>
                </c:pt>
                <c:pt idx="532">
                  <c:v>94.49</c:v>
                </c:pt>
                <c:pt idx="533">
                  <c:v>94.47</c:v>
                </c:pt>
                <c:pt idx="534">
                  <c:v>94.45</c:v>
                </c:pt>
                <c:pt idx="535">
                  <c:v>94.43</c:v>
                </c:pt>
                <c:pt idx="536">
                  <c:v>94.41</c:v>
                </c:pt>
                <c:pt idx="537">
                  <c:v>94.39</c:v>
                </c:pt>
                <c:pt idx="538">
                  <c:v>94.37</c:v>
                </c:pt>
                <c:pt idx="539">
                  <c:v>94.35</c:v>
                </c:pt>
                <c:pt idx="540">
                  <c:v>94.33</c:v>
                </c:pt>
                <c:pt idx="541">
                  <c:v>94.31</c:v>
                </c:pt>
                <c:pt idx="542">
                  <c:v>94.29</c:v>
                </c:pt>
                <c:pt idx="543">
                  <c:v>94.27</c:v>
                </c:pt>
                <c:pt idx="544">
                  <c:v>94.25</c:v>
                </c:pt>
                <c:pt idx="545">
                  <c:v>94.22</c:v>
                </c:pt>
                <c:pt idx="546">
                  <c:v>94.2</c:v>
                </c:pt>
                <c:pt idx="547">
                  <c:v>94.18</c:v>
                </c:pt>
                <c:pt idx="548">
                  <c:v>94.16</c:v>
                </c:pt>
                <c:pt idx="549">
                  <c:v>94.14</c:v>
                </c:pt>
                <c:pt idx="550">
                  <c:v>94.11</c:v>
                </c:pt>
                <c:pt idx="551">
                  <c:v>94.09</c:v>
                </c:pt>
                <c:pt idx="552">
                  <c:v>94.06</c:v>
                </c:pt>
                <c:pt idx="553">
                  <c:v>94.04</c:v>
                </c:pt>
                <c:pt idx="554">
                  <c:v>94.01</c:v>
                </c:pt>
                <c:pt idx="555">
                  <c:v>93.99</c:v>
                </c:pt>
                <c:pt idx="556">
                  <c:v>93.96</c:v>
                </c:pt>
                <c:pt idx="557">
                  <c:v>93.94</c:v>
                </c:pt>
                <c:pt idx="558">
                  <c:v>93.91</c:v>
                </c:pt>
                <c:pt idx="559">
                  <c:v>93.89</c:v>
                </c:pt>
                <c:pt idx="560">
                  <c:v>93.86</c:v>
                </c:pt>
                <c:pt idx="561">
                  <c:v>93.83</c:v>
                </c:pt>
                <c:pt idx="562">
                  <c:v>93.8</c:v>
                </c:pt>
                <c:pt idx="563">
                  <c:v>93.78</c:v>
                </c:pt>
                <c:pt idx="564">
                  <c:v>93.75</c:v>
                </c:pt>
                <c:pt idx="565">
                  <c:v>93.72</c:v>
                </c:pt>
                <c:pt idx="566">
                  <c:v>93.69</c:v>
                </c:pt>
                <c:pt idx="567">
                  <c:v>93.66</c:v>
                </c:pt>
                <c:pt idx="568">
                  <c:v>93.63</c:v>
                </c:pt>
                <c:pt idx="569">
                  <c:v>93.6</c:v>
                </c:pt>
                <c:pt idx="570">
                  <c:v>93.57</c:v>
                </c:pt>
                <c:pt idx="571">
                  <c:v>93.54</c:v>
                </c:pt>
                <c:pt idx="572">
                  <c:v>93.51</c:v>
                </c:pt>
                <c:pt idx="573">
                  <c:v>93.47</c:v>
                </c:pt>
                <c:pt idx="574">
                  <c:v>93.44</c:v>
                </c:pt>
                <c:pt idx="575">
                  <c:v>93.41</c:v>
                </c:pt>
                <c:pt idx="576">
                  <c:v>93.37</c:v>
                </c:pt>
                <c:pt idx="577">
                  <c:v>93.34</c:v>
                </c:pt>
                <c:pt idx="578">
                  <c:v>93.31</c:v>
                </c:pt>
                <c:pt idx="579">
                  <c:v>93.27</c:v>
                </c:pt>
                <c:pt idx="580">
                  <c:v>93.23</c:v>
                </c:pt>
                <c:pt idx="581">
                  <c:v>93.2</c:v>
                </c:pt>
                <c:pt idx="582">
                  <c:v>93.16</c:v>
                </c:pt>
                <c:pt idx="583">
                  <c:v>93.12</c:v>
                </c:pt>
                <c:pt idx="584">
                  <c:v>93.08</c:v>
                </c:pt>
                <c:pt idx="585">
                  <c:v>93.05</c:v>
                </c:pt>
                <c:pt idx="586">
                  <c:v>93.01</c:v>
                </c:pt>
                <c:pt idx="587">
                  <c:v>92.97</c:v>
                </c:pt>
                <c:pt idx="588">
                  <c:v>92.92</c:v>
                </c:pt>
                <c:pt idx="589">
                  <c:v>92.88</c:v>
                </c:pt>
                <c:pt idx="590">
                  <c:v>92.84</c:v>
                </c:pt>
                <c:pt idx="591">
                  <c:v>92.8</c:v>
                </c:pt>
                <c:pt idx="592">
                  <c:v>92.75</c:v>
                </c:pt>
                <c:pt idx="593">
                  <c:v>92.7</c:v>
                </c:pt>
                <c:pt idx="594">
                  <c:v>92.66</c:v>
                </c:pt>
                <c:pt idx="595">
                  <c:v>92.61</c:v>
                </c:pt>
                <c:pt idx="596">
                  <c:v>92.56</c:v>
                </c:pt>
                <c:pt idx="597">
                  <c:v>92.51</c:v>
                </c:pt>
                <c:pt idx="598">
                  <c:v>92.46</c:v>
                </c:pt>
                <c:pt idx="599">
                  <c:v>92.4</c:v>
                </c:pt>
                <c:pt idx="600">
                  <c:v>92.35</c:v>
                </c:pt>
                <c:pt idx="601">
                  <c:v>92.29</c:v>
                </c:pt>
                <c:pt idx="602">
                  <c:v>92.23</c:v>
                </c:pt>
                <c:pt idx="603">
                  <c:v>92.17</c:v>
                </c:pt>
                <c:pt idx="604">
                  <c:v>92.11</c:v>
                </c:pt>
                <c:pt idx="605">
                  <c:v>92.05</c:v>
                </c:pt>
                <c:pt idx="606">
                  <c:v>91.98</c:v>
                </c:pt>
                <c:pt idx="607">
                  <c:v>91.92</c:v>
                </c:pt>
                <c:pt idx="608">
                  <c:v>91.85</c:v>
                </c:pt>
                <c:pt idx="609">
                  <c:v>91.78</c:v>
                </c:pt>
                <c:pt idx="610">
                  <c:v>91.71</c:v>
                </c:pt>
                <c:pt idx="611">
                  <c:v>91.63</c:v>
                </c:pt>
                <c:pt idx="612">
                  <c:v>91.56</c:v>
                </c:pt>
                <c:pt idx="613">
                  <c:v>91.48</c:v>
                </c:pt>
                <c:pt idx="614">
                  <c:v>91.4</c:v>
                </c:pt>
                <c:pt idx="615">
                  <c:v>91.32</c:v>
                </c:pt>
                <c:pt idx="616">
                  <c:v>91.24</c:v>
                </c:pt>
                <c:pt idx="617">
                  <c:v>91.15</c:v>
                </c:pt>
                <c:pt idx="618">
                  <c:v>91.06</c:v>
                </c:pt>
                <c:pt idx="619">
                  <c:v>90.97</c:v>
                </c:pt>
                <c:pt idx="620">
                  <c:v>90.88</c:v>
                </c:pt>
                <c:pt idx="621">
                  <c:v>90.78</c:v>
                </c:pt>
                <c:pt idx="622">
                  <c:v>90.68</c:v>
                </c:pt>
                <c:pt idx="623">
                  <c:v>90.58</c:v>
                </c:pt>
                <c:pt idx="624">
                  <c:v>90.48</c:v>
                </c:pt>
                <c:pt idx="625">
                  <c:v>90.37</c:v>
                </c:pt>
                <c:pt idx="626">
                  <c:v>90.26</c:v>
                </c:pt>
                <c:pt idx="627">
                  <c:v>90.15</c:v>
                </c:pt>
                <c:pt idx="628">
                  <c:v>90.03</c:v>
                </c:pt>
                <c:pt idx="629">
                  <c:v>89.91</c:v>
                </c:pt>
                <c:pt idx="630">
                  <c:v>89.78</c:v>
                </c:pt>
                <c:pt idx="631">
                  <c:v>89.65</c:v>
                </c:pt>
                <c:pt idx="632">
                  <c:v>89.51</c:v>
                </c:pt>
                <c:pt idx="633">
                  <c:v>89.37</c:v>
                </c:pt>
                <c:pt idx="634">
                  <c:v>89.22</c:v>
                </c:pt>
                <c:pt idx="635">
                  <c:v>89.08</c:v>
                </c:pt>
                <c:pt idx="636">
                  <c:v>88.93</c:v>
                </c:pt>
                <c:pt idx="637">
                  <c:v>88.77</c:v>
                </c:pt>
                <c:pt idx="638">
                  <c:v>88.61</c:v>
                </c:pt>
                <c:pt idx="639">
                  <c:v>88.45</c:v>
                </c:pt>
                <c:pt idx="640">
                  <c:v>88.29</c:v>
                </c:pt>
                <c:pt idx="641">
                  <c:v>88.12</c:v>
                </c:pt>
                <c:pt idx="642">
                  <c:v>87.95</c:v>
                </c:pt>
                <c:pt idx="643">
                  <c:v>87.77</c:v>
                </c:pt>
                <c:pt idx="644">
                  <c:v>87.59</c:v>
                </c:pt>
                <c:pt idx="645">
                  <c:v>87.4</c:v>
                </c:pt>
                <c:pt idx="646">
                  <c:v>87.21</c:v>
                </c:pt>
                <c:pt idx="647">
                  <c:v>87.02</c:v>
                </c:pt>
                <c:pt idx="648">
                  <c:v>86.82</c:v>
                </c:pt>
                <c:pt idx="649">
                  <c:v>86.62</c:v>
                </c:pt>
                <c:pt idx="650">
                  <c:v>86.41</c:v>
                </c:pt>
                <c:pt idx="651">
                  <c:v>86.2</c:v>
                </c:pt>
                <c:pt idx="652">
                  <c:v>85.98</c:v>
                </c:pt>
                <c:pt idx="653">
                  <c:v>85.76</c:v>
                </c:pt>
                <c:pt idx="654">
                  <c:v>85.53</c:v>
                </c:pt>
                <c:pt idx="655">
                  <c:v>85.29</c:v>
                </c:pt>
                <c:pt idx="656">
                  <c:v>85.05</c:v>
                </c:pt>
                <c:pt idx="657">
                  <c:v>84.81</c:v>
                </c:pt>
                <c:pt idx="658">
                  <c:v>84.55</c:v>
                </c:pt>
                <c:pt idx="659">
                  <c:v>84.29</c:v>
                </c:pt>
                <c:pt idx="660">
                  <c:v>84.03</c:v>
                </c:pt>
                <c:pt idx="661">
                  <c:v>83.76</c:v>
                </c:pt>
                <c:pt idx="662">
                  <c:v>83.48</c:v>
                </c:pt>
                <c:pt idx="663">
                  <c:v>83.2</c:v>
                </c:pt>
                <c:pt idx="664">
                  <c:v>82.91</c:v>
                </c:pt>
                <c:pt idx="665">
                  <c:v>82.61</c:v>
                </c:pt>
                <c:pt idx="666">
                  <c:v>82.31</c:v>
                </c:pt>
                <c:pt idx="667">
                  <c:v>81.99</c:v>
                </c:pt>
                <c:pt idx="668">
                  <c:v>81.680000000000007</c:v>
                </c:pt>
                <c:pt idx="669">
                  <c:v>81.349999999999994</c:v>
                </c:pt>
                <c:pt idx="670">
                  <c:v>81.010000000000005</c:v>
                </c:pt>
                <c:pt idx="671">
                  <c:v>80.680000000000007</c:v>
                </c:pt>
                <c:pt idx="672">
                  <c:v>80.33</c:v>
                </c:pt>
                <c:pt idx="673">
                  <c:v>79.97</c:v>
                </c:pt>
                <c:pt idx="674">
                  <c:v>79.61</c:v>
                </c:pt>
                <c:pt idx="675">
                  <c:v>79.239999999999995</c:v>
                </c:pt>
                <c:pt idx="676">
                  <c:v>78.86</c:v>
                </c:pt>
                <c:pt idx="677">
                  <c:v>78.47</c:v>
                </c:pt>
                <c:pt idx="678">
                  <c:v>78.08</c:v>
                </c:pt>
                <c:pt idx="679">
                  <c:v>77.67</c:v>
                </c:pt>
                <c:pt idx="680">
                  <c:v>77.260000000000005</c:v>
                </c:pt>
                <c:pt idx="681">
                  <c:v>76.849999999999994</c:v>
                </c:pt>
                <c:pt idx="682">
                  <c:v>76.42</c:v>
                </c:pt>
                <c:pt idx="683">
                  <c:v>75.989999999999995</c:v>
                </c:pt>
                <c:pt idx="684">
                  <c:v>75.55</c:v>
                </c:pt>
                <c:pt idx="685">
                  <c:v>75.11</c:v>
                </c:pt>
                <c:pt idx="686">
                  <c:v>74.66</c:v>
                </c:pt>
                <c:pt idx="687">
                  <c:v>74.2</c:v>
                </c:pt>
                <c:pt idx="688">
                  <c:v>73.739999999999995</c:v>
                </c:pt>
                <c:pt idx="689">
                  <c:v>73.28</c:v>
                </c:pt>
                <c:pt idx="690">
                  <c:v>72.81</c:v>
                </c:pt>
                <c:pt idx="691">
                  <c:v>72.34</c:v>
                </c:pt>
                <c:pt idx="692">
                  <c:v>71.87</c:v>
                </c:pt>
                <c:pt idx="693">
                  <c:v>71.400000000000006</c:v>
                </c:pt>
                <c:pt idx="694">
                  <c:v>70.94</c:v>
                </c:pt>
                <c:pt idx="695">
                  <c:v>70.48</c:v>
                </c:pt>
                <c:pt idx="696">
                  <c:v>70.03</c:v>
                </c:pt>
                <c:pt idx="697">
                  <c:v>69.599999999999994</c:v>
                </c:pt>
                <c:pt idx="698">
                  <c:v>69.19</c:v>
                </c:pt>
                <c:pt idx="699">
                  <c:v>68.81</c:v>
                </c:pt>
                <c:pt idx="700">
                  <c:v>68.489999999999995</c:v>
                </c:pt>
                <c:pt idx="701">
                  <c:v>68.239999999999995</c:v>
                </c:pt>
                <c:pt idx="702">
                  <c:v>68.11</c:v>
                </c:pt>
                <c:pt idx="703">
                  <c:v>68.069999999999993</c:v>
                </c:pt>
                <c:pt idx="704">
                  <c:v>68.03</c:v>
                </c:pt>
                <c:pt idx="705">
                  <c:v>68.010000000000005</c:v>
                </c:pt>
                <c:pt idx="706">
                  <c:v>68</c:v>
                </c:pt>
                <c:pt idx="707">
                  <c:v>67.98</c:v>
                </c:pt>
                <c:pt idx="708">
                  <c:v>67.98</c:v>
                </c:pt>
                <c:pt idx="709">
                  <c:v>67.97</c:v>
                </c:pt>
                <c:pt idx="710">
                  <c:v>67.97</c:v>
                </c:pt>
                <c:pt idx="711">
                  <c:v>67.959999999999994</c:v>
                </c:pt>
                <c:pt idx="712">
                  <c:v>67.959999999999994</c:v>
                </c:pt>
                <c:pt idx="713">
                  <c:v>67.959999999999994</c:v>
                </c:pt>
                <c:pt idx="714">
                  <c:v>67.95</c:v>
                </c:pt>
                <c:pt idx="715">
                  <c:v>67.95</c:v>
                </c:pt>
                <c:pt idx="716">
                  <c:v>67.95</c:v>
                </c:pt>
                <c:pt idx="717">
                  <c:v>67.95</c:v>
                </c:pt>
                <c:pt idx="718">
                  <c:v>67.94</c:v>
                </c:pt>
                <c:pt idx="719">
                  <c:v>67.94</c:v>
                </c:pt>
                <c:pt idx="720">
                  <c:v>67.94</c:v>
                </c:pt>
                <c:pt idx="721">
                  <c:v>67.94</c:v>
                </c:pt>
                <c:pt idx="722">
                  <c:v>67.94</c:v>
                </c:pt>
                <c:pt idx="723">
                  <c:v>67.930000000000007</c:v>
                </c:pt>
                <c:pt idx="724">
                  <c:v>67.930000000000007</c:v>
                </c:pt>
                <c:pt idx="725">
                  <c:v>67.930000000000007</c:v>
                </c:pt>
                <c:pt idx="726">
                  <c:v>67.930000000000007</c:v>
                </c:pt>
                <c:pt idx="727">
                  <c:v>67.930000000000007</c:v>
                </c:pt>
                <c:pt idx="728">
                  <c:v>67.92</c:v>
                </c:pt>
                <c:pt idx="729">
                  <c:v>67.92</c:v>
                </c:pt>
                <c:pt idx="730">
                  <c:v>67.92</c:v>
                </c:pt>
                <c:pt idx="731">
                  <c:v>67.92</c:v>
                </c:pt>
                <c:pt idx="732">
                  <c:v>67.92</c:v>
                </c:pt>
                <c:pt idx="733">
                  <c:v>67.91</c:v>
                </c:pt>
                <c:pt idx="734">
                  <c:v>67.91</c:v>
                </c:pt>
                <c:pt idx="735">
                  <c:v>67.91</c:v>
                </c:pt>
                <c:pt idx="736">
                  <c:v>67.91</c:v>
                </c:pt>
                <c:pt idx="737">
                  <c:v>67.91</c:v>
                </c:pt>
                <c:pt idx="738">
                  <c:v>67.900000000000006</c:v>
                </c:pt>
                <c:pt idx="739">
                  <c:v>67.900000000000006</c:v>
                </c:pt>
                <c:pt idx="740">
                  <c:v>67.900000000000006</c:v>
                </c:pt>
                <c:pt idx="741">
                  <c:v>67.900000000000006</c:v>
                </c:pt>
                <c:pt idx="742">
                  <c:v>67.900000000000006</c:v>
                </c:pt>
                <c:pt idx="743">
                  <c:v>67.89</c:v>
                </c:pt>
                <c:pt idx="744">
                  <c:v>67.89</c:v>
                </c:pt>
                <c:pt idx="745">
                  <c:v>67.89</c:v>
                </c:pt>
                <c:pt idx="746">
                  <c:v>67.89</c:v>
                </c:pt>
                <c:pt idx="747">
                  <c:v>67.89</c:v>
                </c:pt>
                <c:pt idx="748">
                  <c:v>67.88</c:v>
                </c:pt>
                <c:pt idx="749">
                  <c:v>67.88</c:v>
                </c:pt>
                <c:pt idx="750">
                  <c:v>67.88</c:v>
                </c:pt>
                <c:pt idx="751">
                  <c:v>67.88</c:v>
                </c:pt>
                <c:pt idx="752">
                  <c:v>67.88</c:v>
                </c:pt>
                <c:pt idx="753">
                  <c:v>67.88</c:v>
                </c:pt>
                <c:pt idx="754">
                  <c:v>67.87</c:v>
                </c:pt>
                <c:pt idx="755">
                  <c:v>67.87</c:v>
                </c:pt>
                <c:pt idx="756">
                  <c:v>67.87</c:v>
                </c:pt>
                <c:pt idx="757">
                  <c:v>67.87</c:v>
                </c:pt>
                <c:pt idx="758">
                  <c:v>67.87</c:v>
                </c:pt>
                <c:pt idx="759">
                  <c:v>67.86</c:v>
                </c:pt>
                <c:pt idx="760">
                  <c:v>67.86</c:v>
                </c:pt>
                <c:pt idx="761">
                  <c:v>67.86</c:v>
                </c:pt>
                <c:pt idx="762">
                  <c:v>67.86</c:v>
                </c:pt>
                <c:pt idx="763">
                  <c:v>67.86</c:v>
                </c:pt>
                <c:pt idx="764">
                  <c:v>67.86</c:v>
                </c:pt>
                <c:pt idx="765">
                  <c:v>67.86</c:v>
                </c:pt>
                <c:pt idx="766">
                  <c:v>67.849999999999994</c:v>
                </c:pt>
                <c:pt idx="767">
                  <c:v>67.849999999999994</c:v>
                </c:pt>
                <c:pt idx="768">
                  <c:v>67.849999999999994</c:v>
                </c:pt>
                <c:pt idx="769">
                  <c:v>67.849999999999994</c:v>
                </c:pt>
                <c:pt idx="770">
                  <c:v>67.849999999999994</c:v>
                </c:pt>
                <c:pt idx="771">
                  <c:v>67.849999999999994</c:v>
                </c:pt>
                <c:pt idx="772">
                  <c:v>67.849999999999994</c:v>
                </c:pt>
                <c:pt idx="773">
                  <c:v>67.84</c:v>
                </c:pt>
                <c:pt idx="774">
                  <c:v>67.84</c:v>
                </c:pt>
                <c:pt idx="775">
                  <c:v>67.84</c:v>
                </c:pt>
                <c:pt idx="776">
                  <c:v>67.83</c:v>
                </c:pt>
                <c:pt idx="777">
                  <c:v>67.83</c:v>
                </c:pt>
                <c:pt idx="778">
                  <c:v>67.83</c:v>
                </c:pt>
                <c:pt idx="779">
                  <c:v>67.83</c:v>
                </c:pt>
                <c:pt idx="780">
                  <c:v>67.83</c:v>
                </c:pt>
                <c:pt idx="781">
                  <c:v>67.83</c:v>
                </c:pt>
                <c:pt idx="782">
                  <c:v>67.83</c:v>
                </c:pt>
                <c:pt idx="783">
                  <c:v>67.83</c:v>
                </c:pt>
                <c:pt idx="784">
                  <c:v>67.83</c:v>
                </c:pt>
                <c:pt idx="785">
                  <c:v>67.83</c:v>
                </c:pt>
                <c:pt idx="786">
                  <c:v>67.819999999999993</c:v>
                </c:pt>
                <c:pt idx="787">
                  <c:v>67.819999999999993</c:v>
                </c:pt>
                <c:pt idx="788">
                  <c:v>67.819999999999993</c:v>
                </c:pt>
                <c:pt idx="789">
                  <c:v>67.81</c:v>
                </c:pt>
                <c:pt idx="790">
                  <c:v>67.81</c:v>
                </c:pt>
                <c:pt idx="791">
                  <c:v>67.81</c:v>
                </c:pt>
                <c:pt idx="792">
                  <c:v>67.81</c:v>
                </c:pt>
                <c:pt idx="793">
                  <c:v>67.81</c:v>
                </c:pt>
                <c:pt idx="794">
                  <c:v>67.81</c:v>
                </c:pt>
                <c:pt idx="795">
                  <c:v>67.8</c:v>
                </c:pt>
                <c:pt idx="796">
                  <c:v>67.81</c:v>
                </c:pt>
                <c:pt idx="797">
                  <c:v>67.81</c:v>
                </c:pt>
                <c:pt idx="798">
                  <c:v>67.81</c:v>
                </c:pt>
                <c:pt idx="799">
                  <c:v>67.8</c:v>
                </c:pt>
                <c:pt idx="800">
                  <c:v>67.8</c:v>
                </c:pt>
                <c:pt idx="801">
                  <c:v>67.8</c:v>
                </c:pt>
                <c:pt idx="802">
                  <c:v>67.8</c:v>
                </c:pt>
                <c:pt idx="803">
                  <c:v>67.8</c:v>
                </c:pt>
                <c:pt idx="804">
                  <c:v>67.8</c:v>
                </c:pt>
                <c:pt idx="805">
                  <c:v>67.8</c:v>
                </c:pt>
                <c:pt idx="806">
                  <c:v>67.790000000000006</c:v>
                </c:pt>
                <c:pt idx="807">
                  <c:v>67.790000000000006</c:v>
                </c:pt>
                <c:pt idx="808">
                  <c:v>67.790000000000006</c:v>
                </c:pt>
                <c:pt idx="809">
                  <c:v>67.790000000000006</c:v>
                </c:pt>
                <c:pt idx="810">
                  <c:v>67.790000000000006</c:v>
                </c:pt>
                <c:pt idx="811">
                  <c:v>67.790000000000006</c:v>
                </c:pt>
                <c:pt idx="812">
                  <c:v>67.78</c:v>
                </c:pt>
                <c:pt idx="813">
                  <c:v>67.78</c:v>
                </c:pt>
                <c:pt idx="814">
                  <c:v>67.78</c:v>
                </c:pt>
                <c:pt idx="815">
                  <c:v>67.78</c:v>
                </c:pt>
                <c:pt idx="816">
                  <c:v>67.78</c:v>
                </c:pt>
                <c:pt idx="817">
                  <c:v>67.78</c:v>
                </c:pt>
                <c:pt idx="818">
                  <c:v>67.77</c:v>
                </c:pt>
                <c:pt idx="819">
                  <c:v>67.77</c:v>
                </c:pt>
                <c:pt idx="820">
                  <c:v>67.77</c:v>
                </c:pt>
                <c:pt idx="821">
                  <c:v>67.77</c:v>
                </c:pt>
                <c:pt idx="822">
                  <c:v>67.77</c:v>
                </c:pt>
                <c:pt idx="823">
                  <c:v>67.77</c:v>
                </c:pt>
                <c:pt idx="824">
                  <c:v>67.760000000000005</c:v>
                </c:pt>
                <c:pt idx="825">
                  <c:v>67.760000000000005</c:v>
                </c:pt>
                <c:pt idx="826">
                  <c:v>67.760000000000005</c:v>
                </c:pt>
                <c:pt idx="827">
                  <c:v>67.760000000000005</c:v>
                </c:pt>
                <c:pt idx="828">
                  <c:v>67.760000000000005</c:v>
                </c:pt>
                <c:pt idx="829">
                  <c:v>67.760000000000005</c:v>
                </c:pt>
                <c:pt idx="830">
                  <c:v>67.75</c:v>
                </c:pt>
                <c:pt idx="831">
                  <c:v>67.75</c:v>
                </c:pt>
                <c:pt idx="832">
                  <c:v>67.75</c:v>
                </c:pt>
                <c:pt idx="833">
                  <c:v>67.75</c:v>
                </c:pt>
                <c:pt idx="834">
                  <c:v>67.75</c:v>
                </c:pt>
                <c:pt idx="835">
                  <c:v>67.739999999999995</c:v>
                </c:pt>
                <c:pt idx="836">
                  <c:v>67.739999999999995</c:v>
                </c:pt>
                <c:pt idx="837">
                  <c:v>67.739999999999995</c:v>
                </c:pt>
                <c:pt idx="838">
                  <c:v>67.739999999999995</c:v>
                </c:pt>
                <c:pt idx="839">
                  <c:v>67.739999999999995</c:v>
                </c:pt>
                <c:pt idx="840">
                  <c:v>67.73</c:v>
                </c:pt>
                <c:pt idx="841">
                  <c:v>67.73</c:v>
                </c:pt>
                <c:pt idx="842">
                  <c:v>67.73</c:v>
                </c:pt>
                <c:pt idx="843">
                  <c:v>67.73</c:v>
                </c:pt>
                <c:pt idx="844">
                  <c:v>67.73</c:v>
                </c:pt>
                <c:pt idx="845">
                  <c:v>67.72</c:v>
                </c:pt>
                <c:pt idx="846">
                  <c:v>67.72</c:v>
                </c:pt>
                <c:pt idx="847">
                  <c:v>67.72</c:v>
                </c:pt>
                <c:pt idx="848">
                  <c:v>67.72</c:v>
                </c:pt>
                <c:pt idx="849">
                  <c:v>67.72</c:v>
                </c:pt>
                <c:pt idx="850">
                  <c:v>67.72</c:v>
                </c:pt>
                <c:pt idx="851">
                  <c:v>67.709999999999994</c:v>
                </c:pt>
                <c:pt idx="852">
                  <c:v>67.709999999999994</c:v>
                </c:pt>
                <c:pt idx="853">
                  <c:v>67.709999999999994</c:v>
                </c:pt>
                <c:pt idx="854">
                  <c:v>67.709999999999994</c:v>
                </c:pt>
                <c:pt idx="855">
                  <c:v>67.709999999999994</c:v>
                </c:pt>
                <c:pt idx="856">
                  <c:v>67.7</c:v>
                </c:pt>
                <c:pt idx="857">
                  <c:v>67.7</c:v>
                </c:pt>
                <c:pt idx="858">
                  <c:v>67.7</c:v>
                </c:pt>
                <c:pt idx="859">
                  <c:v>67.7</c:v>
                </c:pt>
                <c:pt idx="860">
                  <c:v>67.7</c:v>
                </c:pt>
                <c:pt idx="861">
                  <c:v>67.69</c:v>
                </c:pt>
                <c:pt idx="862">
                  <c:v>67.69</c:v>
                </c:pt>
                <c:pt idx="863">
                  <c:v>67.69</c:v>
                </c:pt>
                <c:pt idx="864">
                  <c:v>67.69</c:v>
                </c:pt>
                <c:pt idx="865">
                  <c:v>67.69</c:v>
                </c:pt>
                <c:pt idx="866">
                  <c:v>67.69</c:v>
                </c:pt>
                <c:pt idx="867">
                  <c:v>67.680000000000007</c:v>
                </c:pt>
                <c:pt idx="868">
                  <c:v>67.680000000000007</c:v>
                </c:pt>
                <c:pt idx="869">
                  <c:v>67.680000000000007</c:v>
                </c:pt>
                <c:pt idx="870">
                  <c:v>67.680000000000007</c:v>
                </c:pt>
                <c:pt idx="871">
                  <c:v>67.680000000000007</c:v>
                </c:pt>
                <c:pt idx="872">
                  <c:v>67.680000000000007</c:v>
                </c:pt>
                <c:pt idx="873">
                  <c:v>67.67</c:v>
                </c:pt>
                <c:pt idx="874">
                  <c:v>67.67</c:v>
                </c:pt>
                <c:pt idx="875">
                  <c:v>67.67</c:v>
                </c:pt>
                <c:pt idx="876">
                  <c:v>67.67</c:v>
                </c:pt>
                <c:pt idx="877">
                  <c:v>67.67</c:v>
                </c:pt>
                <c:pt idx="878">
                  <c:v>67.67</c:v>
                </c:pt>
                <c:pt idx="879">
                  <c:v>67.67</c:v>
                </c:pt>
                <c:pt idx="880">
                  <c:v>67.66</c:v>
                </c:pt>
                <c:pt idx="881">
                  <c:v>67.66</c:v>
                </c:pt>
                <c:pt idx="882">
                  <c:v>67.66</c:v>
                </c:pt>
                <c:pt idx="883">
                  <c:v>67.66</c:v>
                </c:pt>
                <c:pt idx="884">
                  <c:v>67.66</c:v>
                </c:pt>
                <c:pt idx="885">
                  <c:v>67.66</c:v>
                </c:pt>
                <c:pt idx="886">
                  <c:v>67.66</c:v>
                </c:pt>
                <c:pt idx="887">
                  <c:v>67.66</c:v>
                </c:pt>
                <c:pt idx="888">
                  <c:v>67.650000000000006</c:v>
                </c:pt>
                <c:pt idx="889">
                  <c:v>67.650000000000006</c:v>
                </c:pt>
                <c:pt idx="890">
                  <c:v>67.650000000000006</c:v>
                </c:pt>
                <c:pt idx="891">
                  <c:v>67.650000000000006</c:v>
                </c:pt>
                <c:pt idx="892">
                  <c:v>67.650000000000006</c:v>
                </c:pt>
                <c:pt idx="893">
                  <c:v>67.650000000000006</c:v>
                </c:pt>
                <c:pt idx="894">
                  <c:v>67.650000000000006</c:v>
                </c:pt>
                <c:pt idx="895">
                  <c:v>67.650000000000006</c:v>
                </c:pt>
                <c:pt idx="896">
                  <c:v>67.650000000000006</c:v>
                </c:pt>
                <c:pt idx="897">
                  <c:v>67.64</c:v>
                </c:pt>
                <c:pt idx="898">
                  <c:v>67.64</c:v>
                </c:pt>
                <c:pt idx="899">
                  <c:v>67.64</c:v>
                </c:pt>
                <c:pt idx="900">
                  <c:v>67.64</c:v>
                </c:pt>
                <c:pt idx="901">
                  <c:v>67.64</c:v>
                </c:pt>
                <c:pt idx="902">
                  <c:v>67.64</c:v>
                </c:pt>
                <c:pt idx="903">
                  <c:v>67.64</c:v>
                </c:pt>
                <c:pt idx="904">
                  <c:v>67.64</c:v>
                </c:pt>
                <c:pt idx="905">
                  <c:v>67.64</c:v>
                </c:pt>
                <c:pt idx="906">
                  <c:v>67.64</c:v>
                </c:pt>
                <c:pt idx="907">
                  <c:v>67.64</c:v>
                </c:pt>
                <c:pt idx="908">
                  <c:v>67.64</c:v>
                </c:pt>
                <c:pt idx="909">
                  <c:v>67.64</c:v>
                </c:pt>
                <c:pt idx="910">
                  <c:v>67.63</c:v>
                </c:pt>
                <c:pt idx="911">
                  <c:v>67.63</c:v>
                </c:pt>
                <c:pt idx="912">
                  <c:v>67.63</c:v>
                </c:pt>
                <c:pt idx="913">
                  <c:v>67.63</c:v>
                </c:pt>
                <c:pt idx="914">
                  <c:v>67.63</c:v>
                </c:pt>
                <c:pt idx="915">
                  <c:v>67.63</c:v>
                </c:pt>
                <c:pt idx="916">
                  <c:v>67.63</c:v>
                </c:pt>
                <c:pt idx="917">
                  <c:v>67.63</c:v>
                </c:pt>
                <c:pt idx="918">
                  <c:v>67.63</c:v>
                </c:pt>
                <c:pt idx="919">
                  <c:v>67.63</c:v>
                </c:pt>
                <c:pt idx="920">
                  <c:v>67.63</c:v>
                </c:pt>
                <c:pt idx="921">
                  <c:v>67.63</c:v>
                </c:pt>
                <c:pt idx="922">
                  <c:v>67.63</c:v>
                </c:pt>
                <c:pt idx="923">
                  <c:v>67.63</c:v>
                </c:pt>
                <c:pt idx="924">
                  <c:v>67.63</c:v>
                </c:pt>
                <c:pt idx="925">
                  <c:v>67.63</c:v>
                </c:pt>
                <c:pt idx="926">
                  <c:v>67.63</c:v>
                </c:pt>
                <c:pt idx="927">
                  <c:v>67.63</c:v>
                </c:pt>
                <c:pt idx="928">
                  <c:v>67.62</c:v>
                </c:pt>
                <c:pt idx="929">
                  <c:v>67.62</c:v>
                </c:pt>
                <c:pt idx="930">
                  <c:v>67.62</c:v>
                </c:pt>
                <c:pt idx="931">
                  <c:v>67.62</c:v>
                </c:pt>
                <c:pt idx="932">
                  <c:v>67.62</c:v>
                </c:pt>
                <c:pt idx="933">
                  <c:v>67.62</c:v>
                </c:pt>
                <c:pt idx="934">
                  <c:v>67.62</c:v>
                </c:pt>
                <c:pt idx="935">
                  <c:v>67.62</c:v>
                </c:pt>
                <c:pt idx="936">
                  <c:v>67.62</c:v>
                </c:pt>
                <c:pt idx="937">
                  <c:v>67.62</c:v>
                </c:pt>
                <c:pt idx="938">
                  <c:v>67.62</c:v>
                </c:pt>
                <c:pt idx="939">
                  <c:v>67.62</c:v>
                </c:pt>
                <c:pt idx="940">
                  <c:v>67.62</c:v>
                </c:pt>
                <c:pt idx="941">
                  <c:v>67.62</c:v>
                </c:pt>
                <c:pt idx="942">
                  <c:v>67.62</c:v>
                </c:pt>
                <c:pt idx="943">
                  <c:v>67.62</c:v>
                </c:pt>
                <c:pt idx="944">
                  <c:v>67.62</c:v>
                </c:pt>
                <c:pt idx="945">
                  <c:v>67.62</c:v>
                </c:pt>
                <c:pt idx="946">
                  <c:v>67.62</c:v>
                </c:pt>
                <c:pt idx="947">
                  <c:v>67.62</c:v>
                </c:pt>
                <c:pt idx="948">
                  <c:v>67.62</c:v>
                </c:pt>
                <c:pt idx="949">
                  <c:v>67.62</c:v>
                </c:pt>
                <c:pt idx="950">
                  <c:v>67.62</c:v>
                </c:pt>
                <c:pt idx="951">
                  <c:v>67.61</c:v>
                </c:pt>
                <c:pt idx="952">
                  <c:v>67.61</c:v>
                </c:pt>
                <c:pt idx="953">
                  <c:v>67.61</c:v>
                </c:pt>
                <c:pt idx="954">
                  <c:v>67.61</c:v>
                </c:pt>
                <c:pt idx="955">
                  <c:v>67.61</c:v>
                </c:pt>
                <c:pt idx="956">
                  <c:v>67.61</c:v>
                </c:pt>
                <c:pt idx="957">
                  <c:v>67.61</c:v>
                </c:pt>
                <c:pt idx="958">
                  <c:v>67.61</c:v>
                </c:pt>
                <c:pt idx="959">
                  <c:v>67.61</c:v>
                </c:pt>
                <c:pt idx="960">
                  <c:v>67.61</c:v>
                </c:pt>
                <c:pt idx="961">
                  <c:v>67.61</c:v>
                </c:pt>
                <c:pt idx="962">
                  <c:v>67.61</c:v>
                </c:pt>
                <c:pt idx="963">
                  <c:v>67.61</c:v>
                </c:pt>
                <c:pt idx="964">
                  <c:v>67.61</c:v>
                </c:pt>
                <c:pt idx="965">
                  <c:v>67.61</c:v>
                </c:pt>
                <c:pt idx="966">
                  <c:v>67.61</c:v>
                </c:pt>
                <c:pt idx="967">
                  <c:v>67.61</c:v>
                </c:pt>
                <c:pt idx="968">
                  <c:v>67.61</c:v>
                </c:pt>
                <c:pt idx="969">
                  <c:v>67.61</c:v>
                </c:pt>
                <c:pt idx="970">
                  <c:v>67.61</c:v>
                </c:pt>
                <c:pt idx="971">
                  <c:v>67.61</c:v>
                </c:pt>
                <c:pt idx="972">
                  <c:v>67.61</c:v>
                </c:pt>
                <c:pt idx="973">
                  <c:v>67.61</c:v>
                </c:pt>
                <c:pt idx="974">
                  <c:v>67.61</c:v>
                </c:pt>
                <c:pt idx="975">
                  <c:v>67.61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20576"/>
        <c:axId val="213921152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TGA!$I$4:$I$979</c:f>
              <c:numCache>
                <c:formatCode>0.0000</c:formatCode>
                <c:ptCount val="976"/>
                <c:pt idx="0">
                  <c:v>8.3070000000000001E-3</c:v>
                </c:pt>
                <c:pt idx="1">
                  <c:v>8.2140000000000008E-3</c:v>
                </c:pt>
                <c:pt idx="2">
                  <c:v>8.3429999999999997E-3</c:v>
                </c:pt>
                <c:pt idx="3">
                  <c:v>8.5620000000000002E-3</c:v>
                </c:pt>
                <c:pt idx="4">
                  <c:v>8.8059999999999996E-3</c:v>
                </c:pt>
                <c:pt idx="5">
                  <c:v>8.8090000000000009E-3</c:v>
                </c:pt>
                <c:pt idx="6">
                  <c:v>9.5569999999999995E-3</c:v>
                </c:pt>
                <c:pt idx="7">
                  <c:v>1.051E-2</c:v>
                </c:pt>
                <c:pt idx="8">
                  <c:v>1.1209999999999999E-2</c:v>
                </c:pt>
                <c:pt idx="9">
                  <c:v>1.1650000000000001E-2</c:v>
                </c:pt>
                <c:pt idx="10">
                  <c:v>1.1900000000000001E-2</c:v>
                </c:pt>
                <c:pt idx="11">
                  <c:v>1.206E-2</c:v>
                </c:pt>
                <c:pt idx="12">
                  <c:v>1.2160000000000001E-2</c:v>
                </c:pt>
                <c:pt idx="13">
                  <c:v>1.221E-2</c:v>
                </c:pt>
                <c:pt idx="14">
                  <c:v>1.221E-2</c:v>
                </c:pt>
                <c:pt idx="15">
                  <c:v>1.2200000000000001E-2</c:v>
                </c:pt>
                <c:pt idx="16">
                  <c:v>1.2189999999999999E-2</c:v>
                </c:pt>
                <c:pt idx="17">
                  <c:v>1.217E-2</c:v>
                </c:pt>
                <c:pt idx="18">
                  <c:v>1.217E-2</c:v>
                </c:pt>
                <c:pt idx="19">
                  <c:v>1.218E-2</c:v>
                </c:pt>
                <c:pt idx="20">
                  <c:v>1.221E-2</c:v>
                </c:pt>
                <c:pt idx="21">
                  <c:v>1.223E-2</c:v>
                </c:pt>
                <c:pt idx="22">
                  <c:v>1.225E-2</c:v>
                </c:pt>
                <c:pt idx="23">
                  <c:v>1.2279999999999999E-2</c:v>
                </c:pt>
                <c:pt idx="24">
                  <c:v>1.231E-2</c:v>
                </c:pt>
                <c:pt idx="25">
                  <c:v>1.234E-2</c:v>
                </c:pt>
                <c:pt idx="26">
                  <c:v>1.239E-2</c:v>
                </c:pt>
                <c:pt idx="27">
                  <c:v>1.2449999999999999E-2</c:v>
                </c:pt>
                <c:pt idx="28">
                  <c:v>1.252E-2</c:v>
                </c:pt>
                <c:pt idx="29">
                  <c:v>1.261E-2</c:v>
                </c:pt>
                <c:pt idx="30">
                  <c:v>1.2699999999999999E-2</c:v>
                </c:pt>
                <c:pt idx="31">
                  <c:v>1.2789999999999999E-2</c:v>
                </c:pt>
                <c:pt idx="32">
                  <c:v>1.289E-2</c:v>
                </c:pt>
                <c:pt idx="33">
                  <c:v>1.298E-2</c:v>
                </c:pt>
                <c:pt idx="34">
                  <c:v>1.307E-2</c:v>
                </c:pt>
                <c:pt idx="35">
                  <c:v>1.3140000000000001E-2</c:v>
                </c:pt>
                <c:pt idx="36">
                  <c:v>1.3220000000000001E-2</c:v>
                </c:pt>
                <c:pt idx="37">
                  <c:v>1.3310000000000001E-2</c:v>
                </c:pt>
                <c:pt idx="38">
                  <c:v>1.3390000000000001E-2</c:v>
                </c:pt>
                <c:pt idx="39">
                  <c:v>1.3480000000000001E-2</c:v>
                </c:pt>
                <c:pt idx="40">
                  <c:v>1.354E-2</c:v>
                </c:pt>
                <c:pt idx="41">
                  <c:v>1.359E-2</c:v>
                </c:pt>
                <c:pt idx="42">
                  <c:v>1.3639999999999999E-2</c:v>
                </c:pt>
                <c:pt idx="43">
                  <c:v>1.3690000000000001E-2</c:v>
                </c:pt>
                <c:pt idx="44">
                  <c:v>1.3729999999999999E-2</c:v>
                </c:pt>
                <c:pt idx="45">
                  <c:v>1.376E-2</c:v>
                </c:pt>
                <c:pt idx="46">
                  <c:v>1.3769999999999999E-2</c:v>
                </c:pt>
                <c:pt idx="47">
                  <c:v>1.3780000000000001E-2</c:v>
                </c:pt>
                <c:pt idx="48">
                  <c:v>1.38E-2</c:v>
                </c:pt>
                <c:pt idx="49">
                  <c:v>1.379E-2</c:v>
                </c:pt>
                <c:pt idx="50">
                  <c:v>1.379E-2</c:v>
                </c:pt>
                <c:pt idx="51">
                  <c:v>1.3769999999999999E-2</c:v>
                </c:pt>
                <c:pt idx="52">
                  <c:v>1.3729999999999999E-2</c:v>
                </c:pt>
                <c:pt idx="53">
                  <c:v>1.37E-2</c:v>
                </c:pt>
                <c:pt idx="54">
                  <c:v>1.3679999999999999E-2</c:v>
                </c:pt>
                <c:pt idx="55">
                  <c:v>1.3639999999999999E-2</c:v>
                </c:pt>
                <c:pt idx="56">
                  <c:v>1.3610000000000001E-2</c:v>
                </c:pt>
                <c:pt idx="57">
                  <c:v>1.358E-2</c:v>
                </c:pt>
                <c:pt idx="58">
                  <c:v>1.355E-2</c:v>
                </c:pt>
                <c:pt idx="59">
                  <c:v>1.35E-2</c:v>
                </c:pt>
                <c:pt idx="60">
                  <c:v>1.345E-2</c:v>
                </c:pt>
                <c:pt idx="61">
                  <c:v>1.338E-2</c:v>
                </c:pt>
                <c:pt idx="62">
                  <c:v>1.332E-2</c:v>
                </c:pt>
                <c:pt idx="63">
                  <c:v>1.324E-2</c:v>
                </c:pt>
                <c:pt idx="64">
                  <c:v>1.316E-2</c:v>
                </c:pt>
                <c:pt idx="65">
                  <c:v>1.307E-2</c:v>
                </c:pt>
                <c:pt idx="66">
                  <c:v>1.298E-2</c:v>
                </c:pt>
                <c:pt idx="67">
                  <c:v>1.289E-2</c:v>
                </c:pt>
                <c:pt idx="68">
                  <c:v>1.2789999999999999E-2</c:v>
                </c:pt>
                <c:pt idx="69">
                  <c:v>1.268E-2</c:v>
                </c:pt>
                <c:pt idx="70">
                  <c:v>1.257E-2</c:v>
                </c:pt>
                <c:pt idx="71">
                  <c:v>1.244E-2</c:v>
                </c:pt>
                <c:pt idx="72">
                  <c:v>1.2319999999999999E-2</c:v>
                </c:pt>
                <c:pt idx="73">
                  <c:v>1.2189999999999999E-2</c:v>
                </c:pt>
                <c:pt idx="74">
                  <c:v>1.2070000000000001E-2</c:v>
                </c:pt>
                <c:pt idx="75">
                  <c:v>1.197E-2</c:v>
                </c:pt>
                <c:pt idx="76">
                  <c:v>1.188E-2</c:v>
                </c:pt>
                <c:pt idx="77">
                  <c:v>1.1769999999999999E-2</c:v>
                </c:pt>
                <c:pt idx="78">
                  <c:v>1.1679999999999999E-2</c:v>
                </c:pt>
                <c:pt idx="79">
                  <c:v>1.159E-2</c:v>
                </c:pt>
                <c:pt idx="80">
                  <c:v>1.15E-2</c:v>
                </c:pt>
                <c:pt idx="81">
                  <c:v>1.142E-2</c:v>
                </c:pt>
                <c:pt idx="82">
                  <c:v>1.133E-2</c:v>
                </c:pt>
                <c:pt idx="83">
                  <c:v>1.125E-2</c:v>
                </c:pt>
                <c:pt idx="84">
                  <c:v>1.1169999999999999E-2</c:v>
                </c:pt>
                <c:pt idx="85">
                  <c:v>1.11E-2</c:v>
                </c:pt>
                <c:pt idx="86">
                  <c:v>1.1039999999999999E-2</c:v>
                </c:pt>
                <c:pt idx="87">
                  <c:v>1.0970000000000001E-2</c:v>
                </c:pt>
                <c:pt idx="88">
                  <c:v>1.09E-2</c:v>
                </c:pt>
                <c:pt idx="89">
                  <c:v>1.082E-2</c:v>
                </c:pt>
                <c:pt idx="90">
                  <c:v>1.073E-2</c:v>
                </c:pt>
                <c:pt idx="91">
                  <c:v>1.064E-2</c:v>
                </c:pt>
                <c:pt idx="92">
                  <c:v>1.055E-2</c:v>
                </c:pt>
                <c:pt idx="93">
                  <c:v>1.047E-2</c:v>
                </c:pt>
                <c:pt idx="94">
                  <c:v>1.04E-2</c:v>
                </c:pt>
                <c:pt idx="95">
                  <c:v>1.034E-2</c:v>
                </c:pt>
                <c:pt idx="96">
                  <c:v>1.027E-2</c:v>
                </c:pt>
                <c:pt idx="97">
                  <c:v>1.022E-2</c:v>
                </c:pt>
                <c:pt idx="98">
                  <c:v>1.0189999999999999E-2</c:v>
                </c:pt>
                <c:pt idx="99">
                  <c:v>1.017E-2</c:v>
                </c:pt>
                <c:pt idx="100">
                  <c:v>1.0149999999999999E-2</c:v>
                </c:pt>
                <c:pt idx="101">
                  <c:v>1.013E-2</c:v>
                </c:pt>
                <c:pt idx="102">
                  <c:v>1.0109999999999999E-2</c:v>
                </c:pt>
                <c:pt idx="103">
                  <c:v>1.009E-2</c:v>
                </c:pt>
                <c:pt idx="104">
                  <c:v>1.008E-2</c:v>
                </c:pt>
                <c:pt idx="105">
                  <c:v>1.0059999999999999E-2</c:v>
                </c:pt>
                <c:pt idx="106">
                  <c:v>1.0030000000000001E-2</c:v>
                </c:pt>
                <c:pt idx="107">
                  <c:v>9.9959999999999997E-3</c:v>
                </c:pt>
                <c:pt idx="108">
                  <c:v>9.9659999999999992E-3</c:v>
                </c:pt>
                <c:pt idx="109">
                  <c:v>9.9410000000000002E-3</c:v>
                </c:pt>
                <c:pt idx="110">
                  <c:v>9.9170000000000005E-3</c:v>
                </c:pt>
                <c:pt idx="111">
                  <c:v>9.9010000000000001E-3</c:v>
                </c:pt>
                <c:pt idx="112">
                  <c:v>9.8969999999999995E-3</c:v>
                </c:pt>
                <c:pt idx="113">
                  <c:v>9.8980000000000005E-3</c:v>
                </c:pt>
                <c:pt idx="114">
                  <c:v>9.9059999999999999E-3</c:v>
                </c:pt>
                <c:pt idx="115">
                  <c:v>9.9279999999999993E-3</c:v>
                </c:pt>
                <c:pt idx="116">
                  <c:v>9.9500000000000005E-3</c:v>
                </c:pt>
                <c:pt idx="117">
                  <c:v>9.9710000000000007E-3</c:v>
                </c:pt>
                <c:pt idx="118">
                  <c:v>9.9889999999999996E-3</c:v>
                </c:pt>
                <c:pt idx="119">
                  <c:v>9.9989999999999992E-3</c:v>
                </c:pt>
                <c:pt idx="120">
                  <c:v>9.9959999999999997E-3</c:v>
                </c:pt>
                <c:pt idx="121">
                  <c:v>9.9819999999999996E-3</c:v>
                </c:pt>
                <c:pt idx="122">
                  <c:v>9.9699999999999997E-3</c:v>
                </c:pt>
                <c:pt idx="123">
                  <c:v>9.9679999999999994E-3</c:v>
                </c:pt>
                <c:pt idx="124">
                  <c:v>9.9659999999999992E-3</c:v>
                </c:pt>
                <c:pt idx="125">
                  <c:v>9.9780000000000008E-3</c:v>
                </c:pt>
                <c:pt idx="126">
                  <c:v>9.9950000000000004E-3</c:v>
                </c:pt>
                <c:pt idx="127">
                  <c:v>1.0019999999999999E-2</c:v>
                </c:pt>
                <c:pt idx="128">
                  <c:v>1.005E-2</c:v>
                </c:pt>
                <c:pt idx="129">
                  <c:v>1.01E-2</c:v>
                </c:pt>
                <c:pt idx="130">
                  <c:v>1.0149999999999999E-2</c:v>
                </c:pt>
                <c:pt idx="131">
                  <c:v>1.0160000000000001E-2</c:v>
                </c:pt>
                <c:pt idx="132">
                  <c:v>1.013E-2</c:v>
                </c:pt>
                <c:pt idx="133">
                  <c:v>1.008E-2</c:v>
                </c:pt>
                <c:pt idx="134">
                  <c:v>1.004E-2</c:v>
                </c:pt>
                <c:pt idx="135">
                  <c:v>9.9909999999999999E-3</c:v>
                </c:pt>
                <c:pt idx="136">
                  <c:v>9.9310000000000006E-3</c:v>
                </c:pt>
                <c:pt idx="137">
                  <c:v>9.8650000000000005E-3</c:v>
                </c:pt>
                <c:pt idx="138">
                  <c:v>9.8040000000000002E-3</c:v>
                </c:pt>
                <c:pt idx="139">
                  <c:v>9.7660000000000004E-3</c:v>
                </c:pt>
                <c:pt idx="140">
                  <c:v>9.7839999999999993E-3</c:v>
                </c:pt>
                <c:pt idx="141">
                  <c:v>9.809E-3</c:v>
                </c:pt>
                <c:pt idx="142">
                  <c:v>9.7820000000000008E-3</c:v>
                </c:pt>
                <c:pt idx="143">
                  <c:v>9.7389999999999994E-3</c:v>
                </c:pt>
                <c:pt idx="144">
                  <c:v>9.7070000000000004E-3</c:v>
                </c:pt>
                <c:pt idx="145">
                  <c:v>9.6749999999999996E-3</c:v>
                </c:pt>
                <c:pt idx="146">
                  <c:v>9.6469999999999993E-3</c:v>
                </c:pt>
                <c:pt idx="147">
                  <c:v>9.613E-3</c:v>
                </c:pt>
                <c:pt idx="148">
                  <c:v>9.5700000000000004E-3</c:v>
                </c:pt>
                <c:pt idx="149">
                  <c:v>9.5149999999999992E-3</c:v>
                </c:pt>
                <c:pt idx="150">
                  <c:v>9.4710000000000003E-3</c:v>
                </c:pt>
                <c:pt idx="151">
                  <c:v>9.4439999999999993E-3</c:v>
                </c:pt>
                <c:pt idx="152">
                  <c:v>9.4090000000000007E-3</c:v>
                </c:pt>
                <c:pt idx="153">
                  <c:v>9.3729999999999994E-3</c:v>
                </c:pt>
                <c:pt idx="154">
                  <c:v>9.3550000000000005E-3</c:v>
                </c:pt>
                <c:pt idx="155">
                  <c:v>9.3399999999999993E-3</c:v>
                </c:pt>
                <c:pt idx="156">
                  <c:v>9.3340000000000003E-3</c:v>
                </c:pt>
                <c:pt idx="157">
                  <c:v>9.3349999999999995E-3</c:v>
                </c:pt>
                <c:pt idx="158">
                  <c:v>9.3360000000000005E-3</c:v>
                </c:pt>
                <c:pt idx="159">
                  <c:v>9.3270000000000002E-3</c:v>
                </c:pt>
                <c:pt idx="160">
                  <c:v>9.2960000000000004E-3</c:v>
                </c:pt>
                <c:pt idx="161">
                  <c:v>9.2499999999999995E-3</c:v>
                </c:pt>
                <c:pt idx="162">
                  <c:v>9.1959999999999993E-3</c:v>
                </c:pt>
                <c:pt idx="163">
                  <c:v>9.1479999999999999E-3</c:v>
                </c:pt>
                <c:pt idx="164">
                  <c:v>9.1059999999999995E-3</c:v>
                </c:pt>
                <c:pt idx="165">
                  <c:v>9.0729999999999995E-3</c:v>
                </c:pt>
                <c:pt idx="166">
                  <c:v>9.0360000000000006E-3</c:v>
                </c:pt>
                <c:pt idx="167">
                  <c:v>9.0030000000000006E-3</c:v>
                </c:pt>
                <c:pt idx="168">
                  <c:v>9.0010000000000003E-3</c:v>
                </c:pt>
                <c:pt idx="169">
                  <c:v>9.0019999999999996E-3</c:v>
                </c:pt>
                <c:pt idx="170">
                  <c:v>9.0139999999999994E-3</c:v>
                </c:pt>
                <c:pt idx="171">
                  <c:v>9.025E-3</c:v>
                </c:pt>
                <c:pt idx="172">
                  <c:v>9.0200000000000002E-3</c:v>
                </c:pt>
                <c:pt idx="173">
                  <c:v>9.0130000000000002E-3</c:v>
                </c:pt>
                <c:pt idx="174">
                  <c:v>8.9929999999999993E-3</c:v>
                </c:pt>
                <c:pt idx="175">
                  <c:v>8.9770000000000006E-3</c:v>
                </c:pt>
                <c:pt idx="176">
                  <c:v>8.9580000000000007E-3</c:v>
                </c:pt>
                <c:pt idx="177">
                  <c:v>8.9259999999999999E-3</c:v>
                </c:pt>
                <c:pt idx="178">
                  <c:v>8.8979999999999997E-3</c:v>
                </c:pt>
                <c:pt idx="179">
                  <c:v>8.8669999999999999E-3</c:v>
                </c:pt>
                <c:pt idx="180">
                  <c:v>8.8299999999999993E-3</c:v>
                </c:pt>
                <c:pt idx="181">
                  <c:v>8.8430000000000002E-3</c:v>
                </c:pt>
                <c:pt idx="182">
                  <c:v>8.8920000000000006E-3</c:v>
                </c:pt>
                <c:pt idx="183">
                  <c:v>8.9390000000000008E-3</c:v>
                </c:pt>
                <c:pt idx="184">
                  <c:v>8.9829999999999997E-3</c:v>
                </c:pt>
                <c:pt idx="185">
                  <c:v>9.0170000000000007E-3</c:v>
                </c:pt>
                <c:pt idx="186">
                  <c:v>9.0530000000000003E-3</c:v>
                </c:pt>
                <c:pt idx="187">
                  <c:v>9.0930000000000004E-3</c:v>
                </c:pt>
                <c:pt idx="188">
                  <c:v>9.1299999999999992E-3</c:v>
                </c:pt>
                <c:pt idx="189">
                  <c:v>9.1570000000000002E-3</c:v>
                </c:pt>
                <c:pt idx="190">
                  <c:v>9.1400000000000006E-3</c:v>
                </c:pt>
                <c:pt idx="191">
                  <c:v>9.1350000000000008E-3</c:v>
                </c:pt>
                <c:pt idx="192">
                  <c:v>9.1629999999999993E-3</c:v>
                </c:pt>
                <c:pt idx="193">
                  <c:v>9.1889999999999993E-3</c:v>
                </c:pt>
                <c:pt idx="194">
                  <c:v>9.2230000000000003E-3</c:v>
                </c:pt>
                <c:pt idx="195">
                  <c:v>9.2659999999999999E-3</c:v>
                </c:pt>
                <c:pt idx="196">
                  <c:v>9.3089999999999996E-3</c:v>
                </c:pt>
                <c:pt idx="197">
                  <c:v>9.358E-3</c:v>
                </c:pt>
                <c:pt idx="198">
                  <c:v>9.4299999999999991E-3</c:v>
                </c:pt>
                <c:pt idx="199">
                  <c:v>9.5209999999999999E-3</c:v>
                </c:pt>
                <c:pt idx="200">
                  <c:v>9.5949999999999994E-3</c:v>
                </c:pt>
                <c:pt idx="201">
                  <c:v>9.6500000000000006E-3</c:v>
                </c:pt>
                <c:pt idx="202">
                  <c:v>9.6760000000000006E-3</c:v>
                </c:pt>
                <c:pt idx="203">
                  <c:v>9.6839999999999999E-3</c:v>
                </c:pt>
                <c:pt idx="204">
                  <c:v>9.6799999999999994E-3</c:v>
                </c:pt>
                <c:pt idx="205">
                  <c:v>9.6740000000000003E-3</c:v>
                </c:pt>
                <c:pt idx="206">
                  <c:v>9.6609999999999994E-3</c:v>
                </c:pt>
                <c:pt idx="207">
                  <c:v>9.6340000000000002E-3</c:v>
                </c:pt>
                <c:pt idx="208">
                  <c:v>9.6039999999999997E-3</c:v>
                </c:pt>
                <c:pt idx="209">
                  <c:v>9.6010000000000002E-3</c:v>
                </c:pt>
                <c:pt idx="210">
                  <c:v>9.6089999999999995E-3</c:v>
                </c:pt>
                <c:pt idx="211">
                  <c:v>9.6150000000000003E-3</c:v>
                </c:pt>
                <c:pt idx="212">
                  <c:v>9.6190000000000008E-3</c:v>
                </c:pt>
                <c:pt idx="213">
                  <c:v>9.6229999999999996E-3</c:v>
                </c:pt>
                <c:pt idx="214">
                  <c:v>9.6410000000000003E-3</c:v>
                </c:pt>
                <c:pt idx="215">
                  <c:v>9.6600000000000002E-3</c:v>
                </c:pt>
                <c:pt idx="216">
                  <c:v>9.6679999999999995E-3</c:v>
                </c:pt>
                <c:pt idx="217">
                  <c:v>9.6710000000000008E-3</c:v>
                </c:pt>
                <c:pt idx="218">
                  <c:v>9.6600000000000002E-3</c:v>
                </c:pt>
                <c:pt idx="219">
                  <c:v>9.6410000000000003E-3</c:v>
                </c:pt>
                <c:pt idx="220">
                  <c:v>9.6290000000000004E-3</c:v>
                </c:pt>
                <c:pt idx="221">
                  <c:v>9.6190000000000008E-3</c:v>
                </c:pt>
                <c:pt idx="222">
                  <c:v>9.6089999999999995E-3</c:v>
                </c:pt>
                <c:pt idx="223">
                  <c:v>9.6039999999999997E-3</c:v>
                </c:pt>
                <c:pt idx="224">
                  <c:v>9.5999999999999992E-3</c:v>
                </c:pt>
                <c:pt idx="225">
                  <c:v>9.5829999999999995E-3</c:v>
                </c:pt>
                <c:pt idx="226">
                  <c:v>9.5549999999999993E-3</c:v>
                </c:pt>
                <c:pt idx="227">
                  <c:v>9.5300000000000003E-3</c:v>
                </c:pt>
                <c:pt idx="228">
                  <c:v>9.5090000000000001E-3</c:v>
                </c:pt>
                <c:pt idx="229">
                  <c:v>9.4889999999999992E-3</c:v>
                </c:pt>
                <c:pt idx="230">
                  <c:v>9.4789999999999996E-3</c:v>
                </c:pt>
                <c:pt idx="231">
                  <c:v>9.4970000000000002E-3</c:v>
                </c:pt>
                <c:pt idx="232">
                  <c:v>9.4999999999999998E-3</c:v>
                </c:pt>
                <c:pt idx="233">
                  <c:v>9.5040000000000003E-3</c:v>
                </c:pt>
                <c:pt idx="234">
                  <c:v>9.5080000000000008E-3</c:v>
                </c:pt>
                <c:pt idx="235">
                  <c:v>9.4959999999999992E-3</c:v>
                </c:pt>
                <c:pt idx="236">
                  <c:v>9.4549999999999999E-3</c:v>
                </c:pt>
                <c:pt idx="237">
                  <c:v>9.4079999999999997E-3</c:v>
                </c:pt>
                <c:pt idx="238">
                  <c:v>9.3629999999999998E-3</c:v>
                </c:pt>
                <c:pt idx="239">
                  <c:v>9.3209999999999994E-3</c:v>
                </c:pt>
                <c:pt idx="240">
                  <c:v>9.2779999999999998E-3</c:v>
                </c:pt>
                <c:pt idx="241">
                  <c:v>9.2440000000000005E-3</c:v>
                </c:pt>
                <c:pt idx="242">
                  <c:v>9.2169999999999995E-3</c:v>
                </c:pt>
                <c:pt idx="243">
                  <c:v>9.1780000000000004E-3</c:v>
                </c:pt>
                <c:pt idx="244">
                  <c:v>9.1439999999999994E-3</c:v>
                </c:pt>
                <c:pt idx="245">
                  <c:v>9.1240000000000002E-3</c:v>
                </c:pt>
                <c:pt idx="246">
                  <c:v>9.0989999999999994E-3</c:v>
                </c:pt>
                <c:pt idx="247">
                  <c:v>9.0699999999999999E-3</c:v>
                </c:pt>
                <c:pt idx="248">
                  <c:v>9.0419999999999997E-3</c:v>
                </c:pt>
                <c:pt idx="249">
                  <c:v>9.0170000000000007E-3</c:v>
                </c:pt>
                <c:pt idx="250">
                  <c:v>8.9990000000000001E-3</c:v>
                </c:pt>
                <c:pt idx="251">
                  <c:v>8.9720000000000008E-3</c:v>
                </c:pt>
                <c:pt idx="252">
                  <c:v>8.9479999999999994E-3</c:v>
                </c:pt>
                <c:pt idx="253">
                  <c:v>8.9300000000000004E-3</c:v>
                </c:pt>
                <c:pt idx="254">
                  <c:v>8.9049999999999997E-3</c:v>
                </c:pt>
                <c:pt idx="255">
                  <c:v>8.8870000000000008E-3</c:v>
                </c:pt>
                <c:pt idx="256">
                  <c:v>8.8690000000000001E-3</c:v>
                </c:pt>
                <c:pt idx="257">
                  <c:v>8.848E-3</c:v>
                </c:pt>
                <c:pt idx="258">
                  <c:v>8.8240000000000002E-3</c:v>
                </c:pt>
                <c:pt idx="259">
                  <c:v>8.7950000000000007E-3</c:v>
                </c:pt>
                <c:pt idx="260">
                  <c:v>8.7770000000000001E-3</c:v>
                </c:pt>
                <c:pt idx="261">
                  <c:v>8.7659999999999995E-3</c:v>
                </c:pt>
                <c:pt idx="262">
                  <c:v>8.7510000000000001E-3</c:v>
                </c:pt>
                <c:pt idx="263">
                  <c:v>8.7329999999999994E-3</c:v>
                </c:pt>
                <c:pt idx="264">
                  <c:v>8.7150000000000005E-3</c:v>
                </c:pt>
                <c:pt idx="265">
                  <c:v>8.7019999999999997E-3</c:v>
                </c:pt>
                <c:pt idx="266">
                  <c:v>8.6890000000000005E-3</c:v>
                </c:pt>
                <c:pt idx="267">
                  <c:v>8.6730000000000002E-3</c:v>
                </c:pt>
                <c:pt idx="268">
                  <c:v>8.6499999999999997E-3</c:v>
                </c:pt>
                <c:pt idx="269">
                  <c:v>8.6239999999999997E-3</c:v>
                </c:pt>
                <c:pt idx="270">
                  <c:v>8.6029999999999995E-3</c:v>
                </c:pt>
                <c:pt idx="271">
                  <c:v>8.5920000000000007E-3</c:v>
                </c:pt>
                <c:pt idx="272">
                  <c:v>8.5760000000000003E-3</c:v>
                </c:pt>
                <c:pt idx="273">
                  <c:v>8.5509999999999996E-3</c:v>
                </c:pt>
                <c:pt idx="274">
                  <c:v>8.5229999999999993E-3</c:v>
                </c:pt>
                <c:pt idx="275">
                  <c:v>8.5000000000000006E-3</c:v>
                </c:pt>
                <c:pt idx="276">
                  <c:v>8.4799999999999997E-3</c:v>
                </c:pt>
                <c:pt idx="277">
                  <c:v>8.4589999999999995E-3</c:v>
                </c:pt>
                <c:pt idx="278">
                  <c:v>8.4340000000000005E-3</c:v>
                </c:pt>
                <c:pt idx="279">
                  <c:v>8.4100000000000008E-3</c:v>
                </c:pt>
                <c:pt idx="280">
                  <c:v>8.3899999999999999E-3</c:v>
                </c:pt>
                <c:pt idx="281">
                  <c:v>8.3739999999999995E-3</c:v>
                </c:pt>
                <c:pt idx="282">
                  <c:v>8.3680000000000004E-3</c:v>
                </c:pt>
                <c:pt idx="283">
                  <c:v>8.3540000000000003E-3</c:v>
                </c:pt>
                <c:pt idx="284">
                  <c:v>8.3320000000000009E-3</c:v>
                </c:pt>
                <c:pt idx="285">
                  <c:v>8.3169999999999997E-3</c:v>
                </c:pt>
                <c:pt idx="286">
                  <c:v>8.3040000000000006E-3</c:v>
                </c:pt>
                <c:pt idx="287">
                  <c:v>8.2939999999999993E-3</c:v>
                </c:pt>
                <c:pt idx="288">
                  <c:v>8.286E-3</c:v>
                </c:pt>
                <c:pt idx="289">
                  <c:v>8.2819999999999994E-3</c:v>
                </c:pt>
                <c:pt idx="290">
                  <c:v>8.2950000000000003E-3</c:v>
                </c:pt>
                <c:pt idx="291">
                  <c:v>8.3000000000000001E-3</c:v>
                </c:pt>
                <c:pt idx="292">
                  <c:v>8.3040000000000006E-3</c:v>
                </c:pt>
                <c:pt idx="293">
                  <c:v>8.2640000000000005E-3</c:v>
                </c:pt>
                <c:pt idx="294">
                  <c:v>8.2360000000000003E-3</c:v>
                </c:pt>
                <c:pt idx="295">
                  <c:v>8.2240000000000004E-3</c:v>
                </c:pt>
                <c:pt idx="296">
                  <c:v>8.2170000000000003E-3</c:v>
                </c:pt>
                <c:pt idx="297">
                  <c:v>8.2159999999999993E-3</c:v>
                </c:pt>
                <c:pt idx="298">
                  <c:v>8.2199999999999999E-3</c:v>
                </c:pt>
                <c:pt idx="299">
                  <c:v>8.2269999999999999E-3</c:v>
                </c:pt>
                <c:pt idx="300">
                  <c:v>8.2509999999999997E-3</c:v>
                </c:pt>
                <c:pt idx="301">
                  <c:v>8.2850000000000007E-3</c:v>
                </c:pt>
                <c:pt idx="302">
                  <c:v>8.3119999999999999E-3</c:v>
                </c:pt>
                <c:pt idx="303">
                  <c:v>8.2900000000000005E-3</c:v>
                </c:pt>
                <c:pt idx="304">
                  <c:v>8.2649999999999998E-3</c:v>
                </c:pt>
                <c:pt idx="305">
                  <c:v>8.2609999999999992E-3</c:v>
                </c:pt>
                <c:pt idx="306">
                  <c:v>8.267E-3</c:v>
                </c:pt>
                <c:pt idx="307">
                  <c:v>8.2810000000000002E-3</c:v>
                </c:pt>
                <c:pt idx="308">
                  <c:v>8.3049999999999999E-3</c:v>
                </c:pt>
                <c:pt idx="309">
                  <c:v>8.3300000000000006E-3</c:v>
                </c:pt>
                <c:pt idx="310">
                  <c:v>8.3510000000000008E-3</c:v>
                </c:pt>
                <c:pt idx="311">
                  <c:v>8.3800000000000003E-3</c:v>
                </c:pt>
                <c:pt idx="312">
                  <c:v>8.4110000000000001E-3</c:v>
                </c:pt>
                <c:pt idx="313">
                  <c:v>8.4370000000000001E-3</c:v>
                </c:pt>
                <c:pt idx="314">
                  <c:v>8.4460000000000004E-3</c:v>
                </c:pt>
                <c:pt idx="315">
                  <c:v>8.4580000000000002E-3</c:v>
                </c:pt>
                <c:pt idx="316">
                  <c:v>8.4849999999999995E-3</c:v>
                </c:pt>
                <c:pt idx="317">
                  <c:v>8.5159999999999993E-3</c:v>
                </c:pt>
                <c:pt idx="318">
                  <c:v>8.5520000000000006E-3</c:v>
                </c:pt>
                <c:pt idx="319">
                  <c:v>8.5859999999999999E-3</c:v>
                </c:pt>
                <c:pt idx="320">
                  <c:v>8.6110000000000006E-3</c:v>
                </c:pt>
                <c:pt idx="321">
                  <c:v>8.6359999999999996E-3</c:v>
                </c:pt>
                <c:pt idx="322">
                  <c:v>8.6630000000000006E-3</c:v>
                </c:pt>
                <c:pt idx="323">
                  <c:v>8.6969999999999999E-3</c:v>
                </c:pt>
                <c:pt idx="324">
                  <c:v>8.7220000000000006E-3</c:v>
                </c:pt>
                <c:pt idx="325">
                  <c:v>8.7329999999999994E-3</c:v>
                </c:pt>
                <c:pt idx="326">
                  <c:v>8.7430000000000008E-3</c:v>
                </c:pt>
                <c:pt idx="327">
                  <c:v>8.7609999999999997E-3</c:v>
                </c:pt>
                <c:pt idx="328">
                  <c:v>8.7939999999999997E-3</c:v>
                </c:pt>
                <c:pt idx="329">
                  <c:v>8.8120000000000004E-3</c:v>
                </c:pt>
                <c:pt idx="330">
                  <c:v>8.829E-3</c:v>
                </c:pt>
                <c:pt idx="331">
                  <c:v>8.8310000000000003E-3</c:v>
                </c:pt>
                <c:pt idx="332">
                  <c:v>8.8299999999999993E-3</c:v>
                </c:pt>
                <c:pt idx="333">
                  <c:v>8.8350000000000008E-3</c:v>
                </c:pt>
                <c:pt idx="334">
                  <c:v>8.8439999999999994E-3</c:v>
                </c:pt>
                <c:pt idx="335">
                  <c:v>8.848E-3</c:v>
                </c:pt>
                <c:pt idx="336">
                  <c:v>8.8360000000000001E-3</c:v>
                </c:pt>
                <c:pt idx="337">
                  <c:v>8.8199999999999997E-3</c:v>
                </c:pt>
                <c:pt idx="338">
                  <c:v>8.8070000000000006E-3</c:v>
                </c:pt>
                <c:pt idx="339">
                  <c:v>8.7980000000000003E-3</c:v>
                </c:pt>
                <c:pt idx="340">
                  <c:v>8.7840000000000001E-3</c:v>
                </c:pt>
                <c:pt idx="341">
                  <c:v>8.7569999999999992E-3</c:v>
                </c:pt>
                <c:pt idx="342">
                  <c:v>8.7069999999999995E-3</c:v>
                </c:pt>
                <c:pt idx="343">
                  <c:v>8.6390000000000008E-3</c:v>
                </c:pt>
                <c:pt idx="344">
                  <c:v>8.5570000000000004E-3</c:v>
                </c:pt>
                <c:pt idx="345">
                  <c:v>8.4779999999999994E-3</c:v>
                </c:pt>
                <c:pt idx="346">
                  <c:v>8.3979999999999992E-3</c:v>
                </c:pt>
                <c:pt idx="347">
                  <c:v>8.3160000000000005E-3</c:v>
                </c:pt>
                <c:pt idx="348">
                  <c:v>8.2319999999999997E-3</c:v>
                </c:pt>
                <c:pt idx="349">
                  <c:v>8.1639999999999994E-3</c:v>
                </c:pt>
                <c:pt idx="350">
                  <c:v>8.1040000000000001E-3</c:v>
                </c:pt>
                <c:pt idx="351">
                  <c:v>8.0569999999999999E-3</c:v>
                </c:pt>
                <c:pt idx="352">
                  <c:v>8.0199999999999994E-3</c:v>
                </c:pt>
                <c:pt idx="353">
                  <c:v>7.9620000000000003E-3</c:v>
                </c:pt>
                <c:pt idx="354">
                  <c:v>7.8919999999999997E-3</c:v>
                </c:pt>
                <c:pt idx="355">
                  <c:v>7.8300000000000002E-3</c:v>
                </c:pt>
                <c:pt idx="356">
                  <c:v>7.7749999999999998E-3</c:v>
                </c:pt>
                <c:pt idx="357">
                  <c:v>7.718E-3</c:v>
                </c:pt>
                <c:pt idx="358">
                  <c:v>7.6689999999999996E-3</c:v>
                </c:pt>
                <c:pt idx="359">
                  <c:v>7.6550000000000003E-3</c:v>
                </c:pt>
                <c:pt idx="360">
                  <c:v>7.6579999999999999E-3</c:v>
                </c:pt>
                <c:pt idx="361">
                  <c:v>7.6439999999999998E-3</c:v>
                </c:pt>
                <c:pt idx="362">
                  <c:v>7.6319999999999999E-3</c:v>
                </c:pt>
                <c:pt idx="363">
                  <c:v>7.6169999999999996E-3</c:v>
                </c:pt>
                <c:pt idx="364">
                  <c:v>7.5909999999999997E-3</c:v>
                </c:pt>
                <c:pt idx="365">
                  <c:v>7.5770000000000004E-3</c:v>
                </c:pt>
                <c:pt idx="366">
                  <c:v>7.5690000000000002E-3</c:v>
                </c:pt>
                <c:pt idx="367">
                  <c:v>7.5599999999999999E-3</c:v>
                </c:pt>
                <c:pt idx="368">
                  <c:v>7.5690000000000002E-3</c:v>
                </c:pt>
                <c:pt idx="369">
                  <c:v>7.5940000000000001E-3</c:v>
                </c:pt>
                <c:pt idx="370">
                  <c:v>7.633E-3</c:v>
                </c:pt>
                <c:pt idx="371">
                  <c:v>7.6620000000000004E-3</c:v>
                </c:pt>
                <c:pt idx="372">
                  <c:v>7.6730000000000001E-3</c:v>
                </c:pt>
                <c:pt idx="373">
                  <c:v>7.6899999999999998E-3</c:v>
                </c:pt>
                <c:pt idx="374">
                  <c:v>7.7089999999999997E-3</c:v>
                </c:pt>
                <c:pt idx="375">
                  <c:v>7.7210000000000004E-3</c:v>
                </c:pt>
                <c:pt idx="376">
                  <c:v>7.7279999999999996E-3</c:v>
                </c:pt>
                <c:pt idx="377">
                  <c:v>7.7320000000000002E-3</c:v>
                </c:pt>
                <c:pt idx="378">
                  <c:v>7.7390000000000002E-3</c:v>
                </c:pt>
                <c:pt idx="379">
                  <c:v>7.7629999999999999E-3</c:v>
                </c:pt>
                <c:pt idx="380">
                  <c:v>7.7840000000000001E-3</c:v>
                </c:pt>
                <c:pt idx="381">
                  <c:v>7.8300000000000002E-3</c:v>
                </c:pt>
                <c:pt idx="382">
                  <c:v>7.8829999999999994E-3</c:v>
                </c:pt>
                <c:pt idx="383">
                  <c:v>7.9349999999999993E-3</c:v>
                </c:pt>
                <c:pt idx="384">
                  <c:v>8.0000000000000002E-3</c:v>
                </c:pt>
                <c:pt idx="385">
                  <c:v>8.0750000000000006E-3</c:v>
                </c:pt>
                <c:pt idx="386">
                  <c:v>8.149E-3</c:v>
                </c:pt>
                <c:pt idx="387">
                  <c:v>8.2269999999999999E-3</c:v>
                </c:pt>
                <c:pt idx="388">
                  <c:v>8.2970000000000006E-3</c:v>
                </c:pt>
                <c:pt idx="389">
                  <c:v>8.3719999999999992E-3</c:v>
                </c:pt>
                <c:pt idx="390">
                  <c:v>8.4569999999999992E-3</c:v>
                </c:pt>
                <c:pt idx="391">
                  <c:v>8.5660000000000007E-3</c:v>
                </c:pt>
                <c:pt idx="392">
                  <c:v>8.7039999999999999E-3</c:v>
                </c:pt>
                <c:pt idx="393">
                  <c:v>8.8690000000000001E-3</c:v>
                </c:pt>
                <c:pt idx="394">
                  <c:v>9.0629999999999999E-3</c:v>
                </c:pt>
                <c:pt idx="395">
                  <c:v>9.2829999999999996E-3</c:v>
                </c:pt>
                <c:pt idx="396">
                  <c:v>9.5309999999999995E-3</c:v>
                </c:pt>
                <c:pt idx="397">
                  <c:v>9.7879999999999998E-3</c:v>
                </c:pt>
                <c:pt idx="398">
                  <c:v>1.005E-2</c:v>
                </c:pt>
                <c:pt idx="399">
                  <c:v>1.0330000000000001E-2</c:v>
                </c:pt>
                <c:pt idx="400">
                  <c:v>1.065E-2</c:v>
                </c:pt>
                <c:pt idx="401">
                  <c:v>1.099E-2</c:v>
                </c:pt>
                <c:pt idx="402">
                  <c:v>1.1350000000000001E-2</c:v>
                </c:pt>
                <c:pt idx="403">
                  <c:v>1.174E-2</c:v>
                </c:pt>
                <c:pt idx="404">
                  <c:v>1.2149999999999999E-2</c:v>
                </c:pt>
                <c:pt idx="405">
                  <c:v>1.261E-2</c:v>
                </c:pt>
                <c:pt idx="406">
                  <c:v>1.3089999999999999E-2</c:v>
                </c:pt>
                <c:pt idx="407">
                  <c:v>1.358E-2</c:v>
                </c:pt>
                <c:pt idx="408">
                  <c:v>1.404E-2</c:v>
                </c:pt>
                <c:pt idx="409">
                  <c:v>1.4500000000000001E-2</c:v>
                </c:pt>
                <c:pt idx="410">
                  <c:v>1.4959999999999999E-2</c:v>
                </c:pt>
                <c:pt idx="411">
                  <c:v>1.54E-2</c:v>
                </c:pt>
                <c:pt idx="412">
                  <c:v>1.5789999999999998E-2</c:v>
                </c:pt>
                <c:pt idx="413">
                  <c:v>1.6119999999999999E-2</c:v>
                </c:pt>
                <c:pt idx="414">
                  <c:v>1.635E-2</c:v>
                </c:pt>
                <c:pt idx="415">
                  <c:v>1.651E-2</c:v>
                </c:pt>
                <c:pt idx="416">
                  <c:v>1.6570000000000001E-2</c:v>
                </c:pt>
                <c:pt idx="417">
                  <c:v>1.652E-2</c:v>
                </c:pt>
                <c:pt idx="418">
                  <c:v>1.6369999999999999E-2</c:v>
                </c:pt>
                <c:pt idx="419">
                  <c:v>1.6150000000000001E-2</c:v>
                </c:pt>
                <c:pt idx="420">
                  <c:v>1.5859999999999999E-2</c:v>
                </c:pt>
                <c:pt idx="421">
                  <c:v>1.55E-2</c:v>
                </c:pt>
                <c:pt idx="422">
                  <c:v>1.5089999999999999E-2</c:v>
                </c:pt>
                <c:pt idx="423">
                  <c:v>1.4670000000000001E-2</c:v>
                </c:pt>
                <c:pt idx="424">
                  <c:v>1.422E-2</c:v>
                </c:pt>
                <c:pt idx="425">
                  <c:v>1.3780000000000001E-2</c:v>
                </c:pt>
                <c:pt idx="426">
                  <c:v>1.333E-2</c:v>
                </c:pt>
                <c:pt idx="427">
                  <c:v>1.2880000000000001E-2</c:v>
                </c:pt>
                <c:pt idx="428">
                  <c:v>1.2449999999999999E-2</c:v>
                </c:pt>
                <c:pt idx="429">
                  <c:v>1.206E-2</c:v>
                </c:pt>
                <c:pt idx="430">
                  <c:v>1.171E-2</c:v>
                </c:pt>
                <c:pt idx="431">
                  <c:v>1.1379999999999999E-2</c:v>
                </c:pt>
                <c:pt idx="432">
                  <c:v>1.106E-2</c:v>
                </c:pt>
                <c:pt idx="433">
                  <c:v>1.076E-2</c:v>
                </c:pt>
                <c:pt idx="434">
                  <c:v>1.0489999999999999E-2</c:v>
                </c:pt>
                <c:pt idx="435">
                  <c:v>1.026E-2</c:v>
                </c:pt>
                <c:pt idx="436">
                  <c:v>1.0030000000000001E-2</c:v>
                </c:pt>
                <c:pt idx="437">
                  <c:v>9.8200000000000006E-3</c:v>
                </c:pt>
                <c:pt idx="438">
                  <c:v>9.6270000000000001E-3</c:v>
                </c:pt>
                <c:pt idx="439">
                  <c:v>9.4560000000000009E-3</c:v>
                </c:pt>
                <c:pt idx="440">
                  <c:v>9.3130000000000001E-3</c:v>
                </c:pt>
                <c:pt idx="441">
                  <c:v>9.1940000000000008E-3</c:v>
                </c:pt>
                <c:pt idx="442">
                  <c:v>9.0939999999999997E-3</c:v>
                </c:pt>
                <c:pt idx="443">
                  <c:v>8.9929999999999993E-3</c:v>
                </c:pt>
                <c:pt idx="444">
                  <c:v>8.914E-3</c:v>
                </c:pt>
                <c:pt idx="445">
                  <c:v>8.8540000000000008E-3</c:v>
                </c:pt>
                <c:pt idx="446">
                  <c:v>8.8009999999999998E-3</c:v>
                </c:pt>
                <c:pt idx="447">
                  <c:v>8.7639999999999992E-3</c:v>
                </c:pt>
                <c:pt idx="448">
                  <c:v>8.7390000000000002E-3</c:v>
                </c:pt>
                <c:pt idx="449">
                  <c:v>8.7150000000000005E-3</c:v>
                </c:pt>
                <c:pt idx="450">
                  <c:v>8.6969999999999999E-3</c:v>
                </c:pt>
                <c:pt idx="451">
                  <c:v>8.6719999999999992E-3</c:v>
                </c:pt>
                <c:pt idx="452">
                  <c:v>8.6169999999999997E-3</c:v>
                </c:pt>
                <c:pt idx="453">
                  <c:v>8.5629999999999994E-3</c:v>
                </c:pt>
                <c:pt idx="454">
                  <c:v>8.5089999999999992E-3</c:v>
                </c:pt>
                <c:pt idx="455">
                  <c:v>8.463E-3</c:v>
                </c:pt>
                <c:pt idx="456">
                  <c:v>8.4200000000000004E-3</c:v>
                </c:pt>
                <c:pt idx="457">
                  <c:v>8.3999999999999995E-3</c:v>
                </c:pt>
                <c:pt idx="458">
                  <c:v>8.4049999999999993E-3</c:v>
                </c:pt>
                <c:pt idx="459">
                  <c:v>8.4349999999999998E-3</c:v>
                </c:pt>
                <c:pt idx="460">
                  <c:v>8.4860000000000005E-3</c:v>
                </c:pt>
                <c:pt idx="461">
                  <c:v>8.5520000000000006E-3</c:v>
                </c:pt>
                <c:pt idx="462">
                  <c:v>8.5959999999999995E-3</c:v>
                </c:pt>
                <c:pt idx="463">
                  <c:v>8.6359999999999996E-3</c:v>
                </c:pt>
                <c:pt idx="464">
                  <c:v>8.6739999999999994E-3</c:v>
                </c:pt>
                <c:pt idx="465">
                  <c:v>8.7080000000000005E-3</c:v>
                </c:pt>
                <c:pt idx="466">
                  <c:v>8.7320000000000002E-3</c:v>
                </c:pt>
                <c:pt idx="467">
                  <c:v>8.7639999999999992E-3</c:v>
                </c:pt>
                <c:pt idx="468">
                  <c:v>8.8170000000000002E-3</c:v>
                </c:pt>
                <c:pt idx="469">
                  <c:v>8.8870000000000008E-3</c:v>
                </c:pt>
                <c:pt idx="470">
                  <c:v>8.9569999999999997E-3</c:v>
                </c:pt>
                <c:pt idx="471">
                  <c:v>9.0589999999999993E-3</c:v>
                </c:pt>
                <c:pt idx="472">
                  <c:v>9.1859999999999997E-3</c:v>
                </c:pt>
                <c:pt idx="473">
                  <c:v>9.3139999999999994E-3</c:v>
                </c:pt>
                <c:pt idx="474">
                  <c:v>9.4439999999999993E-3</c:v>
                </c:pt>
                <c:pt idx="475">
                  <c:v>9.5750000000000002E-3</c:v>
                </c:pt>
                <c:pt idx="476">
                  <c:v>9.6869999999999994E-3</c:v>
                </c:pt>
                <c:pt idx="477">
                  <c:v>9.7870000000000006E-3</c:v>
                </c:pt>
                <c:pt idx="478">
                  <c:v>9.8890000000000002E-3</c:v>
                </c:pt>
                <c:pt idx="479">
                  <c:v>9.9880000000000004E-3</c:v>
                </c:pt>
                <c:pt idx="480">
                  <c:v>1.008E-2</c:v>
                </c:pt>
                <c:pt idx="481">
                  <c:v>1.017E-2</c:v>
                </c:pt>
                <c:pt idx="482">
                  <c:v>1.0279999999999999E-2</c:v>
                </c:pt>
                <c:pt idx="483">
                  <c:v>1.0410000000000001E-2</c:v>
                </c:pt>
                <c:pt idx="484">
                  <c:v>1.052E-2</c:v>
                </c:pt>
                <c:pt idx="485">
                  <c:v>1.064E-2</c:v>
                </c:pt>
                <c:pt idx="486">
                  <c:v>1.076E-2</c:v>
                </c:pt>
                <c:pt idx="487">
                  <c:v>1.0869999999999999E-2</c:v>
                </c:pt>
                <c:pt idx="488">
                  <c:v>1.0970000000000001E-2</c:v>
                </c:pt>
                <c:pt idx="489">
                  <c:v>1.107E-2</c:v>
                </c:pt>
                <c:pt idx="490">
                  <c:v>1.119E-2</c:v>
                </c:pt>
                <c:pt idx="491">
                  <c:v>1.133E-2</c:v>
                </c:pt>
                <c:pt idx="492">
                  <c:v>1.149E-2</c:v>
                </c:pt>
                <c:pt idx="493">
                  <c:v>1.166E-2</c:v>
                </c:pt>
                <c:pt idx="494">
                  <c:v>1.1849999999999999E-2</c:v>
                </c:pt>
                <c:pt idx="495">
                  <c:v>1.2030000000000001E-2</c:v>
                </c:pt>
                <c:pt idx="496">
                  <c:v>1.2200000000000001E-2</c:v>
                </c:pt>
                <c:pt idx="497">
                  <c:v>1.2370000000000001E-2</c:v>
                </c:pt>
                <c:pt idx="498">
                  <c:v>1.251E-2</c:v>
                </c:pt>
                <c:pt idx="499">
                  <c:v>1.2630000000000001E-2</c:v>
                </c:pt>
                <c:pt idx="500">
                  <c:v>1.2749999999999999E-2</c:v>
                </c:pt>
                <c:pt idx="501">
                  <c:v>1.286E-2</c:v>
                </c:pt>
                <c:pt idx="502">
                  <c:v>1.299E-2</c:v>
                </c:pt>
                <c:pt idx="503">
                  <c:v>1.311E-2</c:v>
                </c:pt>
                <c:pt idx="504">
                  <c:v>1.3270000000000001E-2</c:v>
                </c:pt>
                <c:pt idx="505">
                  <c:v>1.345E-2</c:v>
                </c:pt>
                <c:pt idx="506">
                  <c:v>1.3639999999999999E-2</c:v>
                </c:pt>
                <c:pt idx="507">
                  <c:v>1.384E-2</c:v>
                </c:pt>
                <c:pt idx="508">
                  <c:v>1.405E-2</c:v>
                </c:pt>
                <c:pt idx="509">
                  <c:v>1.4250000000000001E-2</c:v>
                </c:pt>
                <c:pt idx="510">
                  <c:v>1.4449999999999999E-2</c:v>
                </c:pt>
                <c:pt idx="511">
                  <c:v>1.4630000000000001E-2</c:v>
                </c:pt>
                <c:pt idx="512">
                  <c:v>1.4800000000000001E-2</c:v>
                </c:pt>
                <c:pt idx="513">
                  <c:v>1.495E-2</c:v>
                </c:pt>
                <c:pt idx="514">
                  <c:v>1.5089999999999999E-2</c:v>
                </c:pt>
                <c:pt idx="515">
                  <c:v>1.524E-2</c:v>
                </c:pt>
                <c:pt idx="516">
                  <c:v>1.541E-2</c:v>
                </c:pt>
                <c:pt idx="517">
                  <c:v>1.5610000000000001E-2</c:v>
                </c:pt>
                <c:pt idx="518">
                  <c:v>1.5810000000000001E-2</c:v>
                </c:pt>
                <c:pt idx="519">
                  <c:v>1.602E-2</c:v>
                </c:pt>
                <c:pt idx="520">
                  <c:v>1.6240000000000001E-2</c:v>
                </c:pt>
                <c:pt idx="521">
                  <c:v>1.6449999999999999E-2</c:v>
                </c:pt>
                <c:pt idx="522">
                  <c:v>1.6670000000000001E-2</c:v>
                </c:pt>
                <c:pt idx="523">
                  <c:v>1.687E-2</c:v>
                </c:pt>
                <c:pt idx="524">
                  <c:v>1.7069999999999998E-2</c:v>
                </c:pt>
                <c:pt idx="525">
                  <c:v>1.7250000000000001E-2</c:v>
                </c:pt>
                <c:pt idx="526">
                  <c:v>1.7430000000000001E-2</c:v>
                </c:pt>
                <c:pt idx="527">
                  <c:v>1.7639999999999999E-2</c:v>
                </c:pt>
                <c:pt idx="528">
                  <c:v>1.7860000000000001E-2</c:v>
                </c:pt>
                <c:pt idx="529">
                  <c:v>1.8079999999999999E-2</c:v>
                </c:pt>
                <c:pt idx="530">
                  <c:v>1.831E-2</c:v>
                </c:pt>
                <c:pt idx="531">
                  <c:v>1.8540000000000001E-2</c:v>
                </c:pt>
                <c:pt idx="532">
                  <c:v>1.8769999999999998E-2</c:v>
                </c:pt>
                <c:pt idx="533">
                  <c:v>1.9E-2</c:v>
                </c:pt>
                <c:pt idx="534">
                  <c:v>1.924E-2</c:v>
                </c:pt>
                <c:pt idx="535">
                  <c:v>1.949E-2</c:v>
                </c:pt>
                <c:pt idx="536">
                  <c:v>1.9740000000000001E-2</c:v>
                </c:pt>
                <c:pt idx="537">
                  <c:v>0.02</c:v>
                </c:pt>
                <c:pt idx="538">
                  <c:v>2.026E-2</c:v>
                </c:pt>
                <c:pt idx="539">
                  <c:v>2.053E-2</c:v>
                </c:pt>
                <c:pt idx="540">
                  <c:v>2.0820000000000002E-2</c:v>
                </c:pt>
                <c:pt idx="541">
                  <c:v>2.1090000000000001E-2</c:v>
                </c:pt>
                <c:pt idx="542">
                  <c:v>2.1319999999999999E-2</c:v>
                </c:pt>
                <c:pt idx="543">
                  <c:v>2.1530000000000001E-2</c:v>
                </c:pt>
                <c:pt idx="544">
                  <c:v>2.1770000000000001E-2</c:v>
                </c:pt>
                <c:pt idx="545">
                  <c:v>2.2020000000000001E-2</c:v>
                </c:pt>
                <c:pt idx="546">
                  <c:v>2.23E-2</c:v>
                </c:pt>
                <c:pt idx="547">
                  <c:v>2.2579999999999999E-2</c:v>
                </c:pt>
                <c:pt idx="548">
                  <c:v>2.2870000000000001E-2</c:v>
                </c:pt>
                <c:pt idx="549">
                  <c:v>2.317E-2</c:v>
                </c:pt>
                <c:pt idx="550">
                  <c:v>2.351E-2</c:v>
                </c:pt>
                <c:pt idx="551">
                  <c:v>2.3869999999999999E-2</c:v>
                </c:pt>
                <c:pt idx="552">
                  <c:v>2.4230000000000002E-2</c:v>
                </c:pt>
                <c:pt idx="553">
                  <c:v>2.4570000000000002E-2</c:v>
                </c:pt>
                <c:pt idx="554">
                  <c:v>2.4910000000000002E-2</c:v>
                </c:pt>
                <c:pt idx="555">
                  <c:v>2.5250000000000002E-2</c:v>
                </c:pt>
                <c:pt idx="556">
                  <c:v>2.5610000000000001E-2</c:v>
                </c:pt>
                <c:pt idx="557">
                  <c:v>2.598E-2</c:v>
                </c:pt>
                <c:pt idx="558">
                  <c:v>2.6349999999999998E-2</c:v>
                </c:pt>
                <c:pt idx="559">
                  <c:v>2.6710000000000001E-2</c:v>
                </c:pt>
                <c:pt idx="560">
                  <c:v>2.707E-2</c:v>
                </c:pt>
                <c:pt idx="561">
                  <c:v>2.7439999999999999E-2</c:v>
                </c:pt>
                <c:pt idx="562">
                  <c:v>2.7820000000000001E-2</c:v>
                </c:pt>
                <c:pt idx="563">
                  <c:v>2.8230000000000002E-2</c:v>
                </c:pt>
                <c:pt idx="564">
                  <c:v>2.8639999999999999E-2</c:v>
                </c:pt>
                <c:pt idx="565">
                  <c:v>2.903E-2</c:v>
                </c:pt>
                <c:pt idx="566">
                  <c:v>2.9409999999999999E-2</c:v>
                </c:pt>
                <c:pt idx="567">
                  <c:v>2.981E-2</c:v>
                </c:pt>
                <c:pt idx="568">
                  <c:v>3.023E-2</c:v>
                </c:pt>
                <c:pt idx="569">
                  <c:v>3.0669999999999999E-2</c:v>
                </c:pt>
                <c:pt idx="570">
                  <c:v>3.109E-2</c:v>
                </c:pt>
                <c:pt idx="571">
                  <c:v>3.15E-2</c:v>
                </c:pt>
                <c:pt idx="572">
                  <c:v>3.1949999999999999E-2</c:v>
                </c:pt>
                <c:pt idx="573">
                  <c:v>3.243E-2</c:v>
                </c:pt>
                <c:pt idx="574">
                  <c:v>3.2930000000000001E-2</c:v>
                </c:pt>
                <c:pt idx="575">
                  <c:v>3.3430000000000001E-2</c:v>
                </c:pt>
                <c:pt idx="576">
                  <c:v>3.3919999999999999E-2</c:v>
                </c:pt>
                <c:pt idx="577">
                  <c:v>3.4459999999999998E-2</c:v>
                </c:pt>
                <c:pt idx="578">
                  <c:v>3.5020000000000003E-2</c:v>
                </c:pt>
                <c:pt idx="579">
                  <c:v>3.5610000000000003E-2</c:v>
                </c:pt>
                <c:pt idx="580">
                  <c:v>3.6209999999999999E-2</c:v>
                </c:pt>
                <c:pt idx="581">
                  <c:v>3.6799999999999999E-2</c:v>
                </c:pt>
                <c:pt idx="582">
                  <c:v>3.7420000000000002E-2</c:v>
                </c:pt>
                <c:pt idx="583">
                  <c:v>3.8080000000000003E-2</c:v>
                </c:pt>
                <c:pt idx="584">
                  <c:v>3.875E-2</c:v>
                </c:pt>
                <c:pt idx="585">
                  <c:v>3.9449999999999999E-2</c:v>
                </c:pt>
                <c:pt idx="586">
                  <c:v>4.0169999999999997E-2</c:v>
                </c:pt>
                <c:pt idx="587">
                  <c:v>4.0960000000000003E-2</c:v>
                </c:pt>
                <c:pt idx="588">
                  <c:v>4.1799999999999997E-2</c:v>
                </c:pt>
                <c:pt idx="589">
                  <c:v>4.2680000000000003E-2</c:v>
                </c:pt>
                <c:pt idx="590">
                  <c:v>4.3630000000000002E-2</c:v>
                </c:pt>
                <c:pt idx="591">
                  <c:v>4.462E-2</c:v>
                </c:pt>
                <c:pt idx="592">
                  <c:v>4.5650000000000003E-2</c:v>
                </c:pt>
                <c:pt idx="593">
                  <c:v>4.6730000000000001E-2</c:v>
                </c:pt>
                <c:pt idx="594">
                  <c:v>4.7870000000000003E-2</c:v>
                </c:pt>
                <c:pt idx="595">
                  <c:v>4.9070000000000003E-2</c:v>
                </c:pt>
                <c:pt idx="596">
                  <c:v>5.033E-2</c:v>
                </c:pt>
                <c:pt idx="597">
                  <c:v>5.1659999999999998E-2</c:v>
                </c:pt>
                <c:pt idx="598">
                  <c:v>5.3039999999999997E-2</c:v>
                </c:pt>
                <c:pt idx="599">
                  <c:v>5.4469999999999998E-2</c:v>
                </c:pt>
                <c:pt idx="600">
                  <c:v>5.595E-2</c:v>
                </c:pt>
                <c:pt idx="601">
                  <c:v>5.7439999999999998E-2</c:v>
                </c:pt>
                <c:pt idx="602">
                  <c:v>5.8970000000000002E-2</c:v>
                </c:pt>
                <c:pt idx="603">
                  <c:v>6.053E-2</c:v>
                </c:pt>
                <c:pt idx="604">
                  <c:v>6.2149999999999997E-2</c:v>
                </c:pt>
                <c:pt idx="605">
                  <c:v>6.3829999999999998E-2</c:v>
                </c:pt>
                <c:pt idx="606">
                  <c:v>6.5559999999999993E-2</c:v>
                </c:pt>
                <c:pt idx="607">
                  <c:v>6.7330000000000001E-2</c:v>
                </c:pt>
                <c:pt idx="608">
                  <c:v>6.9150000000000003E-2</c:v>
                </c:pt>
                <c:pt idx="609">
                  <c:v>7.102E-2</c:v>
                </c:pt>
                <c:pt idx="610">
                  <c:v>7.2950000000000001E-2</c:v>
                </c:pt>
                <c:pt idx="611">
                  <c:v>7.4910000000000004E-2</c:v>
                </c:pt>
                <c:pt idx="612">
                  <c:v>7.6880000000000004E-2</c:v>
                </c:pt>
                <c:pt idx="613">
                  <c:v>7.8890000000000002E-2</c:v>
                </c:pt>
                <c:pt idx="614">
                  <c:v>8.097E-2</c:v>
                </c:pt>
                <c:pt idx="615">
                  <c:v>8.3080000000000001E-2</c:v>
                </c:pt>
                <c:pt idx="616">
                  <c:v>8.523E-2</c:v>
                </c:pt>
                <c:pt idx="617">
                  <c:v>8.7429999999999994E-2</c:v>
                </c:pt>
                <c:pt idx="618">
                  <c:v>8.9690000000000006E-2</c:v>
                </c:pt>
                <c:pt idx="619">
                  <c:v>9.2020000000000005E-2</c:v>
                </c:pt>
                <c:pt idx="620">
                  <c:v>9.443E-2</c:v>
                </c:pt>
                <c:pt idx="621">
                  <c:v>9.6930000000000002E-2</c:v>
                </c:pt>
                <c:pt idx="622">
                  <c:v>9.9519999999999997E-2</c:v>
                </c:pt>
                <c:pt idx="623">
                  <c:v>0.1023</c:v>
                </c:pt>
                <c:pt idx="624">
                  <c:v>0.1055</c:v>
                </c:pt>
                <c:pt idx="625">
                  <c:v>0.1091</c:v>
                </c:pt>
                <c:pt idx="626">
                  <c:v>0.113</c:v>
                </c:pt>
                <c:pt idx="627">
                  <c:v>0.1171</c:v>
                </c:pt>
                <c:pt idx="628">
                  <c:v>0.1215</c:v>
                </c:pt>
                <c:pt idx="629">
                  <c:v>0.12590000000000001</c:v>
                </c:pt>
                <c:pt idx="630">
                  <c:v>0.13020000000000001</c:v>
                </c:pt>
                <c:pt idx="631">
                  <c:v>0.13439999999999999</c:v>
                </c:pt>
                <c:pt idx="632">
                  <c:v>0.13830000000000001</c:v>
                </c:pt>
                <c:pt idx="633">
                  <c:v>0.1419</c:v>
                </c:pt>
                <c:pt idx="634">
                  <c:v>0.14549999999999999</c:v>
                </c:pt>
                <c:pt idx="635">
                  <c:v>0.14910000000000001</c:v>
                </c:pt>
                <c:pt idx="636">
                  <c:v>0.15260000000000001</c:v>
                </c:pt>
                <c:pt idx="637">
                  <c:v>0.15609999999999999</c:v>
                </c:pt>
                <c:pt idx="638">
                  <c:v>0.15970000000000001</c:v>
                </c:pt>
                <c:pt idx="639">
                  <c:v>0.16339999999999999</c:v>
                </c:pt>
                <c:pt idx="640">
                  <c:v>0.1671</c:v>
                </c:pt>
                <c:pt idx="641">
                  <c:v>0.17100000000000001</c:v>
                </c:pt>
                <c:pt idx="642">
                  <c:v>0.1749</c:v>
                </c:pt>
                <c:pt idx="643">
                  <c:v>0.1789</c:v>
                </c:pt>
                <c:pt idx="644">
                  <c:v>0.18310000000000001</c:v>
                </c:pt>
                <c:pt idx="645">
                  <c:v>0.1875</c:v>
                </c:pt>
                <c:pt idx="646">
                  <c:v>0.19189999999999999</c:v>
                </c:pt>
                <c:pt idx="647">
                  <c:v>0.19650000000000001</c:v>
                </c:pt>
                <c:pt idx="648">
                  <c:v>0.2011</c:v>
                </c:pt>
                <c:pt idx="649">
                  <c:v>0.2059</c:v>
                </c:pt>
                <c:pt idx="650">
                  <c:v>0.2109</c:v>
                </c:pt>
                <c:pt idx="651">
                  <c:v>0.21590000000000001</c:v>
                </c:pt>
                <c:pt idx="652">
                  <c:v>0.22109999999999999</c:v>
                </c:pt>
                <c:pt idx="653">
                  <c:v>0.22650000000000001</c:v>
                </c:pt>
                <c:pt idx="654">
                  <c:v>0.2321</c:v>
                </c:pt>
                <c:pt idx="655">
                  <c:v>0.23780000000000001</c:v>
                </c:pt>
                <c:pt idx="656">
                  <c:v>0.24360000000000001</c:v>
                </c:pt>
                <c:pt idx="657">
                  <c:v>0.24959999999999999</c:v>
                </c:pt>
                <c:pt idx="658">
                  <c:v>0.25559999999999999</c:v>
                </c:pt>
                <c:pt idx="659">
                  <c:v>0.26169999999999999</c:v>
                </c:pt>
                <c:pt idx="660">
                  <c:v>0.26790000000000003</c:v>
                </c:pt>
                <c:pt idx="661">
                  <c:v>0.27429999999999999</c:v>
                </c:pt>
                <c:pt idx="662">
                  <c:v>0.28079999999999999</c:v>
                </c:pt>
                <c:pt idx="663">
                  <c:v>0.28749999999999998</c:v>
                </c:pt>
                <c:pt idx="664">
                  <c:v>0.2944</c:v>
                </c:pt>
                <c:pt idx="665">
                  <c:v>0.3014</c:v>
                </c:pt>
                <c:pt idx="666">
                  <c:v>0.30859999999999999</c:v>
                </c:pt>
                <c:pt idx="667">
                  <c:v>0.3155</c:v>
                </c:pt>
                <c:pt idx="668">
                  <c:v>0.32250000000000001</c:v>
                </c:pt>
                <c:pt idx="669">
                  <c:v>0.32969999999999999</c:v>
                </c:pt>
                <c:pt idx="670">
                  <c:v>0.33700000000000002</c:v>
                </c:pt>
                <c:pt idx="671">
                  <c:v>0.34449999999999997</c:v>
                </c:pt>
                <c:pt idx="672">
                  <c:v>0.35199999999999998</c:v>
                </c:pt>
                <c:pt idx="673">
                  <c:v>0.35970000000000002</c:v>
                </c:pt>
                <c:pt idx="674">
                  <c:v>0.36749999999999999</c:v>
                </c:pt>
                <c:pt idx="675">
                  <c:v>0.37540000000000001</c:v>
                </c:pt>
                <c:pt idx="676">
                  <c:v>0.38340000000000002</c:v>
                </c:pt>
                <c:pt idx="677">
                  <c:v>0.3911</c:v>
                </c:pt>
                <c:pt idx="678">
                  <c:v>0.39850000000000002</c:v>
                </c:pt>
                <c:pt idx="679">
                  <c:v>0.40589999999999998</c:v>
                </c:pt>
                <c:pt idx="680">
                  <c:v>0.4133</c:v>
                </c:pt>
                <c:pt idx="681">
                  <c:v>0.42049999999999998</c:v>
                </c:pt>
                <c:pt idx="682">
                  <c:v>0.42749999999999999</c:v>
                </c:pt>
                <c:pt idx="683">
                  <c:v>0.43419999999999997</c:v>
                </c:pt>
                <c:pt idx="684">
                  <c:v>0.44040000000000001</c:v>
                </c:pt>
                <c:pt idx="685">
                  <c:v>0.44619999999999999</c:v>
                </c:pt>
                <c:pt idx="686">
                  <c:v>0.4516</c:v>
                </c:pt>
                <c:pt idx="687">
                  <c:v>0.45629999999999998</c:v>
                </c:pt>
                <c:pt idx="688">
                  <c:v>0.4602</c:v>
                </c:pt>
                <c:pt idx="689">
                  <c:v>0.46310000000000001</c:v>
                </c:pt>
                <c:pt idx="690">
                  <c:v>0.46489999999999998</c:v>
                </c:pt>
                <c:pt idx="691">
                  <c:v>0.46529999999999999</c:v>
                </c:pt>
                <c:pt idx="692">
                  <c:v>0.46389999999999998</c:v>
                </c:pt>
                <c:pt idx="693">
                  <c:v>0.46</c:v>
                </c:pt>
                <c:pt idx="694">
                  <c:v>0.45279999999999998</c:v>
                </c:pt>
                <c:pt idx="695">
                  <c:v>0.441</c:v>
                </c:pt>
                <c:pt idx="696">
                  <c:v>0.4229</c:v>
                </c:pt>
                <c:pt idx="697">
                  <c:v>0.3952</c:v>
                </c:pt>
                <c:pt idx="698">
                  <c:v>0.35539999999999999</c:v>
                </c:pt>
                <c:pt idx="699">
                  <c:v>0.30640000000000001</c:v>
                </c:pt>
                <c:pt idx="700">
                  <c:v>0.25230000000000002</c:v>
                </c:pt>
                <c:pt idx="701">
                  <c:v>0.1971</c:v>
                </c:pt>
                <c:pt idx="702">
                  <c:v>0.1447</c:v>
                </c:pt>
                <c:pt idx="703">
                  <c:v>9.8540000000000003E-2</c:v>
                </c:pt>
                <c:pt idx="704">
                  <c:v>6.1429999999999998E-2</c:v>
                </c:pt>
                <c:pt idx="705">
                  <c:v>3.508E-2</c:v>
                </c:pt>
                <c:pt idx="706">
                  <c:v>1.9779999999999999E-2</c:v>
                </c:pt>
                <c:pt idx="707">
                  <c:v>1.312E-2</c:v>
                </c:pt>
                <c:pt idx="708">
                  <c:v>9.4120000000000002E-3</c:v>
                </c:pt>
                <c:pt idx="709">
                  <c:v>6.8900000000000003E-3</c:v>
                </c:pt>
                <c:pt idx="710">
                  <c:v>5.2310000000000004E-3</c:v>
                </c:pt>
                <c:pt idx="711">
                  <c:v>4.1469999999999996E-3</c:v>
                </c:pt>
                <c:pt idx="712">
                  <c:v>3.4420000000000002E-3</c:v>
                </c:pt>
                <c:pt idx="713">
                  <c:v>2.9780000000000002E-3</c:v>
                </c:pt>
                <c:pt idx="714">
                  <c:v>2.6819999999999999E-3</c:v>
                </c:pt>
                <c:pt idx="715">
                  <c:v>2.4870000000000001E-3</c:v>
                </c:pt>
                <c:pt idx="716">
                  <c:v>2.3630000000000001E-3</c:v>
                </c:pt>
                <c:pt idx="717">
                  <c:v>2.2780000000000001E-3</c:v>
                </c:pt>
                <c:pt idx="718">
                  <c:v>2.215E-3</c:v>
                </c:pt>
                <c:pt idx="719">
                  <c:v>2.153E-3</c:v>
                </c:pt>
                <c:pt idx="720">
                  <c:v>2.101E-3</c:v>
                </c:pt>
                <c:pt idx="721">
                  <c:v>2.0639999999999999E-3</c:v>
                </c:pt>
                <c:pt idx="722">
                  <c:v>2.0470000000000002E-3</c:v>
                </c:pt>
                <c:pt idx="723">
                  <c:v>2.0379999999999999E-3</c:v>
                </c:pt>
                <c:pt idx="724">
                  <c:v>2.0349999999999999E-3</c:v>
                </c:pt>
                <c:pt idx="725">
                  <c:v>2.0349999999999999E-3</c:v>
                </c:pt>
                <c:pt idx="726">
                  <c:v>2.0339999999999998E-3</c:v>
                </c:pt>
                <c:pt idx="727">
                  <c:v>2.036E-3</c:v>
                </c:pt>
                <c:pt idx="728">
                  <c:v>2.0349999999999999E-3</c:v>
                </c:pt>
                <c:pt idx="729">
                  <c:v>2.0219999999999999E-3</c:v>
                </c:pt>
                <c:pt idx="730">
                  <c:v>2.013E-3</c:v>
                </c:pt>
                <c:pt idx="731">
                  <c:v>2.006E-3</c:v>
                </c:pt>
                <c:pt idx="732">
                  <c:v>2.003E-3</c:v>
                </c:pt>
                <c:pt idx="733">
                  <c:v>1.9949999999999998E-3</c:v>
                </c:pt>
                <c:pt idx="734">
                  <c:v>1.9989999999999999E-3</c:v>
                </c:pt>
                <c:pt idx="735">
                  <c:v>2.003E-3</c:v>
                </c:pt>
                <c:pt idx="736">
                  <c:v>1.9989999999999999E-3</c:v>
                </c:pt>
                <c:pt idx="737">
                  <c:v>2E-3</c:v>
                </c:pt>
                <c:pt idx="738">
                  <c:v>1.9970000000000001E-3</c:v>
                </c:pt>
                <c:pt idx="739">
                  <c:v>1.983E-3</c:v>
                </c:pt>
                <c:pt idx="740">
                  <c:v>1.9870000000000001E-3</c:v>
                </c:pt>
                <c:pt idx="741">
                  <c:v>1.9759999999999999E-3</c:v>
                </c:pt>
                <c:pt idx="742">
                  <c:v>1.952E-3</c:v>
                </c:pt>
                <c:pt idx="743">
                  <c:v>1.9269999999999999E-3</c:v>
                </c:pt>
                <c:pt idx="744">
                  <c:v>1.8979999999999999E-3</c:v>
                </c:pt>
                <c:pt idx="745">
                  <c:v>1.867E-3</c:v>
                </c:pt>
                <c:pt idx="746">
                  <c:v>1.836E-3</c:v>
                </c:pt>
                <c:pt idx="747">
                  <c:v>1.807E-3</c:v>
                </c:pt>
                <c:pt idx="748">
                  <c:v>1.797E-3</c:v>
                </c:pt>
                <c:pt idx="749">
                  <c:v>1.7830000000000001E-3</c:v>
                </c:pt>
                <c:pt idx="750">
                  <c:v>1.7750000000000001E-3</c:v>
                </c:pt>
                <c:pt idx="751">
                  <c:v>1.774E-3</c:v>
                </c:pt>
                <c:pt idx="752">
                  <c:v>1.7600000000000001E-3</c:v>
                </c:pt>
                <c:pt idx="753">
                  <c:v>1.7520000000000001E-3</c:v>
                </c:pt>
                <c:pt idx="754">
                  <c:v>1.7489999999999999E-3</c:v>
                </c:pt>
                <c:pt idx="755">
                  <c:v>1.748E-3</c:v>
                </c:pt>
                <c:pt idx="756">
                  <c:v>1.751E-3</c:v>
                </c:pt>
                <c:pt idx="757">
                  <c:v>1.7290000000000001E-3</c:v>
                </c:pt>
                <c:pt idx="758">
                  <c:v>1.7110000000000001E-3</c:v>
                </c:pt>
                <c:pt idx="759">
                  <c:v>1.686E-3</c:v>
                </c:pt>
                <c:pt idx="760">
                  <c:v>1.642E-3</c:v>
                </c:pt>
                <c:pt idx="761">
                  <c:v>1.5889999999999999E-3</c:v>
                </c:pt>
                <c:pt idx="762">
                  <c:v>1.5479999999999999E-3</c:v>
                </c:pt>
                <c:pt idx="763">
                  <c:v>1.519E-3</c:v>
                </c:pt>
                <c:pt idx="764">
                  <c:v>1.4970000000000001E-3</c:v>
                </c:pt>
                <c:pt idx="765">
                  <c:v>1.5039999999999999E-3</c:v>
                </c:pt>
                <c:pt idx="766">
                  <c:v>1.508E-3</c:v>
                </c:pt>
                <c:pt idx="767">
                  <c:v>1.4970000000000001E-3</c:v>
                </c:pt>
                <c:pt idx="768">
                  <c:v>1.4940000000000001E-3</c:v>
                </c:pt>
                <c:pt idx="769">
                  <c:v>1.5939999999999999E-3</c:v>
                </c:pt>
                <c:pt idx="770">
                  <c:v>1.758E-3</c:v>
                </c:pt>
                <c:pt idx="771">
                  <c:v>1.934E-3</c:v>
                </c:pt>
                <c:pt idx="772">
                  <c:v>2.0899999999999998E-3</c:v>
                </c:pt>
                <c:pt idx="773">
                  <c:v>2.1949999999999999E-3</c:v>
                </c:pt>
                <c:pt idx="774">
                  <c:v>2.2269999999999998E-3</c:v>
                </c:pt>
                <c:pt idx="775">
                  <c:v>2.1320000000000002E-3</c:v>
                </c:pt>
                <c:pt idx="776">
                  <c:v>1.884E-3</c:v>
                </c:pt>
                <c:pt idx="777">
                  <c:v>1.5640000000000001E-3</c:v>
                </c:pt>
                <c:pt idx="778">
                  <c:v>1.1969999999999999E-3</c:v>
                </c:pt>
                <c:pt idx="779">
                  <c:v>9.0620000000000002E-4</c:v>
                </c:pt>
                <c:pt idx="780">
                  <c:v>7.4370000000000003E-4</c:v>
                </c:pt>
                <c:pt idx="781">
                  <c:v>7.249E-4</c:v>
                </c:pt>
                <c:pt idx="782">
                  <c:v>9.0700000000000004E-4</c:v>
                </c:pt>
                <c:pt idx="783">
                  <c:v>1.2520000000000001E-3</c:v>
                </c:pt>
                <c:pt idx="784">
                  <c:v>1.6750000000000001E-3</c:v>
                </c:pt>
                <c:pt idx="785">
                  <c:v>2.052E-3</c:v>
                </c:pt>
                <c:pt idx="786">
                  <c:v>2.2780000000000001E-3</c:v>
                </c:pt>
                <c:pt idx="787">
                  <c:v>2.3969999999999998E-3</c:v>
                </c:pt>
                <c:pt idx="788">
                  <c:v>2.4190000000000001E-3</c:v>
                </c:pt>
                <c:pt idx="789">
                  <c:v>2.3419999999999999E-3</c:v>
                </c:pt>
                <c:pt idx="790">
                  <c:v>2.166E-3</c:v>
                </c:pt>
                <c:pt idx="791">
                  <c:v>1.854E-3</c:v>
                </c:pt>
                <c:pt idx="792">
                  <c:v>1.4580000000000001E-3</c:v>
                </c:pt>
                <c:pt idx="793">
                  <c:v>1.1280000000000001E-3</c:v>
                </c:pt>
                <c:pt idx="794">
                  <c:v>8.7259999999999996E-4</c:v>
                </c:pt>
                <c:pt idx="795">
                  <c:v>7.0779999999999997E-4</c:v>
                </c:pt>
                <c:pt idx="796">
                  <c:v>6.1819999999999996E-4</c:v>
                </c:pt>
                <c:pt idx="797">
                  <c:v>6.1090000000000005E-4</c:v>
                </c:pt>
                <c:pt idx="798">
                  <c:v>6.7699999999999998E-4</c:v>
                </c:pt>
                <c:pt idx="799">
                  <c:v>8.0889999999999998E-4</c:v>
                </c:pt>
                <c:pt idx="800">
                  <c:v>1.0020000000000001E-3</c:v>
                </c:pt>
                <c:pt idx="801">
                  <c:v>1.201E-3</c:v>
                </c:pt>
                <c:pt idx="802">
                  <c:v>1.3159999999999999E-3</c:v>
                </c:pt>
                <c:pt idx="803">
                  <c:v>1.3910000000000001E-3</c:v>
                </c:pt>
                <c:pt idx="804">
                  <c:v>1.4519999999999999E-3</c:v>
                </c:pt>
                <c:pt idx="805">
                  <c:v>1.5020000000000001E-3</c:v>
                </c:pt>
                <c:pt idx="806">
                  <c:v>1.5499999999999999E-3</c:v>
                </c:pt>
                <c:pt idx="807">
                  <c:v>1.6069999999999999E-3</c:v>
                </c:pt>
                <c:pt idx="808">
                  <c:v>1.655E-3</c:v>
                </c:pt>
                <c:pt idx="809">
                  <c:v>1.686E-3</c:v>
                </c:pt>
                <c:pt idx="810">
                  <c:v>1.7099999999999999E-3</c:v>
                </c:pt>
                <c:pt idx="811">
                  <c:v>1.6869999999999999E-3</c:v>
                </c:pt>
                <c:pt idx="812">
                  <c:v>1.6559999999999999E-3</c:v>
                </c:pt>
                <c:pt idx="813">
                  <c:v>1.635E-3</c:v>
                </c:pt>
                <c:pt idx="814">
                  <c:v>1.639E-3</c:v>
                </c:pt>
                <c:pt idx="815">
                  <c:v>1.665E-3</c:v>
                </c:pt>
                <c:pt idx="816">
                  <c:v>1.6949999999999999E-3</c:v>
                </c:pt>
                <c:pt idx="817">
                  <c:v>1.7210000000000001E-3</c:v>
                </c:pt>
                <c:pt idx="818">
                  <c:v>1.7329999999999999E-3</c:v>
                </c:pt>
                <c:pt idx="819">
                  <c:v>1.7359999999999999E-3</c:v>
                </c:pt>
                <c:pt idx="820">
                  <c:v>1.7589999999999999E-3</c:v>
                </c:pt>
                <c:pt idx="821">
                  <c:v>1.761E-3</c:v>
                </c:pt>
                <c:pt idx="822">
                  <c:v>1.735E-3</c:v>
                </c:pt>
                <c:pt idx="823">
                  <c:v>1.7110000000000001E-3</c:v>
                </c:pt>
                <c:pt idx="824">
                  <c:v>1.6949999999999999E-3</c:v>
                </c:pt>
                <c:pt idx="825">
                  <c:v>1.704E-3</c:v>
                </c:pt>
                <c:pt idx="826">
                  <c:v>1.7329999999999999E-3</c:v>
                </c:pt>
                <c:pt idx="827">
                  <c:v>1.722E-3</c:v>
                </c:pt>
                <c:pt idx="828">
                  <c:v>1.748E-3</c:v>
                </c:pt>
                <c:pt idx="829">
                  <c:v>1.789E-3</c:v>
                </c:pt>
                <c:pt idx="830">
                  <c:v>1.838E-3</c:v>
                </c:pt>
                <c:pt idx="831">
                  <c:v>1.884E-3</c:v>
                </c:pt>
                <c:pt idx="832">
                  <c:v>1.908E-3</c:v>
                </c:pt>
                <c:pt idx="833">
                  <c:v>1.9250000000000001E-3</c:v>
                </c:pt>
                <c:pt idx="834">
                  <c:v>1.936E-3</c:v>
                </c:pt>
                <c:pt idx="835">
                  <c:v>1.939E-3</c:v>
                </c:pt>
                <c:pt idx="836">
                  <c:v>1.9530000000000001E-3</c:v>
                </c:pt>
                <c:pt idx="837">
                  <c:v>1.918E-3</c:v>
                </c:pt>
                <c:pt idx="838">
                  <c:v>1.8979999999999999E-3</c:v>
                </c:pt>
                <c:pt idx="839">
                  <c:v>1.8940000000000001E-3</c:v>
                </c:pt>
                <c:pt idx="840">
                  <c:v>1.897E-3</c:v>
                </c:pt>
                <c:pt idx="841">
                  <c:v>1.895E-3</c:v>
                </c:pt>
                <c:pt idx="842">
                  <c:v>1.9E-3</c:v>
                </c:pt>
                <c:pt idx="843">
                  <c:v>1.921E-3</c:v>
                </c:pt>
                <c:pt idx="844">
                  <c:v>1.9380000000000001E-3</c:v>
                </c:pt>
                <c:pt idx="845">
                  <c:v>1.9289999999999999E-3</c:v>
                </c:pt>
                <c:pt idx="846">
                  <c:v>1.933E-3</c:v>
                </c:pt>
                <c:pt idx="847">
                  <c:v>1.9369999999999999E-3</c:v>
                </c:pt>
                <c:pt idx="848">
                  <c:v>1.9430000000000001E-3</c:v>
                </c:pt>
                <c:pt idx="849">
                  <c:v>1.926E-3</c:v>
                </c:pt>
                <c:pt idx="850">
                  <c:v>1.9189999999999999E-3</c:v>
                </c:pt>
                <c:pt idx="851">
                  <c:v>1.902E-3</c:v>
                </c:pt>
                <c:pt idx="852">
                  <c:v>1.8810000000000001E-3</c:v>
                </c:pt>
                <c:pt idx="853">
                  <c:v>1.8910000000000001E-3</c:v>
                </c:pt>
                <c:pt idx="854">
                  <c:v>1.9139999999999999E-3</c:v>
                </c:pt>
                <c:pt idx="855">
                  <c:v>1.92E-3</c:v>
                </c:pt>
                <c:pt idx="856">
                  <c:v>1.9300000000000001E-3</c:v>
                </c:pt>
                <c:pt idx="857">
                  <c:v>1.9419999999999999E-3</c:v>
                </c:pt>
                <c:pt idx="858">
                  <c:v>1.9449999999999999E-3</c:v>
                </c:pt>
                <c:pt idx="859">
                  <c:v>1.9350000000000001E-3</c:v>
                </c:pt>
                <c:pt idx="860">
                  <c:v>1.9090000000000001E-3</c:v>
                </c:pt>
                <c:pt idx="861">
                  <c:v>1.8680000000000001E-3</c:v>
                </c:pt>
                <c:pt idx="862">
                  <c:v>1.8060000000000001E-3</c:v>
                </c:pt>
                <c:pt idx="863">
                  <c:v>1.7639999999999999E-3</c:v>
                </c:pt>
                <c:pt idx="864">
                  <c:v>1.745E-3</c:v>
                </c:pt>
                <c:pt idx="865">
                  <c:v>1.732E-3</c:v>
                </c:pt>
                <c:pt idx="866">
                  <c:v>1.7160000000000001E-3</c:v>
                </c:pt>
                <c:pt idx="867">
                  <c:v>1.6900000000000001E-3</c:v>
                </c:pt>
                <c:pt idx="868">
                  <c:v>1.6689999999999999E-3</c:v>
                </c:pt>
                <c:pt idx="869">
                  <c:v>1.6490000000000001E-3</c:v>
                </c:pt>
                <c:pt idx="870">
                  <c:v>1.6379999999999999E-3</c:v>
                </c:pt>
                <c:pt idx="871">
                  <c:v>1.6299999999999999E-3</c:v>
                </c:pt>
                <c:pt idx="872">
                  <c:v>1.606E-3</c:v>
                </c:pt>
                <c:pt idx="873">
                  <c:v>1.5709999999999999E-3</c:v>
                </c:pt>
                <c:pt idx="874">
                  <c:v>1.547E-3</c:v>
                </c:pt>
                <c:pt idx="875">
                  <c:v>1.526E-3</c:v>
                </c:pt>
                <c:pt idx="876">
                  <c:v>1.4959999999999999E-3</c:v>
                </c:pt>
                <c:pt idx="877">
                  <c:v>1.4369999999999999E-3</c:v>
                </c:pt>
                <c:pt idx="878">
                  <c:v>1.353E-3</c:v>
                </c:pt>
                <c:pt idx="879">
                  <c:v>1.286E-3</c:v>
                </c:pt>
                <c:pt idx="880">
                  <c:v>1.248E-3</c:v>
                </c:pt>
                <c:pt idx="881">
                  <c:v>1.242E-3</c:v>
                </c:pt>
                <c:pt idx="882">
                  <c:v>1.2470000000000001E-3</c:v>
                </c:pt>
                <c:pt idx="883">
                  <c:v>1.227E-3</c:v>
                </c:pt>
                <c:pt idx="884">
                  <c:v>1.183E-3</c:v>
                </c:pt>
                <c:pt idx="885">
                  <c:v>1.165E-3</c:v>
                </c:pt>
                <c:pt idx="886">
                  <c:v>1.1479999999999999E-3</c:v>
                </c:pt>
                <c:pt idx="887">
                  <c:v>1.1280000000000001E-3</c:v>
                </c:pt>
                <c:pt idx="888">
                  <c:v>1.101E-3</c:v>
                </c:pt>
                <c:pt idx="889">
                  <c:v>1.088E-3</c:v>
                </c:pt>
                <c:pt idx="890">
                  <c:v>1.072E-3</c:v>
                </c:pt>
                <c:pt idx="891">
                  <c:v>1.0640000000000001E-3</c:v>
                </c:pt>
                <c:pt idx="892">
                  <c:v>1.08E-3</c:v>
                </c:pt>
                <c:pt idx="893">
                  <c:v>1.09E-3</c:v>
                </c:pt>
                <c:pt idx="894">
                  <c:v>1.052E-3</c:v>
                </c:pt>
                <c:pt idx="895">
                  <c:v>1.0139999999999999E-3</c:v>
                </c:pt>
                <c:pt idx="896">
                  <c:v>9.6540000000000005E-4</c:v>
                </c:pt>
                <c:pt idx="897">
                  <c:v>9.1069999999999996E-4</c:v>
                </c:pt>
                <c:pt idx="898">
                  <c:v>8.5559999999999998E-4</c:v>
                </c:pt>
                <c:pt idx="899">
                  <c:v>8.0570000000000001E-4</c:v>
                </c:pt>
                <c:pt idx="900">
                  <c:v>7.5790000000000005E-4</c:v>
                </c:pt>
                <c:pt idx="901">
                  <c:v>7.0830000000000003E-4</c:v>
                </c:pt>
                <c:pt idx="902">
                  <c:v>6.8800000000000003E-4</c:v>
                </c:pt>
                <c:pt idx="903">
                  <c:v>6.9939999999999998E-4</c:v>
                </c:pt>
                <c:pt idx="904">
                  <c:v>7.1259999999999997E-4</c:v>
                </c:pt>
                <c:pt idx="905">
                  <c:v>7.4410000000000003E-4</c:v>
                </c:pt>
                <c:pt idx="906">
                  <c:v>7.6780000000000001E-4</c:v>
                </c:pt>
                <c:pt idx="907">
                  <c:v>7.739E-4</c:v>
                </c:pt>
                <c:pt idx="908">
                  <c:v>7.6159999999999997E-4</c:v>
                </c:pt>
                <c:pt idx="909">
                  <c:v>7.36E-4</c:v>
                </c:pt>
                <c:pt idx="910">
                  <c:v>7.136E-4</c:v>
                </c:pt>
                <c:pt idx="911">
                  <c:v>6.7630000000000001E-4</c:v>
                </c:pt>
                <c:pt idx="912">
                  <c:v>6.2909999999999995E-4</c:v>
                </c:pt>
                <c:pt idx="913">
                  <c:v>5.9829999999999996E-4</c:v>
                </c:pt>
                <c:pt idx="914">
                  <c:v>5.6400000000000005E-4</c:v>
                </c:pt>
                <c:pt idx="915">
                  <c:v>5.6970000000000002E-4</c:v>
                </c:pt>
                <c:pt idx="916">
                  <c:v>5.9199999999999997E-4</c:v>
                </c:pt>
                <c:pt idx="917">
                  <c:v>6.1370000000000001E-4</c:v>
                </c:pt>
                <c:pt idx="918">
                  <c:v>6.2710000000000001E-4</c:v>
                </c:pt>
                <c:pt idx="919">
                  <c:v>6.246E-4</c:v>
                </c:pt>
                <c:pt idx="920">
                  <c:v>6.1589999999999995E-4</c:v>
                </c:pt>
                <c:pt idx="921">
                  <c:v>5.8549999999999997E-4</c:v>
                </c:pt>
                <c:pt idx="922">
                  <c:v>5.5559999999999995E-4</c:v>
                </c:pt>
                <c:pt idx="923">
                  <c:v>5.4710000000000002E-4</c:v>
                </c:pt>
                <c:pt idx="924">
                  <c:v>5.5119999999999995E-4</c:v>
                </c:pt>
                <c:pt idx="925">
                  <c:v>5.5380000000000002E-4</c:v>
                </c:pt>
                <c:pt idx="926">
                  <c:v>5.465E-4</c:v>
                </c:pt>
                <c:pt idx="927">
                  <c:v>5.4589999999999999E-4</c:v>
                </c:pt>
                <c:pt idx="928">
                  <c:v>5.5210000000000003E-4</c:v>
                </c:pt>
                <c:pt idx="929">
                  <c:v>5.4989999999999998E-4</c:v>
                </c:pt>
                <c:pt idx="930">
                  <c:v>5.3790000000000001E-4</c:v>
                </c:pt>
                <c:pt idx="931">
                  <c:v>4.9620000000000003E-4</c:v>
                </c:pt>
                <c:pt idx="932">
                  <c:v>4.5520000000000001E-4</c:v>
                </c:pt>
                <c:pt idx="933">
                  <c:v>4.2739999999999998E-4</c:v>
                </c:pt>
                <c:pt idx="934">
                  <c:v>4.3090000000000001E-4</c:v>
                </c:pt>
                <c:pt idx="935">
                  <c:v>4.3770000000000001E-4</c:v>
                </c:pt>
                <c:pt idx="936">
                  <c:v>4.3810000000000002E-4</c:v>
                </c:pt>
                <c:pt idx="937">
                  <c:v>4.3290000000000001E-4</c:v>
                </c:pt>
                <c:pt idx="938">
                  <c:v>4.2299999999999998E-4</c:v>
                </c:pt>
                <c:pt idx="939">
                  <c:v>4.0479999999999997E-4</c:v>
                </c:pt>
                <c:pt idx="940">
                  <c:v>3.9060000000000001E-4</c:v>
                </c:pt>
                <c:pt idx="941">
                  <c:v>3.8620000000000001E-4</c:v>
                </c:pt>
                <c:pt idx="942">
                  <c:v>3.8630000000000001E-4</c:v>
                </c:pt>
                <c:pt idx="943">
                  <c:v>3.8390000000000001E-4</c:v>
                </c:pt>
                <c:pt idx="944">
                  <c:v>3.9300000000000001E-4</c:v>
                </c:pt>
                <c:pt idx="945">
                  <c:v>3.927E-4</c:v>
                </c:pt>
                <c:pt idx="946">
                  <c:v>3.8519999999999998E-4</c:v>
                </c:pt>
                <c:pt idx="947">
                  <c:v>3.7389999999999998E-4</c:v>
                </c:pt>
                <c:pt idx="948">
                  <c:v>3.611E-4</c:v>
                </c:pt>
                <c:pt idx="949">
                  <c:v>3.4689999999999998E-4</c:v>
                </c:pt>
                <c:pt idx="950">
                  <c:v>3.2309999999999999E-4</c:v>
                </c:pt>
                <c:pt idx="951">
                  <c:v>3.1290000000000002E-4</c:v>
                </c:pt>
                <c:pt idx="952">
                  <c:v>3.0699999999999998E-4</c:v>
                </c:pt>
                <c:pt idx="953">
                  <c:v>3.0140000000000001E-4</c:v>
                </c:pt>
                <c:pt idx="954">
                  <c:v>3.0749999999999999E-4</c:v>
                </c:pt>
                <c:pt idx="955">
                  <c:v>3.235E-4</c:v>
                </c:pt>
                <c:pt idx="956">
                  <c:v>3.392E-4</c:v>
                </c:pt>
                <c:pt idx="957">
                  <c:v>3.4519999999999999E-4</c:v>
                </c:pt>
                <c:pt idx="958">
                  <c:v>3.4190000000000002E-4</c:v>
                </c:pt>
                <c:pt idx="959">
                  <c:v>3.3569999999999997E-4</c:v>
                </c:pt>
                <c:pt idx="960">
                  <c:v>3.2440000000000002E-4</c:v>
                </c:pt>
                <c:pt idx="961">
                  <c:v>3.077E-4</c:v>
                </c:pt>
                <c:pt idx="962">
                  <c:v>2.7920000000000001E-4</c:v>
                </c:pt>
                <c:pt idx="963">
                  <c:v>2.431E-4</c:v>
                </c:pt>
                <c:pt idx="964">
                  <c:v>2.065E-4</c:v>
                </c:pt>
                <c:pt idx="965">
                  <c:v>1.796E-4</c:v>
                </c:pt>
                <c:pt idx="966">
                  <c:v>1.6799999999999999E-4</c:v>
                </c:pt>
                <c:pt idx="967">
                  <c:v>1.594E-4</c:v>
                </c:pt>
                <c:pt idx="968">
                  <c:v>1.6259999999999999E-4</c:v>
                </c:pt>
                <c:pt idx="969">
                  <c:v>1.7019999999999999E-4</c:v>
                </c:pt>
                <c:pt idx="970">
                  <c:v>1.998E-4</c:v>
                </c:pt>
                <c:pt idx="971">
                  <c:v>2.229E-4</c:v>
                </c:pt>
                <c:pt idx="972">
                  <c:v>2.33E-4</c:v>
                </c:pt>
                <c:pt idx="973">
                  <c:v>2.399E-4</c:v>
                </c:pt>
                <c:pt idx="974">
                  <c:v>2.6350000000000001E-4</c:v>
                </c:pt>
                <c:pt idx="975">
                  <c:v>2.943E-4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22304"/>
        <c:axId val="213921728"/>
      </c:scatterChart>
      <c:valAx>
        <c:axId val="213920576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21152"/>
        <c:crosses val="autoZero"/>
        <c:crossBetween val="midCat"/>
        <c:majorUnit val="100"/>
      </c:valAx>
      <c:valAx>
        <c:axId val="213921152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20576"/>
        <c:crosses val="autoZero"/>
        <c:crossBetween val="midCat"/>
      </c:valAx>
      <c:valAx>
        <c:axId val="213921728"/>
        <c:scaling>
          <c:orientation val="minMax"/>
          <c:max val="0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22304"/>
        <c:crosses val="max"/>
        <c:crossBetween val="midCat"/>
        <c:majorUnit val="0.1"/>
      </c:valAx>
      <c:valAx>
        <c:axId val="21392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92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A5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TGA!$J$4:$J$979</c:f>
              <c:numCache>
                <c:formatCode>0.00</c:formatCode>
                <c:ptCount val="976"/>
                <c:pt idx="0">
                  <c:v>99.91</c:v>
                </c:pt>
                <c:pt idx="1">
                  <c:v>99.89</c:v>
                </c:pt>
                <c:pt idx="2">
                  <c:v>99.87</c:v>
                </c:pt>
                <c:pt idx="3">
                  <c:v>99.86</c:v>
                </c:pt>
                <c:pt idx="4">
                  <c:v>99.85</c:v>
                </c:pt>
                <c:pt idx="5">
                  <c:v>99.84</c:v>
                </c:pt>
                <c:pt idx="6">
                  <c:v>99.83</c:v>
                </c:pt>
                <c:pt idx="7">
                  <c:v>99.82</c:v>
                </c:pt>
                <c:pt idx="8">
                  <c:v>99.81</c:v>
                </c:pt>
                <c:pt idx="9">
                  <c:v>99.8</c:v>
                </c:pt>
                <c:pt idx="10">
                  <c:v>99.79</c:v>
                </c:pt>
                <c:pt idx="11">
                  <c:v>99.79</c:v>
                </c:pt>
                <c:pt idx="12">
                  <c:v>99.78</c:v>
                </c:pt>
                <c:pt idx="13">
                  <c:v>99.77</c:v>
                </c:pt>
                <c:pt idx="14">
                  <c:v>99.76</c:v>
                </c:pt>
                <c:pt idx="15">
                  <c:v>99.75</c:v>
                </c:pt>
                <c:pt idx="16">
                  <c:v>99.74</c:v>
                </c:pt>
                <c:pt idx="17">
                  <c:v>99.73</c:v>
                </c:pt>
                <c:pt idx="18">
                  <c:v>99.72</c:v>
                </c:pt>
                <c:pt idx="19">
                  <c:v>99.71</c:v>
                </c:pt>
                <c:pt idx="20">
                  <c:v>99.7</c:v>
                </c:pt>
                <c:pt idx="21">
                  <c:v>99.69</c:v>
                </c:pt>
                <c:pt idx="22">
                  <c:v>99.68</c:v>
                </c:pt>
                <c:pt idx="23">
                  <c:v>99.67</c:v>
                </c:pt>
                <c:pt idx="24">
                  <c:v>99.66</c:v>
                </c:pt>
                <c:pt idx="25">
                  <c:v>99.65</c:v>
                </c:pt>
                <c:pt idx="26">
                  <c:v>99.64</c:v>
                </c:pt>
                <c:pt idx="27">
                  <c:v>99.62</c:v>
                </c:pt>
                <c:pt idx="28">
                  <c:v>99.61</c:v>
                </c:pt>
                <c:pt idx="29">
                  <c:v>99.6</c:v>
                </c:pt>
                <c:pt idx="30">
                  <c:v>99.59</c:v>
                </c:pt>
                <c:pt idx="31">
                  <c:v>99.58</c:v>
                </c:pt>
                <c:pt idx="32">
                  <c:v>99.57</c:v>
                </c:pt>
                <c:pt idx="33">
                  <c:v>99.55</c:v>
                </c:pt>
                <c:pt idx="34">
                  <c:v>99.54</c:v>
                </c:pt>
                <c:pt idx="35">
                  <c:v>99.53</c:v>
                </c:pt>
                <c:pt idx="36">
                  <c:v>99.52</c:v>
                </c:pt>
                <c:pt idx="37">
                  <c:v>99.5</c:v>
                </c:pt>
                <c:pt idx="38">
                  <c:v>99.49</c:v>
                </c:pt>
                <c:pt idx="39">
                  <c:v>99.48</c:v>
                </c:pt>
                <c:pt idx="40">
                  <c:v>99.47</c:v>
                </c:pt>
                <c:pt idx="41">
                  <c:v>99.45</c:v>
                </c:pt>
                <c:pt idx="42">
                  <c:v>99.44</c:v>
                </c:pt>
                <c:pt idx="43">
                  <c:v>99.43</c:v>
                </c:pt>
                <c:pt idx="44">
                  <c:v>99.41</c:v>
                </c:pt>
                <c:pt idx="45">
                  <c:v>99.4</c:v>
                </c:pt>
                <c:pt idx="46">
                  <c:v>99.39</c:v>
                </c:pt>
                <c:pt idx="47">
                  <c:v>99.37</c:v>
                </c:pt>
                <c:pt idx="48">
                  <c:v>99.36</c:v>
                </c:pt>
                <c:pt idx="49">
                  <c:v>99.35</c:v>
                </c:pt>
                <c:pt idx="50">
                  <c:v>99.33</c:v>
                </c:pt>
                <c:pt idx="51">
                  <c:v>99.32</c:v>
                </c:pt>
                <c:pt idx="52">
                  <c:v>99.31</c:v>
                </c:pt>
                <c:pt idx="53">
                  <c:v>99.29</c:v>
                </c:pt>
                <c:pt idx="54">
                  <c:v>99.28</c:v>
                </c:pt>
                <c:pt idx="55">
                  <c:v>99.27</c:v>
                </c:pt>
                <c:pt idx="56">
                  <c:v>99.25</c:v>
                </c:pt>
                <c:pt idx="57">
                  <c:v>99.24</c:v>
                </c:pt>
                <c:pt idx="58">
                  <c:v>99.23</c:v>
                </c:pt>
                <c:pt idx="59">
                  <c:v>99.22</c:v>
                </c:pt>
                <c:pt idx="60">
                  <c:v>99.2</c:v>
                </c:pt>
                <c:pt idx="61">
                  <c:v>99.19</c:v>
                </c:pt>
                <c:pt idx="62">
                  <c:v>99.18</c:v>
                </c:pt>
                <c:pt idx="63">
                  <c:v>99.16</c:v>
                </c:pt>
                <c:pt idx="64">
                  <c:v>99.15</c:v>
                </c:pt>
                <c:pt idx="65">
                  <c:v>99.14</c:v>
                </c:pt>
                <c:pt idx="66">
                  <c:v>99.13</c:v>
                </c:pt>
                <c:pt idx="67">
                  <c:v>99.11</c:v>
                </c:pt>
                <c:pt idx="68">
                  <c:v>99.1</c:v>
                </c:pt>
                <c:pt idx="69">
                  <c:v>99.09</c:v>
                </c:pt>
                <c:pt idx="70">
                  <c:v>99.08</c:v>
                </c:pt>
                <c:pt idx="71">
                  <c:v>99.06</c:v>
                </c:pt>
                <c:pt idx="72">
                  <c:v>99.05</c:v>
                </c:pt>
                <c:pt idx="73">
                  <c:v>99.04</c:v>
                </c:pt>
                <c:pt idx="74">
                  <c:v>99.03</c:v>
                </c:pt>
                <c:pt idx="75">
                  <c:v>99.01</c:v>
                </c:pt>
                <c:pt idx="76">
                  <c:v>99</c:v>
                </c:pt>
                <c:pt idx="77">
                  <c:v>98.99</c:v>
                </c:pt>
                <c:pt idx="78">
                  <c:v>98.98</c:v>
                </c:pt>
                <c:pt idx="79">
                  <c:v>98.97</c:v>
                </c:pt>
                <c:pt idx="80">
                  <c:v>98.95</c:v>
                </c:pt>
                <c:pt idx="81">
                  <c:v>98.94</c:v>
                </c:pt>
                <c:pt idx="82">
                  <c:v>98.93</c:v>
                </c:pt>
                <c:pt idx="83">
                  <c:v>98.92</c:v>
                </c:pt>
                <c:pt idx="84">
                  <c:v>98.91</c:v>
                </c:pt>
                <c:pt idx="85">
                  <c:v>98.89</c:v>
                </c:pt>
                <c:pt idx="86">
                  <c:v>98.88</c:v>
                </c:pt>
                <c:pt idx="87">
                  <c:v>98.87</c:v>
                </c:pt>
                <c:pt idx="88">
                  <c:v>98.86</c:v>
                </c:pt>
                <c:pt idx="89">
                  <c:v>98.85</c:v>
                </c:pt>
                <c:pt idx="90">
                  <c:v>98.84</c:v>
                </c:pt>
                <c:pt idx="91">
                  <c:v>98.82</c:v>
                </c:pt>
                <c:pt idx="92">
                  <c:v>98.81</c:v>
                </c:pt>
                <c:pt idx="93">
                  <c:v>98.8</c:v>
                </c:pt>
                <c:pt idx="94">
                  <c:v>98.79</c:v>
                </c:pt>
                <c:pt idx="95">
                  <c:v>98.78</c:v>
                </c:pt>
                <c:pt idx="96">
                  <c:v>98.77</c:v>
                </c:pt>
                <c:pt idx="97">
                  <c:v>98.75</c:v>
                </c:pt>
                <c:pt idx="98">
                  <c:v>98.74</c:v>
                </c:pt>
                <c:pt idx="99">
                  <c:v>98.73</c:v>
                </c:pt>
                <c:pt idx="100">
                  <c:v>98.72</c:v>
                </c:pt>
                <c:pt idx="101">
                  <c:v>98.71</c:v>
                </c:pt>
                <c:pt idx="102">
                  <c:v>98.7</c:v>
                </c:pt>
                <c:pt idx="103">
                  <c:v>98.69</c:v>
                </c:pt>
                <c:pt idx="104">
                  <c:v>98.68</c:v>
                </c:pt>
                <c:pt idx="105">
                  <c:v>98.67</c:v>
                </c:pt>
                <c:pt idx="106">
                  <c:v>98.65</c:v>
                </c:pt>
                <c:pt idx="107">
                  <c:v>98.64</c:v>
                </c:pt>
                <c:pt idx="108">
                  <c:v>98.63</c:v>
                </c:pt>
                <c:pt idx="109">
                  <c:v>98.62</c:v>
                </c:pt>
                <c:pt idx="110">
                  <c:v>98.61</c:v>
                </c:pt>
                <c:pt idx="111">
                  <c:v>98.6</c:v>
                </c:pt>
                <c:pt idx="112">
                  <c:v>98.59</c:v>
                </c:pt>
                <c:pt idx="113">
                  <c:v>98.58</c:v>
                </c:pt>
                <c:pt idx="114">
                  <c:v>98.57</c:v>
                </c:pt>
                <c:pt idx="115">
                  <c:v>98.56</c:v>
                </c:pt>
                <c:pt idx="116">
                  <c:v>98.55</c:v>
                </c:pt>
                <c:pt idx="117">
                  <c:v>98.53</c:v>
                </c:pt>
                <c:pt idx="118">
                  <c:v>98.52</c:v>
                </c:pt>
                <c:pt idx="119">
                  <c:v>98.51</c:v>
                </c:pt>
                <c:pt idx="120">
                  <c:v>98.5</c:v>
                </c:pt>
                <c:pt idx="121">
                  <c:v>98.49</c:v>
                </c:pt>
                <c:pt idx="122">
                  <c:v>98.48</c:v>
                </c:pt>
                <c:pt idx="123">
                  <c:v>98.47</c:v>
                </c:pt>
                <c:pt idx="124">
                  <c:v>98.46</c:v>
                </c:pt>
                <c:pt idx="125">
                  <c:v>98.45</c:v>
                </c:pt>
                <c:pt idx="126">
                  <c:v>98.44</c:v>
                </c:pt>
                <c:pt idx="127">
                  <c:v>98.43</c:v>
                </c:pt>
                <c:pt idx="128">
                  <c:v>98.42</c:v>
                </c:pt>
                <c:pt idx="129">
                  <c:v>98.41</c:v>
                </c:pt>
                <c:pt idx="130">
                  <c:v>98.4</c:v>
                </c:pt>
                <c:pt idx="131">
                  <c:v>98.39</c:v>
                </c:pt>
                <c:pt idx="132">
                  <c:v>98.38</c:v>
                </c:pt>
                <c:pt idx="133">
                  <c:v>98.37</c:v>
                </c:pt>
                <c:pt idx="134">
                  <c:v>98.36</c:v>
                </c:pt>
                <c:pt idx="135">
                  <c:v>98.35</c:v>
                </c:pt>
                <c:pt idx="136">
                  <c:v>98.35</c:v>
                </c:pt>
                <c:pt idx="137">
                  <c:v>98.34</c:v>
                </c:pt>
                <c:pt idx="138">
                  <c:v>98.33</c:v>
                </c:pt>
                <c:pt idx="139">
                  <c:v>98.32</c:v>
                </c:pt>
                <c:pt idx="140">
                  <c:v>98.31</c:v>
                </c:pt>
                <c:pt idx="141">
                  <c:v>98.3</c:v>
                </c:pt>
                <c:pt idx="142">
                  <c:v>98.29</c:v>
                </c:pt>
                <c:pt idx="143">
                  <c:v>98.28</c:v>
                </c:pt>
                <c:pt idx="144">
                  <c:v>98.27</c:v>
                </c:pt>
                <c:pt idx="145">
                  <c:v>98.27</c:v>
                </c:pt>
                <c:pt idx="146">
                  <c:v>98.26</c:v>
                </c:pt>
                <c:pt idx="147">
                  <c:v>98.25</c:v>
                </c:pt>
                <c:pt idx="148">
                  <c:v>98.24</c:v>
                </c:pt>
                <c:pt idx="149">
                  <c:v>98.23</c:v>
                </c:pt>
                <c:pt idx="150">
                  <c:v>98.22</c:v>
                </c:pt>
                <c:pt idx="151">
                  <c:v>98.22</c:v>
                </c:pt>
                <c:pt idx="152">
                  <c:v>98.21</c:v>
                </c:pt>
                <c:pt idx="153">
                  <c:v>98.2</c:v>
                </c:pt>
                <c:pt idx="154">
                  <c:v>98.19</c:v>
                </c:pt>
                <c:pt idx="155">
                  <c:v>98.18</c:v>
                </c:pt>
                <c:pt idx="156">
                  <c:v>98.18</c:v>
                </c:pt>
                <c:pt idx="157">
                  <c:v>98.17</c:v>
                </c:pt>
                <c:pt idx="158">
                  <c:v>98.16</c:v>
                </c:pt>
                <c:pt idx="159">
                  <c:v>98.15</c:v>
                </c:pt>
                <c:pt idx="160">
                  <c:v>98.14</c:v>
                </c:pt>
                <c:pt idx="161">
                  <c:v>98.14</c:v>
                </c:pt>
                <c:pt idx="162">
                  <c:v>98.13</c:v>
                </c:pt>
                <c:pt idx="163">
                  <c:v>98.12</c:v>
                </c:pt>
                <c:pt idx="164">
                  <c:v>98.11</c:v>
                </c:pt>
                <c:pt idx="165">
                  <c:v>98.11</c:v>
                </c:pt>
                <c:pt idx="166">
                  <c:v>98.1</c:v>
                </c:pt>
                <c:pt idx="167">
                  <c:v>98.09</c:v>
                </c:pt>
                <c:pt idx="168">
                  <c:v>98.09</c:v>
                </c:pt>
                <c:pt idx="169">
                  <c:v>98.08</c:v>
                </c:pt>
                <c:pt idx="170">
                  <c:v>98.07</c:v>
                </c:pt>
                <c:pt idx="171">
                  <c:v>98.06</c:v>
                </c:pt>
                <c:pt idx="172">
                  <c:v>98.06</c:v>
                </c:pt>
                <c:pt idx="173">
                  <c:v>98.05</c:v>
                </c:pt>
                <c:pt idx="174">
                  <c:v>98.04</c:v>
                </c:pt>
                <c:pt idx="175">
                  <c:v>98.03</c:v>
                </c:pt>
                <c:pt idx="176">
                  <c:v>98.03</c:v>
                </c:pt>
                <c:pt idx="177">
                  <c:v>98.02</c:v>
                </c:pt>
                <c:pt idx="178">
                  <c:v>98.01</c:v>
                </c:pt>
                <c:pt idx="179">
                  <c:v>98.01</c:v>
                </c:pt>
                <c:pt idx="180">
                  <c:v>98</c:v>
                </c:pt>
                <c:pt idx="181">
                  <c:v>97.99</c:v>
                </c:pt>
                <c:pt idx="182">
                  <c:v>97.99</c:v>
                </c:pt>
                <c:pt idx="183">
                  <c:v>97.98</c:v>
                </c:pt>
                <c:pt idx="184">
                  <c:v>97.97</c:v>
                </c:pt>
                <c:pt idx="185">
                  <c:v>97.97</c:v>
                </c:pt>
                <c:pt idx="186">
                  <c:v>97.96</c:v>
                </c:pt>
                <c:pt idx="187">
                  <c:v>97.95</c:v>
                </c:pt>
                <c:pt idx="188">
                  <c:v>97.94</c:v>
                </c:pt>
                <c:pt idx="189">
                  <c:v>97.94</c:v>
                </c:pt>
                <c:pt idx="190">
                  <c:v>97.93</c:v>
                </c:pt>
                <c:pt idx="191">
                  <c:v>97.92</c:v>
                </c:pt>
                <c:pt idx="192">
                  <c:v>97.92</c:v>
                </c:pt>
                <c:pt idx="193">
                  <c:v>97.91</c:v>
                </c:pt>
                <c:pt idx="194">
                  <c:v>97.9</c:v>
                </c:pt>
                <c:pt idx="195">
                  <c:v>97.9</c:v>
                </c:pt>
                <c:pt idx="196">
                  <c:v>97.89</c:v>
                </c:pt>
                <c:pt idx="197">
                  <c:v>97.88</c:v>
                </c:pt>
                <c:pt idx="198">
                  <c:v>97.88</c:v>
                </c:pt>
                <c:pt idx="199">
                  <c:v>97.87</c:v>
                </c:pt>
                <c:pt idx="200">
                  <c:v>97.87</c:v>
                </c:pt>
                <c:pt idx="201">
                  <c:v>97.86</c:v>
                </c:pt>
                <c:pt idx="202">
                  <c:v>97.85</c:v>
                </c:pt>
                <c:pt idx="203">
                  <c:v>97.85</c:v>
                </c:pt>
                <c:pt idx="204">
                  <c:v>97.84</c:v>
                </c:pt>
                <c:pt idx="205">
                  <c:v>97.83</c:v>
                </c:pt>
                <c:pt idx="206">
                  <c:v>97.83</c:v>
                </c:pt>
                <c:pt idx="207">
                  <c:v>97.82</c:v>
                </c:pt>
                <c:pt idx="208">
                  <c:v>97.81</c:v>
                </c:pt>
                <c:pt idx="209">
                  <c:v>97.81</c:v>
                </c:pt>
                <c:pt idx="210">
                  <c:v>97.8</c:v>
                </c:pt>
                <c:pt idx="211">
                  <c:v>97.8</c:v>
                </c:pt>
                <c:pt idx="212">
                  <c:v>97.79</c:v>
                </c:pt>
                <c:pt idx="213">
                  <c:v>97.78</c:v>
                </c:pt>
                <c:pt idx="214">
                  <c:v>97.78</c:v>
                </c:pt>
                <c:pt idx="215">
                  <c:v>97.77</c:v>
                </c:pt>
                <c:pt idx="216">
                  <c:v>97.76</c:v>
                </c:pt>
                <c:pt idx="217">
                  <c:v>97.76</c:v>
                </c:pt>
                <c:pt idx="218">
                  <c:v>97.75</c:v>
                </c:pt>
                <c:pt idx="219">
                  <c:v>97.75</c:v>
                </c:pt>
                <c:pt idx="220">
                  <c:v>97.74</c:v>
                </c:pt>
                <c:pt idx="221">
                  <c:v>97.73</c:v>
                </c:pt>
                <c:pt idx="222">
                  <c:v>97.73</c:v>
                </c:pt>
                <c:pt idx="223">
                  <c:v>97.72</c:v>
                </c:pt>
                <c:pt idx="224">
                  <c:v>97.72</c:v>
                </c:pt>
                <c:pt idx="225">
                  <c:v>97.71</c:v>
                </c:pt>
                <c:pt idx="226">
                  <c:v>97.7</c:v>
                </c:pt>
                <c:pt idx="227">
                  <c:v>97.7</c:v>
                </c:pt>
                <c:pt idx="228">
                  <c:v>97.69</c:v>
                </c:pt>
                <c:pt idx="229">
                  <c:v>97.69</c:v>
                </c:pt>
                <c:pt idx="230">
                  <c:v>97.68</c:v>
                </c:pt>
                <c:pt idx="231">
                  <c:v>97.67</c:v>
                </c:pt>
                <c:pt idx="232">
                  <c:v>97.67</c:v>
                </c:pt>
                <c:pt idx="233">
                  <c:v>97.66</c:v>
                </c:pt>
                <c:pt idx="234">
                  <c:v>97.66</c:v>
                </c:pt>
                <c:pt idx="235">
                  <c:v>97.65</c:v>
                </c:pt>
                <c:pt idx="236">
                  <c:v>97.64</c:v>
                </c:pt>
                <c:pt idx="237">
                  <c:v>97.64</c:v>
                </c:pt>
                <c:pt idx="238">
                  <c:v>97.63</c:v>
                </c:pt>
                <c:pt idx="239">
                  <c:v>97.63</c:v>
                </c:pt>
                <c:pt idx="240">
                  <c:v>97.62</c:v>
                </c:pt>
                <c:pt idx="241">
                  <c:v>97.62</c:v>
                </c:pt>
                <c:pt idx="242">
                  <c:v>97.61</c:v>
                </c:pt>
                <c:pt idx="243">
                  <c:v>97.6</c:v>
                </c:pt>
                <c:pt idx="244">
                  <c:v>97.6</c:v>
                </c:pt>
                <c:pt idx="245">
                  <c:v>97.59</c:v>
                </c:pt>
                <c:pt idx="246">
                  <c:v>97.59</c:v>
                </c:pt>
                <c:pt idx="247">
                  <c:v>97.58</c:v>
                </c:pt>
                <c:pt idx="248">
                  <c:v>97.58</c:v>
                </c:pt>
                <c:pt idx="249">
                  <c:v>97.57</c:v>
                </c:pt>
                <c:pt idx="250">
                  <c:v>97.56</c:v>
                </c:pt>
                <c:pt idx="251">
                  <c:v>97.56</c:v>
                </c:pt>
                <c:pt idx="252">
                  <c:v>97.55</c:v>
                </c:pt>
                <c:pt idx="253">
                  <c:v>97.55</c:v>
                </c:pt>
                <c:pt idx="254">
                  <c:v>97.54</c:v>
                </c:pt>
                <c:pt idx="255">
                  <c:v>97.54</c:v>
                </c:pt>
                <c:pt idx="256">
                  <c:v>97.53</c:v>
                </c:pt>
                <c:pt idx="257">
                  <c:v>97.52</c:v>
                </c:pt>
                <c:pt idx="258">
                  <c:v>97.52</c:v>
                </c:pt>
                <c:pt idx="259">
                  <c:v>97.51</c:v>
                </c:pt>
                <c:pt idx="260">
                  <c:v>97.51</c:v>
                </c:pt>
                <c:pt idx="261">
                  <c:v>97.5</c:v>
                </c:pt>
                <c:pt idx="262">
                  <c:v>97.5</c:v>
                </c:pt>
                <c:pt idx="263">
                  <c:v>97.49</c:v>
                </c:pt>
                <c:pt idx="264">
                  <c:v>97.48</c:v>
                </c:pt>
                <c:pt idx="265">
                  <c:v>97.48</c:v>
                </c:pt>
                <c:pt idx="266">
                  <c:v>97.47</c:v>
                </c:pt>
                <c:pt idx="267">
                  <c:v>97.47</c:v>
                </c:pt>
                <c:pt idx="268">
                  <c:v>97.46</c:v>
                </c:pt>
                <c:pt idx="269">
                  <c:v>97.45</c:v>
                </c:pt>
                <c:pt idx="270">
                  <c:v>97.45</c:v>
                </c:pt>
                <c:pt idx="271">
                  <c:v>97.44</c:v>
                </c:pt>
                <c:pt idx="272">
                  <c:v>97.44</c:v>
                </c:pt>
                <c:pt idx="273">
                  <c:v>97.43</c:v>
                </c:pt>
                <c:pt idx="274">
                  <c:v>97.42</c:v>
                </c:pt>
                <c:pt idx="275">
                  <c:v>97.42</c:v>
                </c:pt>
                <c:pt idx="276">
                  <c:v>97.41</c:v>
                </c:pt>
                <c:pt idx="277">
                  <c:v>97.41</c:v>
                </c:pt>
                <c:pt idx="278">
                  <c:v>97.4</c:v>
                </c:pt>
                <c:pt idx="279">
                  <c:v>97.39</c:v>
                </c:pt>
                <c:pt idx="280">
                  <c:v>97.39</c:v>
                </c:pt>
                <c:pt idx="281">
                  <c:v>97.38</c:v>
                </c:pt>
                <c:pt idx="282">
                  <c:v>97.38</c:v>
                </c:pt>
                <c:pt idx="283">
                  <c:v>97.37</c:v>
                </c:pt>
                <c:pt idx="284">
                  <c:v>97.36</c:v>
                </c:pt>
                <c:pt idx="285">
                  <c:v>97.36</c:v>
                </c:pt>
                <c:pt idx="286">
                  <c:v>97.35</c:v>
                </c:pt>
                <c:pt idx="287">
                  <c:v>97.34</c:v>
                </c:pt>
                <c:pt idx="288">
                  <c:v>97.34</c:v>
                </c:pt>
                <c:pt idx="289">
                  <c:v>97.33</c:v>
                </c:pt>
                <c:pt idx="290">
                  <c:v>97.32</c:v>
                </c:pt>
                <c:pt idx="291">
                  <c:v>97.32</c:v>
                </c:pt>
                <c:pt idx="292">
                  <c:v>97.31</c:v>
                </c:pt>
                <c:pt idx="293">
                  <c:v>97.3</c:v>
                </c:pt>
                <c:pt idx="294">
                  <c:v>97.3</c:v>
                </c:pt>
                <c:pt idx="295">
                  <c:v>97.29</c:v>
                </c:pt>
                <c:pt idx="296">
                  <c:v>97.28</c:v>
                </c:pt>
                <c:pt idx="297">
                  <c:v>97.28</c:v>
                </c:pt>
                <c:pt idx="298">
                  <c:v>97.27</c:v>
                </c:pt>
                <c:pt idx="299">
                  <c:v>97.26</c:v>
                </c:pt>
                <c:pt idx="300">
                  <c:v>97.25</c:v>
                </c:pt>
                <c:pt idx="301">
                  <c:v>97.25</c:v>
                </c:pt>
                <c:pt idx="302">
                  <c:v>97.24</c:v>
                </c:pt>
                <c:pt idx="303">
                  <c:v>97.23</c:v>
                </c:pt>
                <c:pt idx="304">
                  <c:v>97.22</c:v>
                </c:pt>
                <c:pt idx="305">
                  <c:v>97.22</c:v>
                </c:pt>
                <c:pt idx="306">
                  <c:v>97.21</c:v>
                </c:pt>
                <c:pt idx="307">
                  <c:v>97.2</c:v>
                </c:pt>
                <c:pt idx="308">
                  <c:v>97.19</c:v>
                </c:pt>
                <c:pt idx="309">
                  <c:v>97.18</c:v>
                </c:pt>
                <c:pt idx="310">
                  <c:v>97.18</c:v>
                </c:pt>
                <c:pt idx="311">
                  <c:v>97.17</c:v>
                </c:pt>
                <c:pt idx="312">
                  <c:v>97.16</c:v>
                </c:pt>
                <c:pt idx="313">
                  <c:v>97.15</c:v>
                </c:pt>
                <c:pt idx="314">
                  <c:v>97.14</c:v>
                </c:pt>
                <c:pt idx="315">
                  <c:v>97.13</c:v>
                </c:pt>
                <c:pt idx="316">
                  <c:v>97.12</c:v>
                </c:pt>
                <c:pt idx="317">
                  <c:v>97.11</c:v>
                </c:pt>
                <c:pt idx="318">
                  <c:v>97.1</c:v>
                </c:pt>
                <c:pt idx="319">
                  <c:v>97.09</c:v>
                </c:pt>
                <c:pt idx="320">
                  <c:v>97.08</c:v>
                </c:pt>
                <c:pt idx="321">
                  <c:v>97.07</c:v>
                </c:pt>
                <c:pt idx="322">
                  <c:v>97.06</c:v>
                </c:pt>
                <c:pt idx="323">
                  <c:v>97.05</c:v>
                </c:pt>
                <c:pt idx="324">
                  <c:v>97.04</c:v>
                </c:pt>
                <c:pt idx="325">
                  <c:v>97.03</c:v>
                </c:pt>
                <c:pt idx="326">
                  <c:v>97.01</c:v>
                </c:pt>
                <c:pt idx="327">
                  <c:v>97</c:v>
                </c:pt>
                <c:pt idx="328">
                  <c:v>96.99</c:v>
                </c:pt>
                <c:pt idx="329">
                  <c:v>96.97</c:v>
                </c:pt>
                <c:pt idx="330">
                  <c:v>96.96</c:v>
                </c:pt>
                <c:pt idx="331">
                  <c:v>96.95</c:v>
                </c:pt>
                <c:pt idx="332">
                  <c:v>96.93</c:v>
                </c:pt>
                <c:pt idx="333">
                  <c:v>96.92</c:v>
                </c:pt>
                <c:pt idx="334">
                  <c:v>96.9</c:v>
                </c:pt>
                <c:pt idx="335">
                  <c:v>96.88</c:v>
                </c:pt>
                <c:pt idx="336">
                  <c:v>96.87</c:v>
                </c:pt>
                <c:pt idx="337">
                  <c:v>96.85</c:v>
                </c:pt>
                <c:pt idx="338">
                  <c:v>96.83</c:v>
                </c:pt>
                <c:pt idx="339">
                  <c:v>96.81</c:v>
                </c:pt>
                <c:pt idx="340">
                  <c:v>96.79</c:v>
                </c:pt>
                <c:pt idx="341">
                  <c:v>96.78</c:v>
                </c:pt>
                <c:pt idx="342">
                  <c:v>96.76</c:v>
                </c:pt>
                <c:pt idx="343">
                  <c:v>96.73</c:v>
                </c:pt>
                <c:pt idx="344">
                  <c:v>96.71</c:v>
                </c:pt>
                <c:pt idx="345">
                  <c:v>96.69</c:v>
                </c:pt>
                <c:pt idx="346">
                  <c:v>96.67</c:v>
                </c:pt>
                <c:pt idx="347">
                  <c:v>96.65</c:v>
                </c:pt>
                <c:pt idx="348">
                  <c:v>96.62</c:v>
                </c:pt>
                <c:pt idx="349">
                  <c:v>96.6</c:v>
                </c:pt>
                <c:pt idx="350">
                  <c:v>96.58</c:v>
                </c:pt>
                <c:pt idx="351">
                  <c:v>96.55</c:v>
                </c:pt>
                <c:pt idx="352">
                  <c:v>96.53</c:v>
                </c:pt>
                <c:pt idx="353">
                  <c:v>96.5</c:v>
                </c:pt>
                <c:pt idx="354">
                  <c:v>96.48</c:v>
                </c:pt>
                <c:pt idx="355">
                  <c:v>96.45</c:v>
                </c:pt>
                <c:pt idx="356">
                  <c:v>96.43</c:v>
                </c:pt>
                <c:pt idx="357">
                  <c:v>96.4</c:v>
                </c:pt>
                <c:pt idx="358">
                  <c:v>96.37</c:v>
                </c:pt>
                <c:pt idx="359">
                  <c:v>96.35</c:v>
                </c:pt>
                <c:pt idx="360">
                  <c:v>96.32</c:v>
                </c:pt>
                <c:pt idx="361">
                  <c:v>96.3</c:v>
                </c:pt>
                <c:pt idx="362">
                  <c:v>96.27</c:v>
                </c:pt>
                <c:pt idx="363">
                  <c:v>96.25</c:v>
                </c:pt>
                <c:pt idx="364">
                  <c:v>96.22</c:v>
                </c:pt>
                <c:pt idx="365">
                  <c:v>96.2</c:v>
                </c:pt>
                <c:pt idx="366">
                  <c:v>96.17</c:v>
                </c:pt>
                <c:pt idx="367">
                  <c:v>96.15</c:v>
                </c:pt>
                <c:pt idx="368">
                  <c:v>96.12</c:v>
                </c:pt>
                <c:pt idx="369">
                  <c:v>96.1</c:v>
                </c:pt>
                <c:pt idx="370">
                  <c:v>96.08</c:v>
                </c:pt>
                <c:pt idx="371">
                  <c:v>96.05</c:v>
                </c:pt>
                <c:pt idx="372">
                  <c:v>96.03</c:v>
                </c:pt>
                <c:pt idx="373">
                  <c:v>96</c:v>
                </c:pt>
                <c:pt idx="374">
                  <c:v>95.98</c:v>
                </c:pt>
                <c:pt idx="375">
                  <c:v>95.96</c:v>
                </c:pt>
                <c:pt idx="376">
                  <c:v>95.93</c:v>
                </c:pt>
                <c:pt idx="377">
                  <c:v>95.91</c:v>
                </c:pt>
                <c:pt idx="378">
                  <c:v>95.88</c:v>
                </c:pt>
                <c:pt idx="379">
                  <c:v>95.85</c:v>
                </c:pt>
                <c:pt idx="380">
                  <c:v>95.83</c:v>
                </c:pt>
                <c:pt idx="381">
                  <c:v>95.8</c:v>
                </c:pt>
                <c:pt idx="382">
                  <c:v>95.77</c:v>
                </c:pt>
                <c:pt idx="383">
                  <c:v>95.74</c:v>
                </c:pt>
                <c:pt idx="384">
                  <c:v>95.71</c:v>
                </c:pt>
                <c:pt idx="385">
                  <c:v>95.68</c:v>
                </c:pt>
                <c:pt idx="386">
                  <c:v>95.65</c:v>
                </c:pt>
                <c:pt idx="387">
                  <c:v>95.62</c:v>
                </c:pt>
                <c:pt idx="388">
                  <c:v>95.59</c:v>
                </c:pt>
                <c:pt idx="389">
                  <c:v>95.56</c:v>
                </c:pt>
                <c:pt idx="390">
                  <c:v>95.53</c:v>
                </c:pt>
                <c:pt idx="391">
                  <c:v>95.49</c:v>
                </c:pt>
                <c:pt idx="392">
                  <c:v>95.46</c:v>
                </c:pt>
                <c:pt idx="393">
                  <c:v>95.42</c:v>
                </c:pt>
                <c:pt idx="394">
                  <c:v>95.39</c:v>
                </c:pt>
                <c:pt idx="395">
                  <c:v>95.35</c:v>
                </c:pt>
                <c:pt idx="396">
                  <c:v>95.32</c:v>
                </c:pt>
                <c:pt idx="397">
                  <c:v>95.28</c:v>
                </c:pt>
                <c:pt idx="398">
                  <c:v>95.24</c:v>
                </c:pt>
                <c:pt idx="399">
                  <c:v>95.2</c:v>
                </c:pt>
                <c:pt idx="400">
                  <c:v>95.16</c:v>
                </c:pt>
                <c:pt idx="401">
                  <c:v>95.12</c:v>
                </c:pt>
                <c:pt idx="402">
                  <c:v>95.08</c:v>
                </c:pt>
                <c:pt idx="403">
                  <c:v>95.04</c:v>
                </c:pt>
                <c:pt idx="404">
                  <c:v>94.99</c:v>
                </c:pt>
                <c:pt idx="405">
                  <c:v>94.95</c:v>
                </c:pt>
                <c:pt idx="406">
                  <c:v>94.91</c:v>
                </c:pt>
                <c:pt idx="407">
                  <c:v>94.86</c:v>
                </c:pt>
                <c:pt idx="408">
                  <c:v>94.82</c:v>
                </c:pt>
                <c:pt idx="409">
                  <c:v>94.77</c:v>
                </c:pt>
                <c:pt idx="410">
                  <c:v>94.72</c:v>
                </c:pt>
                <c:pt idx="411">
                  <c:v>94.67</c:v>
                </c:pt>
                <c:pt idx="412">
                  <c:v>94.63</c:v>
                </c:pt>
                <c:pt idx="413">
                  <c:v>94.58</c:v>
                </c:pt>
                <c:pt idx="414">
                  <c:v>94.53</c:v>
                </c:pt>
                <c:pt idx="415">
                  <c:v>94.48</c:v>
                </c:pt>
                <c:pt idx="416">
                  <c:v>94.43</c:v>
                </c:pt>
                <c:pt idx="417">
                  <c:v>94.38</c:v>
                </c:pt>
                <c:pt idx="418">
                  <c:v>94.33</c:v>
                </c:pt>
                <c:pt idx="419">
                  <c:v>94.28</c:v>
                </c:pt>
                <c:pt idx="420">
                  <c:v>94.23</c:v>
                </c:pt>
                <c:pt idx="421">
                  <c:v>94.18</c:v>
                </c:pt>
                <c:pt idx="422">
                  <c:v>94.13</c:v>
                </c:pt>
                <c:pt idx="423">
                  <c:v>94.08</c:v>
                </c:pt>
                <c:pt idx="424">
                  <c:v>94.03</c:v>
                </c:pt>
                <c:pt idx="425">
                  <c:v>93.98</c:v>
                </c:pt>
                <c:pt idx="426">
                  <c:v>93.93</c:v>
                </c:pt>
                <c:pt idx="427">
                  <c:v>93.89</c:v>
                </c:pt>
                <c:pt idx="428">
                  <c:v>93.84</c:v>
                </c:pt>
                <c:pt idx="429">
                  <c:v>93.79</c:v>
                </c:pt>
                <c:pt idx="430">
                  <c:v>93.74</c:v>
                </c:pt>
                <c:pt idx="431">
                  <c:v>93.7</c:v>
                </c:pt>
                <c:pt idx="432">
                  <c:v>93.65</c:v>
                </c:pt>
                <c:pt idx="433">
                  <c:v>93.61</c:v>
                </c:pt>
                <c:pt idx="434">
                  <c:v>93.57</c:v>
                </c:pt>
                <c:pt idx="435">
                  <c:v>93.53</c:v>
                </c:pt>
                <c:pt idx="436">
                  <c:v>93.49</c:v>
                </c:pt>
                <c:pt idx="437">
                  <c:v>93.45</c:v>
                </c:pt>
                <c:pt idx="438">
                  <c:v>93.42</c:v>
                </c:pt>
                <c:pt idx="439">
                  <c:v>93.39</c:v>
                </c:pt>
                <c:pt idx="440">
                  <c:v>93.36</c:v>
                </c:pt>
                <c:pt idx="441">
                  <c:v>93.33</c:v>
                </c:pt>
                <c:pt idx="442">
                  <c:v>93.3</c:v>
                </c:pt>
                <c:pt idx="443">
                  <c:v>93.28</c:v>
                </c:pt>
                <c:pt idx="444">
                  <c:v>93.26</c:v>
                </c:pt>
                <c:pt idx="445">
                  <c:v>93.24</c:v>
                </c:pt>
                <c:pt idx="446">
                  <c:v>93.22</c:v>
                </c:pt>
                <c:pt idx="447">
                  <c:v>93.2</c:v>
                </c:pt>
                <c:pt idx="448">
                  <c:v>93.18</c:v>
                </c:pt>
                <c:pt idx="449">
                  <c:v>93.17</c:v>
                </c:pt>
                <c:pt idx="450">
                  <c:v>93.15</c:v>
                </c:pt>
                <c:pt idx="451">
                  <c:v>93.13</c:v>
                </c:pt>
                <c:pt idx="452">
                  <c:v>93.12</c:v>
                </c:pt>
                <c:pt idx="453">
                  <c:v>93.11</c:v>
                </c:pt>
                <c:pt idx="454">
                  <c:v>93.09</c:v>
                </c:pt>
                <c:pt idx="455">
                  <c:v>93.08</c:v>
                </c:pt>
                <c:pt idx="456">
                  <c:v>93.07</c:v>
                </c:pt>
                <c:pt idx="457">
                  <c:v>93.05</c:v>
                </c:pt>
                <c:pt idx="458">
                  <c:v>93.04</c:v>
                </c:pt>
                <c:pt idx="459">
                  <c:v>93.03</c:v>
                </c:pt>
                <c:pt idx="460">
                  <c:v>93.01</c:v>
                </c:pt>
                <c:pt idx="461">
                  <c:v>93</c:v>
                </c:pt>
                <c:pt idx="462">
                  <c:v>92.99</c:v>
                </c:pt>
                <c:pt idx="463">
                  <c:v>92.98</c:v>
                </c:pt>
                <c:pt idx="464">
                  <c:v>92.96</c:v>
                </c:pt>
                <c:pt idx="465">
                  <c:v>92.95</c:v>
                </c:pt>
                <c:pt idx="466">
                  <c:v>92.94</c:v>
                </c:pt>
                <c:pt idx="467">
                  <c:v>92.93</c:v>
                </c:pt>
                <c:pt idx="468">
                  <c:v>92.91</c:v>
                </c:pt>
                <c:pt idx="469">
                  <c:v>92.9</c:v>
                </c:pt>
                <c:pt idx="470">
                  <c:v>92.89</c:v>
                </c:pt>
                <c:pt idx="471">
                  <c:v>92.88</c:v>
                </c:pt>
                <c:pt idx="472">
                  <c:v>92.86</c:v>
                </c:pt>
                <c:pt idx="473">
                  <c:v>92.85</c:v>
                </c:pt>
                <c:pt idx="474">
                  <c:v>92.84</c:v>
                </c:pt>
                <c:pt idx="475">
                  <c:v>92.83</c:v>
                </c:pt>
                <c:pt idx="476">
                  <c:v>92.81</c:v>
                </c:pt>
                <c:pt idx="477">
                  <c:v>92.8</c:v>
                </c:pt>
                <c:pt idx="478">
                  <c:v>92.79</c:v>
                </c:pt>
                <c:pt idx="479">
                  <c:v>92.77</c:v>
                </c:pt>
                <c:pt idx="480">
                  <c:v>92.76</c:v>
                </c:pt>
                <c:pt idx="481">
                  <c:v>92.75</c:v>
                </c:pt>
                <c:pt idx="482">
                  <c:v>92.73</c:v>
                </c:pt>
                <c:pt idx="483">
                  <c:v>92.72</c:v>
                </c:pt>
                <c:pt idx="484">
                  <c:v>92.71</c:v>
                </c:pt>
                <c:pt idx="485">
                  <c:v>92.69</c:v>
                </c:pt>
                <c:pt idx="486">
                  <c:v>92.68</c:v>
                </c:pt>
                <c:pt idx="487">
                  <c:v>92.66</c:v>
                </c:pt>
                <c:pt idx="488">
                  <c:v>92.65</c:v>
                </c:pt>
                <c:pt idx="489">
                  <c:v>92.64</c:v>
                </c:pt>
                <c:pt idx="490">
                  <c:v>92.62</c:v>
                </c:pt>
                <c:pt idx="491">
                  <c:v>92.61</c:v>
                </c:pt>
                <c:pt idx="492">
                  <c:v>92.59</c:v>
                </c:pt>
                <c:pt idx="493">
                  <c:v>92.58</c:v>
                </c:pt>
                <c:pt idx="494">
                  <c:v>92.56</c:v>
                </c:pt>
                <c:pt idx="495">
                  <c:v>92.55</c:v>
                </c:pt>
                <c:pt idx="496">
                  <c:v>92.53</c:v>
                </c:pt>
                <c:pt idx="497">
                  <c:v>92.52</c:v>
                </c:pt>
                <c:pt idx="498">
                  <c:v>92.5</c:v>
                </c:pt>
                <c:pt idx="499">
                  <c:v>92.49</c:v>
                </c:pt>
                <c:pt idx="500">
                  <c:v>92.47</c:v>
                </c:pt>
                <c:pt idx="501">
                  <c:v>92.46</c:v>
                </c:pt>
                <c:pt idx="502">
                  <c:v>92.45</c:v>
                </c:pt>
                <c:pt idx="503">
                  <c:v>92.43</c:v>
                </c:pt>
                <c:pt idx="504">
                  <c:v>92.42</c:v>
                </c:pt>
                <c:pt idx="505">
                  <c:v>92.4</c:v>
                </c:pt>
                <c:pt idx="506">
                  <c:v>92.38</c:v>
                </c:pt>
                <c:pt idx="507">
                  <c:v>92.37</c:v>
                </c:pt>
                <c:pt idx="508">
                  <c:v>92.35</c:v>
                </c:pt>
                <c:pt idx="509">
                  <c:v>92.34</c:v>
                </c:pt>
                <c:pt idx="510">
                  <c:v>92.32</c:v>
                </c:pt>
                <c:pt idx="511">
                  <c:v>92.31</c:v>
                </c:pt>
                <c:pt idx="512">
                  <c:v>92.29</c:v>
                </c:pt>
                <c:pt idx="513">
                  <c:v>92.28</c:v>
                </c:pt>
                <c:pt idx="514">
                  <c:v>92.26</c:v>
                </c:pt>
                <c:pt idx="515">
                  <c:v>92.24</c:v>
                </c:pt>
                <c:pt idx="516">
                  <c:v>92.23</c:v>
                </c:pt>
                <c:pt idx="517">
                  <c:v>92.21</c:v>
                </c:pt>
                <c:pt idx="518">
                  <c:v>92.2</c:v>
                </c:pt>
                <c:pt idx="519">
                  <c:v>92.18</c:v>
                </c:pt>
                <c:pt idx="520">
                  <c:v>92.16</c:v>
                </c:pt>
                <c:pt idx="521">
                  <c:v>92.15</c:v>
                </c:pt>
                <c:pt idx="522">
                  <c:v>92.13</c:v>
                </c:pt>
                <c:pt idx="523">
                  <c:v>92.11</c:v>
                </c:pt>
                <c:pt idx="524">
                  <c:v>92.09</c:v>
                </c:pt>
                <c:pt idx="525">
                  <c:v>92.08</c:v>
                </c:pt>
                <c:pt idx="526">
                  <c:v>92.06</c:v>
                </c:pt>
                <c:pt idx="527">
                  <c:v>92.04</c:v>
                </c:pt>
                <c:pt idx="528">
                  <c:v>92.02</c:v>
                </c:pt>
                <c:pt idx="529">
                  <c:v>92</c:v>
                </c:pt>
                <c:pt idx="530">
                  <c:v>91.99</c:v>
                </c:pt>
                <c:pt idx="531">
                  <c:v>91.97</c:v>
                </c:pt>
                <c:pt idx="532">
                  <c:v>91.95</c:v>
                </c:pt>
                <c:pt idx="533">
                  <c:v>91.93</c:v>
                </c:pt>
                <c:pt idx="534">
                  <c:v>91.91</c:v>
                </c:pt>
                <c:pt idx="535">
                  <c:v>91.89</c:v>
                </c:pt>
                <c:pt idx="536">
                  <c:v>91.87</c:v>
                </c:pt>
                <c:pt idx="537">
                  <c:v>91.86</c:v>
                </c:pt>
                <c:pt idx="538">
                  <c:v>91.84</c:v>
                </c:pt>
                <c:pt idx="539">
                  <c:v>91.82</c:v>
                </c:pt>
                <c:pt idx="540">
                  <c:v>91.8</c:v>
                </c:pt>
                <c:pt idx="541">
                  <c:v>91.78</c:v>
                </c:pt>
                <c:pt idx="542">
                  <c:v>91.76</c:v>
                </c:pt>
                <c:pt idx="543">
                  <c:v>91.74</c:v>
                </c:pt>
                <c:pt idx="544">
                  <c:v>91.72</c:v>
                </c:pt>
                <c:pt idx="545">
                  <c:v>91.7</c:v>
                </c:pt>
                <c:pt idx="546">
                  <c:v>91.68</c:v>
                </c:pt>
                <c:pt idx="547">
                  <c:v>91.66</c:v>
                </c:pt>
                <c:pt idx="548">
                  <c:v>91.64</c:v>
                </c:pt>
                <c:pt idx="549">
                  <c:v>91.62</c:v>
                </c:pt>
                <c:pt idx="550">
                  <c:v>91.59</c:v>
                </c:pt>
                <c:pt idx="551">
                  <c:v>91.57</c:v>
                </c:pt>
                <c:pt idx="552">
                  <c:v>91.55</c:v>
                </c:pt>
                <c:pt idx="553">
                  <c:v>91.53</c:v>
                </c:pt>
                <c:pt idx="554">
                  <c:v>91.51</c:v>
                </c:pt>
                <c:pt idx="555">
                  <c:v>91.48</c:v>
                </c:pt>
                <c:pt idx="556">
                  <c:v>91.46</c:v>
                </c:pt>
                <c:pt idx="557">
                  <c:v>91.44</c:v>
                </c:pt>
                <c:pt idx="558">
                  <c:v>91.41</c:v>
                </c:pt>
                <c:pt idx="559">
                  <c:v>91.39</c:v>
                </c:pt>
                <c:pt idx="560">
                  <c:v>91.36</c:v>
                </c:pt>
                <c:pt idx="561">
                  <c:v>91.34</c:v>
                </c:pt>
                <c:pt idx="562">
                  <c:v>91.31</c:v>
                </c:pt>
                <c:pt idx="563">
                  <c:v>91.29</c:v>
                </c:pt>
                <c:pt idx="564">
                  <c:v>91.26</c:v>
                </c:pt>
                <c:pt idx="565">
                  <c:v>91.23</c:v>
                </c:pt>
                <c:pt idx="566">
                  <c:v>91.21</c:v>
                </c:pt>
                <c:pt idx="567">
                  <c:v>91.18</c:v>
                </c:pt>
                <c:pt idx="568">
                  <c:v>91.15</c:v>
                </c:pt>
                <c:pt idx="569">
                  <c:v>91.12</c:v>
                </c:pt>
                <c:pt idx="570">
                  <c:v>91.09</c:v>
                </c:pt>
                <c:pt idx="571">
                  <c:v>91.06</c:v>
                </c:pt>
                <c:pt idx="572">
                  <c:v>91.03</c:v>
                </c:pt>
                <c:pt idx="573">
                  <c:v>91</c:v>
                </c:pt>
                <c:pt idx="574">
                  <c:v>90.97</c:v>
                </c:pt>
                <c:pt idx="575">
                  <c:v>90.94</c:v>
                </c:pt>
                <c:pt idx="576">
                  <c:v>90.9</c:v>
                </c:pt>
                <c:pt idx="577">
                  <c:v>90.87</c:v>
                </c:pt>
                <c:pt idx="578">
                  <c:v>90.83</c:v>
                </c:pt>
                <c:pt idx="579">
                  <c:v>90.8</c:v>
                </c:pt>
                <c:pt idx="580">
                  <c:v>90.76</c:v>
                </c:pt>
                <c:pt idx="581">
                  <c:v>90.72</c:v>
                </c:pt>
                <c:pt idx="582">
                  <c:v>90.68</c:v>
                </c:pt>
                <c:pt idx="583">
                  <c:v>90.64</c:v>
                </c:pt>
                <c:pt idx="584">
                  <c:v>90.6</c:v>
                </c:pt>
                <c:pt idx="585">
                  <c:v>90.56</c:v>
                </c:pt>
                <c:pt idx="586">
                  <c:v>90.52</c:v>
                </c:pt>
                <c:pt idx="587">
                  <c:v>90.48</c:v>
                </c:pt>
                <c:pt idx="588">
                  <c:v>90.43</c:v>
                </c:pt>
                <c:pt idx="589">
                  <c:v>90.39</c:v>
                </c:pt>
                <c:pt idx="590">
                  <c:v>90.34</c:v>
                </c:pt>
                <c:pt idx="591">
                  <c:v>90.29</c:v>
                </c:pt>
                <c:pt idx="592">
                  <c:v>90.24</c:v>
                </c:pt>
                <c:pt idx="593">
                  <c:v>90.19</c:v>
                </c:pt>
                <c:pt idx="594">
                  <c:v>90.14</c:v>
                </c:pt>
                <c:pt idx="595">
                  <c:v>90.09</c:v>
                </c:pt>
                <c:pt idx="596">
                  <c:v>90.03</c:v>
                </c:pt>
                <c:pt idx="597">
                  <c:v>89.98</c:v>
                </c:pt>
                <c:pt idx="598">
                  <c:v>89.92</c:v>
                </c:pt>
                <c:pt idx="599">
                  <c:v>89.86</c:v>
                </c:pt>
                <c:pt idx="600">
                  <c:v>89.8</c:v>
                </c:pt>
                <c:pt idx="601">
                  <c:v>89.74</c:v>
                </c:pt>
                <c:pt idx="602">
                  <c:v>89.68</c:v>
                </c:pt>
                <c:pt idx="603">
                  <c:v>89.61</c:v>
                </c:pt>
                <c:pt idx="604">
                  <c:v>89.54</c:v>
                </c:pt>
                <c:pt idx="605">
                  <c:v>89.47</c:v>
                </c:pt>
                <c:pt idx="606">
                  <c:v>89.4</c:v>
                </c:pt>
                <c:pt idx="607">
                  <c:v>89.32</c:v>
                </c:pt>
                <c:pt idx="608">
                  <c:v>89.24</c:v>
                </c:pt>
                <c:pt idx="609">
                  <c:v>89.16</c:v>
                </c:pt>
                <c:pt idx="610">
                  <c:v>89.07</c:v>
                </c:pt>
                <c:pt idx="611">
                  <c:v>88.99</c:v>
                </c:pt>
                <c:pt idx="612">
                  <c:v>88.9</c:v>
                </c:pt>
                <c:pt idx="613">
                  <c:v>88.8</c:v>
                </c:pt>
                <c:pt idx="614">
                  <c:v>88.7</c:v>
                </c:pt>
                <c:pt idx="615">
                  <c:v>88.6</c:v>
                </c:pt>
                <c:pt idx="616">
                  <c:v>88.5</c:v>
                </c:pt>
                <c:pt idx="617">
                  <c:v>88.38</c:v>
                </c:pt>
                <c:pt idx="618">
                  <c:v>88.26</c:v>
                </c:pt>
                <c:pt idx="619">
                  <c:v>88.14</c:v>
                </c:pt>
                <c:pt idx="620">
                  <c:v>88.01</c:v>
                </c:pt>
                <c:pt idx="621">
                  <c:v>87.88</c:v>
                </c:pt>
                <c:pt idx="622">
                  <c:v>87.75</c:v>
                </c:pt>
                <c:pt idx="623">
                  <c:v>87.61</c:v>
                </c:pt>
                <c:pt idx="624">
                  <c:v>87.47</c:v>
                </c:pt>
                <c:pt idx="625">
                  <c:v>87.32</c:v>
                </c:pt>
                <c:pt idx="626">
                  <c:v>87.17</c:v>
                </c:pt>
                <c:pt idx="627">
                  <c:v>87.02</c:v>
                </c:pt>
                <c:pt idx="628">
                  <c:v>86.86</c:v>
                </c:pt>
                <c:pt idx="629">
                  <c:v>86.7</c:v>
                </c:pt>
                <c:pt idx="630">
                  <c:v>86.53</c:v>
                </c:pt>
                <c:pt idx="631">
                  <c:v>86.36</c:v>
                </c:pt>
                <c:pt idx="632">
                  <c:v>86.18</c:v>
                </c:pt>
                <c:pt idx="633">
                  <c:v>85.99</c:v>
                </c:pt>
                <c:pt idx="634">
                  <c:v>85.8</c:v>
                </c:pt>
                <c:pt idx="635">
                  <c:v>85.61</c:v>
                </c:pt>
                <c:pt idx="636">
                  <c:v>85.41</c:v>
                </c:pt>
                <c:pt idx="637">
                  <c:v>85.21</c:v>
                </c:pt>
                <c:pt idx="638">
                  <c:v>85</c:v>
                </c:pt>
                <c:pt idx="639">
                  <c:v>84.78</c:v>
                </c:pt>
                <c:pt idx="640">
                  <c:v>84.57</c:v>
                </c:pt>
                <c:pt idx="641">
                  <c:v>84.35</c:v>
                </c:pt>
                <c:pt idx="642">
                  <c:v>84.12</c:v>
                </c:pt>
                <c:pt idx="643">
                  <c:v>83.9</c:v>
                </c:pt>
                <c:pt idx="644">
                  <c:v>83.67</c:v>
                </c:pt>
                <c:pt idx="645">
                  <c:v>83.44</c:v>
                </c:pt>
                <c:pt idx="646">
                  <c:v>83.2</c:v>
                </c:pt>
                <c:pt idx="647">
                  <c:v>82.96</c:v>
                </c:pt>
                <c:pt idx="648">
                  <c:v>82.72</c:v>
                </c:pt>
                <c:pt idx="649">
                  <c:v>82.48</c:v>
                </c:pt>
                <c:pt idx="650">
                  <c:v>82.23</c:v>
                </c:pt>
                <c:pt idx="651">
                  <c:v>81.99</c:v>
                </c:pt>
                <c:pt idx="652">
                  <c:v>81.75</c:v>
                </c:pt>
                <c:pt idx="653">
                  <c:v>81.52</c:v>
                </c:pt>
                <c:pt idx="654">
                  <c:v>81.290000000000006</c:v>
                </c:pt>
                <c:pt idx="655">
                  <c:v>81.069999999999993</c:v>
                </c:pt>
                <c:pt idx="656">
                  <c:v>80.87</c:v>
                </c:pt>
                <c:pt idx="657">
                  <c:v>80.680000000000007</c:v>
                </c:pt>
                <c:pt idx="658">
                  <c:v>80.510000000000005</c:v>
                </c:pt>
                <c:pt idx="659">
                  <c:v>80.37</c:v>
                </c:pt>
                <c:pt idx="660">
                  <c:v>80.260000000000005</c:v>
                </c:pt>
                <c:pt idx="661">
                  <c:v>80.180000000000007</c:v>
                </c:pt>
                <c:pt idx="662">
                  <c:v>80.11</c:v>
                </c:pt>
                <c:pt idx="663">
                  <c:v>80.08</c:v>
                </c:pt>
                <c:pt idx="664">
                  <c:v>80.05</c:v>
                </c:pt>
                <c:pt idx="665">
                  <c:v>80.040000000000006</c:v>
                </c:pt>
                <c:pt idx="666">
                  <c:v>80.02</c:v>
                </c:pt>
                <c:pt idx="667">
                  <c:v>80.010000000000005</c:v>
                </c:pt>
                <c:pt idx="668">
                  <c:v>80.010000000000005</c:v>
                </c:pt>
                <c:pt idx="669">
                  <c:v>80</c:v>
                </c:pt>
                <c:pt idx="670">
                  <c:v>79.989999999999995</c:v>
                </c:pt>
                <c:pt idx="671">
                  <c:v>79.989999999999995</c:v>
                </c:pt>
                <c:pt idx="672">
                  <c:v>79.98</c:v>
                </c:pt>
                <c:pt idx="673">
                  <c:v>79.98</c:v>
                </c:pt>
                <c:pt idx="674">
                  <c:v>79.97</c:v>
                </c:pt>
                <c:pt idx="675">
                  <c:v>79.97</c:v>
                </c:pt>
                <c:pt idx="676">
                  <c:v>79.97</c:v>
                </c:pt>
                <c:pt idx="677">
                  <c:v>79.959999999999994</c:v>
                </c:pt>
                <c:pt idx="678">
                  <c:v>79.959999999999994</c:v>
                </c:pt>
                <c:pt idx="679">
                  <c:v>79.959999999999994</c:v>
                </c:pt>
                <c:pt idx="680">
                  <c:v>79.95</c:v>
                </c:pt>
                <c:pt idx="681">
                  <c:v>79.95</c:v>
                </c:pt>
                <c:pt idx="682">
                  <c:v>79.95</c:v>
                </c:pt>
                <c:pt idx="683">
                  <c:v>79.95</c:v>
                </c:pt>
                <c:pt idx="684">
                  <c:v>79.95</c:v>
                </c:pt>
                <c:pt idx="685">
                  <c:v>79.94</c:v>
                </c:pt>
                <c:pt idx="686">
                  <c:v>79.94</c:v>
                </c:pt>
                <c:pt idx="687">
                  <c:v>79.94</c:v>
                </c:pt>
                <c:pt idx="688">
                  <c:v>79.94</c:v>
                </c:pt>
                <c:pt idx="689">
                  <c:v>79.94</c:v>
                </c:pt>
                <c:pt idx="690">
                  <c:v>79.94</c:v>
                </c:pt>
                <c:pt idx="691">
                  <c:v>79.930000000000007</c:v>
                </c:pt>
                <c:pt idx="692">
                  <c:v>79.930000000000007</c:v>
                </c:pt>
                <c:pt idx="693">
                  <c:v>79.930000000000007</c:v>
                </c:pt>
                <c:pt idx="694">
                  <c:v>79.930000000000007</c:v>
                </c:pt>
                <c:pt idx="695">
                  <c:v>79.930000000000007</c:v>
                </c:pt>
                <c:pt idx="696">
                  <c:v>79.930000000000007</c:v>
                </c:pt>
                <c:pt idx="697">
                  <c:v>79.930000000000007</c:v>
                </c:pt>
                <c:pt idx="698">
                  <c:v>79.92</c:v>
                </c:pt>
                <c:pt idx="699">
                  <c:v>79.92</c:v>
                </c:pt>
                <c:pt idx="700">
                  <c:v>79.92</c:v>
                </c:pt>
                <c:pt idx="701">
                  <c:v>79.92</c:v>
                </c:pt>
                <c:pt idx="702">
                  <c:v>79.92</c:v>
                </c:pt>
                <c:pt idx="703">
                  <c:v>79.92</c:v>
                </c:pt>
                <c:pt idx="704">
                  <c:v>79.92</c:v>
                </c:pt>
                <c:pt idx="705">
                  <c:v>79.92</c:v>
                </c:pt>
                <c:pt idx="706">
                  <c:v>79.92</c:v>
                </c:pt>
                <c:pt idx="707">
                  <c:v>79.91</c:v>
                </c:pt>
                <c:pt idx="708">
                  <c:v>79.91</c:v>
                </c:pt>
                <c:pt idx="709">
                  <c:v>79.91</c:v>
                </c:pt>
                <c:pt idx="710">
                  <c:v>79.91</c:v>
                </c:pt>
                <c:pt idx="711">
                  <c:v>79.91</c:v>
                </c:pt>
                <c:pt idx="712">
                  <c:v>79.91</c:v>
                </c:pt>
                <c:pt idx="713">
                  <c:v>79.91</c:v>
                </c:pt>
                <c:pt idx="714">
                  <c:v>79.91</c:v>
                </c:pt>
                <c:pt idx="715">
                  <c:v>79.91</c:v>
                </c:pt>
                <c:pt idx="716">
                  <c:v>79.900000000000006</c:v>
                </c:pt>
                <c:pt idx="717">
                  <c:v>79.900000000000006</c:v>
                </c:pt>
                <c:pt idx="718">
                  <c:v>79.900000000000006</c:v>
                </c:pt>
                <c:pt idx="719">
                  <c:v>79.900000000000006</c:v>
                </c:pt>
                <c:pt idx="720">
                  <c:v>79.900000000000006</c:v>
                </c:pt>
                <c:pt idx="721">
                  <c:v>79.900000000000006</c:v>
                </c:pt>
                <c:pt idx="722">
                  <c:v>79.900000000000006</c:v>
                </c:pt>
                <c:pt idx="723">
                  <c:v>79.900000000000006</c:v>
                </c:pt>
                <c:pt idx="724">
                  <c:v>79.900000000000006</c:v>
                </c:pt>
                <c:pt idx="725">
                  <c:v>79.900000000000006</c:v>
                </c:pt>
                <c:pt idx="726">
                  <c:v>79.900000000000006</c:v>
                </c:pt>
                <c:pt idx="727">
                  <c:v>79.900000000000006</c:v>
                </c:pt>
                <c:pt idx="728">
                  <c:v>79.89</c:v>
                </c:pt>
                <c:pt idx="729">
                  <c:v>79.89</c:v>
                </c:pt>
                <c:pt idx="730">
                  <c:v>79.89</c:v>
                </c:pt>
                <c:pt idx="731">
                  <c:v>79.89</c:v>
                </c:pt>
                <c:pt idx="732">
                  <c:v>79.89</c:v>
                </c:pt>
                <c:pt idx="733">
                  <c:v>79.89</c:v>
                </c:pt>
                <c:pt idx="734">
                  <c:v>79.89</c:v>
                </c:pt>
                <c:pt idx="735">
                  <c:v>79.89</c:v>
                </c:pt>
                <c:pt idx="736">
                  <c:v>79.89</c:v>
                </c:pt>
                <c:pt idx="737">
                  <c:v>79.88</c:v>
                </c:pt>
                <c:pt idx="738">
                  <c:v>79.88</c:v>
                </c:pt>
                <c:pt idx="739">
                  <c:v>79.88</c:v>
                </c:pt>
                <c:pt idx="740">
                  <c:v>79.88</c:v>
                </c:pt>
                <c:pt idx="741">
                  <c:v>79.88</c:v>
                </c:pt>
                <c:pt idx="742">
                  <c:v>79.88</c:v>
                </c:pt>
                <c:pt idx="743">
                  <c:v>79.88</c:v>
                </c:pt>
                <c:pt idx="744">
                  <c:v>79.88</c:v>
                </c:pt>
                <c:pt idx="745">
                  <c:v>79.88</c:v>
                </c:pt>
                <c:pt idx="746">
                  <c:v>79.88</c:v>
                </c:pt>
                <c:pt idx="747">
                  <c:v>79.88</c:v>
                </c:pt>
                <c:pt idx="748">
                  <c:v>79.87</c:v>
                </c:pt>
                <c:pt idx="749">
                  <c:v>79.87</c:v>
                </c:pt>
                <c:pt idx="750">
                  <c:v>79.87</c:v>
                </c:pt>
                <c:pt idx="751">
                  <c:v>79.87</c:v>
                </c:pt>
                <c:pt idx="752">
                  <c:v>79.87</c:v>
                </c:pt>
                <c:pt idx="753">
                  <c:v>79.87</c:v>
                </c:pt>
                <c:pt idx="754">
                  <c:v>79.87</c:v>
                </c:pt>
                <c:pt idx="755">
                  <c:v>79.87</c:v>
                </c:pt>
                <c:pt idx="756">
                  <c:v>79.87</c:v>
                </c:pt>
                <c:pt idx="757">
                  <c:v>79.86</c:v>
                </c:pt>
                <c:pt idx="758">
                  <c:v>79.86</c:v>
                </c:pt>
                <c:pt idx="759">
                  <c:v>79.86</c:v>
                </c:pt>
                <c:pt idx="760">
                  <c:v>79.86</c:v>
                </c:pt>
                <c:pt idx="761">
                  <c:v>79.86</c:v>
                </c:pt>
                <c:pt idx="762">
                  <c:v>79.86</c:v>
                </c:pt>
                <c:pt idx="763">
                  <c:v>79.86</c:v>
                </c:pt>
                <c:pt idx="764">
                  <c:v>79.86</c:v>
                </c:pt>
                <c:pt idx="765">
                  <c:v>79.86</c:v>
                </c:pt>
                <c:pt idx="766">
                  <c:v>79.86</c:v>
                </c:pt>
                <c:pt idx="767">
                  <c:v>79.849999999999994</c:v>
                </c:pt>
                <c:pt idx="768">
                  <c:v>79.849999999999994</c:v>
                </c:pt>
                <c:pt idx="769">
                  <c:v>79.849999999999994</c:v>
                </c:pt>
                <c:pt idx="770">
                  <c:v>79.849999999999994</c:v>
                </c:pt>
                <c:pt idx="771">
                  <c:v>79.849999999999994</c:v>
                </c:pt>
                <c:pt idx="772">
                  <c:v>79.849999999999994</c:v>
                </c:pt>
                <c:pt idx="773">
                  <c:v>79.849999999999994</c:v>
                </c:pt>
                <c:pt idx="774">
                  <c:v>79.849999999999994</c:v>
                </c:pt>
                <c:pt idx="775">
                  <c:v>79.849999999999994</c:v>
                </c:pt>
                <c:pt idx="776">
                  <c:v>79.84</c:v>
                </c:pt>
                <c:pt idx="777">
                  <c:v>79.84</c:v>
                </c:pt>
                <c:pt idx="778">
                  <c:v>79.84</c:v>
                </c:pt>
                <c:pt idx="779">
                  <c:v>79.84</c:v>
                </c:pt>
                <c:pt idx="780">
                  <c:v>79.84</c:v>
                </c:pt>
                <c:pt idx="781">
                  <c:v>79.84</c:v>
                </c:pt>
                <c:pt idx="782">
                  <c:v>79.84</c:v>
                </c:pt>
                <c:pt idx="783">
                  <c:v>79.84</c:v>
                </c:pt>
                <c:pt idx="784">
                  <c:v>79.84</c:v>
                </c:pt>
                <c:pt idx="785">
                  <c:v>79.83</c:v>
                </c:pt>
                <c:pt idx="786">
                  <c:v>79.83</c:v>
                </c:pt>
                <c:pt idx="787">
                  <c:v>79.83</c:v>
                </c:pt>
                <c:pt idx="788">
                  <c:v>79.83</c:v>
                </c:pt>
                <c:pt idx="789">
                  <c:v>79.83</c:v>
                </c:pt>
                <c:pt idx="790">
                  <c:v>79.83</c:v>
                </c:pt>
                <c:pt idx="791">
                  <c:v>79.83</c:v>
                </c:pt>
                <c:pt idx="792">
                  <c:v>79.83</c:v>
                </c:pt>
                <c:pt idx="793">
                  <c:v>79.83</c:v>
                </c:pt>
                <c:pt idx="794">
                  <c:v>79.819999999999993</c:v>
                </c:pt>
                <c:pt idx="795">
                  <c:v>79.819999999999993</c:v>
                </c:pt>
                <c:pt idx="796">
                  <c:v>79.819999999999993</c:v>
                </c:pt>
                <c:pt idx="797">
                  <c:v>79.819999999999993</c:v>
                </c:pt>
                <c:pt idx="798">
                  <c:v>79.819999999999993</c:v>
                </c:pt>
                <c:pt idx="799">
                  <c:v>79.819999999999993</c:v>
                </c:pt>
                <c:pt idx="800">
                  <c:v>79.819999999999993</c:v>
                </c:pt>
                <c:pt idx="801">
                  <c:v>79.819999999999993</c:v>
                </c:pt>
                <c:pt idx="802">
                  <c:v>79.81</c:v>
                </c:pt>
                <c:pt idx="803">
                  <c:v>79.81</c:v>
                </c:pt>
                <c:pt idx="804">
                  <c:v>79.81</c:v>
                </c:pt>
                <c:pt idx="805">
                  <c:v>79.81</c:v>
                </c:pt>
                <c:pt idx="806">
                  <c:v>79.81</c:v>
                </c:pt>
                <c:pt idx="807">
                  <c:v>79.81</c:v>
                </c:pt>
                <c:pt idx="808">
                  <c:v>79.81</c:v>
                </c:pt>
                <c:pt idx="809">
                  <c:v>79.81</c:v>
                </c:pt>
                <c:pt idx="810">
                  <c:v>79.81</c:v>
                </c:pt>
                <c:pt idx="811">
                  <c:v>79.8</c:v>
                </c:pt>
                <c:pt idx="812">
                  <c:v>79.8</c:v>
                </c:pt>
                <c:pt idx="813">
                  <c:v>79.8</c:v>
                </c:pt>
                <c:pt idx="814">
                  <c:v>79.8</c:v>
                </c:pt>
                <c:pt idx="815">
                  <c:v>79.8</c:v>
                </c:pt>
                <c:pt idx="816">
                  <c:v>79.8</c:v>
                </c:pt>
                <c:pt idx="817">
                  <c:v>79.8</c:v>
                </c:pt>
                <c:pt idx="818">
                  <c:v>79.8</c:v>
                </c:pt>
                <c:pt idx="819">
                  <c:v>79.8</c:v>
                </c:pt>
                <c:pt idx="820">
                  <c:v>79.790000000000006</c:v>
                </c:pt>
                <c:pt idx="821">
                  <c:v>79.790000000000006</c:v>
                </c:pt>
                <c:pt idx="822">
                  <c:v>79.790000000000006</c:v>
                </c:pt>
                <c:pt idx="823">
                  <c:v>79.790000000000006</c:v>
                </c:pt>
                <c:pt idx="824">
                  <c:v>79.790000000000006</c:v>
                </c:pt>
                <c:pt idx="825">
                  <c:v>79.790000000000006</c:v>
                </c:pt>
                <c:pt idx="826">
                  <c:v>79.790000000000006</c:v>
                </c:pt>
                <c:pt idx="827">
                  <c:v>79.790000000000006</c:v>
                </c:pt>
                <c:pt idx="828">
                  <c:v>79.790000000000006</c:v>
                </c:pt>
                <c:pt idx="829">
                  <c:v>79.78</c:v>
                </c:pt>
                <c:pt idx="830">
                  <c:v>79.78</c:v>
                </c:pt>
                <c:pt idx="831">
                  <c:v>79.78</c:v>
                </c:pt>
                <c:pt idx="832">
                  <c:v>79.78</c:v>
                </c:pt>
                <c:pt idx="833">
                  <c:v>79.78</c:v>
                </c:pt>
                <c:pt idx="834">
                  <c:v>79.78</c:v>
                </c:pt>
                <c:pt idx="835">
                  <c:v>79.78</c:v>
                </c:pt>
                <c:pt idx="836">
                  <c:v>79.78</c:v>
                </c:pt>
                <c:pt idx="837">
                  <c:v>79.78</c:v>
                </c:pt>
                <c:pt idx="838">
                  <c:v>79.77</c:v>
                </c:pt>
                <c:pt idx="839">
                  <c:v>79.77</c:v>
                </c:pt>
                <c:pt idx="840">
                  <c:v>79.77</c:v>
                </c:pt>
                <c:pt idx="841">
                  <c:v>79.77</c:v>
                </c:pt>
                <c:pt idx="842">
                  <c:v>79.77</c:v>
                </c:pt>
                <c:pt idx="843">
                  <c:v>79.77</c:v>
                </c:pt>
                <c:pt idx="844">
                  <c:v>79.77</c:v>
                </c:pt>
                <c:pt idx="845">
                  <c:v>79.77</c:v>
                </c:pt>
                <c:pt idx="846">
                  <c:v>79.77</c:v>
                </c:pt>
                <c:pt idx="847">
                  <c:v>79.760000000000005</c:v>
                </c:pt>
                <c:pt idx="848">
                  <c:v>79.760000000000005</c:v>
                </c:pt>
                <c:pt idx="849">
                  <c:v>79.760000000000005</c:v>
                </c:pt>
                <c:pt idx="850">
                  <c:v>79.760000000000005</c:v>
                </c:pt>
                <c:pt idx="851">
                  <c:v>79.760000000000005</c:v>
                </c:pt>
                <c:pt idx="852">
                  <c:v>79.760000000000005</c:v>
                </c:pt>
                <c:pt idx="853">
                  <c:v>79.760000000000005</c:v>
                </c:pt>
                <c:pt idx="854">
                  <c:v>79.760000000000005</c:v>
                </c:pt>
                <c:pt idx="855">
                  <c:v>79.760000000000005</c:v>
                </c:pt>
                <c:pt idx="856">
                  <c:v>79.760000000000005</c:v>
                </c:pt>
                <c:pt idx="857">
                  <c:v>79.75</c:v>
                </c:pt>
                <c:pt idx="858">
                  <c:v>79.75</c:v>
                </c:pt>
                <c:pt idx="859">
                  <c:v>79.75</c:v>
                </c:pt>
                <c:pt idx="860">
                  <c:v>79.75</c:v>
                </c:pt>
                <c:pt idx="861">
                  <c:v>79.75</c:v>
                </c:pt>
                <c:pt idx="862">
                  <c:v>79.75</c:v>
                </c:pt>
                <c:pt idx="863">
                  <c:v>79.75</c:v>
                </c:pt>
                <c:pt idx="864">
                  <c:v>79.75</c:v>
                </c:pt>
                <c:pt idx="865">
                  <c:v>79.75</c:v>
                </c:pt>
                <c:pt idx="866">
                  <c:v>79.75</c:v>
                </c:pt>
                <c:pt idx="867">
                  <c:v>79.739999999999995</c:v>
                </c:pt>
                <c:pt idx="868">
                  <c:v>79.739999999999995</c:v>
                </c:pt>
                <c:pt idx="869">
                  <c:v>79.739999999999995</c:v>
                </c:pt>
                <c:pt idx="870">
                  <c:v>79.739999999999995</c:v>
                </c:pt>
                <c:pt idx="871">
                  <c:v>79.739999999999995</c:v>
                </c:pt>
                <c:pt idx="872">
                  <c:v>79.739999999999995</c:v>
                </c:pt>
                <c:pt idx="873">
                  <c:v>79.739999999999995</c:v>
                </c:pt>
                <c:pt idx="874">
                  <c:v>79.739999999999995</c:v>
                </c:pt>
                <c:pt idx="875">
                  <c:v>79.739999999999995</c:v>
                </c:pt>
                <c:pt idx="876">
                  <c:v>79.73</c:v>
                </c:pt>
                <c:pt idx="877">
                  <c:v>79.73</c:v>
                </c:pt>
                <c:pt idx="878">
                  <c:v>79.73</c:v>
                </c:pt>
                <c:pt idx="879">
                  <c:v>79.73</c:v>
                </c:pt>
                <c:pt idx="880">
                  <c:v>79.73</c:v>
                </c:pt>
                <c:pt idx="881">
                  <c:v>79.73</c:v>
                </c:pt>
                <c:pt idx="882">
                  <c:v>79.73</c:v>
                </c:pt>
                <c:pt idx="883">
                  <c:v>79.73</c:v>
                </c:pt>
                <c:pt idx="884">
                  <c:v>79.73</c:v>
                </c:pt>
                <c:pt idx="885">
                  <c:v>79.73</c:v>
                </c:pt>
                <c:pt idx="886">
                  <c:v>79.73</c:v>
                </c:pt>
                <c:pt idx="887">
                  <c:v>79.72</c:v>
                </c:pt>
                <c:pt idx="888">
                  <c:v>79.72</c:v>
                </c:pt>
                <c:pt idx="889">
                  <c:v>79.72</c:v>
                </c:pt>
                <c:pt idx="890">
                  <c:v>79.72</c:v>
                </c:pt>
                <c:pt idx="891">
                  <c:v>79.72</c:v>
                </c:pt>
                <c:pt idx="892">
                  <c:v>79.72</c:v>
                </c:pt>
                <c:pt idx="893">
                  <c:v>79.72</c:v>
                </c:pt>
                <c:pt idx="894">
                  <c:v>79.72</c:v>
                </c:pt>
                <c:pt idx="895">
                  <c:v>79.72</c:v>
                </c:pt>
                <c:pt idx="896">
                  <c:v>79.72</c:v>
                </c:pt>
                <c:pt idx="897">
                  <c:v>79.72</c:v>
                </c:pt>
                <c:pt idx="898">
                  <c:v>79.72</c:v>
                </c:pt>
                <c:pt idx="899">
                  <c:v>79.709999999999994</c:v>
                </c:pt>
                <c:pt idx="900">
                  <c:v>79.709999999999994</c:v>
                </c:pt>
                <c:pt idx="901">
                  <c:v>79.709999999999994</c:v>
                </c:pt>
                <c:pt idx="902">
                  <c:v>79.709999999999994</c:v>
                </c:pt>
                <c:pt idx="903">
                  <c:v>79.709999999999994</c:v>
                </c:pt>
                <c:pt idx="904">
                  <c:v>79.709999999999994</c:v>
                </c:pt>
                <c:pt idx="905">
                  <c:v>79.709999999999994</c:v>
                </c:pt>
                <c:pt idx="906">
                  <c:v>79.709999999999994</c:v>
                </c:pt>
                <c:pt idx="907">
                  <c:v>79.709999999999994</c:v>
                </c:pt>
                <c:pt idx="908">
                  <c:v>79.709999999999994</c:v>
                </c:pt>
                <c:pt idx="909">
                  <c:v>79.709999999999994</c:v>
                </c:pt>
                <c:pt idx="910">
                  <c:v>79.709999999999994</c:v>
                </c:pt>
                <c:pt idx="911">
                  <c:v>79.709999999999994</c:v>
                </c:pt>
                <c:pt idx="912">
                  <c:v>79.709999999999994</c:v>
                </c:pt>
                <c:pt idx="913">
                  <c:v>79.709999999999994</c:v>
                </c:pt>
                <c:pt idx="914">
                  <c:v>79.7</c:v>
                </c:pt>
                <c:pt idx="915">
                  <c:v>79.7</c:v>
                </c:pt>
                <c:pt idx="916">
                  <c:v>79.7</c:v>
                </c:pt>
                <c:pt idx="917">
                  <c:v>79.7</c:v>
                </c:pt>
                <c:pt idx="918">
                  <c:v>79.7</c:v>
                </c:pt>
                <c:pt idx="919">
                  <c:v>79.7</c:v>
                </c:pt>
                <c:pt idx="920">
                  <c:v>79.7</c:v>
                </c:pt>
                <c:pt idx="921">
                  <c:v>79.7</c:v>
                </c:pt>
                <c:pt idx="922">
                  <c:v>79.7</c:v>
                </c:pt>
                <c:pt idx="923">
                  <c:v>79.7</c:v>
                </c:pt>
                <c:pt idx="924">
                  <c:v>79.7</c:v>
                </c:pt>
                <c:pt idx="925">
                  <c:v>79.7</c:v>
                </c:pt>
                <c:pt idx="926">
                  <c:v>79.7</c:v>
                </c:pt>
                <c:pt idx="927">
                  <c:v>79.7</c:v>
                </c:pt>
                <c:pt idx="928">
                  <c:v>79.7</c:v>
                </c:pt>
                <c:pt idx="929">
                  <c:v>79.7</c:v>
                </c:pt>
                <c:pt idx="930">
                  <c:v>79.69</c:v>
                </c:pt>
                <c:pt idx="931">
                  <c:v>79.69</c:v>
                </c:pt>
                <c:pt idx="932">
                  <c:v>79.69</c:v>
                </c:pt>
                <c:pt idx="933">
                  <c:v>79.69</c:v>
                </c:pt>
                <c:pt idx="934">
                  <c:v>79.69</c:v>
                </c:pt>
                <c:pt idx="935">
                  <c:v>79.69</c:v>
                </c:pt>
                <c:pt idx="936">
                  <c:v>79.69</c:v>
                </c:pt>
                <c:pt idx="937">
                  <c:v>79.69</c:v>
                </c:pt>
                <c:pt idx="938">
                  <c:v>79.69</c:v>
                </c:pt>
                <c:pt idx="939">
                  <c:v>79.69</c:v>
                </c:pt>
                <c:pt idx="940">
                  <c:v>79.69</c:v>
                </c:pt>
                <c:pt idx="941">
                  <c:v>79.69</c:v>
                </c:pt>
                <c:pt idx="942">
                  <c:v>79.69</c:v>
                </c:pt>
                <c:pt idx="943">
                  <c:v>79.69</c:v>
                </c:pt>
                <c:pt idx="944">
                  <c:v>79.69</c:v>
                </c:pt>
                <c:pt idx="945">
                  <c:v>79.69</c:v>
                </c:pt>
                <c:pt idx="946">
                  <c:v>79.69</c:v>
                </c:pt>
                <c:pt idx="947">
                  <c:v>79.69</c:v>
                </c:pt>
                <c:pt idx="948">
                  <c:v>79.69</c:v>
                </c:pt>
                <c:pt idx="949">
                  <c:v>79.680000000000007</c:v>
                </c:pt>
                <c:pt idx="950">
                  <c:v>79.680000000000007</c:v>
                </c:pt>
                <c:pt idx="951">
                  <c:v>79.680000000000007</c:v>
                </c:pt>
                <c:pt idx="952">
                  <c:v>79.680000000000007</c:v>
                </c:pt>
                <c:pt idx="953">
                  <c:v>79.680000000000007</c:v>
                </c:pt>
                <c:pt idx="954">
                  <c:v>79.680000000000007</c:v>
                </c:pt>
                <c:pt idx="955">
                  <c:v>79.680000000000007</c:v>
                </c:pt>
                <c:pt idx="956">
                  <c:v>79.680000000000007</c:v>
                </c:pt>
                <c:pt idx="957">
                  <c:v>79.680000000000007</c:v>
                </c:pt>
                <c:pt idx="958">
                  <c:v>79.680000000000007</c:v>
                </c:pt>
                <c:pt idx="959">
                  <c:v>79.680000000000007</c:v>
                </c:pt>
                <c:pt idx="960">
                  <c:v>79.680000000000007</c:v>
                </c:pt>
                <c:pt idx="961">
                  <c:v>79.680000000000007</c:v>
                </c:pt>
                <c:pt idx="962">
                  <c:v>79.680000000000007</c:v>
                </c:pt>
                <c:pt idx="963">
                  <c:v>79.680000000000007</c:v>
                </c:pt>
                <c:pt idx="964">
                  <c:v>79.680000000000007</c:v>
                </c:pt>
                <c:pt idx="965">
                  <c:v>79.680000000000007</c:v>
                </c:pt>
                <c:pt idx="966">
                  <c:v>79.680000000000007</c:v>
                </c:pt>
                <c:pt idx="967">
                  <c:v>79.67</c:v>
                </c:pt>
                <c:pt idx="968">
                  <c:v>79.67</c:v>
                </c:pt>
                <c:pt idx="969">
                  <c:v>79.67</c:v>
                </c:pt>
                <c:pt idx="970">
                  <c:v>79.67</c:v>
                </c:pt>
                <c:pt idx="971">
                  <c:v>79.67</c:v>
                </c:pt>
                <c:pt idx="972">
                  <c:v>79.67</c:v>
                </c:pt>
                <c:pt idx="973">
                  <c:v>79.67</c:v>
                </c:pt>
                <c:pt idx="974">
                  <c:v>79.67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24032"/>
        <c:axId val="213924608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TGA!$K$4:$K$979</c:f>
              <c:numCache>
                <c:formatCode>0.0000</c:formatCode>
                <c:ptCount val="976"/>
                <c:pt idx="0">
                  <c:v>2.332E-2</c:v>
                </c:pt>
                <c:pt idx="1">
                  <c:v>2.112E-2</c:v>
                </c:pt>
                <c:pt idx="2">
                  <c:v>1.9470000000000001E-2</c:v>
                </c:pt>
                <c:pt idx="3">
                  <c:v>1.8180000000000002E-2</c:v>
                </c:pt>
                <c:pt idx="4">
                  <c:v>1.712E-2</c:v>
                </c:pt>
                <c:pt idx="5">
                  <c:v>1.112E-2</c:v>
                </c:pt>
                <c:pt idx="6">
                  <c:v>1.022E-2</c:v>
                </c:pt>
                <c:pt idx="7">
                  <c:v>9.7850000000000003E-3</c:v>
                </c:pt>
                <c:pt idx="8">
                  <c:v>9.5479999999999992E-3</c:v>
                </c:pt>
                <c:pt idx="9">
                  <c:v>9.4029999999999999E-3</c:v>
                </c:pt>
                <c:pt idx="10">
                  <c:v>9.3170000000000006E-3</c:v>
                </c:pt>
                <c:pt idx="11">
                  <c:v>9.2840000000000006E-3</c:v>
                </c:pt>
                <c:pt idx="12">
                  <c:v>9.2949999999999994E-3</c:v>
                </c:pt>
                <c:pt idx="13">
                  <c:v>9.3390000000000001E-3</c:v>
                </c:pt>
                <c:pt idx="14">
                  <c:v>9.41E-3</c:v>
                </c:pt>
                <c:pt idx="15">
                  <c:v>9.4940000000000007E-3</c:v>
                </c:pt>
                <c:pt idx="16">
                  <c:v>9.6010000000000002E-3</c:v>
                </c:pt>
                <c:pt idx="17">
                  <c:v>9.7249999999999993E-3</c:v>
                </c:pt>
                <c:pt idx="18">
                  <c:v>9.8539999999999999E-3</c:v>
                </c:pt>
                <c:pt idx="19">
                  <c:v>9.9950000000000004E-3</c:v>
                </c:pt>
                <c:pt idx="20">
                  <c:v>1.0149999999999999E-2</c:v>
                </c:pt>
                <c:pt idx="21">
                  <c:v>1.03E-2</c:v>
                </c:pt>
                <c:pt idx="22">
                  <c:v>1.047E-2</c:v>
                </c:pt>
                <c:pt idx="23">
                  <c:v>1.064E-2</c:v>
                </c:pt>
                <c:pt idx="24">
                  <c:v>1.0800000000000001E-2</c:v>
                </c:pt>
                <c:pt idx="25">
                  <c:v>1.095E-2</c:v>
                </c:pt>
                <c:pt idx="26">
                  <c:v>1.111E-2</c:v>
                </c:pt>
                <c:pt idx="27">
                  <c:v>1.1259999999999999E-2</c:v>
                </c:pt>
                <c:pt idx="28">
                  <c:v>1.14E-2</c:v>
                </c:pt>
                <c:pt idx="29">
                  <c:v>1.153E-2</c:v>
                </c:pt>
                <c:pt idx="30">
                  <c:v>1.1679999999999999E-2</c:v>
                </c:pt>
                <c:pt idx="31">
                  <c:v>1.183E-2</c:v>
                </c:pt>
                <c:pt idx="32">
                  <c:v>1.1979999999999999E-2</c:v>
                </c:pt>
                <c:pt idx="33">
                  <c:v>1.2120000000000001E-2</c:v>
                </c:pt>
                <c:pt idx="34">
                  <c:v>1.226E-2</c:v>
                </c:pt>
                <c:pt idx="35">
                  <c:v>1.239E-2</c:v>
                </c:pt>
                <c:pt idx="36">
                  <c:v>1.251E-2</c:v>
                </c:pt>
                <c:pt idx="37">
                  <c:v>1.2630000000000001E-2</c:v>
                </c:pt>
                <c:pt idx="38">
                  <c:v>1.273E-2</c:v>
                </c:pt>
                <c:pt idx="39">
                  <c:v>1.281E-2</c:v>
                </c:pt>
                <c:pt idx="40">
                  <c:v>1.29E-2</c:v>
                </c:pt>
                <c:pt idx="41">
                  <c:v>1.2970000000000001E-2</c:v>
                </c:pt>
                <c:pt idx="42">
                  <c:v>1.304E-2</c:v>
                </c:pt>
                <c:pt idx="43">
                  <c:v>1.308E-2</c:v>
                </c:pt>
                <c:pt idx="44">
                  <c:v>1.312E-2</c:v>
                </c:pt>
                <c:pt idx="45">
                  <c:v>1.316E-2</c:v>
                </c:pt>
                <c:pt idx="46">
                  <c:v>1.319E-2</c:v>
                </c:pt>
                <c:pt idx="47">
                  <c:v>1.321E-2</c:v>
                </c:pt>
                <c:pt idx="48">
                  <c:v>1.324E-2</c:v>
                </c:pt>
                <c:pt idx="49">
                  <c:v>1.325E-2</c:v>
                </c:pt>
                <c:pt idx="50">
                  <c:v>1.3259999999999999E-2</c:v>
                </c:pt>
                <c:pt idx="51">
                  <c:v>1.3270000000000001E-2</c:v>
                </c:pt>
                <c:pt idx="52">
                  <c:v>1.328E-2</c:v>
                </c:pt>
                <c:pt idx="53">
                  <c:v>1.328E-2</c:v>
                </c:pt>
                <c:pt idx="54">
                  <c:v>1.3259999999999999E-2</c:v>
                </c:pt>
                <c:pt idx="55">
                  <c:v>1.3220000000000001E-2</c:v>
                </c:pt>
                <c:pt idx="56">
                  <c:v>1.3169999999999999E-2</c:v>
                </c:pt>
                <c:pt idx="57">
                  <c:v>1.311E-2</c:v>
                </c:pt>
                <c:pt idx="58">
                  <c:v>1.3050000000000001E-2</c:v>
                </c:pt>
                <c:pt idx="59">
                  <c:v>1.2999999999999999E-2</c:v>
                </c:pt>
                <c:pt idx="60">
                  <c:v>1.2930000000000001E-2</c:v>
                </c:pt>
                <c:pt idx="61">
                  <c:v>1.2880000000000001E-2</c:v>
                </c:pt>
                <c:pt idx="62">
                  <c:v>1.2840000000000001E-2</c:v>
                </c:pt>
                <c:pt idx="63">
                  <c:v>1.281E-2</c:v>
                </c:pt>
                <c:pt idx="64">
                  <c:v>1.278E-2</c:v>
                </c:pt>
                <c:pt idx="65">
                  <c:v>1.274E-2</c:v>
                </c:pt>
                <c:pt idx="66">
                  <c:v>1.269E-2</c:v>
                </c:pt>
                <c:pt idx="67">
                  <c:v>1.264E-2</c:v>
                </c:pt>
                <c:pt idx="68">
                  <c:v>1.2579999999999999E-2</c:v>
                </c:pt>
                <c:pt idx="69">
                  <c:v>1.252E-2</c:v>
                </c:pt>
                <c:pt idx="70">
                  <c:v>1.2449999999999999E-2</c:v>
                </c:pt>
                <c:pt idx="71">
                  <c:v>1.238E-2</c:v>
                </c:pt>
                <c:pt idx="72">
                  <c:v>1.231E-2</c:v>
                </c:pt>
                <c:pt idx="73">
                  <c:v>1.226E-2</c:v>
                </c:pt>
                <c:pt idx="74">
                  <c:v>1.223E-2</c:v>
                </c:pt>
                <c:pt idx="75">
                  <c:v>1.2189999999999999E-2</c:v>
                </c:pt>
                <c:pt idx="76">
                  <c:v>1.2149999999999999E-2</c:v>
                </c:pt>
                <c:pt idx="77">
                  <c:v>1.213E-2</c:v>
                </c:pt>
                <c:pt idx="78">
                  <c:v>1.209E-2</c:v>
                </c:pt>
                <c:pt idx="79">
                  <c:v>1.206E-2</c:v>
                </c:pt>
                <c:pt idx="80">
                  <c:v>1.204E-2</c:v>
                </c:pt>
                <c:pt idx="81">
                  <c:v>1.1979999999999999E-2</c:v>
                </c:pt>
                <c:pt idx="82">
                  <c:v>1.191E-2</c:v>
                </c:pt>
                <c:pt idx="83">
                  <c:v>1.183E-2</c:v>
                </c:pt>
                <c:pt idx="84">
                  <c:v>1.176E-2</c:v>
                </c:pt>
                <c:pt idx="85">
                  <c:v>1.17E-2</c:v>
                </c:pt>
                <c:pt idx="86">
                  <c:v>1.166E-2</c:v>
                </c:pt>
                <c:pt idx="87">
                  <c:v>1.1639999999999999E-2</c:v>
                </c:pt>
                <c:pt idx="88">
                  <c:v>1.1639999999999999E-2</c:v>
                </c:pt>
                <c:pt idx="89">
                  <c:v>1.162E-2</c:v>
                </c:pt>
                <c:pt idx="90">
                  <c:v>1.1639999999999999E-2</c:v>
                </c:pt>
                <c:pt idx="91">
                  <c:v>1.163E-2</c:v>
                </c:pt>
                <c:pt idx="92">
                  <c:v>1.1610000000000001E-2</c:v>
                </c:pt>
                <c:pt idx="93">
                  <c:v>1.158E-2</c:v>
                </c:pt>
                <c:pt idx="94">
                  <c:v>1.1509999999999999E-2</c:v>
                </c:pt>
                <c:pt idx="95">
                  <c:v>1.145E-2</c:v>
                </c:pt>
                <c:pt idx="96">
                  <c:v>1.1390000000000001E-2</c:v>
                </c:pt>
                <c:pt idx="97">
                  <c:v>1.133E-2</c:v>
                </c:pt>
                <c:pt idx="98">
                  <c:v>1.129E-2</c:v>
                </c:pt>
                <c:pt idx="99">
                  <c:v>1.125E-2</c:v>
                </c:pt>
                <c:pt idx="100">
                  <c:v>1.12E-2</c:v>
                </c:pt>
                <c:pt idx="101">
                  <c:v>1.116E-2</c:v>
                </c:pt>
                <c:pt idx="102">
                  <c:v>1.111E-2</c:v>
                </c:pt>
                <c:pt idx="103">
                  <c:v>1.106E-2</c:v>
                </c:pt>
                <c:pt idx="104">
                  <c:v>1.1010000000000001E-2</c:v>
                </c:pt>
                <c:pt idx="105">
                  <c:v>1.0959999999999999E-2</c:v>
                </c:pt>
                <c:pt idx="106">
                  <c:v>1.0919999999999999E-2</c:v>
                </c:pt>
                <c:pt idx="107">
                  <c:v>1.089E-2</c:v>
                </c:pt>
                <c:pt idx="108">
                  <c:v>1.0880000000000001E-2</c:v>
                </c:pt>
                <c:pt idx="109">
                  <c:v>1.089E-2</c:v>
                </c:pt>
                <c:pt idx="110">
                  <c:v>1.09E-2</c:v>
                </c:pt>
                <c:pt idx="111">
                  <c:v>1.09E-2</c:v>
                </c:pt>
                <c:pt idx="112">
                  <c:v>1.0919999999999999E-2</c:v>
                </c:pt>
                <c:pt idx="113">
                  <c:v>1.093E-2</c:v>
                </c:pt>
                <c:pt idx="114">
                  <c:v>1.094E-2</c:v>
                </c:pt>
                <c:pt idx="115">
                  <c:v>1.094E-2</c:v>
                </c:pt>
                <c:pt idx="116">
                  <c:v>1.091E-2</c:v>
                </c:pt>
                <c:pt idx="117">
                  <c:v>1.0840000000000001E-2</c:v>
                </c:pt>
                <c:pt idx="118">
                  <c:v>1.076E-2</c:v>
                </c:pt>
                <c:pt idx="119">
                  <c:v>1.0659999999999999E-2</c:v>
                </c:pt>
                <c:pt idx="120">
                  <c:v>1.0529999999999999E-2</c:v>
                </c:pt>
                <c:pt idx="121">
                  <c:v>1.038E-2</c:v>
                </c:pt>
                <c:pt idx="122">
                  <c:v>1.025E-2</c:v>
                </c:pt>
                <c:pt idx="123">
                  <c:v>1.0120000000000001E-2</c:v>
                </c:pt>
                <c:pt idx="124">
                  <c:v>1.005E-2</c:v>
                </c:pt>
                <c:pt idx="125">
                  <c:v>0.01</c:v>
                </c:pt>
                <c:pt idx="126">
                  <c:v>9.979E-3</c:v>
                </c:pt>
                <c:pt idx="127">
                  <c:v>9.9419999999999994E-3</c:v>
                </c:pt>
                <c:pt idx="128">
                  <c:v>9.8879999999999992E-3</c:v>
                </c:pt>
                <c:pt idx="129">
                  <c:v>9.8150000000000008E-3</c:v>
                </c:pt>
                <c:pt idx="130">
                  <c:v>9.7230000000000007E-3</c:v>
                </c:pt>
                <c:pt idx="131">
                  <c:v>9.6209999999999993E-3</c:v>
                </c:pt>
                <c:pt idx="132">
                  <c:v>9.5169999999999994E-3</c:v>
                </c:pt>
                <c:pt idx="133">
                  <c:v>9.3950000000000006E-3</c:v>
                </c:pt>
                <c:pt idx="134">
                  <c:v>9.2899999999999996E-3</c:v>
                </c:pt>
                <c:pt idx="135">
                  <c:v>9.2060000000000006E-3</c:v>
                </c:pt>
                <c:pt idx="136">
                  <c:v>9.1260000000000004E-3</c:v>
                </c:pt>
                <c:pt idx="137">
                  <c:v>9.0550000000000005E-3</c:v>
                </c:pt>
                <c:pt idx="138">
                  <c:v>8.9940000000000003E-3</c:v>
                </c:pt>
                <c:pt idx="139">
                  <c:v>8.9160000000000003E-3</c:v>
                </c:pt>
                <c:pt idx="140">
                  <c:v>8.8389999999999996E-3</c:v>
                </c:pt>
                <c:pt idx="141">
                  <c:v>8.7729999999999995E-3</c:v>
                </c:pt>
                <c:pt idx="142">
                  <c:v>8.7159999999999998E-3</c:v>
                </c:pt>
                <c:pt idx="143">
                  <c:v>8.6709999999999999E-3</c:v>
                </c:pt>
                <c:pt idx="144">
                  <c:v>8.6300000000000005E-3</c:v>
                </c:pt>
                <c:pt idx="145">
                  <c:v>8.5900000000000004E-3</c:v>
                </c:pt>
                <c:pt idx="146">
                  <c:v>8.5349999999999992E-3</c:v>
                </c:pt>
                <c:pt idx="147">
                  <c:v>8.4650000000000003E-3</c:v>
                </c:pt>
                <c:pt idx="148">
                  <c:v>8.3979999999999992E-3</c:v>
                </c:pt>
                <c:pt idx="149">
                  <c:v>8.319E-3</c:v>
                </c:pt>
                <c:pt idx="150">
                  <c:v>8.2290000000000002E-3</c:v>
                </c:pt>
                <c:pt idx="151">
                  <c:v>8.1510000000000003E-3</c:v>
                </c:pt>
                <c:pt idx="152">
                  <c:v>8.0700000000000008E-3</c:v>
                </c:pt>
                <c:pt idx="153">
                  <c:v>8.0040000000000007E-3</c:v>
                </c:pt>
                <c:pt idx="154">
                  <c:v>7.9509999999999997E-3</c:v>
                </c:pt>
                <c:pt idx="155">
                  <c:v>7.9150000000000002E-3</c:v>
                </c:pt>
                <c:pt idx="156">
                  <c:v>7.8689999999999993E-3</c:v>
                </c:pt>
                <c:pt idx="157">
                  <c:v>7.8120000000000004E-3</c:v>
                </c:pt>
                <c:pt idx="158">
                  <c:v>7.7479999999999997E-3</c:v>
                </c:pt>
                <c:pt idx="159">
                  <c:v>7.6899999999999998E-3</c:v>
                </c:pt>
                <c:pt idx="160">
                  <c:v>7.6309999999999998E-3</c:v>
                </c:pt>
                <c:pt idx="161">
                  <c:v>7.5849999999999997E-3</c:v>
                </c:pt>
                <c:pt idx="162">
                  <c:v>7.5339999999999999E-3</c:v>
                </c:pt>
                <c:pt idx="163">
                  <c:v>7.4920000000000004E-3</c:v>
                </c:pt>
                <c:pt idx="164">
                  <c:v>7.4590000000000004E-3</c:v>
                </c:pt>
                <c:pt idx="165">
                  <c:v>7.4409999999999997E-3</c:v>
                </c:pt>
                <c:pt idx="166">
                  <c:v>7.4139999999999996E-3</c:v>
                </c:pt>
                <c:pt idx="167">
                  <c:v>7.3850000000000001E-3</c:v>
                </c:pt>
                <c:pt idx="168">
                  <c:v>7.345E-3</c:v>
                </c:pt>
                <c:pt idx="169">
                  <c:v>7.2989999999999999E-3</c:v>
                </c:pt>
                <c:pt idx="170">
                  <c:v>7.2500000000000004E-3</c:v>
                </c:pt>
                <c:pt idx="171">
                  <c:v>7.1999999999999998E-3</c:v>
                </c:pt>
                <c:pt idx="172">
                  <c:v>7.149E-3</c:v>
                </c:pt>
                <c:pt idx="173">
                  <c:v>7.1300000000000001E-3</c:v>
                </c:pt>
                <c:pt idx="174">
                  <c:v>7.1180000000000002E-3</c:v>
                </c:pt>
                <c:pt idx="175">
                  <c:v>7.0939999999999996E-3</c:v>
                </c:pt>
                <c:pt idx="176">
                  <c:v>7.0619999999999997E-3</c:v>
                </c:pt>
                <c:pt idx="177">
                  <c:v>7.0340000000000003E-3</c:v>
                </c:pt>
                <c:pt idx="178">
                  <c:v>7.0080000000000003E-3</c:v>
                </c:pt>
                <c:pt idx="179">
                  <c:v>6.979E-3</c:v>
                </c:pt>
                <c:pt idx="180">
                  <c:v>6.9459999999999999E-3</c:v>
                </c:pt>
                <c:pt idx="181">
                  <c:v>6.9069999999999999E-3</c:v>
                </c:pt>
                <c:pt idx="182">
                  <c:v>6.8700000000000002E-3</c:v>
                </c:pt>
                <c:pt idx="183">
                  <c:v>6.8570000000000002E-3</c:v>
                </c:pt>
                <c:pt idx="184">
                  <c:v>6.8529999999999997E-3</c:v>
                </c:pt>
                <c:pt idx="185">
                  <c:v>6.8399999999999997E-3</c:v>
                </c:pt>
                <c:pt idx="186">
                  <c:v>6.8170000000000001E-3</c:v>
                </c:pt>
                <c:pt idx="187">
                  <c:v>6.796E-3</c:v>
                </c:pt>
                <c:pt idx="188">
                  <c:v>6.777E-3</c:v>
                </c:pt>
                <c:pt idx="189">
                  <c:v>6.7549999999999997E-3</c:v>
                </c:pt>
                <c:pt idx="190">
                  <c:v>6.7400000000000003E-3</c:v>
                </c:pt>
                <c:pt idx="191">
                  <c:v>6.7229999999999998E-3</c:v>
                </c:pt>
                <c:pt idx="192">
                  <c:v>6.7029999999999998E-3</c:v>
                </c:pt>
                <c:pt idx="193">
                  <c:v>6.679E-3</c:v>
                </c:pt>
                <c:pt idx="194">
                  <c:v>6.6579999999999999E-3</c:v>
                </c:pt>
                <c:pt idx="195">
                  <c:v>6.6429999999999996E-3</c:v>
                </c:pt>
                <c:pt idx="196">
                  <c:v>6.6189999999999999E-3</c:v>
                </c:pt>
                <c:pt idx="197">
                  <c:v>6.5849999999999997E-3</c:v>
                </c:pt>
                <c:pt idx="198">
                  <c:v>6.5500000000000003E-3</c:v>
                </c:pt>
                <c:pt idx="199">
                  <c:v>6.5300000000000002E-3</c:v>
                </c:pt>
                <c:pt idx="200">
                  <c:v>6.5030000000000001E-3</c:v>
                </c:pt>
                <c:pt idx="201">
                  <c:v>6.4790000000000004E-3</c:v>
                </c:pt>
                <c:pt idx="202">
                  <c:v>6.4650000000000003E-3</c:v>
                </c:pt>
                <c:pt idx="203">
                  <c:v>6.4450000000000002E-3</c:v>
                </c:pt>
                <c:pt idx="204">
                  <c:v>6.4180000000000001E-3</c:v>
                </c:pt>
                <c:pt idx="205">
                  <c:v>6.3920000000000001E-3</c:v>
                </c:pt>
                <c:pt idx="206">
                  <c:v>6.3610000000000003E-3</c:v>
                </c:pt>
                <c:pt idx="207">
                  <c:v>6.332E-3</c:v>
                </c:pt>
                <c:pt idx="208">
                  <c:v>6.3070000000000001E-3</c:v>
                </c:pt>
                <c:pt idx="209">
                  <c:v>6.2989999999999999E-3</c:v>
                </c:pt>
                <c:pt idx="210">
                  <c:v>6.2839999999999997E-3</c:v>
                </c:pt>
                <c:pt idx="211">
                  <c:v>6.2550000000000001E-3</c:v>
                </c:pt>
                <c:pt idx="212">
                  <c:v>6.2350000000000001E-3</c:v>
                </c:pt>
                <c:pt idx="213">
                  <c:v>6.2240000000000004E-3</c:v>
                </c:pt>
                <c:pt idx="214">
                  <c:v>6.2230000000000002E-3</c:v>
                </c:pt>
                <c:pt idx="215">
                  <c:v>6.2170000000000003E-3</c:v>
                </c:pt>
                <c:pt idx="216">
                  <c:v>6.1929999999999997E-3</c:v>
                </c:pt>
                <c:pt idx="217">
                  <c:v>6.1720000000000004E-3</c:v>
                </c:pt>
                <c:pt idx="218">
                  <c:v>6.1549999999999999E-3</c:v>
                </c:pt>
                <c:pt idx="219">
                  <c:v>6.136E-3</c:v>
                </c:pt>
                <c:pt idx="220">
                  <c:v>6.1190000000000003E-3</c:v>
                </c:pt>
                <c:pt idx="221">
                  <c:v>6.0959999999999999E-3</c:v>
                </c:pt>
                <c:pt idx="222">
                  <c:v>6.0639999999999999E-3</c:v>
                </c:pt>
                <c:pt idx="223">
                  <c:v>6.0270000000000002E-3</c:v>
                </c:pt>
                <c:pt idx="224">
                  <c:v>6.0049999999999999E-3</c:v>
                </c:pt>
                <c:pt idx="225">
                  <c:v>5.9880000000000003E-3</c:v>
                </c:pt>
                <c:pt idx="226">
                  <c:v>5.9699999999999996E-3</c:v>
                </c:pt>
                <c:pt idx="227">
                  <c:v>5.9649999999999998E-3</c:v>
                </c:pt>
                <c:pt idx="228">
                  <c:v>5.9649999999999998E-3</c:v>
                </c:pt>
                <c:pt idx="229">
                  <c:v>5.96E-3</c:v>
                </c:pt>
                <c:pt idx="230">
                  <c:v>5.9430000000000004E-3</c:v>
                </c:pt>
                <c:pt idx="231">
                  <c:v>5.927E-3</c:v>
                </c:pt>
                <c:pt idx="232">
                  <c:v>5.9069999999999999E-3</c:v>
                </c:pt>
                <c:pt idx="233">
                  <c:v>5.8700000000000002E-3</c:v>
                </c:pt>
                <c:pt idx="234">
                  <c:v>5.8380000000000003E-3</c:v>
                </c:pt>
                <c:pt idx="235">
                  <c:v>5.7999999999999996E-3</c:v>
                </c:pt>
                <c:pt idx="236">
                  <c:v>5.7629999999999999E-3</c:v>
                </c:pt>
                <c:pt idx="237">
                  <c:v>5.7369999999999999E-3</c:v>
                </c:pt>
                <c:pt idx="238">
                  <c:v>5.7190000000000001E-3</c:v>
                </c:pt>
                <c:pt idx="239">
                  <c:v>5.7169999999999999E-3</c:v>
                </c:pt>
                <c:pt idx="240">
                  <c:v>5.7070000000000003E-3</c:v>
                </c:pt>
                <c:pt idx="241">
                  <c:v>5.7070000000000003E-3</c:v>
                </c:pt>
                <c:pt idx="242">
                  <c:v>5.718E-3</c:v>
                </c:pt>
                <c:pt idx="243">
                  <c:v>5.7130000000000002E-3</c:v>
                </c:pt>
                <c:pt idx="244">
                  <c:v>5.7099999999999998E-3</c:v>
                </c:pt>
                <c:pt idx="245">
                  <c:v>5.7029999999999997E-3</c:v>
                </c:pt>
                <c:pt idx="246">
                  <c:v>5.6930000000000001E-3</c:v>
                </c:pt>
                <c:pt idx="247">
                  <c:v>5.6839999999999998E-3</c:v>
                </c:pt>
                <c:pt idx="248">
                  <c:v>5.6730000000000001E-3</c:v>
                </c:pt>
                <c:pt idx="249">
                  <c:v>5.6690000000000004E-3</c:v>
                </c:pt>
                <c:pt idx="250">
                  <c:v>5.653E-3</c:v>
                </c:pt>
                <c:pt idx="251">
                  <c:v>5.6379999999999998E-3</c:v>
                </c:pt>
                <c:pt idx="252">
                  <c:v>5.6369999999999996E-3</c:v>
                </c:pt>
                <c:pt idx="253">
                  <c:v>5.6239999999999997E-3</c:v>
                </c:pt>
                <c:pt idx="254">
                  <c:v>5.6080000000000001E-3</c:v>
                </c:pt>
                <c:pt idx="255">
                  <c:v>5.6169999999999996E-3</c:v>
                </c:pt>
                <c:pt idx="256">
                  <c:v>5.6259999999999999E-3</c:v>
                </c:pt>
                <c:pt idx="257">
                  <c:v>5.6449999999999998E-3</c:v>
                </c:pt>
                <c:pt idx="258">
                  <c:v>5.6759999999999996E-3</c:v>
                </c:pt>
                <c:pt idx="259">
                  <c:v>5.7369999999999999E-3</c:v>
                </c:pt>
                <c:pt idx="260">
                  <c:v>5.8019999999999999E-3</c:v>
                </c:pt>
                <c:pt idx="261">
                  <c:v>5.8560000000000001E-3</c:v>
                </c:pt>
                <c:pt idx="262">
                  <c:v>5.9160000000000003E-3</c:v>
                </c:pt>
                <c:pt idx="263">
                  <c:v>5.9740000000000001E-3</c:v>
                </c:pt>
                <c:pt idx="264">
                  <c:v>5.9940000000000002E-3</c:v>
                </c:pt>
                <c:pt idx="265">
                  <c:v>6.0029999999999997E-3</c:v>
                </c:pt>
                <c:pt idx="266">
                  <c:v>6.0080000000000003E-3</c:v>
                </c:pt>
                <c:pt idx="267">
                  <c:v>6.0070000000000002E-3</c:v>
                </c:pt>
                <c:pt idx="268">
                  <c:v>6.0060000000000001E-3</c:v>
                </c:pt>
                <c:pt idx="269">
                  <c:v>6.0039999999999998E-3</c:v>
                </c:pt>
                <c:pt idx="270">
                  <c:v>6.0109999999999999E-3</c:v>
                </c:pt>
                <c:pt idx="271">
                  <c:v>6.0130000000000001E-3</c:v>
                </c:pt>
                <c:pt idx="272">
                  <c:v>6.0309999999999999E-3</c:v>
                </c:pt>
                <c:pt idx="273">
                  <c:v>6.058E-3</c:v>
                </c:pt>
                <c:pt idx="274">
                  <c:v>6.0749999999999997E-3</c:v>
                </c:pt>
                <c:pt idx="275">
                  <c:v>6.0819999999999997E-3</c:v>
                </c:pt>
                <c:pt idx="276">
                  <c:v>6.0850000000000001E-3</c:v>
                </c:pt>
                <c:pt idx="277">
                  <c:v>6.0889999999999998E-3</c:v>
                </c:pt>
                <c:pt idx="278">
                  <c:v>6.1050000000000002E-3</c:v>
                </c:pt>
                <c:pt idx="279">
                  <c:v>6.1209999999999997E-3</c:v>
                </c:pt>
                <c:pt idx="280">
                  <c:v>6.1399999999999996E-3</c:v>
                </c:pt>
                <c:pt idx="281">
                  <c:v>6.1720000000000004E-3</c:v>
                </c:pt>
                <c:pt idx="282">
                  <c:v>6.2259999999999998E-3</c:v>
                </c:pt>
                <c:pt idx="283">
                  <c:v>6.2849999999999998E-3</c:v>
                </c:pt>
                <c:pt idx="284">
                  <c:v>6.3379999999999999E-3</c:v>
                </c:pt>
                <c:pt idx="285">
                  <c:v>6.3949999999999996E-3</c:v>
                </c:pt>
                <c:pt idx="286">
                  <c:v>6.4489999999999999E-3</c:v>
                </c:pt>
                <c:pt idx="287">
                  <c:v>6.4920000000000004E-3</c:v>
                </c:pt>
                <c:pt idx="288">
                  <c:v>6.5409999999999999E-3</c:v>
                </c:pt>
                <c:pt idx="289">
                  <c:v>6.6020000000000002E-3</c:v>
                </c:pt>
                <c:pt idx="290">
                  <c:v>6.6530000000000001E-3</c:v>
                </c:pt>
                <c:pt idx="291">
                  <c:v>6.705E-3</c:v>
                </c:pt>
                <c:pt idx="292">
                  <c:v>6.7749999999999998E-3</c:v>
                </c:pt>
                <c:pt idx="293">
                  <c:v>6.8430000000000001E-3</c:v>
                </c:pt>
                <c:pt idx="294">
                  <c:v>6.9040000000000004E-3</c:v>
                </c:pt>
                <c:pt idx="295">
                  <c:v>6.9620000000000003E-3</c:v>
                </c:pt>
                <c:pt idx="296">
                  <c:v>7.0200000000000002E-3</c:v>
                </c:pt>
                <c:pt idx="297">
                  <c:v>7.071E-3</c:v>
                </c:pt>
                <c:pt idx="298">
                  <c:v>7.1339999999999997E-3</c:v>
                </c:pt>
                <c:pt idx="299">
                  <c:v>7.2240000000000004E-3</c:v>
                </c:pt>
                <c:pt idx="300">
                  <c:v>7.3150000000000003E-3</c:v>
                </c:pt>
                <c:pt idx="301">
                  <c:v>7.4130000000000003E-3</c:v>
                </c:pt>
                <c:pt idx="302">
                  <c:v>7.5209999999999999E-3</c:v>
                </c:pt>
                <c:pt idx="303">
                  <c:v>7.62E-3</c:v>
                </c:pt>
                <c:pt idx="304">
                  <c:v>7.7130000000000002E-3</c:v>
                </c:pt>
                <c:pt idx="305">
                  <c:v>7.8209999999999998E-3</c:v>
                </c:pt>
                <c:pt idx="306">
                  <c:v>7.9310000000000005E-3</c:v>
                </c:pt>
                <c:pt idx="307">
                  <c:v>8.0350000000000005E-3</c:v>
                </c:pt>
                <c:pt idx="308">
                  <c:v>8.1449999999999995E-3</c:v>
                </c:pt>
                <c:pt idx="309">
                  <c:v>8.2780000000000006E-3</c:v>
                </c:pt>
                <c:pt idx="310">
                  <c:v>8.4139999999999996E-3</c:v>
                </c:pt>
                <c:pt idx="311">
                  <c:v>8.567E-3</c:v>
                </c:pt>
                <c:pt idx="312">
                  <c:v>8.7139999999999995E-3</c:v>
                </c:pt>
                <c:pt idx="313">
                  <c:v>8.8780000000000005E-3</c:v>
                </c:pt>
                <c:pt idx="314">
                  <c:v>9.0639999999999991E-3</c:v>
                </c:pt>
                <c:pt idx="315">
                  <c:v>9.273E-3</c:v>
                </c:pt>
                <c:pt idx="316">
                  <c:v>9.5069999999999998E-3</c:v>
                </c:pt>
                <c:pt idx="317">
                  <c:v>9.75E-3</c:v>
                </c:pt>
                <c:pt idx="318">
                  <c:v>1.001E-2</c:v>
                </c:pt>
                <c:pt idx="319">
                  <c:v>1.027E-2</c:v>
                </c:pt>
                <c:pt idx="320">
                  <c:v>1.056E-2</c:v>
                </c:pt>
                <c:pt idx="321">
                  <c:v>1.0869999999999999E-2</c:v>
                </c:pt>
                <c:pt idx="322">
                  <c:v>1.1180000000000001E-2</c:v>
                </c:pt>
                <c:pt idx="323">
                  <c:v>1.149E-2</c:v>
                </c:pt>
                <c:pt idx="324">
                  <c:v>1.183E-2</c:v>
                </c:pt>
                <c:pt idx="325">
                  <c:v>1.2189999999999999E-2</c:v>
                </c:pt>
                <c:pt idx="326">
                  <c:v>1.256E-2</c:v>
                </c:pt>
                <c:pt idx="327">
                  <c:v>1.2959999999999999E-2</c:v>
                </c:pt>
                <c:pt idx="328">
                  <c:v>1.336E-2</c:v>
                </c:pt>
                <c:pt idx="329">
                  <c:v>1.3769999999999999E-2</c:v>
                </c:pt>
                <c:pt idx="330">
                  <c:v>1.4200000000000001E-2</c:v>
                </c:pt>
                <c:pt idx="331">
                  <c:v>1.465E-2</c:v>
                </c:pt>
                <c:pt idx="332">
                  <c:v>1.511E-2</c:v>
                </c:pt>
                <c:pt idx="333">
                  <c:v>1.559E-2</c:v>
                </c:pt>
                <c:pt idx="334">
                  <c:v>1.6070000000000001E-2</c:v>
                </c:pt>
                <c:pt idx="335">
                  <c:v>1.6590000000000001E-2</c:v>
                </c:pt>
                <c:pt idx="336">
                  <c:v>1.712E-2</c:v>
                </c:pt>
                <c:pt idx="337">
                  <c:v>1.762E-2</c:v>
                </c:pt>
                <c:pt idx="338">
                  <c:v>1.8120000000000001E-2</c:v>
                </c:pt>
                <c:pt idx="339">
                  <c:v>1.864E-2</c:v>
                </c:pt>
                <c:pt idx="340">
                  <c:v>1.9140000000000001E-2</c:v>
                </c:pt>
                <c:pt idx="341">
                  <c:v>1.9630000000000002E-2</c:v>
                </c:pt>
                <c:pt idx="342">
                  <c:v>2.0160000000000001E-2</c:v>
                </c:pt>
                <c:pt idx="343">
                  <c:v>2.0670000000000001E-2</c:v>
                </c:pt>
                <c:pt idx="344">
                  <c:v>2.1190000000000001E-2</c:v>
                </c:pt>
                <c:pt idx="345">
                  <c:v>2.171E-2</c:v>
                </c:pt>
                <c:pt idx="346">
                  <c:v>2.223E-2</c:v>
                </c:pt>
                <c:pt idx="347">
                  <c:v>2.2689999999999998E-2</c:v>
                </c:pt>
                <c:pt idx="348">
                  <c:v>2.316E-2</c:v>
                </c:pt>
                <c:pt idx="349">
                  <c:v>2.3630000000000002E-2</c:v>
                </c:pt>
                <c:pt idx="350">
                  <c:v>2.4060000000000002E-2</c:v>
                </c:pt>
                <c:pt idx="351">
                  <c:v>2.445E-2</c:v>
                </c:pt>
                <c:pt idx="352">
                  <c:v>2.479E-2</c:v>
                </c:pt>
                <c:pt idx="353">
                  <c:v>2.5090000000000001E-2</c:v>
                </c:pt>
                <c:pt idx="354">
                  <c:v>2.5340000000000001E-2</c:v>
                </c:pt>
                <c:pt idx="355">
                  <c:v>2.5530000000000001E-2</c:v>
                </c:pt>
                <c:pt idx="356">
                  <c:v>2.5659999999999999E-2</c:v>
                </c:pt>
                <c:pt idx="357">
                  <c:v>2.571E-2</c:v>
                </c:pt>
                <c:pt idx="358">
                  <c:v>2.572E-2</c:v>
                </c:pt>
                <c:pt idx="359">
                  <c:v>2.5690000000000001E-2</c:v>
                </c:pt>
                <c:pt idx="360">
                  <c:v>2.5600000000000001E-2</c:v>
                </c:pt>
                <c:pt idx="361">
                  <c:v>2.5479999999999999E-2</c:v>
                </c:pt>
                <c:pt idx="362">
                  <c:v>2.5309999999999999E-2</c:v>
                </c:pt>
                <c:pt idx="363">
                  <c:v>2.512E-2</c:v>
                </c:pt>
                <c:pt idx="364">
                  <c:v>2.494E-2</c:v>
                </c:pt>
                <c:pt idx="365">
                  <c:v>2.4729999999999999E-2</c:v>
                </c:pt>
                <c:pt idx="366">
                  <c:v>2.452E-2</c:v>
                </c:pt>
                <c:pt idx="367">
                  <c:v>2.4320000000000001E-2</c:v>
                </c:pt>
                <c:pt idx="368">
                  <c:v>2.4170000000000001E-2</c:v>
                </c:pt>
                <c:pt idx="369">
                  <c:v>2.4070000000000001E-2</c:v>
                </c:pt>
                <c:pt idx="370">
                  <c:v>2.402E-2</c:v>
                </c:pt>
                <c:pt idx="371">
                  <c:v>2.4029999999999999E-2</c:v>
                </c:pt>
                <c:pt idx="372">
                  <c:v>2.409E-2</c:v>
                </c:pt>
                <c:pt idx="373">
                  <c:v>2.4230000000000002E-2</c:v>
                </c:pt>
                <c:pt idx="374">
                  <c:v>2.445E-2</c:v>
                </c:pt>
                <c:pt idx="375">
                  <c:v>2.4740000000000002E-2</c:v>
                </c:pt>
                <c:pt idx="376">
                  <c:v>2.5090000000000001E-2</c:v>
                </c:pt>
                <c:pt idx="377">
                  <c:v>2.5510000000000001E-2</c:v>
                </c:pt>
                <c:pt idx="378">
                  <c:v>2.6009999999999998E-2</c:v>
                </c:pt>
                <c:pt idx="379">
                  <c:v>2.6550000000000001E-2</c:v>
                </c:pt>
                <c:pt idx="380">
                  <c:v>2.7099999999999999E-2</c:v>
                </c:pt>
                <c:pt idx="381">
                  <c:v>2.767E-2</c:v>
                </c:pt>
                <c:pt idx="382">
                  <c:v>2.8250000000000001E-2</c:v>
                </c:pt>
                <c:pt idx="383">
                  <c:v>2.8850000000000001E-2</c:v>
                </c:pt>
                <c:pt idx="384">
                  <c:v>2.946E-2</c:v>
                </c:pt>
                <c:pt idx="385">
                  <c:v>3.0079999999999999E-2</c:v>
                </c:pt>
                <c:pt idx="386">
                  <c:v>3.0700000000000002E-2</c:v>
                </c:pt>
                <c:pt idx="387">
                  <c:v>3.1300000000000001E-2</c:v>
                </c:pt>
                <c:pt idx="388">
                  <c:v>3.1919999999999997E-2</c:v>
                </c:pt>
                <c:pt idx="389">
                  <c:v>3.2570000000000002E-2</c:v>
                </c:pt>
                <c:pt idx="390">
                  <c:v>3.3210000000000003E-2</c:v>
                </c:pt>
                <c:pt idx="391">
                  <c:v>3.3860000000000001E-2</c:v>
                </c:pt>
                <c:pt idx="392">
                  <c:v>3.4529999999999998E-2</c:v>
                </c:pt>
                <c:pt idx="393">
                  <c:v>3.5200000000000002E-2</c:v>
                </c:pt>
                <c:pt idx="394">
                  <c:v>3.5920000000000001E-2</c:v>
                </c:pt>
                <c:pt idx="395">
                  <c:v>3.6650000000000002E-2</c:v>
                </c:pt>
                <c:pt idx="396">
                  <c:v>3.737E-2</c:v>
                </c:pt>
                <c:pt idx="397">
                  <c:v>3.807E-2</c:v>
                </c:pt>
                <c:pt idx="398">
                  <c:v>3.8780000000000002E-2</c:v>
                </c:pt>
                <c:pt idx="399">
                  <c:v>3.9489999999999997E-2</c:v>
                </c:pt>
                <c:pt idx="400">
                  <c:v>4.0219999999999999E-2</c:v>
                </c:pt>
                <c:pt idx="401">
                  <c:v>4.095E-2</c:v>
                </c:pt>
                <c:pt idx="402">
                  <c:v>4.1689999999999998E-2</c:v>
                </c:pt>
                <c:pt idx="403">
                  <c:v>4.2430000000000002E-2</c:v>
                </c:pt>
                <c:pt idx="404">
                  <c:v>4.3180000000000003E-2</c:v>
                </c:pt>
                <c:pt idx="405">
                  <c:v>4.394E-2</c:v>
                </c:pt>
                <c:pt idx="406">
                  <c:v>4.4650000000000002E-2</c:v>
                </c:pt>
                <c:pt idx="407">
                  <c:v>4.53E-2</c:v>
                </c:pt>
                <c:pt idx="408">
                  <c:v>4.5929999999999999E-2</c:v>
                </c:pt>
                <c:pt idx="409">
                  <c:v>4.6510000000000003E-2</c:v>
                </c:pt>
                <c:pt idx="410">
                  <c:v>4.7070000000000001E-2</c:v>
                </c:pt>
                <c:pt idx="411">
                  <c:v>4.7640000000000002E-2</c:v>
                </c:pt>
                <c:pt idx="412">
                  <c:v>4.8160000000000001E-2</c:v>
                </c:pt>
                <c:pt idx="413">
                  <c:v>4.8599999999999997E-2</c:v>
                </c:pt>
                <c:pt idx="414">
                  <c:v>4.8980000000000003E-2</c:v>
                </c:pt>
                <c:pt idx="415">
                  <c:v>4.9299999999999997E-2</c:v>
                </c:pt>
                <c:pt idx="416">
                  <c:v>4.9520000000000002E-2</c:v>
                </c:pt>
                <c:pt idx="417">
                  <c:v>4.9660000000000003E-2</c:v>
                </c:pt>
                <c:pt idx="418">
                  <c:v>4.9730000000000003E-2</c:v>
                </c:pt>
                <c:pt idx="419">
                  <c:v>4.9739999999999999E-2</c:v>
                </c:pt>
                <c:pt idx="420">
                  <c:v>4.9680000000000002E-2</c:v>
                </c:pt>
                <c:pt idx="421">
                  <c:v>4.9590000000000002E-2</c:v>
                </c:pt>
                <c:pt idx="422">
                  <c:v>4.9489999999999999E-2</c:v>
                </c:pt>
                <c:pt idx="423">
                  <c:v>4.9340000000000002E-2</c:v>
                </c:pt>
                <c:pt idx="424">
                  <c:v>4.9119999999999997E-2</c:v>
                </c:pt>
                <c:pt idx="425">
                  <c:v>4.8820000000000002E-2</c:v>
                </c:pt>
                <c:pt idx="426">
                  <c:v>4.8430000000000001E-2</c:v>
                </c:pt>
                <c:pt idx="427">
                  <c:v>4.7940000000000003E-2</c:v>
                </c:pt>
                <c:pt idx="428">
                  <c:v>4.7359999999999999E-2</c:v>
                </c:pt>
                <c:pt idx="429">
                  <c:v>4.6629999999999998E-2</c:v>
                </c:pt>
                <c:pt idx="430">
                  <c:v>4.5740000000000003E-2</c:v>
                </c:pt>
                <c:pt idx="431">
                  <c:v>4.4729999999999999E-2</c:v>
                </c:pt>
                <c:pt idx="432">
                  <c:v>4.3540000000000002E-2</c:v>
                </c:pt>
                <c:pt idx="433">
                  <c:v>4.2180000000000002E-2</c:v>
                </c:pt>
                <c:pt idx="434">
                  <c:v>4.0669999999999998E-2</c:v>
                </c:pt>
                <c:pt idx="435">
                  <c:v>3.8989999999999997E-2</c:v>
                </c:pt>
                <c:pt idx="436">
                  <c:v>3.7159999999999999E-2</c:v>
                </c:pt>
                <c:pt idx="437">
                  <c:v>3.5220000000000001E-2</c:v>
                </c:pt>
                <c:pt idx="438">
                  <c:v>3.3250000000000002E-2</c:v>
                </c:pt>
                <c:pt idx="439">
                  <c:v>3.116E-2</c:v>
                </c:pt>
                <c:pt idx="440">
                  <c:v>2.9049999999999999E-2</c:v>
                </c:pt>
                <c:pt idx="441">
                  <c:v>2.7060000000000001E-2</c:v>
                </c:pt>
                <c:pt idx="442">
                  <c:v>2.5139999999999999E-2</c:v>
                </c:pt>
                <c:pt idx="443">
                  <c:v>2.3380000000000001E-2</c:v>
                </c:pt>
                <c:pt idx="444">
                  <c:v>2.1829999999999999E-2</c:v>
                </c:pt>
                <c:pt idx="445">
                  <c:v>2.043E-2</c:v>
                </c:pt>
                <c:pt idx="446">
                  <c:v>1.917E-2</c:v>
                </c:pt>
                <c:pt idx="447">
                  <c:v>1.8110000000000001E-2</c:v>
                </c:pt>
                <c:pt idx="448">
                  <c:v>1.7170000000000001E-2</c:v>
                </c:pt>
                <c:pt idx="449">
                  <c:v>1.6369999999999999E-2</c:v>
                </c:pt>
                <c:pt idx="450">
                  <c:v>1.5679999999999999E-2</c:v>
                </c:pt>
                <c:pt idx="451">
                  <c:v>1.507E-2</c:v>
                </c:pt>
                <c:pt idx="452">
                  <c:v>1.455E-2</c:v>
                </c:pt>
                <c:pt idx="453">
                  <c:v>1.4109999999999999E-2</c:v>
                </c:pt>
                <c:pt idx="454">
                  <c:v>1.374E-2</c:v>
                </c:pt>
                <c:pt idx="455">
                  <c:v>1.3440000000000001E-2</c:v>
                </c:pt>
                <c:pt idx="456">
                  <c:v>1.32E-2</c:v>
                </c:pt>
                <c:pt idx="457">
                  <c:v>1.302E-2</c:v>
                </c:pt>
                <c:pt idx="458">
                  <c:v>1.2880000000000001E-2</c:v>
                </c:pt>
                <c:pt idx="459">
                  <c:v>1.2760000000000001E-2</c:v>
                </c:pt>
                <c:pt idx="460">
                  <c:v>1.268E-2</c:v>
                </c:pt>
                <c:pt idx="461">
                  <c:v>1.2619999999999999E-2</c:v>
                </c:pt>
                <c:pt idx="462">
                  <c:v>1.259E-2</c:v>
                </c:pt>
                <c:pt idx="463">
                  <c:v>1.256E-2</c:v>
                </c:pt>
                <c:pt idx="464">
                  <c:v>1.2529999999999999E-2</c:v>
                </c:pt>
                <c:pt idx="465">
                  <c:v>1.2529999999999999E-2</c:v>
                </c:pt>
                <c:pt idx="466">
                  <c:v>1.2529999999999999E-2</c:v>
                </c:pt>
                <c:pt idx="467">
                  <c:v>1.255E-2</c:v>
                </c:pt>
                <c:pt idx="468">
                  <c:v>1.257E-2</c:v>
                </c:pt>
                <c:pt idx="469">
                  <c:v>1.2579999999999999E-2</c:v>
                </c:pt>
                <c:pt idx="470">
                  <c:v>1.261E-2</c:v>
                </c:pt>
                <c:pt idx="471">
                  <c:v>1.2630000000000001E-2</c:v>
                </c:pt>
                <c:pt idx="472">
                  <c:v>1.268E-2</c:v>
                </c:pt>
                <c:pt idx="473">
                  <c:v>1.2749999999999999E-2</c:v>
                </c:pt>
                <c:pt idx="474">
                  <c:v>1.281E-2</c:v>
                </c:pt>
                <c:pt idx="475">
                  <c:v>1.289E-2</c:v>
                </c:pt>
                <c:pt idx="476">
                  <c:v>1.2999999999999999E-2</c:v>
                </c:pt>
                <c:pt idx="477">
                  <c:v>1.3089999999999999E-2</c:v>
                </c:pt>
                <c:pt idx="478">
                  <c:v>1.3169999999999999E-2</c:v>
                </c:pt>
                <c:pt idx="479">
                  <c:v>1.324E-2</c:v>
                </c:pt>
                <c:pt idx="480">
                  <c:v>1.3310000000000001E-2</c:v>
                </c:pt>
                <c:pt idx="481">
                  <c:v>1.336E-2</c:v>
                </c:pt>
                <c:pt idx="482">
                  <c:v>1.3429999999999999E-2</c:v>
                </c:pt>
                <c:pt idx="483">
                  <c:v>1.35E-2</c:v>
                </c:pt>
                <c:pt idx="484">
                  <c:v>1.357E-2</c:v>
                </c:pt>
                <c:pt idx="485">
                  <c:v>1.3650000000000001E-2</c:v>
                </c:pt>
                <c:pt idx="486">
                  <c:v>1.375E-2</c:v>
                </c:pt>
                <c:pt idx="487">
                  <c:v>1.3849999999999999E-2</c:v>
                </c:pt>
                <c:pt idx="488">
                  <c:v>1.3990000000000001E-2</c:v>
                </c:pt>
                <c:pt idx="489">
                  <c:v>1.4149999999999999E-2</c:v>
                </c:pt>
                <c:pt idx="490">
                  <c:v>1.43E-2</c:v>
                </c:pt>
                <c:pt idx="491">
                  <c:v>1.4449999999999999E-2</c:v>
                </c:pt>
                <c:pt idx="492">
                  <c:v>1.457E-2</c:v>
                </c:pt>
                <c:pt idx="493">
                  <c:v>1.468E-2</c:v>
                </c:pt>
                <c:pt idx="494">
                  <c:v>1.4749999999999999E-2</c:v>
                </c:pt>
                <c:pt idx="495">
                  <c:v>1.482E-2</c:v>
                </c:pt>
                <c:pt idx="496">
                  <c:v>1.4840000000000001E-2</c:v>
                </c:pt>
                <c:pt idx="497">
                  <c:v>1.4840000000000001E-2</c:v>
                </c:pt>
                <c:pt idx="498">
                  <c:v>1.4840000000000001E-2</c:v>
                </c:pt>
                <c:pt idx="499">
                  <c:v>1.486E-2</c:v>
                </c:pt>
                <c:pt idx="500">
                  <c:v>1.49E-2</c:v>
                </c:pt>
                <c:pt idx="501">
                  <c:v>1.4959999999999999E-2</c:v>
                </c:pt>
                <c:pt idx="502">
                  <c:v>1.5010000000000001E-2</c:v>
                </c:pt>
                <c:pt idx="503">
                  <c:v>1.508E-2</c:v>
                </c:pt>
                <c:pt idx="504">
                  <c:v>1.5140000000000001E-2</c:v>
                </c:pt>
                <c:pt idx="505">
                  <c:v>1.5219999999999999E-2</c:v>
                </c:pt>
                <c:pt idx="506">
                  <c:v>1.5299999999999999E-2</c:v>
                </c:pt>
                <c:pt idx="507">
                  <c:v>1.538E-2</c:v>
                </c:pt>
                <c:pt idx="508">
                  <c:v>1.546E-2</c:v>
                </c:pt>
                <c:pt idx="509">
                  <c:v>1.554E-2</c:v>
                </c:pt>
                <c:pt idx="510">
                  <c:v>1.5630000000000002E-2</c:v>
                </c:pt>
                <c:pt idx="511">
                  <c:v>1.5709999999999998E-2</c:v>
                </c:pt>
                <c:pt idx="512">
                  <c:v>1.5769999999999999E-2</c:v>
                </c:pt>
                <c:pt idx="513">
                  <c:v>1.5859999999999999E-2</c:v>
                </c:pt>
                <c:pt idx="514">
                  <c:v>1.5949999999999999E-2</c:v>
                </c:pt>
                <c:pt idx="515">
                  <c:v>1.6049999999999998E-2</c:v>
                </c:pt>
                <c:pt idx="516">
                  <c:v>1.6160000000000001E-2</c:v>
                </c:pt>
                <c:pt idx="517">
                  <c:v>1.627E-2</c:v>
                </c:pt>
                <c:pt idx="518">
                  <c:v>1.6389999999999998E-2</c:v>
                </c:pt>
                <c:pt idx="519">
                  <c:v>1.653E-2</c:v>
                </c:pt>
                <c:pt idx="520">
                  <c:v>1.67E-2</c:v>
                </c:pt>
                <c:pt idx="521">
                  <c:v>1.6889999999999999E-2</c:v>
                </c:pt>
                <c:pt idx="522">
                  <c:v>1.7069999999999998E-2</c:v>
                </c:pt>
                <c:pt idx="523">
                  <c:v>1.7260000000000001E-2</c:v>
                </c:pt>
                <c:pt idx="524">
                  <c:v>1.746E-2</c:v>
                </c:pt>
                <c:pt idx="525">
                  <c:v>1.763E-2</c:v>
                </c:pt>
                <c:pt idx="526">
                  <c:v>1.7780000000000001E-2</c:v>
                </c:pt>
                <c:pt idx="527">
                  <c:v>1.7909999999999999E-2</c:v>
                </c:pt>
                <c:pt idx="528">
                  <c:v>1.8020000000000001E-2</c:v>
                </c:pt>
                <c:pt idx="529">
                  <c:v>1.8120000000000001E-2</c:v>
                </c:pt>
                <c:pt idx="530">
                  <c:v>1.8239999999999999E-2</c:v>
                </c:pt>
                <c:pt idx="531">
                  <c:v>1.8380000000000001E-2</c:v>
                </c:pt>
                <c:pt idx="532">
                  <c:v>1.8519999999999998E-2</c:v>
                </c:pt>
                <c:pt idx="533">
                  <c:v>1.866E-2</c:v>
                </c:pt>
                <c:pt idx="534">
                  <c:v>1.881E-2</c:v>
                </c:pt>
                <c:pt idx="535">
                  <c:v>1.8929999999999999E-2</c:v>
                </c:pt>
                <c:pt idx="536">
                  <c:v>1.9029999999999998E-2</c:v>
                </c:pt>
                <c:pt idx="537">
                  <c:v>1.9109999999999999E-2</c:v>
                </c:pt>
                <c:pt idx="538">
                  <c:v>1.9189999999999999E-2</c:v>
                </c:pt>
                <c:pt idx="539">
                  <c:v>1.9279999999999999E-2</c:v>
                </c:pt>
                <c:pt idx="540">
                  <c:v>1.941E-2</c:v>
                </c:pt>
                <c:pt idx="541">
                  <c:v>1.9570000000000001E-2</c:v>
                </c:pt>
                <c:pt idx="542">
                  <c:v>1.975E-2</c:v>
                </c:pt>
                <c:pt idx="543">
                  <c:v>1.9949999999999999E-2</c:v>
                </c:pt>
                <c:pt idx="544">
                  <c:v>2.018E-2</c:v>
                </c:pt>
                <c:pt idx="545">
                  <c:v>2.0410000000000001E-2</c:v>
                </c:pt>
                <c:pt idx="546">
                  <c:v>2.0639999999999999E-2</c:v>
                </c:pt>
                <c:pt idx="547">
                  <c:v>2.0889999999999999E-2</c:v>
                </c:pt>
                <c:pt idx="548">
                  <c:v>2.1149999999999999E-2</c:v>
                </c:pt>
                <c:pt idx="549">
                  <c:v>2.1399999999999999E-2</c:v>
                </c:pt>
                <c:pt idx="550">
                  <c:v>2.164E-2</c:v>
                </c:pt>
                <c:pt idx="551">
                  <c:v>2.189E-2</c:v>
                </c:pt>
                <c:pt idx="552">
                  <c:v>2.2159999999999999E-2</c:v>
                </c:pt>
                <c:pt idx="553">
                  <c:v>2.2419999999999999E-2</c:v>
                </c:pt>
                <c:pt idx="554">
                  <c:v>2.2679999999999999E-2</c:v>
                </c:pt>
                <c:pt idx="555">
                  <c:v>2.2960000000000001E-2</c:v>
                </c:pt>
                <c:pt idx="556">
                  <c:v>2.325E-2</c:v>
                </c:pt>
                <c:pt idx="557">
                  <c:v>2.359E-2</c:v>
                </c:pt>
                <c:pt idx="558">
                  <c:v>2.3970000000000002E-2</c:v>
                </c:pt>
                <c:pt idx="559">
                  <c:v>2.435E-2</c:v>
                </c:pt>
                <c:pt idx="560">
                  <c:v>2.4719999999999999E-2</c:v>
                </c:pt>
                <c:pt idx="561">
                  <c:v>2.512E-2</c:v>
                </c:pt>
                <c:pt idx="562">
                  <c:v>2.554E-2</c:v>
                </c:pt>
                <c:pt idx="563">
                  <c:v>2.6020000000000001E-2</c:v>
                </c:pt>
                <c:pt idx="564">
                  <c:v>2.6499999999999999E-2</c:v>
                </c:pt>
                <c:pt idx="565">
                  <c:v>2.7E-2</c:v>
                </c:pt>
                <c:pt idx="566">
                  <c:v>2.7529999999999999E-2</c:v>
                </c:pt>
                <c:pt idx="567">
                  <c:v>2.81E-2</c:v>
                </c:pt>
                <c:pt idx="568">
                  <c:v>2.8670000000000001E-2</c:v>
                </c:pt>
                <c:pt idx="569">
                  <c:v>2.9270000000000001E-2</c:v>
                </c:pt>
                <c:pt idx="570">
                  <c:v>2.989E-2</c:v>
                </c:pt>
                <c:pt idx="571">
                  <c:v>3.0499999999999999E-2</c:v>
                </c:pt>
                <c:pt idx="572">
                  <c:v>3.1150000000000001E-2</c:v>
                </c:pt>
                <c:pt idx="573">
                  <c:v>3.1829999999999997E-2</c:v>
                </c:pt>
                <c:pt idx="574">
                  <c:v>3.2530000000000003E-2</c:v>
                </c:pt>
                <c:pt idx="575">
                  <c:v>3.3250000000000002E-2</c:v>
                </c:pt>
                <c:pt idx="576">
                  <c:v>3.4000000000000002E-2</c:v>
                </c:pt>
                <c:pt idx="577">
                  <c:v>3.4790000000000001E-2</c:v>
                </c:pt>
                <c:pt idx="578">
                  <c:v>3.5610000000000003E-2</c:v>
                </c:pt>
                <c:pt idx="579">
                  <c:v>3.6510000000000001E-2</c:v>
                </c:pt>
                <c:pt idx="580">
                  <c:v>3.739E-2</c:v>
                </c:pt>
                <c:pt idx="581">
                  <c:v>3.8300000000000001E-2</c:v>
                </c:pt>
                <c:pt idx="582">
                  <c:v>3.9230000000000001E-2</c:v>
                </c:pt>
                <c:pt idx="583">
                  <c:v>4.018E-2</c:v>
                </c:pt>
                <c:pt idx="584">
                  <c:v>4.1160000000000002E-2</c:v>
                </c:pt>
                <c:pt idx="585">
                  <c:v>4.2160000000000003E-2</c:v>
                </c:pt>
                <c:pt idx="586">
                  <c:v>4.3180000000000003E-2</c:v>
                </c:pt>
                <c:pt idx="587">
                  <c:v>4.419E-2</c:v>
                </c:pt>
                <c:pt idx="588">
                  <c:v>4.521E-2</c:v>
                </c:pt>
                <c:pt idx="589">
                  <c:v>4.6260000000000003E-2</c:v>
                </c:pt>
                <c:pt idx="590">
                  <c:v>4.7379999999999999E-2</c:v>
                </c:pt>
                <c:pt idx="591">
                  <c:v>4.854E-2</c:v>
                </c:pt>
                <c:pt idx="592">
                  <c:v>4.9700000000000001E-2</c:v>
                </c:pt>
                <c:pt idx="593">
                  <c:v>5.0900000000000001E-2</c:v>
                </c:pt>
                <c:pt idx="594">
                  <c:v>5.2139999999999999E-2</c:v>
                </c:pt>
                <c:pt idx="595">
                  <c:v>5.3460000000000001E-2</c:v>
                </c:pt>
                <c:pt idx="596">
                  <c:v>5.4899999999999997E-2</c:v>
                </c:pt>
                <c:pt idx="597">
                  <c:v>5.6439999999999997E-2</c:v>
                </c:pt>
                <c:pt idx="598">
                  <c:v>5.8110000000000002E-2</c:v>
                </c:pt>
                <c:pt idx="599">
                  <c:v>5.9810000000000002E-2</c:v>
                </c:pt>
                <c:pt idx="600">
                  <c:v>6.1699999999999998E-2</c:v>
                </c:pt>
                <c:pt idx="601">
                  <c:v>6.3630000000000006E-2</c:v>
                </c:pt>
                <c:pt idx="602">
                  <c:v>6.5710000000000005E-2</c:v>
                </c:pt>
                <c:pt idx="603">
                  <c:v>6.7919999999999994E-2</c:v>
                </c:pt>
                <c:pt idx="604">
                  <c:v>7.0239999999999997E-2</c:v>
                </c:pt>
                <c:pt idx="605">
                  <c:v>7.2679999999999995E-2</c:v>
                </c:pt>
                <c:pt idx="606">
                  <c:v>7.528E-2</c:v>
                </c:pt>
                <c:pt idx="607">
                  <c:v>7.7909999999999993E-2</c:v>
                </c:pt>
                <c:pt idx="608">
                  <c:v>8.0680000000000002E-2</c:v>
                </c:pt>
                <c:pt idx="609">
                  <c:v>8.3570000000000005E-2</c:v>
                </c:pt>
                <c:pt idx="610">
                  <c:v>8.6620000000000003E-2</c:v>
                </c:pt>
                <c:pt idx="611">
                  <c:v>8.9709999999999998E-2</c:v>
                </c:pt>
                <c:pt idx="612">
                  <c:v>9.3259999999999996E-2</c:v>
                </c:pt>
                <c:pt idx="613">
                  <c:v>9.7129999999999994E-2</c:v>
                </c:pt>
                <c:pt idx="614">
                  <c:v>0.1014</c:v>
                </c:pt>
                <c:pt idx="615">
                  <c:v>0.10589999999999999</c:v>
                </c:pt>
                <c:pt idx="616">
                  <c:v>0.1106</c:v>
                </c:pt>
                <c:pt idx="617">
                  <c:v>0.1152</c:v>
                </c:pt>
                <c:pt idx="618">
                  <c:v>0.12</c:v>
                </c:pt>
                <c:pt idx="619">
                  <c:v>0.1244</c:v>
                </c:pt>
                <c:pt idx="620">
                  <c:v>0.12859999999999999</c:v>
                </c:pt>
                <c:pt idx="621">
                  <c:v>0.1326</c:v>
                </c:pt>
                <c:pt idx="622">
                  <c:v>0.13650000000000001</c:v>
                </c:pt>
                <c:pt idx="623">
                  <c:v>0.14030000000000001</c:v>
                </c:pt>
                <c:pt idx="624">
                  <c:v>0.14419999999999999</c:v>
                </c:pt>
                <c:pt idx="625">
                  <c:v>0.14810000000000001</c:v>
                </c:pt>
                <c:pt idx="626">
                  <c:v>0.152</c:v>
                </c:pt>
                <c:pt idx="627">
                  <c:v>0.156</c:v>
                </c:pt>
                <c:pt idx="628">
                  <c:v>0.16059999999999999</c:v>
                </c:pt>
                <c:pt idx="629">
                  <c:v>0.1656</c:v>
                </c:pt>
                <c:pt idx="630">
                  <c:v>0.17069999999999999</c:v>
                </c:pt>
                <c:pt idx="631">
                  <c:v>0.1757</c:v>
                </c:pt>
                <c:pt idx="632">
                  <c:v>0.18099999999999999</c:v>
                </c:pt>
                <c:pt idx="633">
                  <c:v>0.18659999999999999</c:v>
                </c:pt>
                <c:pt idx="634">
                  <c:v>0.19189999999999999</c:v>
                </c:pt>
                <c:pt idx="635">
                  <c:v>0.19689999999999999</c:v>
                </c:pt>
                <c:pt idx="636">
                  <c:v>0.2019</c:v>
                </c:pt>
                <c:pt idx="637">
                  <c:v>0.20619999999999999</c:v>
                </c:pt>
                <c:pt idx="638">
                  <c:v>0.2104</c:v>
                </c:pt>
                <c:pt idx="639">
                  <c:v>0.21440000000000001</c:v>
                </c:pt>
                <c:pt idx="640">
                  <c:v>0.21820000000000001</c:v>
                </c:pt>
                <c:pt idx="641">
                  <c:v>0.22159999999999999</c:v>
                </c:pt>
                <c:pt idx="642">
                  <c:v>0.22459999999999999</c:v>
                </c:pt>
                <c:pt idx="643">
                  <c:v>0.22770000000000001</c:v>
                </c:pt>
                <c:pt idx="644">
                  <c:v>0.2306</c:v>
                </c:pt>
                <c:pt idx="645">
                  <c:v>0.23330000000000001</c:v>
                </c:pt>
                <c:pt idx="646">
                  <c:v>0.23580000000000001</c:v>
                </c:pt>
                <c:pt idx="647">
                  <c:v>0.2379</c:v>
                </c:pt>
                <c:pt idx="648">
                  <c:v>0.23930000000000001</c:v>
                </c:pt>
                <c:pt idx="649">
                  <c:v>0.2397</c:v>
                </c:pt>
                <c:pt idx="650">
                  <c:v>0.2387</c:v>
                </c:pt>
                <c:pt idx="651">
                  <c:v>0.23619999999999999</c:v>
                </c:pt>
                <c:pt idx="652">
                  <c:v>0.2319</c:v>
                </c:pt>
                <c:pt idx="653">
                  <c:v>0.22570000000000001</c:v>
                </c:pt>
                <c:pt idx="654">
                  <c:v>0.2167</c:v>
                </c:pt>
                <c:pt idx="655">
                  <c:v>0.20419999999999999</c:v>
                </c:pt>
                <c:pt idx="656">
                  <c:v>0.18870000000000001</c:v>
                </c:pt>
                <c:pt idx="657">
                  <c:v>0.1701</c:v>
                </c:pt>
                <c:pt idx="658">
                  <c:v>0.14849999999999999</c:v>
                </c:pt>
                <c:pt idx="659">
                  <c:v>0.12570000000000001</c:v>
                </c:pt>
                <c:pt idx="660">
                  <c:v>0.1027</c:v>
                </c:pt>
                <c:pt idx="661">
                  <c:v>8.0570000000000003E-2</c:v>
                </c:pt>
                <c:pt idx="662">
                  <c:v>6.0720000000000003E-2</c:v>
                </c:pt>
                <c:pt idx="663">
                  <c:v>4.462E-2</c:v>
                </c:pt>
                <c:pt idx="664">
                  <c:v>3.1730000000000001E-2</c:v>
                </c:pt>
                <c:pt idx="665">
                  <c:v>2.2280000000000001E-2</c:v>
                </c:pt>
                <c:pt idx="666">
                  <c:v>1.5570000000000001E-2</c:v>
                </c:pt>
                <c:pt idx="667">
                  <c:v>1.154E-2</c:v>
                </c:pt>
                <c:pt idx="668">
                  <c:v>9.0240000000000008E-3</c:v>
                </c:pt>
                <c:pt idx="669">
                  <c:v>7.4749999999999999E-3</c:v>
                </c:pt>
                <c:pt idx="670">
                  <c:v>6.3860000000000002E-3</c:v>
                </c:pt>
                <c:pt idx="671">
                  <c:v>5.5890000000000002E-3</c:v>
                </c:pt>
                <c:pt idx="672">
                  <c:v>4.9820000000000003E-3</c:v>
                </c:pt>
                <c:pt idx="673">
                  <c:v>4.4879999999999998E-3</c:v>
                </c:pt>
                <c:pt idx="674">
                  <c:v>4.0759999999999998E-3</c:v>
                </c:pt>
                <c:pt idx="675">
                  <c:v>3.754E-3</c:v>
                </c:pt>
                <c:pt idx="676">
                  <c:v>3.4789999999999999E-3</c:v>
                </c:pt>
                <c:pt idx="677">
                  <c:v>3.2190000000000001E-3</c:v>
                </c:pt>
                <c:pt idx="678">
                  <c:v>2.9870000000000001E-3</c:v>
                </c:pt>
                <c:pt idx="679">
                  <c:v>2.787E-3</c:v>
                </c:pt>
                <c:pt idx="680">
                  <c:v>2.588E-3</c:v>
                </c:pt>
                <c:pt idx="681">
                  <c:v>2.4239999999999999E-3</c:v>
                </c:pt>
                <c:pt idx="682">
                  <c:v>2.2669999999999999E-3</c:v>
                </c:pt>
                <c:pt idx="683">
                  <c:v>2.1289999999999998E-3</c:v>
                </c:pt>
                <c:pt idx="684">
                  <c:v>1.9980000000000002E-3</c:v>
                </c:pt>
                <c:pt idx="685">
                  <c:v>1.885E-3</c:v>
                </c:pt>
                <c:pt idx="686">
                  <c:v>1.7819999999999999E-3</c:v>
                </c:pt>
                <c:pt idx="687">
                  <c:v>1.691E-3</c:v>
                </c:pt>
                <c:pt idx="688">
                  <c:v>1.6119999999999999E-3</c:v>
                </c:pt>
                <c:pt idx="689">
                  <c:v>1.557E-3</c:v>
                </c:pt>
                <c:pt idx="690">
                  <c:v>1.503E-3</c:v>
                </c:pt>
                <c:pt idx="691">
                  <c:v>1.4630000000000001E-3</c:v>
                </c:pt>
                <c:pt idx="692">
                  <c:v>1.4139999999999999E-3</c:v>
                </c:pt>
                <c:pt idx="693">
                  <c:v>1.39E-3</c:v>
                </c:pt>
                <c:pt idx="694">
                  <c:v>1.359E-3</c:v>
                </c:pt>
                <c:pt idx="695">
                  <c:v>1.3370000000000001E-3</c:v>
                </c:pt>
                <c:pt idx="696">
                  <c:v>1.3060000000000001E-3</c:v>
                </c:pt>
                <c:pt idx="697">
                  <c:v>1.2719999999999999E-3</c:v>
                </c:pt>
                <c:pt idx="698">
                  <c:v>1.238E-3</c:v>
                </c:pt>
                <c:pt idx="699">
                  <c:v>1.204E-3</c:v>
                </c:pt>
                <c:pt idx="700">
                  <c:v>1.183E-3</c:v>
                </c:pt>
                <c:pt idx="701">
                  <c:v>1.178E-3</c:v>
                </c:pt>
                <c:pt idx="702">
                  <c:v>1.163E-3</c:v>
                </c:pt>
                <c:pt idx="703">
                  <c:v>1.1559999999999999E-3</c:v>
                </c:pt>
                <c:pt idx="704">
                  <c:v>1.1479999999999999E-3</c:v>
                </c:pt>
                <c:pt idx="705">
                  <c:v>1.1349999999999999E-3</c:v>
                </c:pt>
                <c:pt idx="706">
                  <c:v>1.129E-3</c:v>
                </c:pt>
                <c:pt idx="707">
                  <c:v>1.1169999999999999E-3</c:v>
                </c:pt>
                <c:pt idx="708">
                  <c:v>1.1000000000000001E-3</c:v>
                </c:pt>
                <c:pt idx="709">
                  <c:v>1.072E-3</c:v>
                </c:pt>
                <c:pt idx="710">
                  <c:v>1.044E-3</c:v>
                </c:pt>
                <c:pt idx="711">
                  <c:v>1.0369999999999999E-3</c:v>
                </c:pt>
                <c:pt idx="712">
                  <c:v>1.029E-3</c:v>
                </c:pt>
                <c:pt idx="713">
                  <c:v>1.0200000000000001E-3</c:v>
                </c:pt>
                <c:pt idx="714">
                  <c:v>1.0139999999999999E-3</c:v>
                </c:pt>
                <c:pt idx="715">
                  <c:v>1.01E-3</c:v>
                </c:pt>
                <c:pt idx="716">
                  <c:v>1.0089999999999999E-3</c:v>
                </c:pt>
                <c:pt idx="717">
                  <c:v>1.0009999999999999E-3</c:v>
                </c:pt>
                <c:pt idx="718">
                  <c:v>9.8790000000000011E-4</c:v>
                </c:pt>
                <c:pt idx="719">
                  <c:v>9.7420000000000004E-4</c:v>
                </c:pt>
                <c:pt idx="720">
                  <c:v>9.4830000000000001E-4</c:v>
                </c:pt>
                <c:pt idx="721">
                  <c:v>9.2389999999999996E-4</c:v>
                </c:pt>
                <c:pt idx="722">
                  <c:v>8.7219999999999995E-4</c:v>
                </c:pt>
                <c:pt idx="723">
                  <c:v>8.453E-4</c:v>
                </c:pt>
                <c:pt idx="724">
                  <c:v>8.3069999999999997E-4</c:v>
                </c:pt>
                <c:pt idx="725">
                  <c:v>8.4309999999999995E-4</c:v>
                </c:pt>
                <c:pt idx="726">
                  <c:v>8.608E-4</c:v>
                </c:pt>
                <c:pt idx="727">
                  <c:v>8.811E-4</c:v>
                </c:pt>
                <c:pt idx="728">
                  <c:v>9.0260000000000004E-4</c:v>
                </c:pt>
                <c:pt idx="729">
                  <c:v>9.2139999999999995E-4</c:v>
                </c:pt>
                <c:pt idx="730">
                  <c:v>9.4939999999999998E-4</c:v>
                </c:pt>
                <c:pt idx="731">
                  <c:v>9.9240000000000005E-4</c:v>
                </c:pt>
                <c:pt idx="732">
                  <c:v>1.0169999999999999E-3</c:v>
                </c:pt>
                <c:pt idx="733">
                  <c:v>1.0269999999999999E-3</c:v>
                </c:pt>
                <c:pt idx="734">
                  <c:v>1.0369999999999999E-3</c:v>
                </c:pt>
                <c:pt idx="735">
                  <c:v>1.042E-3</c:v>
                </c:pt>
                <c:pt idx="736">
                  <c:v>1.039E-3</c:v>
                </c:pt>
                <c:pt idx="737">
                  <c:v>1.0300000000000001E-3</c:v>
                </c:pt>
                <c:pt idx="738">
                  <c:v>1.0120000000000001E-3</c:v>
                </c:pt>
                <c:pt idx="739">
                  <c:v>9.7249999999999995E-4</c:v>
                </c:pt>
                <c:pt idx="740">
                  <c:v>9.2659999999999997E-4</c:v>
                </c:pt>
                <c:pt idx="741">
                  <c:v>8.9740000000000002E-4</c:v>
                </c:pt>
                <c:pt idx="742">
                  <c:v>9.0200000000000002E-4</c:v>
                </c:pt>
                <c:pt idx="743">
                  <c:v>9.1279999999999996E-4</c:v>
                </c:pt>
                <c:pt idx="744">
                  <c:v>9.3780000000000003E-4</c:v>
                </c:pt>
                <c:pt idx="745">
                  <c:v>9.5790000000000003E-4</c:v>
                </c:pt>
                <c:pt idx="746">
                  <c:v>9.7729999999999996E-4</c:v>
                </c:pt>
                <c:pt idx="747">
                  <c:v>9.9149999999999998E-4</c:v>
                </c:pt>
                <c:pt idx="748">
                  <c:v>1.003E-3</c:v>
                </c:pt>
                <c:pt idx="749">
                  <c:v>1.0150000000000001E-3</c:v>
                </c:pt>
                <c:pt idx="750">
                  <c:v>1.024E-3</c:v>
                </c:pt>
                <c:pt idx="751">
                  <c:v>1.0319999999999999E-3</c:v>
                </c:pt>
                <c:pt idx="752">
                  <c:v>1.0330000000000001E-3</c:v>
                </c:pt>
                <c:pt idx="753">
                  <c:v>1.0399999999999999E-3</c:v>
                </c:pt>
                <c:pt idx="754">
                  <c:v>1.0430000000000001E-3</c:v>
                </c:pt>
                <c:pt idx="755">
                  <c:v>1.034E-3</c:v>
                </c:pt>
                <c:pt idx="756">
                  <c:v>1.029E-3</c:v>
                </c:pt>
                <c:pt idx="757">
                  <c:v>1.0189999999999999E-3</c:v>
                </c:pt>
                <c:pt idx="758">
                  <c:v>1.0089999999999999E-3</c:v>
                </c:pt>
                <c:pt idx="759">
                  <c:v>1E-3</c:v>
                </c:pt>
                <c:pt idx="760">
                  <c:v>1E-3</c:v>
                </c:pt>
                <c:pt idx="761">
                  <c:v>1.01E-3</c:v>
                </c:pt>
                <c:pt idx="762">
                  <c:v>1.018E-3</c:v>
                </c:pt>
                <c:pt idx="763">
                  <c:v>1.036E-3</c:v>
                </c:pt>
                <c:pt idx="764">
                  <c:v>1.049E-3</c:v>
                </c:pt>
                <c:pt idx="765">
                  <c:v>1.059E-3</c:v>
                </c:pt>
                <c:pt idx="766">
                  <c:v>1.075E-3</c:v>
                </c:pt>
                <c:pt idx="767">
                  <c:v>1.0939999999999999E-3</c:v>
                </c:pt>
                <c:pt idx="768">
                  <c:v>1.106E-3</c:v>
                </c:pt>
                <c:pt idx="769">
                  <c:v>1.1169999999999999E-3</c:v>
                </c:pt>
                <c:pt idx="770">
                  <c:v>1.127E-3</c:v>
                </c:pt>
                <c:pt idx="771">
                  <c:v>1.1349999999999999E-3</c:v>
                </c:pt>
                <c:pt idx="772">
                  <c:v>1.14E-3</c:v>
                </c:pt>
                <c:pt idx="773">
                  <c:v>1.14E-3</c:v>
                </c:pt>
                <c:pt idx="774">
                  <c:v>1.137E-3</c:v>
                </c:pt>
                <c:pt idx="775">
                  <c:v>1.1349999999999999E-3</c:v>
                </c:pt>
                <c:pt idx="776">
                  <c:v>1.127E-3</c:v>
                </c:pt>
                <c:pt idx="777">
                  <c:v>1.129E-3</c:v>
                </c:pt>
                <c:pt idx="778">
                  <c:v>1.1349999999999999E-3</c:v>
                </c:pt>
                <c:pt idx="779">
                  <c:v>1.1329999999999999E-3</c:v>
                </c:pt>
                <c:pt idx="780">
                  <c:v>1.132E-3</c:v>
                </c:pt>
                <c:pt idx="781">
                  <c:v>1.1299999999999999E-3</c:v>
                </c:pt>
                <c:pt idx="782">
                  <c:v>1.1349999999999999E-3</c:v>
                </c:pt>
                <c:pt idx="783">
                  <c:v>1.1329999999999999E-3</c:v>
                </c:pt>
                <c:pt idx="784">
                  <c:v>1.14E-3</c:v>
                </c:pt>
                <c:pt idx="785">
                  <c:v>1.1360000000000001E-3</c:v>
                </c:pt>
                <c:pt idx="786">
                  <c:v>1.1249999999999999E-3</c:v>
                </c:pt>
                <c:pt idx="787">
                  <c:v>1.114E-3</c:v>
                </c:pt>
                <c:pt idx="788">
                  <c:v>1.122E-3</c:v>
                </c:pt>
                <c:pt idx="789">
                  <c:v>1.137E-3</c:v>
                </c:pt>
                <c:pt idx="790">
                  <c:v>1.1429999999999999E-3</c:v>
                </c:pt>
                <c:pt idx="791">
                  <c:v>1.157E-3</c:v>
                </c:pt>
                <c:pt idx="792">
                  <c:v>1.1640000000000001E-3</c:v>
                </c:pt>
                <c:pt idx="793">
                  <c:v>1.1689999999999999E-3</c:v>
                </c:pt>
                <c:pt idx="794">
                  <c:v>1.176E-3</c:v>
                </c:pt>
                <c:pt idx="795">
                  <c:v>1.1709999999999999E-3</c:v>
                </c:pt>
                <c:pt idx="796">
                  <c:v>1.1620000000000001E-3</c:v>
                </c:pt>
                <c:pt idx="797">
                  <c:v>1.15E-3</c:v>
                </c:pt>
                <c:pt idx="798">
                  <c:v>1.139E-3</c:v>
                </c:pt>
                <c:pt idx="799">
                  <c:v>1.1349999999999999E-3</c:v>
                </c:pt>
                <c:pt idx="800">
                  <c:v>1.124E-3</c:v>
                </c:pt>
                <c:pt idx="801">
                  <c:v>1.114E-3</c:v>
                </c:pt>
                <c:pt idx="802">
                  <c:v>1.106E-3</c:v>
                </c:pt>
                <c:pt idx="803">
                  <c:v>1.1150000000000001E-3</c:v>
                </c:pt>
                <c:pt idx="804">
                  <c:v>1.1299999999999999E-3</c:v>
                </c:pt>
                <c:pt idx="805">
                  <c:v>1.152E-3</c:v>
                </c:pt>
                <c:pt idx="806">
                  <c:v>1.1540000000000001E-3</c:v>
                </c:pt>
                <c:pt idx="807">
                  <c:v>1.152E-3</c:v>
                </c:pt>
                <c:pt idx="808">
                  <c:v>1.1590000000000001E-3</c:v>
                </c:pt>
                <c:pt idx="809">
                  <c:v>1.152E-3</c:v>
                </c:pt>
                <c:pt idx="810">
                  <c:v>1.1490000000000001E-3</c:v>
                </c:pt>
                <c:pt idx="811">
                  <c:v>1.1379999999999999E-3</c:v>
                </c:pt>
                <c:pt idx="812">
                  <c:v>1.1230000000000001E-3</c:v>
                </c:pt>
                <c:pt idx="813">
                  <c:v>1.114E-3</c:v>
                </c:pt>
                <c:pt idx="814">
                  <c:v>1.1069999999999999E-3</c:v>
                </c:pt>
                <c:pt idx="815">
                  <c:v>1.1280000000000001E-3</c:v>
                </c:pt>
                <c:pt idx="816">
                  <c:v>1.142E-3</c:v>
                </c:pt>
                <c:pt idx="817">
                  <c:v>1.14E-3</c:v>
                </c:pt>
                <c:pt idx="818">
                  <c:v>1.1429999999999999E-3</c:v>
                </c:pt>
                <c:pt idx="819">
                  <c:v>1.1329999999999999E-3</c:v>
                </c:pt>
                <c:pt idx="820">
                  <c:v>1.142E-3</c:v>
                </c:pt>
                <c:pt idx="821">
                  <c:v>1.155E-3</c:v>
                </c:pt>
                <c:pt idx="822">
                  <c:v>1.16E-3</c:v>
                </c:pt>
                <c:pt idx="823">
                  <c:v>1.152E-3</c:v>
                </c:pt>
                <c:pt idx="824">
                  <c:v>1.126E-3</c:v>
                </c:pt>
                <c:pt idx="825">
                  <c:v>1.0889999999999999E-3</c:v>
                </c:pt>
                <c:pt idx="826">
                  <c:v>1.073E-3</c:v>
                </c:pt>
                <c:pt idx="827">
                  <c:v>1.07E-3</c:v>
                </c:pt>
                <c:pt idx="828">
                  <c:v>1.072E-3</c:v>
                </c:pt>
                <c:pt idx="829">
                  <c:v>1.075E-3</c:v>
                </c:pt>
                <c:pt idx="830">
                  <c:v>1.091E-3</c:v>
                </c:pt>
                <c:pt idx="831">
                  <c:v>1.111E-3</c:v>
                </c:pt>
                <c:pt idx="832">
                  <c:v>1.1379999999999999E-3</c:v>
                </c:pt>
                <c:pt idx="833">
                  <c:v>1.1540000000000001E-3</c:v>
                </c:pt>
                <c:pt idx="834">
                  <c:v>1.1689999999999999E-3</c:v>
                </c:pt>
                <c:pt idx="835">
                  <c:v>1.158E-3</c:v>
                </c:pt>
                <c:pt idx="836">
                  <c:v>1.1379999999999999E-3</c:v>
                </c:pt>
                <c:pt idx="837">
                  <c:v>1.124E-3</c:v>
                </c:pt>
                <c:pt idx="838">
                  <c:v>1.111E-3</c:v>
                </c:pt>
                <c:pt idx="839">
                  <c:v>1.0970000000000001E-3</c:v>
                </c:pt>
                <c:pt idx="840">
                  <c:v>1.1000000000000001E-3</c:v>
                </c:pt>
                <c:pt idx="841">
                  <c:v>1.091E-3</c:v>
                </c:pt>
                <c:pt idx="842">
                  <c:v>1.0740000000000001E-3</c:v>
                </c:pt>
                <c:pt idx="843">
                  <c:v>1.0480000000000001E-3</c:v>
                </c:pt>
                <c:pt idx="844">
                  <c:v>1.026E-3</c:v>
                </c:pt>
                <c:pt idx="845">
                  <c:v>1.0189999999999999E-3</c:v>
                </c:pt>
                <c:pt idx="846">
                  <c:v>1.0150000000000001E-3</c:v>
                </c:pt>
                <c:pt idx="847">
                  <c:v>1.011E-3</c:v>
                </c:pt>
                <c:pt idx="848">
                  <c:v>1E-3</c:v>
                </c:pt>
                <c:pt idx="849">
                  <c:v>9.8989999999999994E-4</c:v>
                </c:pt>
                <c:pt idx="850">
                  <c:v>9.9649999999999999E-4</c:v>
                </c:pt>
                <c:pt idx="851">
                  <c:v>1.011E-3</c:v>
                </c:pt>
                <c:pt idx="852">
                  <c:v>1.0280000000000001E-3</c:v>
                </c:pt>
                <c:pt idx="853">
                  <c:v>1.041E-3</c:v>
                </c:pt>
                <c:pt idx="854">
                  <c:v>1.042E-3</c:v>
                </c:pt>
                <c:pt idx="855">
                  <c:v>1.0460000000000001E-3</c:v>
                </c:pt>
                <c:pt idx="856">
                  <c:v>1.07E-3</c:v>
                </c:pt>
                <c:pt idx="857">
                  <c:v>1.0989999999999999E-3</c:v>
                </c:pt>
                <c:pt idx="858">
                  <c:v>1.109E-3</c:v>
                </c:pt>
                <c:pt idx="859">
                  <c:v>1.106E-3</c:v>
                </c:pt>
                <c:pt idx="860">
                  <c:v>1.077E-3</c:v>
                </c:pt>
                <c:pt idx="861">
                  <c:v>1.044E-3</c:v>
                </c:pt>
                <c:pt idx="862">
                  <c:v>1.018E-3</c:v>
                </c:pt>
                <c:pt idx="863">
                  <c:v>1.0070000000000001E-3</c:v>
                </c:pt>
                <c:pt idx="864">
                  <c:v>9.9660000000000005E-4</c:v>
                </c:pt>
                <c:pt idx="865">
                  <c:v>1.005E-3</c:v>
                </c:pt>
                <c:pt idx="866">
                  <c:v>1.0139999999999999E-3</c:v>
                </c:pt>
                <c:pt idx="867">
                  <c:v>1.041E-3</c:v>
                </c:pt>
                <c:pt idx="868">
                  <c:v>1.062E-3</c:v>
                </c:pt>
                <c:pt idx="869">
                  <c:v>1.075E-3</c:v>
                </c:pt>
                <c:pt idx="870">
                  <c:v>1.078E-3</c:v>
                </c:pt>
                <c:pt idx="871">
                  <c:v>1.0560000000000001E-3</c:v>
                </c:pt>
                <c:pt idx="872">
                  <c:v>1.0219999999999999E-3</c:v>
                </c:pt>
                <c:pt idx="873">
                  <c:v>9.8989999999999994E-4</c:v>
                </c:pt>
                <c:pt idx="874">
                  <c:v>9.6250000000000003E-4</c:v>
                </c:pt>
                <c:pt idx="875">
                  <c:v>9.5549999999999997E-4</c:v>
                </c:pt>
                <c:pt idx="876">
                  <c:v>9.4760000000000005E-4</c:v>
                </c:pt>
                <c:pt idx="877">
                  <c:v>9.5679999999999995E-4</c:v>
                </c:pt>
                <c:pt idx="878">
                  <c:v>9.6199999999999996E-4</c:v>
                </c:pt>
                <c:pt idx="879">
                  <c:v>9.4149999999999995E-4</c:v>
                </c:pt>
                <c:pt idx="880">
                  <c:v>9.3610000000000004E-4</c:v>
                </c:pt>
                <c:pt idx="881">
                  <c:v>9.2100000000000005E-4</c:v>
                </c:pt>
                <c:pt idx="882">
                  <c:v>9.1500000000000001E-4</c:v>
                </c:pt>
                <c:pt idx="883">
                  <c:v>9.0810000000000001E-4</c:v>
                </c:pt>
                <c:pt idx="884">
                  <c:v>9.1189999999999999E-4</c:v>
                </c:pt>
                <c:pt idx="885">
                  <c:v>9.0300000000000005E-4</c:v>
                </c:pt>
                <c:pt idx="886">
                  <c:v>8.7540000000000003E-4</c:v>
                </c:pt>
                <c:pt idx="887">
                  <c:v>8.7770000000000003E-4</c:v>
                </c:pt>
                <c:pt idx="888">
                  <c:v>8.876E-4</c:v>
                </c:pt>
                <c:pt idx="889">
                  <c:v>8.7779999999999998E-4</c:v>
                </c:pt>
                <c:pt idx="890">
                  <c:v>8.6609999999999996E-4</c:v>
                </c:pt>
                <c:pt idx="891">
                  <c:v>8.4400000000000002E-4</c:v>
                </c:pt>
                <c:pt idx="892">
                  <c:v>8.2890000000000004E-4</c:v>
                </c:pt>
                <c:pt idx="893">
                  <c:v>8.2260000000000005E-4</c:v>
                </c:pt>
                <c:pt idx="894">
                  <c:v>8.3299999999999997E-4</c:v>
                </c:pt>
                <c:pt idx="895">
                  <c:v>8.2790000000000001E-4</c:v>
                </c:pt>
                <c:pt idx="896">
                  <c:v>8.1059999999999997E-4</c:v>
                </c:pt>
                <c:pt idx="897">
                  <c:v>7.9179999999999995E-4</c:v>
                </c:pt>
                <c:pt idx="898">
                  <c:v>7.7590000000000005E-4</c:v>
                </c:pt>
                <c:pt idx="899">
                  <c:v>7.5480000000000002E-4</c:v>
                </c:pt>
                <c:pt idx="900">
                  <c:v>7.4069999999999995E-4</c:v>
                </c:pt>
                <c:pt idx="901">
                  <c:v>7.2769999999999996E-4</c:v>
                </c:pt>
                <c:pt idx="902">
                  <c:v>7.1880000000000002E-4</c:v>
                </c:pt>
                <c:pt idx="903">
                  <c:v>7.1690000000000002E-4</c:v>
                </c:pt>
                <c:pt idx="904">
                  <c:v>7.1699999999999997E-4</c:v>
                </c:pt>
                <c:pt idx="905">
                  <c:v>7.1290000000000004E-4</c:v>
                </c:pt>
                <c:pt idx="906">
                  <c:v>7.0810000000000003E-4</c:v>
                </c:pt>
                <c:pt idx="907">
                  <c:v>6.9649999999999996E-4</c:v>
                </c:pt>
                <c:pt idx="908">
                  <c:v>6.8099999999999996E-4</c:v>
                </c:pt>
                <c:pt idx="909">
                  <c:v>6.6310000000000002E-4</c:v>
                </c:pt>
                <c:pt idx="910">
                  <c:v>6.5839999999999996E-4</c:v>
                </c:pt>
                <c:pt idx="911">
                  <c:v>6.4899999999999995E-4</c:v>
                </c:pt>
                <c:pt idx="912">
                  <c:v>6.4559999999999997E-4</c:v>
                </c:pt>
                <c:pt idx="913">
                  <c:v>6.38E-4</c:v>
                </c:pt>
                <c:pt idx="914">
                  <c:v>6.3690000000000003E-4</c:v>
                </c:pt>
                <c:pt idx="915">
                  <c:v>6.4280000000000001E-4</c:v>
                </c:pt>
                <c:pt idx="916">
                  <c:v>6.5620000000000001E-4</c:v>
                </c:pt>
                <c:pt idx="917">
                  <c:v>6.5930000000000003E-4</c:v>
                </c:pt>
                <c:pt idx="918">
                  <c:v>6.6430000000000005E-4</c:v>
                </c:pt>
                <c:pt idx="919">
                  <c:v>6.6540000000000002E-4</c:v>
                </c:pt>
                <c:pt idx="920">
                  <c:v>6.7230000000000002E-4</c:v>
                </c:pt>
                <c:pt idx="921">
                  <c:v>6.6750000000000002E-4</c:v>
                </c:pt>
                <c:pt idx="922">
                  <c:v>6.4999999999999997E-4</c:v>
                </c:pt>
                <c:pt idx="923">
                  <c:v>6.1519999999999999E-4</c:v>
                </c:pt>
                <c:pt idx="924">
                  <c:v>5.7700000000000004E-4</c:v>
                </c:pt>
                <c:pt idx="925">
                  <c:v>5.4449999999999995E-4</c:v>
                </c:pt>
                <c:pt idx="926">
                  <c:v>5.1469999999999999E-4</c:v>
                </c:pt>
                <c:pt idx="927">
                  <c:v>4.9450000000000004E-4</c:v>
                </c:pt>
                <c:pt idx="928">
                  <c:v>4.8289999999999997E-4</c:v>
                </c:pt>
                <c:pt idx="929">
                  <c:v>4.8959999999999997E-4</c:v>
                </c:pt>
                <c:pt idx="930">
                  <c:v>5.0219999999999996E-4</c:v>
                </c:pt>
                <c:pt idx="931">
                  <c:v>5.2369999999999999E-4</c:v>
                </c:pt>
                <c:pt idx="932">
                  <c:v>5.3359999999999996E-4</c:v>
                </c:pt>
                <c:pt idx="933">
                  <c:v>5.4549999999999998E-4</c:v>
                </c:pt>
                <c:pt idx="934">
                  <c:v>5.4100000000000003E-4</c:v>
                </c:pt>
                <c:pt idx="935">
                  <c:v>5.4569999999999998E-4</c:v>
                </c:pt>
                <c:pt idx="936">
                  <c:v>5.4549999999999998E-4</c:v>
                </c:pt>
                <c:pt idx="937">
                  <c:v>5.5309999999999995E-4</c:v>
                </c:pt>
                <c:pt idx="938">
                  <c:v>5.5829999999999996E-4</c:v>
                </c:pt>
                <c:pt idx="939">
                  <c:v>5.6840000000000005E-4</c:v>
                </c:pt>
                <c:pt idx="940">
                  <c:v>5.6959999999999997E-4</c:v>
                </c:pt>
                <c:pt idx="941">
                  <c:v>5.6039999999999996E-4</c:v>
                </c:pt>
                <c:pt idx="942">
                  <c:v>5.5509999999999999E-4</c:v>
                </c:pt>
                <c:pt idx="943">
                  <c:v>5.4980000000000003E-4</c:v>
                </c:pt>
                <c:pt idx="944">
                  <c:v>5.3589999999999996E-4</c:v>
                </c:pt>
                <c:pt idx="945">
                  <c:v>5.2760000000000003E-4</c:v>
                </c:pt>
                <c:pt idx="946">
                  <c:v>5.176E-4</c:v>
                </c:pt>
                <c:pt idx="947">
                  <c:v>5.0520000000000003E-4</c:v>
                </c:pt>
                <c:pt idx="948">
                  <c:v>5.0440000000000001E-4</c:v>
                </c:pt>
                <c:pt idx="949">
                  <c:v>5.2139999999999999E-4</c:v>
                </c:pt>
                <c:pt idx="950">
                  <c:v>5.3839999999999997E-4</c:v>
                </c:pt>
                <c:pt idx="951">
                  <c:v>5.3970000000000005E-4</c:v>
                </c:pt>
                <c:pt idx="952">
                  <c:v>5.3510000000000005E-4</c:v>
                </c:pt>
                <c:pt idx="953">
                  <c:v>5.3039999999999999E-4</c:v>
                </c:pt>
                <c:pt idx="954">
                  <c:v>5.264E-4</c:v>
                </c:pt>
                <c:pt idx="955">
                  <c:v>5.2550000000000003E-4</c:v>
                </c:pt>
                <c:pt idx="956">
                  <c:v>5.352E-4</c:v>
                </c:pt>
                <c:pt idx="957">
                  <c:v>5.2519999999999997E-4</c:v>
                </c:pt>
                <c:pt idx="958">
                  <c:v>5.1820000000000002E-4</c:v>
                </c:pt>
                <c:pt idx="959">
                  <c:v>5.22E-4</c:v>
                </c:pt>
                <c:pt idx="960">
                  <c:v>5.2539999999999998E-4</c:v>
                </c:pt>
                <c:pt idx="961">
                  <c:v>5.2490000000000002E-4</c:v>
                </c:pt>
                <c:pt idx="962">
                  <c:v>5.2910000000000001E-4</c:v>
                </c:pt>
                <c:pt idx="963">
                  <c:v>5.3510000000000005E-4</c:v>
                </c:pt>
                <c:pt idx="964">
                  <c:v>5.2899999999999996E-4</c:v>
                </c:pt>
                <c:pt idx="965">
                  <c:v>5.2660000000000001E-4</c:v>
                </c:pt>
                <c:pt idx="966">
                  <c:v>5.2939999999999997E-4</c:v>
                </c:pt>
                <c:pt idx="967">
                  <c:v>5.3010000000000004E-4</c:v>
                </c:pt>
                <c:pt idx="968">
                  <c:v>5.3779999999999995E-4</c:v>
                </c:pt>
                <c:pt idx="969">
                  <c:v>5.4929999999999996E-4</c:v>
                </c:pt>
                <c:pt idx="970">
                  <c:v>5.6099999999999998E-4</c:v>
                </c:pt>
                <c:pt idx="971">
                  <c:v>5.6249999999999996E-4</c:v>
                </c:pt>
                <c:pt idx="972">
                  <c:v>5.6249999999999996E-4</c:v>
                </c:pt>
                <c:pt idx="973">
                  <c:v>5.8180000000000005E-4</c:v>
                </c:pt>
                <c:pt idx="974">
                  <c:v>5.8560000000000003E-4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48448"/>
        <c:axId val="213925184"/>
      </c:scatterChart>
      <c:valAx>
        <c:axId val="213924032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24608"/>
        <c:crosses val="autoZero"/>
        <c:crossBetween val="midCat"/>
        <c:majorUnit val="100"/>
      </c:valAx>
      <c:valAx>
        <c:axId val="213924608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3924032"/>
        <c:crosses val="autoZero"/>
        <c:crossBetween val="midCat"/>
      </c:valAx>
      <c:valAx>
        <c:axId val="213925184"/>
        <c:scaling>
          <c:orientation val="minMax"/>
          <c:max val="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7448448"/>
        <c:crosses val="max"/>
        <c:crossBetween val="midCat"/>
        <c:majorUnit val="0.1"/>
      </c:valAx>
      <c:valAx>
        <c:axId val="21744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92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sl-SI">
                <a:solidFill>
                  <a:schemeClr val="tx1"/>
                </a:solidFill>
              </a:rPr>
              <a:t>A6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TG </c:v>
          </c:tx>
          <c:spPr>
            <a:ln w="63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TGA!$L$4:$L$979</c:f>
              <c:numCache>
                <c:formatCode>0.00</c:formatCode>
                <c:ptCount val="976"/>
                <c:pt idx="0">
                  <c:v>99.96</c:v>
                </c:pt>
                <c:pt idx="1">
                  <c:v>99.95</c:v>
                </c:pt>
                <c:pt idx="2">
                  <c:v>99.95</c:v>
                </c:pt>
                <c:pt idx="3">
                  <c:v>99.94</c:v>
                </c:pt>
                <c:pt idx="4">
                  <c:v>99.93</c:v>
                </c:pt>
                <c:pt idx="5">
                  <c:v>99.91</c:v>
                </c:pt>
                <c:pt idx="6">
                  <c:v>99.9</c:v>
                </c:pt>
                <c:pt idx="7">
                  <c:v>99.88</c:v>
                </c:pt>
                <c:pt idx="8">
                  <c:v>99.86</c:v>
                </c:pt>
                <c:pt idx="9">
                  <c:v>99.84</c:v>
                </c:pt>
                <c:pt idx="10">
                  <c:v>99.82</c:v>
                </c:pt>
                <c:pt idx="11">
                  <c:v>99.8</c:v>
                </c:pt>
                <c:pt idx="12">
                  <c:v>99.77</c:v>
                </c:pt>
                <c:pt idx="13">
                  <c:v>99.75</c:v>
                </c:pt>
                <c:pt idx="14">
                  <c:v>99.73</c:v>
                </c:pt>
                <c:pt idx="15">
                  <c:v>99.7</c:v>
                </c:pt>
                <c:pt idx="16">
                  <c:v>99.68</c:v>
                </c:pt>
                <c:pt idx="17">
                  <c:v>99.66</c:v>
                </c:pt>
                <c:pt idx="18">
                  <c:v>99.63</c:v>
                </c:pt>
                <c:pt idx="19">
                  <c:v>99.61</c:v>
                </c:pt>
                <c:pt idx="20">
                  <c:v>99.59</c:v>
                </c:pt>
                <c:pt idx="21">
                  <c:v>99.56</c:v>
                </c:pt>
                <c:pt idx="22">
                  <c:v>99.54</c:v>
                </c:pt>
                <c:pt idx="23">
                  <c:v>99.52</c:v>
                </c:pt>
                <c:pt idx="24">
                  <c:v>99.49</c:v>
                </c:pt>
                <c:pt idx="25">
                  <c:v>99.47</c:v>
                </c:pt>
                <c:pt idx="26">
                  <c:v>99.45</c:v>
                </c:pt>
                <c:pt idx="27">
                  <c:v>99.43</c:v>
                </c:pt>
                <c:pt idx="28">
                  <c:v>99.4</c:v>
                </c:pt>
                <c:pt idx="29">
                  <c:v>99.38</c:v>
                </c:pt>
                <c:pt idx="30">
                  <c:v>99.36</c:v>
                </c:pt>
                <c:pt idx="31">
                  <c:v>99.34</c:v>
                </c:pt>
                <c:pt idx="32">
                  <c:v>99.32</c:v>
                </c:pt>
                <c:pt idx="33">
                  <c:v>99.3</c:v>
                </c:pt>
                <c:pt idx="34">
                  <c:v>99.28</c:v>
                </c:pt>
                <c:pt idx="35">
                  <c:v>99.26</c:v>
                </c:pt>
                <c:pt idx="36">
                  <c:v>99.24</c:v>
                </c:pt>
                <c:pt idx="37">
                  <c:v>99.22</c:v>
                </c:pt>
                <c:pt idx="38">
                  <c:v>99.2</c:v>
                </c:pt>
                <c:pt idx="39">
                  <c:v>99.18</c:v>
                </c:pt>
                <c:pt idx="40">
                  <c:v>99.17</c:v>
                </c:pt>
                <c:pt idx="41">
                  <c:v>99.15</c:v>
                </c:pt>
                <c:pt idx="42">
                  <c:v>99.13</c:v>
                </c:pt>
                <c:pt idx="43">
                  <c:v>99.11</c:v>
                </c:pt>
                <c:pt idx="44">
                  <c:v>99.1</c:v>
                </c:pt>
                <c:pt idx="45">
                  <c:v>99.08</c:v>
                </c:pt>
                <c:pt idx="46">
                  <c:v>99.06</c:v>
                </c:pt>
                <c:pt idx="47">
                  <c:v>99.05</c:v>
                </c:pt>
                <c:pt idx="48">
                  <c:v>99.03</c:v>
                </c:pt>
                <c:pt idx="49">
                  <c:v>99.01</c:v>
                </c:pt>
                <c:pt idx="50">
                  <c:v>99</c:v>
                </c:pt>
                <c:pt idx="51">
                  <c:v>98.98</c:v>
                </c:pt>
                <c:pt idx="52">
                  <c:v>98.97</c:v>
                </c:pt>
                <c:pt idx="53">
                  <c:v>98.95</c:v>
                </c:pt>
                <c:pt idx="54">
                  <c:v>98.94</c:v>
                </c:pt>
                <c:pt idx="55">
                  <c:v>98.92</c:v>
                </c:pt>
                <c:pt idx="56">
                  <c:v>98.9</c:v>
                </c:pt>
                <c:pt idx="57">
                  <c:v>98.89</c:v>
                </c:pt>
                <c:pt idx="58">
                  <c:v>98.88</c:v>
                </c:pt>
                <c:pt idx="59">
                  <c:v>98.86</c:v>
                </c:pt>
                <c:pt idx="60">
                  <c:v>98.85</c:v>
                </c:pt>
                <c:pt idx="61">
                  <c:v>98.83</c:v>
                </c:pt>
                <c:pt idx="62">
                  <c:v>98.82</c:v>
                </c:pt>
                <c:pt idx="63">
                  <c:v>98.81</c:v>
                </c:pt>
                <c:pt idx="64">
                  <c:v>98.79</c:v>
                </c:pt>
                <c:pt idx="65">
                  <c:v>98.78</c:v>
                </c:pt>
                <c:pt idx="66">
                  <c:v>98.77</c:v>
                </c:pt>
                <c:pt idx="67">
                  <c:v>98.75</c:v>
                </c:pt>
                <c:pt idx="68">
                  <c:v>98.74</c:v>
                </c:pt>
                <c:pt idx="69">
                  <c:v>98.73</c:v>
                </c:pt>
                <c:pt idx="70">
                  <c:v>98.72</c:v>
                </c:pt>
                <c:pt idx="71">
                  <c:v>98.7</c:v>
                </c:pt>
                <c:pt idx="72">
                  <c:v>98.69</c:v>
                </c:pt>
                <c:pt idx="73">
                  <c:v>98.68</c:v>
                </c:pt>
                <c:pt idx="74">
                  <c:v>98.67</c:v>
                </c:pt>
                <c:pt idx="75">
                  <c:v>98.66</c:v>
                </c:pt>
                <c:pt idx="76">
                  <c:v>98.65</c:v>
                </c:pt>
                <c:pt idx="77">
                  <c:v>98.64</c:v>
                </c:pt>
                <c:pt idx="78">
                  <c:v>98.62</c:v>
                </c:pt>
                <c:pt idx="79">
                  <c:v>98.61</c:v>
                </c:pt>
                <c:pt idx="80">
                  <c:v>98.6</c:v>
                </c:pt>
                <c:pt idx="81">
                  <c:v>98.59</c:v>
                </c:pt>
                <c:pt idx="82">
                  <c:v>98.58</c:v>
                </c:pt>
                <c:pt idx="83">
                  <c:v>98.57</c:v>
                </c:pt>
                <c:pt idx="84">
                  <c:v>98.56</c:v>
                </c:pt>
                <c:pt idx="85">
                  <c:v>98.55</c:v>
                </c:pt>
                <c:pt idx="86">
                  <c:v>98.54</c:v>
                </c:pt>
                <c:pt idx="87">
                  <c:v>98.53</c:v>
                </c:pt>
                <c:pt idx="88">
                  <c:v>98.52</c:v>
                </c:pt>
                <c:pt idx="89">
                  <c:v>98.51</c:v>
                </c:pt>
                <c:pt idx="90">
                  <c:v>98.5</c:v>
                </c:pt>
                <c:pt idx="91">
                  <c:v>98.49</c:v>
                </c:pt>
                <c:pt idx="92">
                  <c:v>98.48</c:v>
                </c:pt>
                <c:pt idx="93">
                  <c:v>98.47</c:v>
                </c:pt>
                <c:pt idx="94">
                  <c:v>98.46</c:v>
                </c:pt>
                <c:pt idx="95">
                  <c:v>98.45</c:v>
                </c:pt>
                <c:pt idx="96">
                  <c:v>98.44</c:v>
                </c:pt>
                <c:pt idx="97">
                  <c:v>98.43</c:v>
                </c:pt>
                <c:pt idx="98">
                  <c:v>98.43</c:v>
                </c:pt>
                <c:pt idx="99">
                  <c:v>98.42</c:v>
                </c:pt>
                <c:pt idx="100">
                  <c:v>98.41</c:v>
                </c:pt>
                <c:pt idx="101">
                  <c:v>98.4</c:v>
                </c:pt>
                <c:pt idx="102">
                  <c:v>98.39</c:v>
                </c:pt>
                <c:pt idx="103">
                  <c:v>98.38</c:v>
                </c:pt>
                <c:pt idx="104">
                  <c:v>98.37</c:v>
                </c:pt>
                <c:pt idx="105">
                  <c:v>98.36</c:v>
                </c:pt>
                <c:pt idx="106">
                  <c:v>98.35</c:v>
                </c:pt>
                <c:pt idx="107">
                  <c:v>98.34</c:v>
                </c:pt>
                <c:pt idx="108">
                  <c:v>98.33</c:v>
                </c:pt>
                <c:pt idx="109">
                  <c:v>98.33</c:v>
                </c:pt>
                <c:pt idx="110">
                  <c:v>98.32</c:v>
                </c:pt>
                <c:pt idx="111">
                  <c:v>98.31</c:v>
                </c:pt>
                <c:pt idx="112">
                  <c:v>98.3</c:v>
                </c:pt>
                <c:pt idx="113">
                  <c:v>98.29</c:v>
                </c:pt>
                <c:pt idx="114">
                  <c:v>98.28</c:v>
                </c:pt>
                <c:pt idx="115">
                  <c:v>98.27</c:v>
                </c:pt>
                <c:pt idx="116">
                  <c:v>98.26</c:v>
                </c:pt>
                <c:pt idx="117">
                  <c:v>98.26</c:v>
                </c:pt>
                <c:pt idx="118">
                  <c:v>98.25</c:v>
                </c:pt>
                <c:pt idx="119">
                  <c:v>98.24</c:v>
                </c:pt>
                <c:pt idx="120">
                  <c:v>98.23</c:v>
                </c:pt>
                <c:pt idx="121">
                  <c:v>98.22</c:v>
                </c:pt>
                <c:pt idx="122">
                  <c:v>98.21</c:v>
                </c:pt>
                <c:pt idx="123">
                  <c:v>98.2</c:v>
                </c:pt>
                <c:pt idx="124">
                  <c:v>98.19</c:v>
                </c:pt>
                <c:pt idx="125">
                  <c:v>98.18</c:v>
                </c:pt>
                <c:pt idx="126">
                  <c:v>98.17</c:v>
                </c:pt>
                <c:pt idx="127">
                  <c:v>98.17</c:v>
                </c:pt>
                <c:pt idx="128">
                  <c:v>98.16</c:v>
                </c:pt>
                <c:pt idx="129">
                  <c:v>98.15</c:v>
                </c:pt>
                <c:pt idx="130">
                  <c:v>98.14</c:v>
                </c:pt>
                <c:pt idx="131">
                  <c:v>98.13</c:v>
                </c:pt>
                <c:pt idx="132">
                  <c:v>98.12</c:v>
                </c:pt>
                <c:pt idx="133">
                  <c:v>98.11</c:v>
                </c:pt>
                <c:pt idx="134">
                  <c:v>98.1</c:v>
                </c:pt>
                <c:pt idx="135">
                  <c:v>98.09</c:v>
                </c:pt>
                <c:pt idx="136">
                  <c:v>98.08</c:v>
                </c:pt>
                <c:pt idx="137">
                  <c:v>98.07</c:v>
                </c:pt>
                <c:pt idx="138">
                  <c:v>98.06</c:v>
                </c:pt>
                <c:pt idx="139">
                  <c:v>98.05</c:v>
                </c:pt>
                <c:pt idx="140">
                  <c:v>98.04</c:v>
                </c:pt>
                <c:pt idx="141">
                  <c:v>98.03</c:v>
                </c:pt>
                <c:pt idx="142">
                  <c:v>98.03</c:v>
                </c:pt>
                <c:pt idx="143">
                  <c:v>98.02</c:v>
                </c:pt>
                <c:pt idx="144">
                  <c:v>98.01</c:v>
                </c:pt>
                <c:pt idx="145">
                  <c:v>98</c:v>
                </c:pt>
                <c:pt idx="146">
                  <c:v>97.99</c:v>
                </c:pt>
                <c:pt idx="147">
                  <c:v>97.98</c:v>
                </c:pt>
                <c:pt idx="148">
                  <c:v>97.97</c:v>
                </c:pt>
                <c:pt idx="149">
                  <c:v>97.96</c:v>
                </c:pt>
                <c:pt idx="150">
                  <c:v>97.95</c:v>
                </c:pt>
                <c:pt idx="151">
                  <c:v>97.94</c:v>
                </c:pt>
                <c:pt idx="152">
                  <c:v>97.93</c:v>
                </c:pt>
                <c:pt idx="153">
                  <c:v>97.92</c:v>
                </c:pt>
                <c:pt idx="154">
                  <c:v>97.91</c:v>
                </c:pt>
                <c:pt idx="155">
                  <c:v>97.9</c:v>
                </c:pt>
                <c:pt idx="156">
                  <c:v>97.89</c:v>
                </c:pt>
                <c:pt idx="157">
                  <c:v>97.88</c:v>
                </c:pt>
                <c:pt idx="158">
                  <c:v>97.87</c:v>
                </c:pt>
                <c:pt idx="159">
                  <c:v>97.86</c:v>
                </c:pt>
                <c:pt idx="160">
                  <c:v>97.85</c:v>
                </c:pt>
                <c:pt idx="161">
                  <c:v>97.84</c:v>
                </c:pt>
                <c:pt idx="162">
                  <c:v>97.83</c:v>
                </c:pt>
                <c:pt idx="163">
                  <c:v>97.82</c:v>
                </c:pt>
                <c:pt idx="164">
                  <c:v>97.81</c:v>
                </c:pt>
                <c:pt idx="165">
                  <c:v>97.8</c:v>
                </c:pt>
                <c:pt idx="166">
                  <c:v>97.79</c:v>
                </c:pt>
                <c:pt idx="167">
                  <c:v>97.78</c:v>
                </c:pt>
                <c:pt idx="168">
                  <c:v>97.77</c:v>
                </c:pt>
                <c:pt idx="169">
                  <c:v>97.76</c:v>
                </c:pt>
                <c:pt idx="170">
                  <c:v>97.75</c:v>
                </c:pt>
                <c:pt idx="171">
                  <c:v>97.74</c:v>
                </c:pt>
                <c:pt idx="172">
                  <c:v>97.73</c:v>
                </c:pt>
                <c:pt idx="173">
                  <c:v>97.72</c:v>
                </c:pt>
                <c:pt idx="174">
                  <c:v>97.71</c:v>
                </c:pt>
                <c:pt idx="175">
                  <c:v>97.7</c:v>
                </c:pt>
                <c:pt idx="176">
                  <c:v>97.69</c:v>
                </c:pt>
                <c:pt idx="177">
                  <c:v>97.68</c:v>
                </c:pt>
                <c:pt idx="178">
                  <c:v>97.67</c:v>
                </c:pt>
                <c:pt idx="179">
                  <c:v>97.66</c:v>
                </c:pt>
                <c:pt idx="180">
                  <c:v>97.65</c:v>
                </c:pt>
                <c:pt idx="181">
                  <c:v>97.64</c:v>
                </c:pt>
                <c:pt idx="182">
                  <c:v>97.63</c:v>
                </c:pt>
                <c:pt idx="183">
                  <c:v>97.62</c:v>
                </c:pt>
                <c:pt idx="184">
                  <c:v>97.61</c:v>
                </c:pt>
                <c:pt idx="185">
                  <c:v>97.6</c:v>
                </c:pt>
                <c:pt idx="186">
                  <c:v>97.59</c:v>
                </c:pt>
                <c:pt idx="187">
                  <c:v>97.58</c:v>
                </c:pt>
                <c:pt idx="188">
                  <c:v>97.57</c:v>
                </c:pt>
                <c:pt idx="189">
                  <c:v>97.56</c:v>
                </c:pt>
                <c:pt idx="190">
                  <c:v>97.55</c:v>
                </c:pt>
                <c:pt idx="191">
                  <c:v>97.54</c:v>
                </c:pt>
                <c:pt idx="192">
                  <c:v>97.53</c:v>
                </c:pt>
                <c:pt idx="193">
                  <c:v>97.52</c:v>
                </c:pt>
                <c:pt idx="194">
                  <c:v>97.51</c:v>
                </c:pt>
                <c:pt idx="195">
                  <c:v>97.5</c:v>
                </c:pt>
                <c:pt idx="196">
                  <c:v>97.48</c:v>
                </c:pt>
                <c:pt idx="197">
                  <c:v>97.47</c:v>
                </c:pt>
                <c:pt idx="198">
                  <c:v>97.46</c:v>
                </c:pt>
                <c:pt idx="199">
                  <c:v>97.45</c:v>
                </c:pt>
                <c:pt idx="200">
                  <c:v>97.44</c:v>
                </c:pt>
                <c:pt idx="201">
                  <c:v>97.43</c:v>
                </c:pt>
                <c:pt idx="202">
                  <c:v>97.42</c:v>
                </c:pt>
                <c:pt idx="203">
                  <c:v>97.41</c:v>
                </c:pt>
                <c:pt idx="204">
                  <c:v>97.4</c:v>
                </c:pt>
                <c:pt idx="205">
                  <c:v>97.39</c:v>
                </c:pt>
                <c:pt idx="206">
                  <c:v>97.37</c:v>
                </c:pt>
                <c:pt idx="207">
                  <c:v>97.36</c:v>
                </c:pt>
                <c:pt idx="208">
                  <c:v>97.35</c:v>
                </c:pt>
                <c:pt idx="209">
                  <c:v>97.34</c:v>
                </c:pt>
                <c:pt idx="210">
                  <c:v>97.33</c:v>
                </c:pt>
                <c:pt idx="211">
                  <c:v>97.32</c:v>
                </c:pt>
                <c:pt idx="212">
                  <c:v>97.31</c:v>
                </c:pt>
                <c:pt idx="213">
                  <c:v>97.3</c:v>
                </c:pt>
                <c:pt idx="214">
                  <c:v>97.28</c:v>
                </c:pt>
                <c:pt idx="215">
                  <c:v>97.27</c:v>
                </c:pt>
                <c:pt idx="216">
                  <c:v>97.26</c:v>
                </c:pt>
                <c:pt idx="217">
                  <c:v>97.25</c:v>
                </c:pt>
                <c:pt idx="218">
                  <c:v>97.24</c:v>
                </c:pt>
                <c:pt idx="219">
                  <c:v>97.23</c:v>
                </c:pt>
                <c:pt idx="220">
                  <c:v>97.22</c:v>
                </c:pt>
                <c:pt idx="221">
                  <c:v>97.21</c:v>
                </c:pt>
                <c:pt idx="222">
                  <c:v>97.2</c:v>
                </c:pt>
                <c:pt idx="223">
                  <c:v>97.18</c:v>
                </c:pt>
                <c:pt idx="224">
                  <c:v>97.17</c:v>
                </c:pt>
                <c:pt idx="225">
                  <c:v>97.16</c:v>
                </c:pt>
                <c:pt idx="226">
                  <c:v>97.15</c:v>
                </c:pt>
                <c:pt idx="227">
                  <c:v>97.14</c:v>
                </c:pt>
                <c:pt idx="228">
                  <c:v>97.13</c:v>
                </c:pt>
                <c:pt idx="229">
                  <c:v>97.12</c:v>
                </c:pt>
                <c:pt idx="230">
                  <c:v>97.11</c:v>
                </c:pt>
                <c:pt idx="231">
                  <c:v>97.1</c:v>
                </c:pt>
                <c:pt idx="232">
                  <c:v>97.09</c:v>
                </c:pt>
                <c:pt idx="233">
                  <c:v>97.08</c:v>
                </c:pt>
                <c:pt idx="234">
                  <c:v>97.07</c:v>
                </c:pt>
                <c:pt idx="235">
                  <c:v>97.06</c:v>
                </c:pt>
                <c:pt idx="236">
                  <c:v>97.05</c:v>
                </c:pt>
                <c:pt idx="237">
                  <c:v>97.04</c:v>
                </c:pt>
                <c:pt idx="238">
                  <c:v>97.03</c:v>
                </c:pt>
                <c:pt idx="239">
                  <c:v>97.02</c:v>
                </c:pt>
                <c:pt idx="240">
                  <c:v>97.01</c:v>
                </c:pt>
                <c:pt idx="241">
                  <c:v>97.01</c:v>
                </c:pt>
                <c:pt idx="242">
                  <c:v>97</c:v>
                </c:pt>
                <c:pt idx="243">
                  <c:v>96.99</c:v>
                </c:pt>
                <c:pt idx="244">
                  <c:v>96.98</c:v>
                </c:pt>
                <c:pt idx="245">
                  <c:v>96.97</c:v>
                </c:pt>
                <c:pt idx="246">
                  <c:v>96.96</c:v>
                </c:pt>
                <c:pt idx="247">
                  <c:v>96.95</c:v>
                </c:pt>
                <c:pt idx="248">
                  <c:v>96.94</c:v>
                </c:pt>
                <c:pt idx="249">
                  <c:v>96.93</c:v>
                </c:pt>
                <c:pt idx="250">
                  <c:v>96.92</c:v>
                </c:pt>
                <c:pt idx="251">
                  <c:v>96.91</c:v>
                </c:pt>
                <c:pt idx="252">
                  <c:v>96.9</c:v>
                </c:pt>
                <c:pt idx="253">
                  <c:v>96.89</c:v>
                </c:pt>
                <c:pt idx="254">
                  <c:v>96.88</c:v>
                </c:pt>
                <c:pt idx="255">
                  <c:v>96.87</c:v>
                </c:pt>
                <c:pt idx="256">
                  <c:v>96.86</c:v>
                </c:pt>
                <c:pt idx="257">
                  <c:v>96.85</c:v>
                </c:pt>
                <c:pt idx="258">
                  <c:v>96.85</c:v>
                </c:pt>
                <c:pt idx="259">
                  <c:v>96.84</c:v>
                </c:pt>
                <c:pt idx="260">
                  <c:v>96.83</c:v>
                </c:pt>
                <c:pt idx="261">
                  <c:v>96.82</c:v>
                </c:pt>
                <c:pt idx="262">
                  <c:v>96.81</c:v>
                </c:pt>
                <c:pt idx="263">
                  <c:v>96.8</c:v>
                </c:pt>
                <c:pt idx="264">
                  <c:v>96.79</c:v>
                </c:pt>
                <c:pt idx="265">
                  <c:v>96.78</c:v>
                </c:pt>
                <c:pt idx="266">
                  <c:v>96.77</c:v>
                </c:pt>
                <c:pt idx="267">
                  <c:v>96.76</c:v>
                </c:pt>
                <c:pt idx="268">
                  <c:v>96.75</c:v>
                </c:pt>
                <c:pt idx="269">
                  <c:v>96.75</c:v>
                </c:pt>
                <c:pt idx="270">
                  <c:v>96.74</c:v>
                </c:pt>
                <c:pt idx="271">
                  <c:v>96.73</c:v>
                </c:pt>
                <c:pt idx="272">
                  <c:v>96.72</c:v>
                </c:pt>
                <c:pt idx="273">
                  <c:v>96.71</c:v>
                </c:pt>
                <c:pt idx="274">
                  <c:v>96.7</c:v>
                </c:pt>
                <c:pt idx="275">
                  <c:v>96.69</c:v>
                </c:pt>
                <c:pt idx="276">
                  <c:v>96.68</c:v>
                </c:pt>
                <c:pt idx="277">
                  <c:v>96.67</c:v>
                </c:pt>
                <c:pt idx="278">
                  <c:v>96.66</c:v>
                </c:pt>
                <c:pt idx="279">
                  <c:v>96.66</c:v>
                </c:pt>
                <c:pt idx="280">
                  <c:v>96.65</c:v>
                </c:pt>
                <c:pt idx="281">
                  <c:v>96.64</c:v>
                </c:pt>
                <c:pt idx="282">
                  <c:v>96.63</c:v>
                </c:pt>
                <c:pt idx="283">
                  <c:v>96.62</c:v>
                </c:pt>
                <c:pt idx="284">
                  <c:v>96.61</c:v>
                </c:pt>
                <c:pt idx="285">
                  <c:v>96.6</c:v>
                </c:pt>
                <c:pt idx="286">
                  <c:v>96.59</c:v>
                </c:pt>
                <c:pt idx="287">
                  <c:v>96.58</c:v>
                </c:pt>
                <c:pt idx="288">
                  <c:v>96.57</c:v>
                </c:pt>
                <c:pt idx="289">
                  <c:v>96.56</c:v>
                </c:pt>
                <c:pt idx="290">
                  <c:v>96.55</c:v>
                </c:pt>
                <c:pt idx="291">
                  <c:v>96.55</c:v>
                </c:pt>
                <c:pt idx="292">
                  <c:v>96.54</c:v>
                </c:pt>
                <c:pt idx="293">
                  <c:v>96.53</c:v>
                </c:pt>
                <c:pt idx="294">
                  <c:v>96.52</c:v>
                </c:pt>
                <c:pt idx="295">
                  <c:v>96.51</c:v>
                </c:pt>
                <c:pt idx="296">
                  <c:v>96.5</c:v>
                </c:pt>
                <c:pt idx="297">
                  <c:v>96.49</c:v>
                </c:pt>
                <c:pt idx="298">
                  <c:v>96.48</c:v>
                </c:pt>
                <c:pt idx="299">
                  <c:v>96.47</c:v>
                </c:pt>
                <c:pt idx="300">
                  <c:v>96.46</c:v>
                </c:pt>
                <c:pt idx="301">
                  <c:v>96.45</c:v>
                </c:pt>
                <c:pt idx="302">
                  <c:v>96.44</c:v>
                </c:pt>
                <c:pt idx="303">
                  <c:v>96.43</c:v>
                </c:pt>
                <c:pt idx="304">
                  <c:v>96.42</c:v>
                </c:pt>
                <c:pt idx="305">
                  <c:v>96.41</c:v>
                </c:pt>
                <c:pt idx="306">
                  <c:v>96.4</c:v>
                </c:pt>
                <c:pt idx="307">
                  <c:v>96.39</c:v>
                </c:pt>
                <c:pt idx="308">
                  <c:v>96.38</c:v>
                </c:pt>
                <c:pt idx="309">
                  <c:v>96.37</c:v>
                </c:pt>
                <c:pt idx="310">
                  <c:v>96.36</c:v>
                </c:pt>
                <c:pt idx="311">
                  <c:v>96.34</c:v>
                </c:pt>
                <c:pt idx="312">
                  <c:v>96.33</c:v>
                </c:pt>
                <c:pt idx="313">
                  <c:v>96.32</c:v>
                </c:pt>
                <c:pt idx="314">
                  <c:v>96.31</c:v>
                </c:pt>
                <c:pt idx="315">
                  <c:v>96.3</c:v>
                </c:pt>
                <c:pt idx="316">
                  <c:v>96.29</c:v>
                </c:pt>
                <c:pt idx="317">
                  <c:v>96.28</c:v>
                </c:pt>
                <c:pt idx="318">
                  <c:v>96.26</c:v>
                </c:pt>
                <c:pt idx="319">
                  <c:v>96.25</c:v>
                </c:pt>
                <c:pt idx="320">
                  <c:v>96.24</c:v>
                </c:pt>
                <c:pt idx="321">
                  <c:v>96.23</c:v>
                </c:pt>
                <c:pt idx="322">
                  <c:v>96.22</c:v>
                </c:pt>
                <c:pt idx="323">
                  <c:v>96.2</c:v>
                </c:pt>
                <c:pt idx="324">
                  <c:v>96.19</c:v>
                </c:pt>
                <c:pt idx="325">
                  <c:v>96.18</c:v>
                </c:pt>
                <c:pt idx="326">
                  <c:v>96.17</c:v>
                </c:pt>
                <c:pt idx="327">
                  <c:v>96.15</c:v>
                </c:pt>
                <c:pt idx="328">
                  <c:v>96.14</c:v>
                </c:pt>
                <c:pt idx="329">
                  <c:v>96.13</c:v>
                </c:pt>
                <c:pt idx="330">
                  <c:v>96.11</c:v>
                </c:pt>
                <c:pt idx="331">
                  <c:v>96.1</c:v>
                </c:pt>
                <c:pt idx="332">
                  <c:v>96.09</c:v>
                </c:pt>
                <c:pt idx="333">
                  <c:v>96.07</c:v>
                </c:pt>
                <c:pt idx="334">
                  <c:v>96.06</c:v>
                </c:pt>
                <c:pt idx="335">
                  <c:v>96.05</c:v>
                </c:pt>
                <c:pt idx="336">
                  <c:v>96.03</c:v>
                </c:pt>
                <c:pt idx="337">
                  <c:v>96.02</c:v>
                </c:pt>
                <c:pt idx="338">
                  <c:v>96</c:v>
                </c:pt>
                <c:pt idx="339">
                  <c:v>95.99</c:v>
                </c:pt>
                <c:pt idx="340">
                  <c:v>95.98</c:v>
                </c:pt>
                <c:pt idx="341">
                  <c:v>95.96</c:v>
                </c:pt>
                <c:pt idx="342">
                  <c:v>95.95</c:v>
                </c:pt>
                <c:pt idx="343">
                  <c:v>95.93</c:v>
                </c:pt>
                <c:pt idx="344">
                  <c:v>95.92</c:v>
                </c:pt>
                <c:pt idx="345">
                  <c:v>95.9</c:v>
                </c:pt>
                <c:pt idx="346">
                  <c:v>95.89</c:v>
                </c:pt>
                <c:pt idx="347">
                  <c:v>95.87</c:v>
                </c:pt>
                <c:pt idx="348">
                  <c:v>95.86</c:v>
                </c:pt>
                <c:pt idx="349">
                  <c:v>95.84</c:v>
                </c:pt>
                <c:pt idx="350">
                  <c:v>95.83</c:v>
                </c:pt>
                <c:pt idx="351">
                  <c:v>95.81</c:v>
                </c:pt>
                <c:pt idx="352">
                  <c:v>95.8</c:v>
                </c:pt>
                <c:pt idx="353">
                  <c:v>95.78</c:v>
                </c:pt>
                <c:pt idx="354">
                  <c:v>95.77</c:v>
                </c:pt>
                <c:pt idx="355">
                  <c:v>95.75</c:v>
                </c:pt>
                <c:pt idx="356">
                  <c:v>95.74</c:v>
                </c:pt>
                <c:pt idx="357">
                  <c:v>95.72</c:v>
                </c:pt>
                <c:pt idx="358">
                  <c:v>95.71</c:v>
                </c:pt>
                <c:pt idx="359">
                  <c:v>95.69</c:v>
                </c:pt>
                <c:pt idx="360">
                  <c:v>95.68</c:v>
                </c:pt>
                <c:pt idx="361">
                  <c:v>95.66</c:v>
                </c:pt>
                <c:pt idx="362">
                  <c:v>95.65</c:v>
                </c:pt>
                <c:pt idx="363">
                  <c:v>95.63</c:v>
                </c:pt>
                <c:pt idx="364">
                  <c:v>95.62</c:v>
                </c:pt>
                <c:pt idx="365">
                  <c:v>95.6</c:v>
                </c:pt>
                <c:pt idx="366">
                  <c:v>95.59</c:v>
                </c:pt>
                <c:pt idx="367">
                  <c:v>95.57</c:v>
                </c:pt>
                <c:pt idx="368">
                  <c:v>95.56</c:v>
                </c:pt>
                <c:pt idx="369">
                  <c:v>95.54</c:v>
                </c:pt>
                <c:pt idx="370">
                  <c:v>95.53</c:v>
                </c:pt>
                <c:pt idx="371">
                  <c:v>95.51</c:v>
                </c:pt>
                <c:pt idx="372">
                  <c:v>95.49</c:v>
                </c:pt>
                <c:pt idx="373">
                  <c:v>95.48</c:v>
                </c:pt>
                <c:pt idx="374">
                  <c:v>95.46</c:v>
                </c:pt>
                <c:pt idx="375">
                  <c:v>95.45</c:v>
                </c:pt>
                <c:pt idx="376">
                  <c:v>95.43</c:v>
                </c:pt>
                <c:pt idx="377">
                  <c:v>95.42</c:v>
                </c:pt>
                <c:pt idx="378">
                  <c:v>95.4</c:v>
                </c:pt>
                <c:pt idx="379">
                  <c:v>95.38</c:v>
                </c:pt>
                <c:pt idx="380">
                  <c:v>95.37</c:v>
                </c:pt>
                <c:pt idx="381">
                  <c:v>95.35</c:v>
                </c:pt>
                <c:pt idx="382">
                  <c:v>95.33</c:v>
                </c:pt>
                <c:pt idx="383">
                  <c:v>95.32</c:v>
                </c:pt>
                <c:pt idx="384">
                  <c:v>95.3</c:v>
                </c:pt>
                <c:pt idx="385">
                  <c:v>95.29</c:v>
                </c:pt>
                <c:pt idx="386">
                  <c:v>95.27</c:v>
                </c:pt>
                <c:pt idx="387">
                  <c:v>95.25</c:v>
                </c:pt>
                <c:pt idx="388">
                  <c:v>95.24</c:v>
                </c:pt>
                <c:pt idx="389">
                  <c:v>95.22</c:v>
                </c:pt>
                <c:pt idx="390">
                  <c:v>95.2</c:v>
                </c:pt>
                <c:pt idx="391">
                  <c:v>95.18</c:v>
                </c:pt>
                <c:pt idx="392">
                  <c:v>95.17</c:v>
                </c:pt>
                <c:pt idx="393">
                  <c:v>95.15</c:v>
                </c:pt>
                <c:pt idx="394">
                  <c:v>95.13</c:v>
                </c:pt>
                <c:pt idx="395">
                  <c:v>95.11</c:v>
                </c:pt>
                <c:pt idx="396">
                  <c:v>95.1</c:v>
                </c:pt>
                <c:pt idx="397">
                  <c:v>95.08</c:v>
                </c:pt>
                <c:pt idx="398">
                  <c:v>95.06</c:v>
                </c:pt>
                <c:pt idx="399">
                  <c:v>95.04</c:v>
                </c:pt>
                <c:pt idx="400">
                  <c:v>95.02</c:v>
                </c:pt>
                <c:pt idx="401">
                  <c:v>95</c:v>
                </c:pt>
                <c:pt idx="402">
                  <c:v>94.99</c:v>
                </c:pt>
                <c:pt idx="403">
                  <c:v>94.97</c:v>
                </c:pt>
                <c:pt idx="404">
                  <c:v>94.95</c:v>
                </c:pt>
                <c:pt idx="405">
                  <c:v>94.93</c:v>
                </c:pt>
                <c:pt idx="406">
                  <c:v>94.91</c:v>
                </c:pt>
                <c:pt idx="407">
                  <c:v>94.89</c:v>
                </c:pt>
                <c:pt idx="408">
                  <c:v>94.87</c:v>
                </c:pt>
                <c:pt idx="409">
                  <c:v>94.85</c:v>
                </c:pt>
                <c:pt idx="410">
                  <c:v>94.83</c:v>
                </c:pt>
                <c:pt idx="411">
                  <c:v>94.81</c:v>
                </c:pt>
                <c:pt idx="412">
                  <c:v>94.79</c:v>
                </c:pt>
                <c:pt idx="413">
                  <c:v>94.77</c:v>
                </c:pt>
                <c:pt idx="414">
                  <c:v>94.75</c:v>
                </c:pt>
                <c:pt idx="415">
                  <c:v>94.72</c:v>
                </c:pt>
                <c:pt idx="416">
                  <c:v>94.7</c:v>
                </c:pt>
                <c:pt idx="417">
                  <c:v>94.68</c:v>
                </c:pt>
                <c:pt idx="418">
                  <c:v>94.66</c:v>
                </c:pt>
                <c:pt idx="419">
                  <c:v>94.64</c:v>
                </c:pt>
                <c:pt idx="420">
                  <c:v>94.61</c:v>
                </c:pt>
                <c:pt idx="421">
                  <c:v>94.59</c:v>
                </c:pt>
                <c:pt idx="422">
                  <c:v>94.57</c:v>
                </c:pt>
                <c:pt idx="423">
                  <c:v>94.55</c:v>
                </c:pt>
                <c:pt idx="424">
                  <c:v>94.52</c:v>
                </c:pt>
                <c:pt idx="425">
                  <c:v>94.5</c:v>
                </c:pt>
                <c:pt idx="426">
                  <c:v>94.47</c:v>
                </c:pt>
                <c:pt idx="427">
                  <c:v>94.45</c:v>
                </c:pt>
                <c:pt idx="428">
                  <c:v>94.43</c:v>
                </c:pt>
                <c:pt idx="429">
                  <c:v>94.4</c:v>
                </c:pt>
                <c:pt idx="430">
                  <c:v>94.38</c:v>
                </c:pt>
                <c:pt idx="431">
                  <c:v>94.35</c:v>
                </c:pt>
                <c:pt idx="432">
                  <c:v>94.33</c:v>
                </c:pt>
                <c:pt idx="433">
                  <c:v>94.3</c:v>
                </c:pt>
                <c:pt idx="434">
                  <c:v>94.27</c:v>
                </c:pt>
                <c:pt idx="435">
                  <c:v>94.25</c:v>
                </c:pt>
                <c:pt idx="436">
                  <c:v>94.22</c:v>
                </c:pt>
                <c:pt idx="437">
                  <c:v>94.2</c:v>
                </c:pt>
                <c:pt idx="438">
                  <c:v>94.17</c:v>
                </c:pt>
                <c:pt idx="439">
                  <c:v>94.14</c:v>
                </c:pt>
                <c:pt idx="440">
                  <c:v>94.11</c:v>
                </c:pt>
                <c:pt idx="441">
                  <c:v>94.09</c:v>
                </c:pt>
                <c:pt idx="442">
                  <c:v>94.06</c:v>
                </c:pt>
                <c:pt idx="443">
                  <c:v>94.03</c:v>
                </c:pt>
                <c:pt idx="444">
                  <c:v>94</c:v>
                </c:pt>
                <c:pt idx="445">
                  <c:v>93.97</c:v>
                </c:pt>
                <c:pt idx="446">
                  <c:v>93.95</c:v>
                </c:pt>
                <c:pt idx="447">
                  <c:v>93.92</c:v>
                </c:pt>
                <c:pt idx="448">
                  <c:v>93.89</c:v>
                </c:pt>
                <c:pt idx="449">
                  <c:v>93.86</c:v>
                </c:pt>
                <c:pt idx="450">
                  <c:v>93.83</c:v>
                </c:pt>
                <c:pt idx="451">
                  <c:v>93.8</c:v>
                </c:pt>
                <c:pt idx="452">
                  <c:v>93.77</c:v>
                </c:pt>
                <c:pt idx="453">
                  <c:v>93.74</c:v>
                </c:pt>
                <c:pt idx="454">
                  <c:v>93.71</c:v>
                </c:pt>
                <c:pt idx="455">
                  <c:v>93.68</c:v>
                </c:pt>
                <c:pt idx="456">
                  <c:v>93.65</c:v>
                </c:pt>
                <c:pt idx="457">
                  <c:v>93.62</c:v>
                </c:pt>
                <c:pt idx="458">
                  <c:v>93.59</c:v>
                </c:pt>
                <c:pt idx="459">
                  <c:v>93.56</c:v>
                </c:pt>
                <c:pt idx="460">
                  <c:v>93.53</c:v>
                </c:pt>
                <c:pt idx="461">
                  <c:v>93.49</c:v>
                </c:pt>
                <c:pt idx="462">
                  <c:v>93.46</c:v>
                </c:pt>
                <c:pt idx="463">
                  <c:v>93.43</c:v>
                </c:pt>
                <c:pt idx="464">
                  <c:v>93.4</c:v>
                </c:pt>
                <c:pt idx="465">
                  <c:v>93.37</c:v>
                </c:pt>
                <c:pt idx="466">
                  <c:v>93.34</c:v>
                </c:pt>
                <c:pt idx="467">
                  <c:v>93.31</c:v>
                </c:pt>
                <c:pt idx="468">
                  <c:v>93.28</c:v>
                </c:pt>
                <c:pt idx="469">
                  <c:v>93.24</c:v>
                </c:pt>
                <c:pt idx="470">
                  <c:v>93.21</c:v>
                </c:pt>
                <c:pt idx="471">
                  <c:v>93.18</c:v>
                </c:pt>
                <c:pt idx="472">
                  <c:v>93.15</c:v>
                </c:pt>
                <c:pt idx="473">
                  <c:v>93.12</c:v>
                </c:pt>
                <c:pt idx="474">
                  <c:v>93.09</c:v>
                </c:pt>
                <c:pt idx="475">
                  <c:v>93.06</c:v>
                </c:pt>
                <c:pt idx="476">
                  <c:v>93.03</c:v>
                </c:pt>
                <c:pt idx="477">
                  <c:v>93</c:v>
                </c:pt>
                <c:pt idx="478">
                  <c:v>92.97</c:v>
                </c:pt>
                <c:pt idx="479">
                  <c:v>92.94</c:v>
                </c:pt>
                <c:pt idx="480">
                  <c:v>92.9</c:v>
                </c:pt>
                <c:pt idx="481">
                  <c:v>92.87</c:v>
                </c:pt>
                <c:pt idx="482">
                  <c:v>92.84</c:v>
                </c:pt>
                <c:pt idx="483">
                  <c:v>92.82</c:v>
                </c:pt>
                <c:pt idx="484">
                  <c:v>92.79</c:v>
                </c:pt>
                <c:pt idx="485">
                  <c:v>92.76</c:v>
                </c:pt>
                <c:pt idx="486">
                  <c:v>92.73</c:v>
                </c:pt>
                <c:pt idx="487">
                  <c:v>92.7</c:v>
                </c:pt>
                <c:pt idx="488">
                  <c:v>92.67</c:v>
                </c:pt>
                <c:pt idx="489">
                  <c:v>92.64</c:v>
                </c:pt>
                <c:pt idx="490">
                  <c:v>92.61</c:v>
                </c:pt>
                <c:pt idx="491">
                  <c:v>92.59</c:v>
                </c:pt>
                <c:pt idx="492">
                  <c:v>92.56</c:v>
                </c:pt>
                <c:pt idx="493">
                  <c:v>92.53</c:v>
                </c:pt>
                <c:pt idx="494">
                  <c:v>92.5</c:v>
                </c:pt>
                <c:pt idx="495">
                  <c:v>92.48</c:v>
                </c:pt>
                <c:pt idx="496">
                  <c:v>92.45</c:v>
                </c:pt>
                <c:pt idx="497">
                  <c:v>92.42</c:v>
                </c:pt>
                <c:pt idx="498">
                  <c:v>92.4</c:v>
                </c:pt>
                <c:pt idx="499">
                  <c:v>92.37</c:v>
                </c:pt>
                <c:pt idx="500">
                  <c:v>92.35</c:v>
                </c:pt>
                <c:pt idx="501">
                  <c:v>92.32</c:v>
                </c:pt>
                <c:pt idx="502">
                  <c:v>92.29</c:v>
                </c:pt>
                <c:pt idx="503">
                  <c:v>92.27</c:v>
                </c:pt>
                <c:pt idx="504">
                  <c:v>92.24</c:v>
                </c:pt>
                <c:pt idx="505">
                  <c:v>92.22</c:v>
                </c:pt>
                <c:pt idx="506">
                  <c:v>92.2</c:v>
                </c:pt>
                <c:pt idx="507">
                  <c:v>92.17</c:v>
                </c:pt>
                <c:pt idx="508">
                  <c:v>92.15</c:v>
                </c:pt>
                <c:pt idx="509">
                  <c:v>92.12</c:v>
                </c:pt>
                <c:pt idx="510">
                  <c:v>92.1</c:v>
                </c:pt>
                <c:pt idx="511">
                  <c:v>92.07</c:v>
                </c:pt>
                <c:pt idx="512">
                  <c:v>92.05</c:v>
                </c:pt>
                <c:pt idx="513">
                  <c:v>92.03</c:v>
                </c:pt>
                <c:pt idx="514">
                  <c:v>92</c:v>
                </c:pt>
                <c:pt idx="515">
                  <c:v>91.98</c:v>
                </c:pt>
                <c:pt idx="516">
                  <c:v>91.96</c:v>
                </c:pt>
                <c:pt idx="517">
                  <c:v>91.93</c:v>
                </c:pt>
                <c:pt idx="518">
                  <c:v>91.91</c:v>
                </c:pt>
                <c:pt idx="519">
                  <c:v>91.89</c:v>
                </c:pt>
                <c:pt idx="520">
                  <c:v>91.86</c:v>
                </c:pt>
                <c:pt idx="521">
                  <c:v>91.84</c:v>
                </c:pt>
                <c:pt idx="522">
                  <c:v>91.82</c:v>
                </c:pt>
                <c:pt idx="523">
                  <c:v>91.8</c:v>
                </c:pt>
                <c:pt idx="524">
                  <c:v>91.77</c:v>
                </c:pt>
                <c:pt idx="525">
                  <c:v>91.75</c:v>
                </c:pt>
                <c:pt idx="526">
                  <c:v>91.73</c:v>
                </c:pt>
                <c:pt idx="527">
                  <c:v>91.7</c:v>
                </c:pt>
                <c:pt idx="528">
                  <c:v>91.68</c:v>
                </c:pt>
                <c:pt idx="529">
                  <c:v>91.66</c:v>
                </c:pt>
                <c:pt idx="530">
                  <c:v>91.64</c:v>
                </c:pt>
                <c:pt idx="531">
                  <c:v>91.61</c:v>
                </c:pt>
                <c:pt idx="532">
                  <c:v>91.59</c:v>
                </c:pt>
                <c:pt idx="533">
                  <c:v>91.57</c:v>
                </c:pt>
                <c:pt idx="534">
                  <c:v>91.55</c:v>
                </c:pt>
                <c:pt idx="535">
                  <c:v>91.52</c:v>
                </c:pt>
                <c:pt idx="536">
                  <c:v>91.5</c:v>
                </c:pt>
                <c:pt idx="537">
                  <c:v>91.48</c:v>
                </c:pt>
                <c:pt idx="538">
                  <c:v>91.45</c:v>
                </c:pt>
                <c:pt idx="539">
                  <c:v>91.43</c:v>
                </c:pt>
                <c:pt idx="540">
                  <c:v>91.41</c:v>
                </c:pt>
                <c:pt idx="541">
                  <c:v>91.39</c:v>
                </c:pt>
                <c:pt idx="542">
                  <c:v>91.36</c:v>
                </c:pt>
                <c:pt idx="543">
                  <c:v>91.34</c:v>
                </c:pt>
                <c:pt idx="544">
                  <c:v>91.32</c:v>
                </c:pt>
                <c:pt idx="545">
                  <c:v>91.29</c:v>
                </c:pt>
                <c:pt idx="546">
                  <c:v>91.27</c:v>
                </c:pt>
                <c:pt idx="547">
                  <c:v>91.25</c:v>
                </c:pt>
                <c:pt idx="548">
                  <c:v>91.22</c:v>
                </c:pt>
                <c:pt idx="549">
                  <c:v>91.2</c:v>
                </c:pt>
                <c:pt idx="550">
                  <c:v>91.17</c:v>
                </c:pt>
                <c:pt idx="551">
                  <c:v>91.15</c:v>
                </c:pt>
                <c:pt idx="552">
                  <c:v>91.13</c:v>
                </c:pt>
                <c:pt idx="553">
                  <c:v>91.1</c:v>
                </c:pt>
                <c:pt idx="554">
                  <c:v>91.08</c:v>
                </c:pt>
                <c:pt idx="555">
                  <c:v>91.05</c:v>
                </c:pt>
                <c:pt idx="556">
                  <c:v>91.03</c:v>
                </c:pt>
                <c:pt idx="557">
                  <c:v>91</c:v>
                </c:pt>
                <c:pt idx="558">
                  <c:v>90.98</c:v>
                </c:pt>
                <c:pt idx="559">
                  <c:v>90.96</c:v>
                </c:pt>
                <c:pt idx="560">
                  <c:v>90.93</c:v>
                </c:pt>
                <c:pt idx="561">
                  <c:v>90.91</c:v>
                </c:pt>
                <c:pt idx="562">
                  <c:v>90.88</c:v>
                </c:pt>
                <c:pt idx="563">
                  <c:v>90.86</c:v>
                </c:pt>
                <c:pt idx="564">
                  <c:v>90.83</c:v>
                </c:pt>
                <c:pt idx="565">
                  <c:v>90.81</c:v>
                </c:pt>
                <c:pt idx="566">
                  <c:v>90.78</c:v>
                </c:pt>
                <c:pt idx="567">
                  <c:v>90.76</c:v>
                </c:pt>
                <c:pt idx="568">
                  <c:v>90.73</c:v>
                </c:pt>
                <c:pt idx="569">
                  <c:v>90.71</c:v>
                </c:pt>
                <c:pt idx="570">
                  <c:v>90.68</c:v>
                </c:pt>
                <c:pt idx="571">
                  <c:v>90.66</c:v>
                </c:pt>
                <c:pt idx="572">
                  <c:v>90.63</c:v>
                </c:pt>
                <c:pt idx="573">
                  <c:v>90.61</c:v>
                </c:pt>
                <c:pt idx="574">
                  <c:v>90.58</c:v>
                </c:pt>
                <c:pt idx="575">
                  <c:v>90.56</c:v>
                </c:pt>
                <c:pt idx="576">
                  <c:v>90.53</c:v>
                </c:pt>
                <c:pt idx="577">
                  <c:v>90.51</c:v>
                </c:pt>
                <c:pt idx="578">
                  <c:v>90.48</c:v>
                </c:pt>
                <c:pt idx="579">
                  <c:v>90.45</c:v>
                </c:pt>
                <c:pt idx="580">
                  <c:v>90.42</c:v>
                </c:pt>
                <c:pt idx="581">
                  <c:v>90.39</c:v>
                </c:pt>
                <c:pt idx="582">
                  <c:v>90.36</c:v>
                </c:pt>
                <c:pt idx="583">
                  <c:v>90.33</c:v>
                </c:pt>
                <c:pt idx="584">
                  <c:v>90.3</c:v>
                </c:pt>
                <c:pt idx="585">
                  <c:v>90.26</c:v>
                </c:pt>
                <c:pt idx="586">
                  <c:v>90.22</c:v>
                </c:pt>
                <c:pt idx="587">
                  <c:v>90.19</c:v>
                </c:pt>
                <c:pt idx="588">
                  <c:v>90.15</c:v>
                </c:pt>
                <c:pt idx="589">
                  <c:v>90.11</c:v>
                </c:pt>
                <c:pt idx="590">
                  <c:v>90.07</c:v>
                </c:pt>
                <c:pt idx="591">
                  <c:v>90.02</c:v>
                </c:pt>
                <c:pt idx="592">
                  <c:v>89.98</c:v>
                </c:pt>
                <c:pt idx="593">
                  <c:v>89.93</c:v>
                </c:pt>
                <c:pt idx="594">
                  <c:v>89.88</c:v>
                </c:pt>
                <c:pt idx="595">
                  <c:v>89.83</c:v>
                </c:pt>
                <c:pt idx="596">
                  <c:v>89.78</c:v>
                </c:pt>
                <c:pt idx="597">
                  <c:v>89.73</c:v>
                </c:pt>
                <c:pt idx="598">
                  <c:v>89.68</c:v>
                </c:pt>
                <c:pt idx="599">
                  <c:v>89.62</c:v>
                </c:pt>
                <c:pt idx="600">
                  <c:v>89.56</c:v>
                </c:pt>
                <c:pt idx="601">
                  <c:v>89.5</c:v>
                </c:pt>
                <c:pt idx="602">
                  <c:v>89.44</c:v>
                </c:pt>
                <c:pt idx="603">
                  <c:v>89.37</c:v>
                </c:pt>
                <c:pt idx="604">
                  <c:v>89.3</c:v>
                </c:pt>
                <c:pt idx="605">
                  <c:v>89.23</c:v>
                </c:pt>
                <c:pt idx="606">
                  <c:v>89.16</c:v>
                </c:pt>
                <c:pt idx="607">
                  <c:v>89.09</c:v>
                </c:pt>
                <c:pt idx="608">
                  <c:v>89.01</c:v>
                </c:pt>
                <c:pt idx="609">
                  <c:v>88.93</c:v>
                </c:pt>
                <c:pt idx="610">
                  <c:v>88.85</c:v>
                </c:pt>
                <c:pt idx="611">
                  <c:v>88.77</c:v>
                </c:pt>
                <c:pt idx="612">
                  <c:v>88.68</c:v>
                </c:pt>
                <c:pt idx="613">
                  <c:v>88.58</c:v>
                </c:pt>
                <c:pt idx="614">
                  <c:v>88.48</c:v>
                </c:pt>
                <c:pt idx="615">
                  <c:v>88.38</c:v>
                </c:pt>
                <c:pt idx="616">
                  <c:v>88.27</c:v>
                </c:pt>
                <c:pt idx="617">
                  <c:v>88.17</c:v>
                </c:pt>
                <c:pt idx="618">
                  <c:v>88.06</c:v>
                </c:pt>
                <c:pt idx="619">
                  <c:v>87.94</c:v>
                </c:pt>
                <c:pt idx="620">
                  <c:v>87.83</c:v>
                </c:pt>
                <c:pt idx="621">
                  <c:v>87.71</c:v>
                </c:pt>
                <c:pt idx="622">
                  <c:v>87.59</c:v>
                </c:pt>
                <c:pt idx="623">
                  <c:v>87.47</c:v>
                </c:pt>
                <c:pt idx="624">
                  <c:v>87.34</c:v>
                </c:pt>
                <c:pt idx="625">
                  <c:v>87.21</c:v>
                </c:pt>
                <c:pt idx="626">
                  <c:v>87.08</c:v>
                </c:pt>
                <c:pt idx="627">
                  <c:v>86.94</c:v>
                </c:pt>
                <c:pt idx="628">
                  <c:v>86.81</c:v>
                </c:pt>
                <c:pt idx="629">
                  <c:v>86.67</c:v>
                </c:pt>
                <c:pt idx="630">
                  <c:v>86.53</c:v>
                </c:pt>
                <c:pt idx="631">
                  <c:v>86.38</c:v>
                </c:pt>
                <c:pt idx="632">
                  <c:v>86.23</c:v>
                </c:pt>
                <c:pt idx="633">
                  <c:v>86.08</c:v>
                </c:pt>
                <c:pt idx="634">
                  <c:v>85.93</c:v>
                </c:pt>
                <c:pt idx="635">
                  <c:v>85.78</c:v>
                </c:pt>
                <c:pt idx="636">
                  <c:v>85.62</c:v>
                </c:pt>
                <c:pt idx="637">
                  <c:v>85.46</c:v>
                </c:pt>
                <c:pt idx="638">
                  <c:v>85.3</c:v>
                </c:pt>
                <c:pt idx="639">
                  <c:v>85.13</c:v>
                </c:pt>
                <c:pt idx="640">
                  <c:v>84.97</c:v>
                </c:pt>
                <c:pt idx="641">
                  <c:v>84.8</c:v>
                </c:pt>
                <c:pt idx="642">
                  <c:v>84.63</c:v>
                </c:pt>
                <c:pt idx="643">
                  <c:v>84.46</c:v>
                </c:pt>
                <c:pt idx="644">
                  <c:v>84.29</c:v>
                </c:pt>
                <c:pt idx="645">
                  <c:v>84.12</c:v>
                </c:pt>
                <c:pt idx="646">
                  <c:v>83.95</c:v>
                </c:pt>
                <c:pt idx="647">
                  <c:v>83.79</c:v>
                </c:pt>
                <c:pt idx="648">
                  <c:v>83.62</c:v>
                </c:pt>
                <c:pt idx="649">
                  <c:v>83.46</c:v>
                </c:pt>
                <c:pt idx="650">
                  <c:v>83.31</c:v>
                </c:pt>
                <c:pt idx="651">
                  <c:v>83.15</c:v>
                </c:pt>
                <c:pt idx="652">
                  <c:v>83.01</c:v>
                </c:pt>
                <c:pt idx="653">
                  <c:v>82.88</c:v>
                </c:pt>
                <c:pt idx="654">
                  <c:v>82.76</c:v>
                </c:pt>
                <c:pt idx="655">
                  <c:v>82.65</c:v>
                </c:pt>
                <c:pt idx="656">
                  <c:v>82.56</c:v>
                </c:pt>
                <c:pt idx="657">
                  <c:v>82.48</c:v>
                </c:pt>
                <c:pt idx="658">
                  <c:v>82.41</c:v>
                </c:pt>
                <c:pt idx="659">
                  <c:v>82.34</c:v>
                </c:pt>
                <c:pt idx="660">
                  <c:v>82.29</c:v>
                </c:pt>
                <c:pt idx="661">
                  <c:v>82.24</c:v>
                </c:pt>
                <c:pt idx="662">
                  <c:v>82.2</c:v>
                </c:pt>
                <c:pt idx="663">
                  <c:v>82.17</c:v>
                </c:pt>
                <c:pt idx="664">
                  <c:v>82.14</c:v>
                </c:pt>
                <c:pt idx="665">
                  <c:v>82.12</c:v>
                </c:pt>
                <c:pt idx="666">
                  <c:v>82.11</c:v>
                </c:pt>
                <c:pt idx="667">
                  <c:v>82.09</c:v>
                </c:pt>
                <c:pt idx="668">
                  <c:v>82.08</c:v>
                </c:pt>
                <c:pt idx="669">
                  <c:v>82.07</c:v>
                </c:pt>
                <c:pt idx="670">
                  <c:v>82.06</c:v>
                </c:pt>
                <c:pt idx="671">
                  <c:v>82.06</c:v>
                </c:pt>
                <c:pt idx="672">
                  <c:v>82.05</c:v>
                </c:pt>
                <c:pt idx="673">
                  <c:v>82.05</c:v>
                </c:pt>
                <c:pt idx="674">
                  <c:v>82.04</c:v>
                </c:pt>
                <c:pt idx="675">
                  <c:v>82.04</c:v>
                </c:pt>
                <c:pt idx="676">
                  <c:v>82.04</c:v>
                </c:pt>
                <c:pt idx="677">
                  <c:v>82.04</c:v>
                </c:pt>
                <c:pt idx="678">
                  <c:v>82.04</c:v>
                </c:pt>
                <c:pt idx="679">
                  <c:v>82.03</c:v>
                </c:pt>
                <c:pt idx="680">
                  <c:v>82.03</c:v>
                </c:pt>
                <c:pt idx="681">
                  <c:v>82.03</c:v>
                </c:pt>
                <c:pt idx="682">
                  <c:v>82.03</c:v>
                </c:pt>
                <c:pt idx="683">
                  <c:v>82.03</c:v>
                </c:pt>
                <c:pt idx="684">
                  <c:v>82.03</c:v>
                </c:pt>
                <c:pt idx="685">
                  <c:v>82.03</c:v>
                </c:pt>
                <c:pt idx="686">
                  <c:v>82.03</c:v>
                </c:pt>
                <c:pt idx="687">
                  <c:v>82.03</c:v>
                </c:pt>
                <c:pt idx="688">
                  <c:v>82.03</c:v>
                </c:pt>
                <c:pt idx="689">
                  <c:v>82.03</c:v>
                </c:pt>
                <c:pt idx="690">
                  <c:v>82.03</c:v>
                </c:pt>
                <c:pt idx="691">
                  <c:v>82.03</c:v>
                </c:pt>
                <c:pt idx="692">
                  <c:v>82.03</c:v>
                </c:pt>
                <c:pt idx="693">
                  <c:v>82.02</c:v>
                </c:pt>
                <c:pt idx="694">
                  <c:v>82.02</c:v>
                </c:pt>
                <c:pt idx="695">
                  <c:v>82.02</c:v>
                </c:pt>
                <c:pt idx="696">
                  <c:v>82.02</c:v>
                </c:pt>
                <c:pt idx="697">
                  <c:v>82.02</c:v>
                </c:pt>
                <c:pt idx="698">
                  <c:v>82.02</c:v>
                </c:pt>
                <c:pt idx="699">
                  <c:v>82.02</c:v>
                </c:pt>
                <c:pt idx="700">
                  <c:v>82.01</c:v>
                </c:pt>
                <c:pt idx="701">
                  <c:v>82.01</c:v>
                </c:pt>
                <c:pt idx="702">
                  <c:v>82.01</c:v>
                </c:pt>
                <c:pt idx="703">
                  <c:v>82.01</c:v>
                </c:pt>
                <c:pt idx="704">
                  <c:v>82</c:v>
                </c:pt>
                <c:pt idx="705">
                  <c:v>82</c:v>
                </c:pt>
                <c:pt idx="706">
                  <c:v>82</c:v>
                </c:pt>
                <c:pt idx="707">
                  <c:v>82</c:v>
                </c:pt>
                <c:pt idx="708">
                  <c:v>81.99</c:v>
                </c:pt>
                <c:pt idx="709">
                  <c:v>81.99</c:v>
                </c:pt>
                <c:pt idx="710">
                  <c:v>81.99</c:v>
                </c:pt>
                <c:pt idx="711">
                  <c:v>81.98</c:v>
                </c:pt>
                <c:pt idx="712">
                  <c:v>81.98</c:v>
                </c:pt>
                <c:pt idx="713">
                  <c:v>81.98</c:v>
                </c:pt>
                <c:pt idx="714">
                  <c:v>81.97</c:v>
                </c:pt>
                <c:pt idx="715">
                  <c:v>81.97</c:v>
                </c:pt>
                <c:pt idx="716">
                  <c:v>81.96</c:v>
                </c:pt>
                <c:pt idx="717">
                  <c:v>81.96</c:v>
                </c:pt>
                <c:pt idx="718">
                  <c:v>81.95</c:v>
                </c:pt>
                <c:pt idx="719">
                  <c:v>81.95</c:v>
                </c:pt>
                <c:pt idx="720">
                  <c:v>81.95</c:v>
                </c:pt>
                <c:pt idx="721">
                  <c:v>81.94</c:v>
                </c:pt>
                <c:pt idx="722">
                  <c:v>81.94</c:v>
                </c:pt>
                <c:pt idx="723">
                  <c:v>81.93</c:v>
                </c:pt>
                <c:pt idx="724">
                  <c:v>81.92</c:v>
                </c:pt>
                <c:pt idx="725">
                  <c:v>81.92</c:v>
                </c:pt>
                <c:pt idx="726">
                  <c:v>81.91</c:v>
                </c:pt>
                <c:pt idx="727">
                  <c:v>81.91</c:v>
                </c:pt>
                <c:pt idx="728">
                  <c:v>81.900000000000006</c:v>
                </c:pt>
                <c:pt idx="729">
                  <c:v>81.900000000000006</c:v>
                </c:pt>
                <c:pt idx="730">
                  <c:v>81.89</c:v>
                </c:pt>
                <c:pt idx="731">
                  <c:v>81.88</c:v>
                </c:pt>
                <c:pt idx="732">
                  <c:v>81.88</c:v>
                </c:pt>
                <c:pt idx="733">
                  <c:v>81.87</c:v>
                </c:pt>
                <c:pt idx="734">
                  <c:v>81.86</c:v>
                </c:pt>
                <c:pt idx="735">
                  <c:v>81.86</c:v>
                </c:pt>
                <c:pt idx="736">
                  <c:v>81.849999999999994</c:v>
                </c:pt>
                <c:pt idx="737">
                  <c:v>81.84</c:v>
                </c:pt>
                <c:pt idx="738">
                  <c:v>81.84</c:v>
                </c:pt>
                <c:pt idx="739">
                  <c:v>81.83</c:v>
                </c:pt>
                <c:pt idx="740">
                  <c:v>81.819999999999993</c:v>
                </c:pt>
                <c:pt idx="741">
                  <c:v>81.81</c:v>
                </c:pt>
                <c:pt idx="742">
                  <c:v>81.81</c:v>
                </c:pt>
                <c:pt idx="743">
                  <c:v>81.8</c:v>
                </c:pt>
                <c:pt idx="744">
                  <c:v>81.790000000000006</c:v>
                </c:pt>
                <c:pt idx="745">
                  <c:v>81.78</c:v>
                </c:pt>
                <c:pt idx="746">
                  <c:v>81.77</c:v>
                </c:pt>
                <c:pt idx="747">
                  <c:v>81.760000000000005</c:v>
                </c:pt>
                <c:pt idx="748">
                  <c:v>81.760000000000005</c:v>
                </c:pt>
                <c:pt idx="749">
                  <c:v>81.75</c:v>
                </c:pt>
                <c:pt idx="750">
                  <c:v>81.739999999999995</c:v>
                </c:pt>
                <c:pt idx="751">
                  <c:v>81.73</c:v>
                </c:pt>
                <c:pt idx="752">
                  <c:v>81.72</c:v>
                </c:pt>
                <c:pt idx="753">
                  <c:v>81.709999999999994</c:v>
                </c:pt>
                <c:pt idx="754">
                  <c:v>81.7</c:v>
                </c:pt>
                <c:pt idx="755">
                  <c:v>81.69</c:v>
                </c:pt>
                <c:pt idx="756">
                  <c:v>81.680000000000007</c:v>
                </c:pt>
                <c:pt idx="757">
                  <c:v>81.67</c:v>
                </c:pt>
                <c:pt idx="758">
                  <c:v>81.66</c:v>
                </c:pt>
                <c:pt idx="759">
                  <c:v>81.650000000000006</c:v>
                </c:pt>
                <c:pt idx="760">
                  <c:v>81.64</c:v>
                </c:pt>
                <c:pt idx="761">
                  <c:v>81.63</c:v>
                </c:pt>
                <c:pt idx="762">
                  <c:v>81.62</c:v>
                </c:pt>
                <c:pt idx="763">
                  <c:v>81.61</c:v>
                </c:pt>
                <c:pt idx="764">
                  <c:v>81.599999999999994</c:v>
                </c:pt>
                <c:pt idx="765">
                  <c:v>81.58</c:v>
                </c:pt>
                <c:pt idx="766">
                  <c:v>81.569999999999993</c:v>
                </c:pt>
                <c:pt idx="767">
                  <c:v>81.56</c:v>
                </c:pt>
                <c:pt idx="768">
                  <c:v>81.55</c:v>
                </c:pt>
                <c:pt idx="769">
                  <c:v>81.540000000000006</c:v>
                </c:pt>
                <c:pt idx="770">
                  <c:v>81.53</c:v>
                </c:pt>
                <c:pt idx="771">
                  <c:v>81.52</c:v>
                </c:pt>
                <c:pt idx="772">
                  <c:v>81.510000000000005</c:v>
                </c:pt>
                <c:pt idx="773">
                  <c:v>81.489999999999995</c:v>
                </c:pt>
                <c:pt idx="774">
                  <c:v>81.48</c:v>
                </c:pt>
                <c:pt idx="775">
                  <c:v>81.47</c:v>
                </c:pt>
                <c:pt idx="776">
                  <c:v>81.459999999999994</c:v>
                </c:pt>
                <c:pt idx="777">
                  <c:v>81.45</c:v>
                </c:pt>
                <c:pt idx="778">
                  <c:v>81.44</c:v>
                </c:pt>
                <c:pt idx="779">
                  <c:v>81.430000000000007</c:v>
                </c:pt>
                <c:pt idx="780">
                  <c:v>81.42</c:v>
                </c:pt>
                <c:pt idx="781">
                  <c:v>81.41</c:v>
                </c:pt>
                <c:pt idx="782">
                  <c:v>81.39</c:v>
                </c:pt>
                <c:pt idx="783">
                  <c:v>81.38</c:v>
                </c:pt>
                <c:pt idx="784">
                  <c:v>81.37</c:v>
                </c:pt>
                <c:pt idx="785">
                  <c:v>81.36</c:v>
                </c:pt>
                <c:pt idx="786">
                  <c:v>81.349999999999994</c:v>
                </c:pt>
                <c:pt idx="787">
                  <c:v>81.34</c:v>
                </c:pt>
                <c:pt idx="788">
                  <c:v>81.34</c:v>
                </c:pt>
                <c:pt idx="789">
                  <c:v>81.33</c:v>
                </c:pt>
                <c:pt idx="790">
                  <c:v>81.319999999999993</c:v>
                </c:pt>
                <c:pt idx="791">
                  <c:v>81.31</c:v>
                </c:pt>
                <c:pt idx="792">
                  <c:v>81.3</c:v>
                </c:pt>
                <c:pt idx="793">
                  <c:v>81.290000000000006</c:v>
                </c:pt>
                <c:pt idx="794">
                  <c:v>81.28</c:v>
                </c:pt>
                <c:pt idx="795">
                  <c:v>81.28</c:v>
                </c:pt>
                <c:pt idx="796">
                  <c:v>81.27</c:v>
                </c:pt>
                <c:pt idx="797">
                  <c:v>81.260000000000005</c:v>
                </c:pt>
                <c:pt idx="798">
                  <c:v>81.25</c:v>
                </c:pt>
                <c:pt idx="799">
                  <c:v>81.25</c:v>
                </c:pt>
                <c:pt idx="800">
                  <c:v>81.239999999999995</c:v>
                </c:pt>
                <c:pt idx="801">
                  <c:v>81.23</c:v>
                </c:pt>
                <c:pt idx="802">
                  <c:v>81.23</c:v>
                </c:pt>
                <c:pt idx="803">
                  <c:v>81.22</c:v>
                </c:pt>
                <c:pt idx="804">
                  <c:v>81.22</c:v>
                </c:pt>
                <c:pt idx="805">
                  <c:v>81.209999999999994</c:v>
                </c:pt>
                <c:pt idx="806">
                  <c:v>81.209999999999994</c:v>
                </c:pt>
                <c:pt idx="807">
                  <c:v>81.2</c:v>
                </c:pt>
                <c:pt idx="808">
                  <c:v>81.2</c:v>
                </c:pt>
                <c:pt idx="809">
                  <c:v>81.19</c:v>
                </c:pt>
                <c:pt idx="810">
                  <c:v>81.19</c:v>
                </c:pt>
                <c:pt idx="811">
                  <c:v>81.180000000000007</c:v>
                </c:pt>
                <c:pt idx="812">
                  <c:v>81.180000000000007</c:v>
                </c:pt>
                <c:pt idx="813">
                  <c:v>81.17</c:v>
                </c:pt>
                <c:pt idx="814">
                  <c:v>81.17</c:v>
                </c:pt>
                <c:pt idx="815">
                  <c:v>81.17</c:v>
                </c:pt>
                <c:pt idx="816">
                  <c:v>81.16</c:v>
                </c:pt>
                <c:pt idx="817">
                  <c:v>81.16</c:v>
                </c:pt>
                <c:pt idx="818">
                  <c:v>81.150000000000006</c:v>
                </c:pt>
                <c:pt idx="819">
                  <c:v>81.150000000000006</c:v>
                </c:pt>
                <c:pt idx="820">
                  <c:v>81.150000000000006</c:v>
                </c:pt>
                <c:pt idx="821">
                  <c:v>81.14</c:v>
                </c:pt>
                <c:pt idx="822">
                  <c:v>81.14</c:v>
                </c:pt>
                <c:pt idx="823">
                  <c:v>81.14</c:v>
                </c:pt>
                <c:pt idx="824">
                  <c:v>81.14</c:v>
                </c:pt>
                <c:pt idx="825">
                  <c:v>81.13</c:v>
                </c:pt>
                <c:pt idx="826">
                  <c:v>81.13</c:v>
                </c:pt>
                <c:pt idx="827">
                  <c:v>81.13</c:v>
                </c:pt>
                <c:pt idx="828">
                  <c:v>81.13</c:v>
                </c:pt>
                <c:pt idx="829">
                  <c:v>81.12</c:v>
                </c:pt>
                <c:pt idx="830">
                  <c:v>81.12</c:v>
                </c:pt>
                <c:pt idx="831">
                  <c:v>81.12</c:v>
                </c:pt>
                <c:pt idx="832">
                  <c:v>81.12</c:v>
                </c:pt>
                <c:pt idx="833">
                  <c:v>81.11</c:v>
                </c:pt>
                <c:pt idx="834">
                  <c:v>81.11</c:v>
                </c:pt>
                <c:pt idx="835">
                  <c:v>81.11</c:v>
                </c:pt>
                <c:pt idx="836">
                  <c:v>81.11</c:v>
                </c:pt>
                <c:pt idx="837">
                  <c:v>81.099999999999994</c:v>
                </c:pt>
                <c:pt idx="838">
                  <c:v>81.099999999999994</c:v>
                </c:pt>
                <c:pt idx="839">
                  <c:v>81.099999999999994</c:v>
                </c:pt>
                <c:pt idx="840">
                  <c:v>81.099999999999994</c:v>
                </c:pt>
                <c:pt idx="841">
                  <c:v>81.099999999999994</c:v>
                </c:pt>
                <c:pt idx="842">
                  <c:v>81.09</c:v>
                </c:pt>
                <c:pt idx="843">
                  <c:v>81.09</c:v>
                </c:pt>
                <c:pt idx="844">
                  <c:v>81.09</c:v>
                </c:pt>
                <c:pt idx="845">
                  <c:v>81.09</c:v>
                </c:pt>
                <c:pt idx="846">
                  <c:v>81.09</c:v>
                </c:pt>
                <c:pt idx="847">
                  <c:v>81.08</c:v>
                </c:pt>
                <c:pt idx="848">
                  <c:v>81.08</c:v>
                </c:pt>
                <c:pt idx="849">
                  <c:v>81.08</c:v>
                </c:pt>
                <c:pt idx="850">
                  <c:v>81.08</c:v>
                </c:pt>
                <c:pt idx="851">
                  <c:v>81.069999999999993</c:v>
                </c:pt>
                <c:pt idx="852">
                  <c:v>81.069999999999993</c:v>
                </c:pt>
                <c:pt idx="853">
                  <c:v>81.069999999999993</c:v>
                </c:pt>
                <c:pt idx="854">
                  <c:v>81.069999999999993</c:v>
                </c:pt>
                <c:pt idx="855">
                  <c:v>81.06</c:v>
                </c:pt>
                <c:pt idx="856">
                  <c:v>81.06</c:v>
                </c:pt>
                <c:pt idx="857">
                  <c:v>81.06</c:v>
                </c:pt>
                <c:pt idx="858">
                  <c:v>81.06</c:v>
                </c:pt>
                <c:pt idx="859">
                  <c:v>81.05</c:v>
                </c:pt>
                <c:pt idx="860">
                  <c:v>81.05</c:v>
                </c:pt>
                <c:pt idx="861">
                  <c:v>81.05</c:v>
                </c:pt>
                <c:pt idx="862">
                  <c:v>81.05</c:v>
                </c:pt>
                <c:pt idx="863">
                  <c:v>81.05</c:v>
                </c:pt>
                <c:pt idx="864">
                  <c:v>81.05</c:v>
                </c:pt>
                <c:pt idx="865">
                  <c:v>81.040000000000006</c:v>
                </c:pt>
                <c:pt idx="866">
                  <c:v>81.040000000000006</c:v>
                </c:pt>
                <c:pt idx="867">
                  <c:v>81.040000000000006</c:v>
                </c:pt>
                <c:pt idx="868">
                  <c:v>81.040000000000006</c:v>
                </c:pt>
                <c:pt idx="869">
                  <c:v>81.040000000000006</c:v>
                </c:pt>
                <c:pt idx="870">
                  <c:v>81.040000000000006</c:v>
                </c:pt>
                <c:pt idx="871">
                  <c:v>81.040000000000006</c:v>
                </c:pt>
                <c:pt idx="872">
                  <c:v>81.040000000000006</c:v>
                </c:pt>
                <c:pt idx="873">
                  <c:v>81.03</c:v>
                </c:pt>
                <c:pt idx="874">
                  <c:v>81.03</c:v>
                </c:pt>
                <c:pt idx="875">
                  <c:v>81.03</c:v>
                </c:pt>
                <c:pt idx="876">
                  <c:v>81.03</c:v>
                </c:pt>
                <c:pt idx="877">
                  <c:v>81.03</c:v>
                </c:pt>
                <c:pt idx="878">
                  <c:v>81.03</c:v>
                </c:pt>
                <c:pt idx="879">
                  <c:v>81.03</c:v>
                </c:pt>
                <c:pt idx="880">
                  <c:v>81.03</c:v>
                </c:pt>
                <c:pt idx="881">
                  <c:v>81.02</c:v>
                </c:pt>
                <c:pt idx="882">
                  <c:v>81.02</c:v>
                </c:pt>
                <c:pt idx="883">
                  <c:v>81.02</c:v>
                </c:pt>
                <c:pt idx="884">
                  <c:v>81.02</c:v>
                </c:pt>
                <c:pt idx="885">
                  <c:v>81.02</c:v>
                </c:pt>
                <c:pt idx="886">
                  <c:v>81.02</c:v>
                </c:pt>
                <c:pt idx="887">
                  <c:v>81.02</c:v>
                </c:pt>
                <c:pt idx="888">
                  <c:v>81.02</c:v>
                </c:pt>
                <c:pt idx="889">
                  <c:v>81.02</c:v>
                </c:pt>
                <c:pt idx="890">
                  <c:v>81.010000000000005</c:v>
                </c:pt>
                <c:pt idx="891">
                  <c:v>81.010000000000005</c:v>
                </c:pt>
                <c:pt idx="892">
                  <c:v>81.010000000000005</c:v>
                </c:pt>
                <c:pt idx="893">
                  <c:v>81.010000000000005</c:v>
                </c:pt>
                <c:pt idx="894">
                  <c:v>81.010000000000005</c:v>
                </c:pt>
                <c:pt idx="895">
                  <c:v>81.010000000000005</c:v>
                </c:pt>
                <c:pt idx="896">
                  <c:v>81.010000000000005</c:v>
                </c:pt>
                <c:pt idx="897">
                  <c:v>81.010000000000005</c:v>
                </c:pt>
                <c:pt idx="898">
                  <c:v>81.010000000000005</c:v>
                </c:pt>
                <c:pt idx="899">
                  <c:v>81.010000000000005</c:v>
                </c:pt>
                <c:pt idx="900">
                  <c:v>81.010000000000005</c:v>
                </c:pt>
                <c:pt idx="901">
                  <c:v>81</c:v>
                </c:pt>
                <c:pt idx="902">
                  <c:v>81</c:v>
                </c:pt>
                <c:pt idx="903">
                  <c:v>81</c:v>
                </c:pt>
                <c:pt idx="904">
                  <c:v>81</c:v>
                </c:pt>
                <c:pt idx="905">
                  <c:v>81</c:v>
                </c:pt>
                <c:pt idx="906">
                  <c:v>81</c:v>
                </c:pt>
                <c:pt idx="907">
                  <c:v>81</c:v>
                </c:pt>
                <c:pt idx="908">
                  <c:v>81</c:v>
                </c:pt>
                <c:pt idx="909">
                  <c:v>81</c:v>
                </c:pt>
                <c:pt idx="910">
                  <c:v>81</c:v>
                </c:pt>
                <c:pt idx="911">
                  <c:v>81</c:v>
                </c:pt>
                <c:pt idx="912">
                  <c:v>81</c:v>
                </c:pt>
                <c:pt idx="913">
                  <c:v>81</c:v>
                </c:pt>
                <c:pt idx="914">
                  <c:v>80.989999999999995</c:v>
                </c:pt>
                <c:pt idx="915">
                  <c:v>80.989999999999995</c:v>
                </c:pt>
                <c:pt idx="916">
                  <c:v>80.989999999999995</c:v>
                </c:pt>
                <c:pt idx="917">
                  <c:v>80.989999999999995</c:v>
                </c:pt>
                <c:pt idx="918">
                  <c:v>80.989999999999995</c:v>
                </c:pt>
                <c:pt idx="919">
                  <c:v>80.989999999999995</c:v>
                </c:pt>
                <c:pt idx="920">
                  <c:v>80.989999999999995</c:v>
                </c:pt>
                <c:pt idx="921">
                  <c:v>80.989999999999995</c:v>
                </c:pt>
                <c:pt idx="922">
                  <c:v>80.989999999999995</c:v>
                </c:pt>
                <c:pt idx="923">
                  <c:v>80.989999999999995</c:v>
                </c:pt>
                <c:pt idx="924">
                  <c:v>80.989999999999995</c:v>
                </c:pt>
                <c:pt idx="925">
                  <c:v>80.989999999999995</c:v>
                </c:pt>
                <c:pt idx="926">
                  <c:v>80.989999999999995</c:v>
                </c:pt>
                <c:pt idx="927">
                  <c:v>80.98</c:v>
                </c:pt>
                <c:pt idx="928">
                  <c:v>80.98</c:v>
                </c:pt>
                <c:pt idx="929">
                  <c:v>80.98</c:v>
                </c:pt>
                <c:pt idx="930">
                  <c:v>80.98</c:v>
                </c:pt>
                <c:pt idx="931">
                  <c:v>80.98</c:v>
                </c:pt>
                <c:pt idx="932">
                  <c:v>80.98</c:v>
                </c:pt>
                <c:pt idx="933">
                  <c:v>80.98</c:v>
                </c:pt>
                <c:pt idx="934">
                  <c:v>80.98</c:v>
                </c:pt>
                <c:pt idx="935">
                  <c:v>80.98</c:v>
                </c:pt>
                <c:pt idx="936">
                  <c:v>80.98</c:v>
                </c:pt>
                <c:pt idx="937">
                  <c:v>80.98</c:v>
                </c:pt>
                <c:pt idx="938">
                  <c:v>80.98</c:v>
                </c:pt>
                <c:pt idx="939">
                  <c:v>80.98</c:v>
                </c:pt>
                <c:pt idx="940">
                  <c:v>80.98</c:v>
                </c:pt>
                <c:pt idx="941">
                  <c:v>80.98</c:v>
                </c:pt>
                <c:pt idx="942">
                  <c:v>80.97</c:v>
                </c:pt>
                <c:pt idx="943">
                  <c:v>80.97</c:v>
                </c:pt>
                <c:pt idx="944">
                  <c:v>80.97</c:v>
                </c:pt>
                <c:pt idx="945">
                  <c:v>80.97</c:v>
                </c:pt>
                <c:pt idx="946">
                  <c:v>80.97</c:v>
                </c:pt>
                <c:pt idx="947">
                  <c:v>80.97</c:v>
                </c:pt>
                <c:pt idx="948">
                  <c:v>80.97</c:v>
                </c:pt>
                <c:pt idx="949">
                  <c:v>80.97</c:v>
                </c:pt>
                <c:pt idx="950">
                  <c:v>80.97</c:v>
                </c:pt>
                <c:pt idx="951">
                  <c:v>80.97</c:v>
                </c:pt>
                <c:pt idx="952">
                  <c:v>80.97</c:v>
                </c:pt>
                <c:pt idx="953">
                  <c:v>80.97</c:v>
                </c:pt>
                <c:pt idx="954">
                  <c:v>80.97</c:v>
                </c:pt>
                <c:pt idx="955">
                  <c:v>80.97</c:v>
                </c:pt>
                <c:pt idx="956">
                  <c:v>80.97</c:v>
                </c:pt>
                <c:pt idx="957">
                  <c:v>80.97</c:v>
                </c:pt>
                <c:pt idx="958">
                  <c:v>80.959999999999994</c:v>
                </c:pt>
                <c:pt idx="959">
                  <c:v>80.959999999999994</c:v>
                </c:pt>
                <c:pt idx="960">
                  <c:v>80.959999999999994</c:v>
                </c:pt>
                <c:pt idx="961">
                  <c:v>80.959999999999994</c:v>
                </c:pt>
                <c:pt idx="962">
                  <c:v>80.959999999999994</c:v>
                </c:pt>
                <c:pt idx="963">
                  <c:v>80.959999999999994</c:v>
                </c:pt>
                <c:pt idx="964">
                  <c:v>80.959999999999994</c:v>
                </c:pt>
                <c:pt idx="965">
                  <c:v>80.959999999999994</c:v>
                </c:pt>
                <c:pt idx="966">
                  <c:v>80.959999999999994</c:v>
                </c:pt>
                <c:pt idx="967">
                  <c:v>80.959999999999994</c:v>
                </c:pt>
                <c:pt idx="968">
                  <c:v>80.959999999999994</c:v>
                </c:pt>
                <c:pt idx="969">
                  <c:v>80.959999999999994</c:v>
                </c:pt>
                <c:pt idx="970">
                  <c:v>80.959999999999994</c:v>
                </c:pt>
                <c:pt idx="971">
                  <c:v>80.959999999999994</c:v>
                </c:pt>
                <c:pt idx="972">
                  <c:v>80.959999999999994</c:v>
                </c:pt>
                <c:pt idx="973">
                  <c:v>80.959999999999994</c:v>
                </c:pt>
                <c:pt idx="974">
                  <c:v>80.959999999999994</c:v>
                </c:pt>
                <c:pt idx="975">
                  <c:v>80.959999999999994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50176"/>
        <c:axId val="217450752"/>
      </c:scatterChart>
      <c:scatterChart>
        <c:scatterStyle val="smoothMarker"/>
        <c:varyColors val="0"/>
        <c:ser>
          <c:idx val="1"/>
          <c:order val="1"/>
          <c:tx>
            <c:v>DTG</c:v>
          </c:tx>
          <c:spPr>
            <a:ln w="63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TGA!$A$4:$A$979</c:f>
              <c:numCache>
                <c:formatCode>General</c:formatCode>
                <c:ptCount val="9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  <c:pt idx="76">
                  <c:v>101</c:v>
                </c:pt>
                <c:pt idx="77">
                  <c:v>102</c:v>
                </c:pt>
                <c:pt idx="78">
                  <c:v>103</c:v>
                </c:pt>
                <c:pt idx="79">
                  <c:v>104</c:v>
                </c:pt>
                <c:pt idx="80">
                  <c:v>105</c:v>
                </c:pt>
                <c:pt idx="81">
                  <c:v>106</c:v>
                </c:pt>
                <c:pt idx="82">
                  <c:v>107</c:v>
                </c:pt>
                <c:pt idx="83">
                  <c:v>108</c:v>
                </c:pt>
                <c:pt idx="84">
                  <c:v>109</c:v>
                </c:pt>
                <c:pt idx="85">
                  <c:v>110</c:v>
                </c:pt>
                <c:pt idx="86">
                  <c:v>111</c:v>
                </c:pt>
                <c:pt idx="87">
                  <c:v>112</c:v>
                </c:pt>
                <c:pt idx="88">
                  <c:v>113</c:v>
                </c:pt>
                <c:pt idx="89">
                  <c:v>114</c:v>
                </c:pt>
                <c:pt idx="90">
                  <c:v>115</c:v>
                </c:pt>
                <c:pt idx="91">
                  <c:v>116</c:v>
                </c:pt>
                <c:pt idx="92">
                  <c:v>117</c:v>
                </c:pt>
                <c:pt idx="93">
                  <c:v>118</c:v>
                </c:pt>
                <c:pt idx="94">
                  <c:v>119</c:v>
                </c:pt>
                <c:pt idx="95">
                  <c:v>120</c:v>
                </c:pt>
                <c:pt idx="96">
                  <c:v>121</c:v>
                </c:pt>
                <c:pt idx="97">
                  <c:v>122</c:v>
                </c:pt>
                <c:pt idx="98">
                  <c:v>123</c:v>
                </c:pt>
                <c:pt idx="99">
                  <c:v>124</c:v>
                </c:pt>
                <c:pt idx="100">
                  <c:v>125</c:v>
                </c:pt>
                <c:pt idx="101">
                  <c:v>126</c:v>
                </c:pt>
                <c:pt idx="102">
                  <c:v>127</c:v>
                </c:pt>
                <c:pt idx="103">
                  <c:v>128</c:v>
                </c:pt>
                <c:pt idx="104">
                  <c:v>129</c:v>
                </c:pt>
                <c:pt idx="105">
                  <c:v>130</c:v>
                </c:pt>
                <c:pt idx="106">
                  <c:v>131</c:v>
                </c:pt>
                <c:pt idx="107">
                  <c:v>132</c:v>
                </c:pt>
                <c:pt idx="108">
                  <c:v>133</c:v>
                </c:pt>
                <c:pt idx="109">
                  <c:v>134</c:v>
                </c:pt>
                <c:pt idx="110">
                  <c:v>135</c:v>
                </c:pt>
                <c:pt idx="111">
                  <c:v>136</c:v>
                </c:pt>
                <c:pt idx="112">
                  <c:v>137</c:v>
                </c:pt>
                <c:pt idx="113">
                  <c:v>138</c:v>
                </c:pt>
                <c:pt idx="114">
                  <c:v>139</c:v>
                </c:pt>
                <c:pt idx="115">
                  <c:v>140</c:v>
                </c:pt>
                <c:pt idx="116">
                  <c:v>141</c:v>
                </c:pt>
                <c:pt idx="117">
                  <c:v>142</c:v>
                </c:pt>
                <c:pt idx="118">
                  <c:v>143</c:v>
                </c:pt>
                <c:pt idx="119">
                  <c:v>144</c:v>
                </c:pt>
                <c:pt idx="120">
                  <c:v>145</c:v>
                </c:pt>
                <c:pt idx="121">
                  <c:v>146</c:v>
                </c:pt>
                <c:pt idx="122">
                  <c:v>147</c:v>
                </c:pt>
                <c:pt idx="123">
                  <c:v>148</c:v>
                </c:pt>
                <c:pt idx="124">
                  <c:v>149</c:v>
                </c:pt>
                <c:pt idx="125">
                  <c:v>150</c:v>
                </c:pt>
                <c:pt idx="126">
                  <c:v>151</c:v>
                </c:pt>
                <c:pt idx="127">
                  <c:v>152</c:v>
                </c:pt>
                <c:pt idx="128">
                  <c:v>153</c:v>
                </c:pt>
                <c:pt idx="129">
                  <c:v>154</c:v>
                </c:pt>
                <c:pt idx="130">
                  <c:v>155</c:v>
                </c:pt>
                <c:pt idx="131">
                  <c:v>156</c:v>
                </c:pt>
                <c:pt idx="132">
                  <c:v>157</c:v>
                </c:pt>
                <c:pt idx="133">
                  <c:v>158</c:v>
                </c:pt>
                <c:pt idx="134">
                  <c:v>159</c:v>
                </c:pt>
                <c:pt idx="135">
                  <c:v>160</c:v>
                </c:pt>
                <c:pt idx="136">
                  <c:v>161</c:v>
                </c:pt>
                <c:pt idx="137">
                  <c:v>162</c:v>
                </c:pt>
                <c:pt idx="138">
                  <c:v>163</c:v>
                </c:pt>
                <c:pt idx="139">
                  <c:v>164</c:v>
                </c:pt>
                <c:pt idx="140">
                  <c:v>165</c:v>
                </c:pt>
                <c:pt idx="141">
                  <c:v>166</c:v>
                </c:pt>
                <c:pt idx="142">
                  <c:v>167</c:v>
                </c:pt>
                <c:pt idx="143">
                  <c:v>168</c:v>
                </c:pt>
                <c:pt idx="144">
                  <c:v>169</c:v>
                </c:pt>
                <c:pt idx="145">
                  <c:v>170</c:v>
                </c:pt>
                <c:pt idx="146">
                  <c:v>171</c:v>
                </c:pt>
                <c:pt idx="147">
                  <c:v>172</c:v>
                </c:pt>
                <c:pt idx="148">
                  <c:v>173</c:v>
                </c:pt>
                <c:pt idx="149">
                  <c:v>174</c:v>
                </c:pt>
                <c:pt idx="150">
                  <c:v>175</c:v>
                </c:pt>
                <c:pt idx="151">
                  <c:v>176</c:v>
                </c:pt>
                <c:pt idx="152">
                  <c:v>177</c:v>
                </c:pt>
                <c:pt idx="153">
                  <c:v>178</c:v>
                </c:pt>
                <c:pt idx="154">
                  <c:v>179</c:v>
                </c:pt>
                <c:pt idx="155">
                  <c:v>180</c:v>
                </c:pt>
                <c:pt idx="156">
                  <c:v>181</c:v>
                </c:pt>
                <c:pt idx="157">
                  <c:v>182</c:v>
                </c:pt>
                <c:pt idx="158">
                  <c:v>183</c:v>
                </c:pt>
                <c:pt idx="159">
                  <c:v>184</c:v>
                </c:pt>
                <c:pt idx="160">
                  <c:v>185</c:v>
                </c:pt>
                <c:pt idx="161">
                  <c:v>186</c:v>
                </c:pt>
                <c:pt idx="162">
                  <c:v>187</c:v>
                </c:pt>
                <c:pt idx="163">
                  <c:v>188</c:v>
                </c:pt>
                <c:pt idx="164">
                  <c:v>189</c:v>
                </c:pt>
                <c:pt idx="165">
                  <c:v>190</c:v>
                </c:pt>
                <c:pt idx="166">
                  <c:v>191</c:v>
                </c:pt>
                <c:pt idx="167">
                  <c:v>192</c:v>
                </c:pt>
                <c:pt idx="168">
                  <c:v>193</c:v>
                </c:pt>
                <c:pt idx="169">
                  <c:v>194</c:v>
                </c:pt>
                <c:pt idx="170">
                  <c:v>195</c:v>
                </c:pt>
                <c:pt idx="171">
                  <c:v>196</c:v>
                </c:pt>
                <c:pt idx="172">
                  <c:v>197</c:v>
                </c:pt>
                <c:pt idx="173">
                  <c:v>198</c:v>
                </c:pt>
                <c:pt idx="174">
                  <c:v>199</c:v>
                </c:pt>
                <c:pt idx="175">
                  <c:v>200</c:v>
                </c:pt>
                <c:pt idx="176">
                  <c:v>201</c:v>
                </c:pt>
                <c:pt idx="177">
                  <c:v>202</c:v>
                </c:pt>
                <c:pt idx="178">
                  <c:v>203</c:v>
                </c:pt>
                <c:pt idx="179">
                  <c:v>204</c:v>
                </c:pt>
                <c:pt idx="180">
                  <c:v>205</c:v>
                </c:pt>
                <c:pt idx="181">
                  <c:v>206</c:v>
                </c:pt>
                <c:pt idx="182">
                  <c:v>207</c:v>
                </c:pt>
                <c:pt idx="183">
                  <c:v>208</c:v>
                </c:pt>
                <c:pt idx="184">
                  <c:v>209</c:v>
                </c:pt>
                <c:pt idx="185">
                  <c:v>210</c:v>
                </c:pt>
                <c:pt idx="186">
                  <c:v>211</c:v>
                </c:pt>
                <c:pt idx="187">
                  <c:v>212</c:v>
                </c:pt>
                <c:pt idx="188">
                  <c:v>213</c:v>
                </c:pt>
                <c:pt idx="189">
                  <c:v>214</c:v>
                </c:pt>
                <c:pt idx="190">
                  <c:v>215</c:v>
                </c:pt>
                <c:pt idx="191">
                  <c:v>216</c:v>
                </c:pt>
                <c:pt idx="192">
                  <c:v>217</c:v>
                </c:pt>
                <c:pt idx="193">
                  <c:v>218</c:v>
                </c:pt>
                <c:pt idx="194">
                  <c:v>219</c:v>
                </c:pt>
                <c:pt idx="195">
                  <c:v>220</c:v>
                </c:pt>
                <c:pt idx="196">
                  <c:v>221</c:v>
                </c:pt>
                <c:pt idx="197">
                  <c:v>222</c:v>
                </c:pt>
                <c:pt idx="198">
                  <c:v>223</c:v>
                </c:pt>
                <c:pt idx="199">
                  <c:v>224</c:v>
                </c:pt>
                <c:pt idx="200">
                  <c:v>225</c:v>
                </c:pt>
                <c:pt idx="201">
                  <c:v>226</c:v>
                </c:pt>
                <c:pt idx="202">
                  <c:v>227</c:v>
                </c:pt>
                <c:pt idx="203">
                  <c:v>228</c:v>
                </c:pt>
                <c:pt idx="204">
                  <c:v>229</c:v>
                </c:pt>
                <c:pt idx="205">
                  <c:v>230</c:v>
                </c:pt>
                <c:pt idx="206">
                  <c:v>231</c:v>
                </c:pt>
                <c:pt idx="207">
                  <c:v>232</c:v>
                </c:pt>
                <c:pt idx="208">
                  <c:v>233</c:v>
                </c:pt>
                <c:pt idx="209">
                  <c:v>234</c:v>
                </c:pt>
                <c:pt idx="210">
                  <c:v>235</c:v>
                </c:pt>
                <c:pt idx="211">
                  <c:v>236</c:v>
                </c:pt>
                <c:pt idx="212">
                  <c:v>237</c:v>
                </c:pt>
                <c:pt idx="213">
                  <c:v>238</c:v>
                </c:pt>
                <c:pt idx="214">
                  <c:v>239</c:v>
                </c:pt>
                <c:pt idx="215">
                  <c:v>240</c:v>
                </c:pt>
                <c:pt idx="216">
                  <c:v>241</c:v>
                </c:pt>
                <c:pt idx="217">
                  <c:v>242</c:v>
                </c:pt>
                <c:pt idx="218">
                  <c:v>243</c:v>
                </c:pt>
                <c:pt idx="219">
                  <c:v>244</c:v>
                </c:pt>
                <c:pt idx="220">
                  <c:v>245</c:v>
                </c:pt>
                <c:pt idx="221">
                  <c:v>246</c:v>
                </c:pt>
                <c:pt idx="222">
                  <c:v>247</c:v>
                </c:pt>
                <c:pt idx="223">
                  <c:v>248</c:v>
                </c:pt>
                <c:pt idx="224">
                  <c:v>249</c:v>
                </c:pt>
                <c:pt idx="225">
                  <c:v>250</c:v>
                </c:pt>
                <c:pt idx="226">
                  <c:v>251</c:v>
                </c:pt>
                <c:pt idx="227">
                  <c:v>252</c:v>
                </c:pt>
                <c:pt idx="228">
                  <c:v>253</c:v>
                </c:pt>
                <c:pt idx="229">
                  <c:v>254</c:v>
                </c:pt>
                <c:pt idx="230">
                  <c:v>255</c:v>
                </c:pt>
                <c:pt idx="231">
                  <c:v>256</c:v>
                </c:pt>
                <c:pt idx="232">
                  <c:v>257</c:v>
                </c:pt>
                <c:pt idx="233">
                  <c:v>258</c:v>
                </c:pt>
                <c:pt idx="234">
                  <c:v>259</c:v>
                </c:pt>
                <c:pt idx="235">
                  <c:v>260</c:v>
                </c:pt>
                <c:pt idx="236">
                  <c:v>261</c:v>
                </c:pt>
                <c:pt idx="237">
                  <c:v>262</c:v>
                </c:pt>
                <c:pt idx="238">
                  <c:v>263</c:v>
                </c:pt>
                <c:pt idx="239">
                  <c:v>264</c:v>
                </c:pt>
                <c:pt idx="240">
                  <c:v>265</c:v>
                </c:pt>
                <c:pt idx="241">
                  <c:v>266</c:v>
                </c:pt>
                <c:pt idx="242">
                  <c:v>267</c:v>
                </c:pt>
                <c:pt idx="243">
                  <c:v>268</c:v>
                </c:pt>
                <c:pt idx="244">
                  <c:v>269</c:v>
                </c:pt>
                <c:pt idx="245">
                  <c:v>270</c:v>
                </c:pt>
                <c:pt idx="246">
                  <c:v>271</c:v>
                </c:pt>
                <c:pt idx="247">
                  <c:v>272</c:v>
                </c:pt>
                <c:pt idx="248">
                  <c:v>273</c:v>
                </c:pt>
                <c:pt idx="249">
                  <c:v>274</c:v>
                </c:pt>
                <c:pt idx="250">
                  <c:v>275</c:v>
                </c:pt>
                <c:pt idx="251">
                  <c:v>276</c:v>
                </c:pt>
                <c:pt idx="252">
                  <c:v>277</c:v>
                </c:pt>
                <c:pt idx="253">
                  <c:v>278</c:v>
                </c:pt>
                <c:pt idx="254">
                  <c:v>279</c:v>
                </c:pt>
                <c:pt idx="255">
                  <c:v>280</c:v>
                </c:pt>
                <c:pt idx="256">
                  <c:v>281</c:v>
                </c:pt>
                <c:pt idx="257">
                  <c:v>282</c:v>
                </c:pt>
                <c:pt idx="258">
                  <c:v>283</c:v>
                </c:pt>
                <c:pt idx="259">
                  <c:v>284</c:v>
                </c:pt>
                <c:pt idx="260">
                  <c:v>285</c:v>
                </c:pt>
                <c:pt idx="261">
                  <c:v>286</c:v>
                </c:pt>
                <c:pt idx="262">
                  <c:v>287</c:v>
                </c:pt>
                <c:pt idx="263">
                  <c:v>288</c:v>
                </c:pt>
                <c:pt idx="264">
                  <c:v>289</c:v>
                </c:pt>
                <c:pt idx="265">
                  <c:v>290</c:v>
                </c:pt>
                <c:pt idx="266">
                  <c:v>291</c:v>
                </c:pt>
                <c:pt idx="267">
                  <c:v>292</c:v>
                </c:pt>
                <c:pt idx="268">
                  <c:v>293</c:v>
                </c:pt>
                <c:pt idx="269">
                  <c:v>294</c:v>
                </c:pt>
                <c:pt idx="270">
                  <c:v>295</c:v>
                </c:pt>
                <c:pt idx="271">
                  <c:v>296</c:v>
                </c:pt>
                <c:pt idx="272">
                  <c:v>297</c:v>
                </c:pt>
                <c:pt idx="273">
                  <c:v>298</c:v>
                </c:pt>
                <c:pt idx="274">
                  <c:v>299</c:v>
                </c:pt>
                <c:pt idx="275">
                  <c:v>300</c:v>
                </c:pt>
                <c:pt idx="276">
                  <c:v>301</c:v>
                </c:pt>
                <c:pt idx="277">
                  <c:v>302</c:v>
                </c:pt>
                <c:pt idx="278">
                  <c:v>303</c:v>
                </c:pt>
                <c:pt idx="279">
                  <c:v>304</c:v>
                </c:pt>
                <c:pt idx="280">
                  <c:v>305</c:v>
                </c:pt>
                <c:pt idx="281">
                  <c:v>306</c:v>
                </c:pt>
                <c:pt idx="282">
                  <c:v>307</c:v>
                </c:pt>
                <c:pt idx="283">
                  <c:v>308</c:v>
                </c:pt>
                <c:pt idx="284">
                  <c:v>309</c:v>
                </c:pt>
                <c:pt idx="285">
                  <c:v>310</c:v>
                </c:pt>
                <c:pt idx="286">
                  <c:v>311</c:v>
                </c:pt>
                <c:pt idx="287">
                  <c:v>312</c:v>
                </c:pt>
                <c:pt idx="288">
                  <c:v>313</c:v>
                </c:pt>
                <c:pt idx="289">
                  <c:v>314</c:v>
                </c:pt>
                <c:pt idx="290">
                  <c:v>315</c:v>
                </c:pt>
                <c:pt idx="291">
                  <c:v>316</c:v>
                </c:pt>
                <c:pt idx="292">
                  <c:v>317</c:v>
                </c:pt>
                <c:pt idx="293">
                  <c:v>318</c:v>
                </c:pt>
                <c:pt idx="294">
                  <c:v>319</c:v>
                </c:pt>
                <c:pt idx="295">
                  <c:v>320</c:v>
                </c:pt>
                <c:pt idx="296">
                  <c:v>321</c:v>
                </c:pt>
                <c:pt idx="297">
                  <c:v>322</c:v>
                </c:pt>
                <c:pt idx="298">
                  <c:v>323</c:v>
                </c:pt>
                <c:pt idx="299">
                  <c:v>324</c:v>
                </c:pt>
                <c:pt idx="300">
                  <c:v>325</c:v>
                </c:pt>
                <c:pt idx="301">
                  <c:v>326</c:v>
                </c:pt>
                <c:pt idx="302">
                  <c:v>327</c:v>
                </c:pt>
                <c:pt idx="303">
                  <c:v>328</c:v>
                </c:pt>
                <c:pt idx="304">
                  <c:v>329</c:v>
                </c:pt>
                <c:pt idx="305">
                  <c:v>330</c:v>
                </c:pt>
                <c:pt idx="306">
                  <c:v>331</c:v>
                </c:pt>
                <c:pt idx="307">
                  <c:v>332</c:v>
                </c:pt>
                <c:pt idx="308">
                  <c:v>333</c:v>
                </c:pt>
                <c:pt idx="309">
                  <c:v>334</c:v>
                </c:pt>
                <c:pt idx="310">
                  <c:v>335</c:v>
                </c:pt>
                <c:pt idx="311">
                  <c:v>336</c:v>
                </c:pt>
                <c:pt idx="312">
                  <c:v>337</c:v>
                </c:pt>
                <c:pt idx="313">
                  <c:v>338</c:v>
                </c:pt>
                <c:pt idx="314">
                  <c:v>339</c:v>
                </c:pt>
                <c:pt idx="315">
                  <c:v>340</c:v>
                </c:pt>
                <c:pt idx="316">
                  <c:v>341</c:v>
                </c:pt>
                <c:pt idx="317">
                  <c:v>342</c:v>
                </c:pt>
                <c:pt idx="318">
                  <c:v>343</c:v>
                </c:pt>
                <c:pt idx="319">
                  <c:v>344</c:v>
                </c:pt>
                <c:pt idx="320">
                  <c:v>345</c:v>
                </c:pt>
                <c:pt idx="321">
                  <c:v>346</c:v>
                </c:pt>
                <c:pt idx="322">
                  <c:v>347</c:v>
                </c:pt>
                <c:pt idx="323">
                  <c:v>348</c:v>
                </c:pt>
                <c:pt idx="324">
                  <c:v>349</c:v>
                </c:pt>
                <c:pt idx="325">
                  <c:v>350</c:v>
                </c:pt>
                <c:pt idx="326">
                  <c:v>351</c:v>
                </c:pt>
                <c:pt idx="327">
                  <c:v>352</c:v>
                </c:pt>
                <c:pt idx="328">
                  <c:v>353</c:v>
                </c:pt>
                <c:pt idx="329">
                  <c:v>354</c:v>
                </c:pt>
                <c:pt idx="330">
                  <c:v>355</c:v>
                </c:pt>
                <c:pt idx="331">
                  <c:v>356</c:v>
                </c:pt>
                <c:pt idx="332">
                  <c:v>357</c:v>
                </c:pt>
                <c:pt idx="333">
                  <c:v>358</c:v>
                </c:pt>
                <c:pt idx="334">
                  <c:v>359</c:v>
                </c:pt>
                <c:pt idx="335">
                  <c:v>360</c:v>
                </c:pt>
                <c:pt idx="336">
                  <c:v>361</c:v>
                </c:pt>
                <c:pt idx="337">
                  <c:v>362</c:v>
                </c:pt>
                <c:pt idx="338">
                  <c:v>363</c:v>
                </c:pt>
                <c:pt idx="339">
                  <c:v>364</c:v>
                </c:pt>
                <c:pt idx="340">
                  <c:v>365</c:v>
                </c:pt>
                <c:pt idx="341">
                  <c:v>366</c:v>
                </c:pt>
                <c:pt idx="342">
                  <c:v>367</c:v>
                </c:pt>
                <c:pt idx="343">
                  <c:v>368</c:v>
                </c:pt>
                <c:pt idx="344">
                  <c:v>369</c:v>
                </c:pt>
                <c:pt idx="345">
                  <c:v>370</c:v>
                </c:pt>
                <c:pt idx="346">
                  <c:v>371</c:v>
                </c:pt>
                <c:pt idx="347">
                  <c:v>372</c:v>
                </c:pt>
                <c:pt idx="348">
                  <c:v>373</c:v>
                </c:pt>
                <c:pt idx="349">
                  <c:v>374</c:v>
                </c:pt>
                <c:pt idx="350">
                  <c:v>375</c:v>
                </c:pt>
                <c:pt idx="351">
                  <c:v>376</c:v>
                </c:pt>
                <c:pt idx="352">
                  <c:v>377</c:v>
                </c:pt>
                <c:pt idx="353">
                  <c:v>378</c:v>
                </c:pt>
                <c:pt idx="354">
                  <c:v>379</c:v>
                </c:pt>
                <c:pt idx="355">
                  <c:v>380</c:v>
                </c:pt>
                <c:pt idx="356">
                  <c:v>381</c:v>
                </c:pt>
                <c:pt idx="357">
                  <c:v>382</c:v>
                </c:pt>
                <c:pt idx="358">
                  <c:v>383</c:v>
                </c:pt>
                <c:pt idx="359">
                  <c:v>384</c:v>
                </c:pt>
                <c:pt idx="360">
                  <c:v>385</c:v>
                </c:pt>
                <c:pt idx="361">
                  <c:v>386</c:v>
                </c:pt>
                <c:pt idx="362">
                  <c:v>387</c:v>
                </c:pt>
                <c:pt idx="363">
                  <c:v>388</c:v>
                </c:pt>
                <c:pt idx="364">
                  <c:v>389</c:v>
                </c:pt>
                <c:pt idx="365">
                  <c:v>390</c:v>
                </c:pt>
                <c:pt idx="366">
                  <c:v>391</c:v>
                </c:pt>
                <c:pt idx="367">
                  <c:v>392</c:v>
                </c:pt>
                <c:pt idx="368">
                  <c:v>393</c:v>
                </c:pt>
                <c:pt idx="369">
                  <c:v>394</c:v>
                </c:pt>
                <c:pt idx="370">
                  <c:v>395</c:v>
                </c:pt>
                <c:pt idx="371">
                  <c:v>396</c:v>
                </c:pt>
                <c:pt idx="372">
                  <c:v>397</c:v>
                </c:pt>
                <c:pt idx="373">
                  <c:v>398</c:v>
                </c:pt>
                <c:pt idx="374">
                  <c:v>399</c:v>
                </c:pt>
                <c:pt idx="375">
                  <c:v>400</c:v>
                </c:pt>
                <c:pt idx="376">
                  <c:v>401</c:v>
                </c:pt>
                <c:pt idx="377">
                  <c:v>402</c:v>
                </c:pt>
                <c:pt idx="378">
                  <c:v>403</c:v>
                </c:pt>
                <c:pt idx="379">
                  <c:v>404</c:v>
                </c:pt>
                <c:pt idx="380">
                  <c:v>405</c:v>
                </c:pt>
                <c:pt idx="381">
                  <c:v>406</c:v>
                </c:pt>
                <c:pt idx="382">
                  <c:v>407</c:v>
                </c:pt>
                <c:pt idx="383">
                  <c:v>408</c:v>
                </c:pt>
                <c:pt idx="384">
                  <c:v>409</c:v>
                </c:pt>
                <c:pt idx="385">
                  <c:v>410</c:v>
                </c:pt>
                <c:pt idx="386">
                  <c:v>411</c:v>
                </c:pt>
                <c:pt idx="387">
                  <c:v>412</c:v>
                </c:pt>
                <c:pt idx="388">
                  <c:v>413</c:v>
                </c:pt>
                <c:pt idx="389">
                  <c:v>414</c:v>
                </c:pt>
                <c:pt idx="390">
                  <c:v>415</c:v>
                </c:pt>
                <c:pt idx="391">
                  <c:v>416</c:v>
                </c:pt>
                <c:pt idx="392">
                  <c:v>417</c:v>
                </c:pt>
                <c:pt idx="393">
                  <c:v>418</c:v>
                </c:pt>
                <c:pt idx="394">
                  <c:v>419</c:v>
                </c:pt>
                <c:pt idx="395">
                  <c:v>420</c:v>
                </c:pt>
                <c:pt idx="396">
                  <c:v>421</c:v>
                </c:pt>
                <c:pt idx="397">
                  <c:v>422</c:v>
                </c:pt>
                <c:pt idx="398">
                  <c:v>423</c:v>
                </c:pt>
                <c:pt idx="399">
                  <c:v>424</c:v>
                </c:pt>
                <c:pt idx="400">
                  <c:v>425</c:v>
                </c:pt>
                <c:pt idx="401">
                  <c:v>426</c:v>
                </c:pt>
                <c:pt idx="402">
                  <c:v>427</c:v>
                </c:pt>
                <c:pt idx="403">
                  <c:v>428</c:v>
                </c:pt>
                <c:pt idx="404">
                  <c:v>429</c:v>
                </c:pt>
                <c:pt idx="405">
                  <c:v>430</c:v>
                </c:pt>
                <c:pt idx="406">
                  <c:v>431</c:v>
                </c:pt>
                <c:pt idx="407">
                  <c:v>432</c:v>
                </c:pt>
                <c:pt idx="408">
                  <c:v>433</c:v>
                </c:pt>
                <c:pt idx="409">
                  <c:v>434</c:v>
                </c:pt>
                <c:pt idx="410">
                  <c:v>435</c:v>
                </c:pt>
                <c:pt idx="411">
                  <c:v>436</c:v>
                </c:pt>
                <c:pt idx="412">
                  <c:v>437</c:v>
                </c:pt>
                <c:pt idx="413">
                  <c:v>438</c:v>
                </c:pt>
                <c:pt idx="414">
                  <c:v>439</c:v>
                </c:pt>
                <c:pt idx="415">
                  <c:v>440</c:v>
                </c:pt>
                <c:pt idx="416">
                  <c:v>441</c:v>
                </c:pt>
                <c:pt idx="417">
                  <c:v>442</c:v>
                </c:pt>
                <c:pt idx="418">
                  <c:v>443</c:v>
                </c:pt>
                <c:pt idx="419">
                  <c:v>444</c:v>
                </c:pt>
                <c:pt idx="420">
                  <c:v>445</c:v>
                </c:pt>
                <c:pt idx="421">
                  <c:v>446</c:v>
                </c:pt>
                <c:pt idx="422">
                  <c:v>447</c:v>
                </c:pt>
                <c:pt idx="423">
                  <c:v>448</c:v>
                </c:pt>
                <c:pt idx="424">
                  <c:v>449</c:v>
                </c:pt>
                <c:pt idx="425">
                  <c:v>450</c:v>
                </c:pt>
                <c:pt idx="426">
                  <c:v>451</c:v>
                </c:pt>
                <c:pt idx="427">
                  <c:v>452</c:v>
                </c:pt>
                <c:pt idx="428">
                  <c:v>453</c:v>
                </c:pt>
                <c:pt idx="429">
                  <c:v>454</c:v>
                </c:pt>
                <c:pt idx="430">
                  <c:v>455</c:v>
                </c:pt>
                <c:pt idx="431">
                  <c:v>456</c:v>
                </c:pt>
                <c:pt idx="432">
                  <c:v>457</c:v>
                </c:pt>
                <c:pt idx="433">
                  <c:v>458</c:v>
                </c:pt>
                <c:pt idx="434">
                  <c:v>459</c:v>
                </c:pt>
                <c:pt idx="435">
                  <c:v>460</c:v>
                </c:pt>
                <c:pt idx="436">
                  <c:v>461</c:v>
                </c:pt>
                <c:pt idx="437">
                  <c:v>462</c:v>
                </c:pt>
                <c:pt idx="438">
                  <c:v>463</c:v>
                </c:pt>
                <c:pt idx="439">
                  <c:v>464</c:v>
                </c:pt>
                <c:pt idx="440">
                  <c:v>465</c:v>
                </c:pt>
                <c:pt idx="441">
                  <c:v>466</c:v>
                </c:pt>
                <c:pt idx="442">
                  <c:v>467</c:v>
                </c:pt>
                <c:pt idx="443">
                  <c:v>468</c:v>
                </c:pt>
                <c:pt idx="444">
                  <c:v>469</c:v>
                </c:pt>
                <c:pt idx="445">
                  <c:v>470</c:v>
                </c:pt>
                <c:pt idx="446">
                  <c:v>471</c:v>
                </c:pt>
                <c:pt idx="447">
                  <c:v>472</c:v>
                </c:pt>
                <c:pt idx="448">
                  <c:v>473</c:v>
                </c:pt>
                <c:pt idx="449">
                  <c:v>474</c:v>
                </c:pt>
                <c:pt idx="450">
                  <c:v>475</c:v>
                </c:pt>
                <c:pt idx="451">
                  <c:v>476</c:v>
                </c:pt>
                <c:pt idx="452">
                  <c:v>477</c:v>
                </c:pt>
                <c:pt idx="453">
                  <c:v>478</c:v>
                </c:pt>
                <c:pt idx="454">
                  <c:v>479</c:v>
                </c:pt>
                <c:pt idx="455">
                  <c:v>480</c:v>
                </c:pt>
                <c:pt idx="456">
                  <c:v>481</c:v>
                </c:pt>
                <c:pt idx="457">
                  <c:v>482</c:v>
                </c:pt>
                <c:pt idx="458">
                  <c:v>483</c:v>
                </c:pt>
                <c:pt idx="459">
                  <c:v>484</c:v>
                </c:pt>
                <c:pt idx="460">
                  <c:v>485</c:v>
                </c:pt>
                <c:pt idx="461">
                  <c:v>486</c:v>
                </c:pt>
                <c:pt idx="462">
                  <c:v>487</c:v>
                </c:pt>
                <c:pt idx="463">
                  <c:v>488</c:v>
                </c:pt>
                <c:pt idx="464">
                  <c:v>489</c:v>
                </c:pt>
                <c:pt idx="465">
                  <c:v>490</c:v>
                </c:pt>
                <c:pt idx="466">
                  <c:v>491</c:v>
                </c:pt>
                <c:pt idx="467">
                  <c:v>492</c:v>
                </c:pt>
                <c:pt idx="468">
                  <c:v>493</c:v>
                </c:pt>
                <c:pt idx="469">
                  <c:v>494</c:v>
                </c:pt>
                <c:pt idx="470">
                  <c:v>495</c:v>
                </c:pt>
                <c:pt idx="471">
                  <c:v>496</c:v>
                </c:pt>
                <c:pt idx="472">
                  <c:v>497</c:v>
                </c:pt>
                <c:pt idx="473">
                  <c:v>498</c:v>
                </c:pt>
                <c:pt idx="474">
                  <c:v>499</c:v>
                </c:pt>
                <c:pt idx="475">
                  <c:v>500</c:v>
                </c:pt>
                <c:pt idx="476">
                  <c:v>501</c:v>
                </c:pt>
                <c:pt idx="477">
                  <c:v>502</c:v>
                </c:pt>
                <c:pt idx="478">
                  <c:v>503</c:v>
                </c:pt>
                <c:pt idx="479">
                  <c:v>504</c:v>
                </c:pt>
                <c:pt idx="480">
                  <c:v>505</c:v>
                </c:pt>
                <c:pt idx="481">
                  <c:v>506</c:v>
                </c:pt>
                <c:pt idx="482">
                  <c:v>507</c:v>
                </c:pt>
                <c:pt idx="483">
                  <c:v>508</c:v>
                </c:pt>
                <c:pt idx="484">
                  <c:v>509</c:v>
                </c:pt>
                <c:pt idx="485">
                  <c:v>510</c:v>
                </c:pt>
                <c:pt idx="486">
                  <c:v>511</c:v>
                </c:pt>
                <c:pt idx="487">
                  <c:v>512</c:v>
                </c:pt>
                <c:pt idx="488">
                  <c:v>513</c:v>
                </c:pt>
                <c:pt idx="489">
                  <c:v>514</c:v>
                </c:pt>
                <c:pt idx="490">
                  <c:v>515</c:v>
                </c:pt>
                <c:pt idx="491">
                  <c:v>516</c:v>
                </c:pt>
                <c:pt idx="492">
                  <c:v>517</c:v>
                </c:pt>
                <c:pt idx="493">
                  <c:v>518</c:v>
                </c:pt>
                <c:pt idx="494">
                  <c:v>519</c:v>
                </c:pt>
                <c:pt idx="495">
                  <c:v>520</c:v>
                </c:pt>
                <c:pt idx="496">
                  <c:v>521</c:v>
                </c:pt>
                <c:pt idx="497">
                  <c:v>522</c:v>
                </c:pt>
                <c:pt idx="498">
                  <c:v>523</c:v>
                </c:pt>
                <c:pt idx="499">
                  <c:v>524</c:v>
                </c:pt>
                <c:pt idx="500">
                  <c:v>525</c:v>
                </c:pt>
                <c:pt idx="501">
                  <c:v>526</c:v>
                </c:pt>
                <c:pt idx="502">
                  <c:v>527</c:v>
                </c:pt>
                <c:pt idx="503">
                  <c:v>528</c:v>
                </c:pt>
                <c:pt idx="504">
                  <c:v>529</c:v>
                </c:pt>
                <c:pt idx="505">
                  <c:v>530</c:v>
                </c:pt>
                <c:pt idx="506">
                  <c:v>531</c:v>
                </c:pt>
                <c:pt idx="507">
                  <c:v>532</c:v>
                </c:pt>
                <c:pt idx="508">
                  <c:v>533</c:v>
                </c:pt>
                <c:pt idx="509">
                  <c:v>534</c:v>
                </c:pt>
                <c:pt idx="510">
                  <c:v>535</c:v>
                </c:pt>
                <c:pt idx="511">
                  <c:v>536</c:v>
                </c:pt>
                <c:pt idx="512">
                  <c:v>537</c:v>
                </c:pt>
                <c:pt idx="513">
                  <c:v>538</c:v>
                </c:pt>
                <c:pt idx="514">
                  <c:v>539</c:v>
                </c:pt>
                <c:pt idx="515">
                  <c:v>540</c:v>
                </c:pt>
                <c:pt idx="516">
                  <c:v>541</c:v>
                </c:pt>
                <c:pt idx="517">
                  <c:v>542</c:v>
                </c:pt>
                <c:pt idx="518">
                  <c:v>543</c:v>
                </c:pt>
                <c:pt idx="519">
                  <c:v>544</c:v>
                </c:pt>
                <c:pt idx="520">
                  <c:v>545</c:v>
                </c:pt>
                <c:pt idx="521">
                  <c:v>546</c:v>
                </c:pt>
                <c:pt idx="522">
                  <c:v>547</c:v>
                </c:pt>
                <c:pt idx="523">
                  <c:v>548</c:v>
                </c:pt>
                <c:pt idx="524">
                  <c:v>549</c:v>
                </c:pt>
                <c:pt idx="525">
                  <c:v>550</c:v>
                </c:pt>
                <c:pt idx="526">
                  <c:v>551</c:v>
                </c:pt>
                <c:pt idx="527">
                  <c:v>552</c:v>
                </c:pt>
                <c:pt idx="528">
                  <c:v>553</c:v>
                </c:pt>
                <c:pt idx="529">
                  <c:v>554</c:v>
                </c:pt>
                <c:pt idx="530">
                  <c:v>555</c:v>
                </c:pt>
                <c:pt idx="531">
                  <c:v>556</c:v>
                </c:pt>
                <c:pt idx="532">
                  <c:v>557</c:v>
                </c:pt>
                <c:pt idx="533">
                  <c:v>558</c:v>
                </c:pt>
                <c:pt idx="534">
                  <c:v>559</c:v>
                </c:pt>
                <c:pt idx="535">
                  <c:v>560</c:v>
                </c:pt>
                <c:pt idx="536">
                  <c:v>561</c:v>
                </c:pt>
                <c:pt idx="537">
                  <c:v>562</c:v>
                </c:pt>
                <c:pt idx="538">
                  <c:v>563</c:v>
                </c:pt>
                <c:pt idx="539">
                  <c:v>564</c:v>
                </c:pt>
                <c:pt idx="540">
                  <c:v>565</c:v>
                </c:pt>
                <c:pt idx="541">
                  <c:v>566</c:v>
                </c:pt>
                <c:pt idx="542">
                  <c:v>567</c:v>
                </c:pt>
                <c:pt idx="543">
                  <c:v>568</c:v>
                </c:pt>
                <c:pt idx="544">
                  <c:v>569</c:v>
                </c:pt>
                <c:pt idx="545">
                  <c:v>570</c:v>
                </c:pt>
                <c:pt idx="546">
                  <c:v>571</c:v>
                </c:pt>
                <c:pt idx="547">
                  <c:v>572</c:v>
                </c:pt>
                <c:pt idx="548">
                  <c:v>573</c:v>
                </c:pt>
                <c:pt idx="549">
                  <c:v>574</c:v>
                </c:pt>
                <c:pt idx="550">
                  <c:v>575</c:v>
                </c:pt>
                <c:pt idx="551">
                  <c:v>576</c:v>
                </c:pt>
                <c:pt idx="552">
                  <c:v>577</c:v>
                </c:pt>
                <c:pt idx="553">
                  <c:v>578</c:v>
                </c:pt>
                <c:pt idx="554">
                  <c:v>579</c:v>
                </c:pt>
                <c:pt idx="555">
                  <c:v>580</c:v>
                </c:pt>
                <c:pt idx="556">
                  <c:v>581</c:v>
                </c:pt>
                <c:pt idx="557">
                  <c:v>582</c:v>
                </c:pt>
                <c:pt idx="558">
                  <c:v>583</c:v>
                </c:pt>
                <c:pt idx="559">
                  <c:v>584</c:v>
                </c:pt>
                <c:pt idx="560">
                  <c:v>585</c:v>
                </c:pt>
                <c:pt idx="561">
                  <c:v>586</c:v>
                </c:pt>
                <c:pt idx="562">
                  <c:v>587</c:v>
                </c:pt>
                <c:pt idx="563">
                  <c:v>588</c:v>
                </c:pt>
                <c:pt idx="564">
                  <c:v>589</c:v>
                </c:pt>
                <c:pt idx="565">
                  <c:v>590</c:v>
                </c:pt>
                <c:pt idx="566">
                  <c:v>591</c:v>
                </c:pt>
                <c:pt idx="567">
                  <c:v>592</c:v>
                </c:pt>
                <c:pt idx="568">
                  <c:v>593</c:v>
                </c:pt>
                <c:pt idx="569">
                  <c:v>594</c:v>
                </c:pt>
                <c:pt idx="570">
                  <c:v>595</c:v>
                </c:pt>
                <c:pt idx="571">
                  <c:v>596</c:v>
                </c:pt>
                <c:pt idx="572">
                  <c:v>597</c:v>
                </c:pt>
                <c:pt idx="573">
                  <c:v>598</c:v>
                </c:pt>
                <c:pt idx="574">
                  <c:v>599</c:v>
                </c:pt>
                <c:pt idx="575">
                  <c:v>600</c:v>
                </c:pt>
                <c:pt idx="576">
                  <c:v>601</c:v>
                </c:pt>
                <c:pt idx="577">
                  <c:v>602</c:v>
                </c:pt>
                <c:pt idx="578">
                  <c:v>603</c:v>
                </c:pt>
                <c:pt idx="579">
                  <c:v>604</c:v>
                </c:pt>
                <c:pt idx="580">
                  <c:v>605</c:v>
                </c:pt>
                <c:pt idx="581">
                  <c:v>606</c:v>
                </c:pt>
                <c:pt idx="582">
                  <c:v>607</c:v>
                </c:pt>
                <c:pt idx="583">
                  <c:v>608</c:v>
                </c:pt>
                <c:pt idx="584">
                  <c:v>609</c:v>
                </c:pt>
                <c:pt idx="585">
                  <c:v>610</c:v>
                </c:pt>
                <c:pt idx="586">
                  <c:v>611</c:v>
                </c:pt>
                <c:pt idx="587">
                  <c:v>612</c:v>
                </c:pt>
                <c:pt idx="588">
                  <c:v>613</c:v>
                </c:pt>
                <c:pt idx="589">
                  <c:v>614</c:v>
                </c:pt>
                <c:pt idx="590">
                  <c:v>615</c:v>
                </c:pt>
                <c:pt idx="591">
                  <c:v>616</c:v>
                </c:pt>
                <c:pt idx="592">
                  <c:v>617</c:v>
                </c:pt>
                <c:pt idx="593">
                  <c:v>618</c:v>
                </c:pt>
                <c:pt idx="594">
                  <c:v>619</c:v>
                </c:pt>
                <c:pt idx="595">
                  <c:v>620</c:v>
                </c:pt>
                <c:pt idx="596">
                  <c:v>621</c:v>
                </c:pt>
                <c:pt idx="597">
                  <c:v>622</c:v>
                </c:pt>
                <c:pt idx="598">
                  <c:v>623</c:v>
                </c:pt>
                <c:pt idx="599">
                  <c:v>624</c:v>
                </c:pt>
                <c:pt idx="600">
                  <c:v>625</c:v>
                </c:pt>
                <c:pt idx="601">
                  <c:v>626</c:v>
                </c:pt>
                <c:pt idx="602">
                  <c:v>627</c:v>
                </c:pt>
                <c:pt idx="603">
                  <c:v>628</c:v>
                </c:pt>
                <c:pt idx="604">
                  <c:v>629</c:v>
                </c:pt>
                <c:pt idx="605">
                  <c:v>630</c:v>
                </c:pt>
                <c:pt idx="606">
                  <c:v>631</c:v>
                </c:pt>
                <c:pt idx="607">
                  <c:v>632</c:v>
                </c:pt>
                <c:pt idx="608">
                  <c:v>633</c:v>
                </c:pt>
                <c:pt idx="609">
                  <c:v>634</c:v>
                </c:pt>
                <c:pt idx="610">
                  <c:v>635</c:v>
                </c:pt>
                <c:pt idx="611">
                  <c:v>636</c:v>
                </c:pt>
                <c:pt idx="612">
                  <c:v>637</c:v>
                </c:pt>
                <c:pt idx="613">
                  <c:v>638</c:v>
                </c:pt>
                <c:pt idx="614">
                  <c:v>639</c:v>
                </c:pt>
                <c:pt idx="615">
                  <c:v>640</c:v>
                </c:pt>
                <c:pt idx="616">
                  <c:v>641</c:v>
                </c:pt>
                <c:pt idx="617">
                  <c:v>642</c:v>
                </c:pt>
                <c:pt idx="618">
                  <c:v>643</c:v>
                </c:pt>
                <c:pt idx="619">
                  <c:v>644</c:v>
                </c:pt>
                <c:pt idx="620">
                  <c:v>645</c:v>
                </c:pt>
                <c:pt idx="621">
                  <c:v>646</c:v>
                </c:pt>
                <c:pt idx="622">
                  <c:v>647</c:v>
                </c:pt>
                <c:pt idx="623">
                  <c:v>648</c:v>
                </c:pt>
                <c:pt idx="624">
                  <c:v>649</c:v>
                </c:pt>
                <c:pt idx="625">
                  <c:v>650</c:v>
                </c:pt>
                <c:pt idx="626">
                  <c:v>651</c:v>
                </c:pt>
                <c:pt idx="627">
                  <c:v>652</c:v>
                </c:pt>
                <c:pt idx="628">
                  <c:v>653</c:v>
                </c:pt>
                <c:pt idx="629">
                  <c:v>654</c:v>
                </c:pt>
                <c:pt idx="630">
                  <c:v>655</c:v>
                </c:pt>
                <c:pt idx="631">
                  <c:v>656</c:v>
                </c:pt>
                <c:pt idx="632">
                  <c:v>657</c:v>
                </c:pt>
                <c:pt idx="633">
                  <c:v>658</c:v>
                </c:pt>
                <c:pt idx="634">
                  <c:v>659</c:v>
                </c:pt>
                <c:pt idx="635">
                  <c:v>660</c:v>
                </c:pt>
                <c:pt idx="636">
                  <c:v>661</c:v>
                </c:pt>
                <c:pt idx="637">
                  <c:v>662</c:v>
                </c:pt>
                <c:pt idx="638">
                  <c:v>663</c:v>
                </c:pt>
                <c:pt idx="639">
                  <c:v>664</c:v>
                </c:pt>
                <c:pt idx="640">
                  <c:v>665</c:v>
                </c:pt>
                <c:pt idx="641">
                  <c:v>666</c:v>
                </c:pt>
                <c:pt idx="642">
                  <c:v>667</c:v>
                </c:pt>
                <c:pt idx="643">
                  <c:v>668</c:v>
                </c:pt>
                <c:pt idx="644">
                  <c:v>669</c:v>
                </c:pt>
                <c:pt idx="645">
                  <c:v>670</c:v>
                </c:pt>
                <c:pt idx="646">
                  <c:v>671</c:v>
                </c:pt>
                <c:pt idx="647">
                  <c:v>672</c:v>
                </c:pt>
                <c:pt idx="648">
                  <c:v>673</c:v>
                </c:pt>
                <c:pt idx="649">
                  <c:v>674</c:v>
                </c:pt>
                <c:pt idx="650">
                  <c:v>675</c:v>
                </c:pt>
                <c:pt idx="651">
                  <c:v>676</c:v>
                </c:pt>
                <c:pt idx="652">
                  <c:v>677</c:v>
                </c:pt>
                <c:pt idx="653">
                  <c:v>678</c:v>
                </c:pt>
                <c:pt idx="654">
                  <c:v>679</c:v>
                </c:pt>
                <c:pt idx="655">
                  <c:v>680</c:v>
                </c:pt>
                <c:pt idx="656">
                  <c:v>681</c:v>
                </c:pt>
                <c:pt idx="657">
                  <c:v>682</c:v>
                </c:pt>
                <c:pt idx="658">
                  <c:v>683</c:v>
                </c:pt>
                <c:pt idx="659">
                  <c:v>684</c:v>
                </c:pt>
                <c:pt idx="660">
                  <c:v>685</c:v>
                </c:pt>
                <c:pt idx="661">
                  <c:v>686</c:v>
                </c:pt>
                <c:pt idx="662">
                  <c:v>687</c:v>
                </c:pt>
                <c:pt idx="663">
                  <c:v>688</c:v>
                </c:pt>
                <c:pt idx="664">
                  <c:v>689</c:v>
                </c:pt>
                <c:pt idx="665">
                  <c:v>690</c:v>
                </c:pt>
                <c:pt idx="666">
                  <c:v>691</c:v>
                </c:pt>
                <c:pt idx="667">
                  <c:v>692</c:v>
                </c:pt>
                <c:pt idx="668">
                  <c:v>693</c:v>
                </c:pt>
                <c:pt idx="669">
                  <c:v>694</c:v>
                </c:pt>
                <c:pt idx="670">
                  <c:v>695</c:v>
                </c:pt>
                <c:pt idx="671">
                  <c:v>696</c:v>
                </c:pt>
                <c:pt idx="672">
                  <c:v>697</c:v>
                </c:pt>
                <c:pt idx="673">
                  <c:v>698</c:v>
                </c:pt>
                <c:pt idx="674">
                  <c:v>699</c:v>
                </c:pt>
                <c:pt idx="675">
                  <c:v>700</c:v>
                </c:pt>
                <c:pt idx="676">
                  <c:v>701</c:v>
                </c:pt>
                <c:pt idx="677">
                  <c:v>702</c:v>
                </c:pt>
                <c:pt idx="678">
                  <c:v>703</c:v>
                </c:pt>
                <c:pt idx="679">
                  <c:v>704</c:v>
                </c:pt>
                <c:pt idx="680">
                  <c:v>705</c:v>
                </c:pt>
                <c:pt idx="681">
                  <c:v>706</c:v>
                </c:pt>
                <c:pt idx="682">
                  <c:v>707</c:v>
                </c:pt>
                <c:pt idx="683">
                  <c:v>708</c:v>
                </c:pt>
                <c:pt idx="684">
                  <c:v>709</c:v>
                </c:pt>
                <c:pt idx="685">
                  <c:v>710</c:v>
                </c:pt>
                <c:pt idx="686">
                  <c:v>711</c:v>
                </c:pt>
                <c:pt idx="687">
                  <c:v>712</c:v>
                </c:pt>
                <c:pt idx="688">
                  <c:v>713</c:v>
                </c:pt>
                <c:pt idx="689">
                  <c:v>714</c:v>
                </c:pt>
                <c:pt idx="690">
                  <c:v>715</c:v>
                </c:pt>
                <c:pt idx="691">
                  <c:v>716</c:v>
                </c:pt>
                <c:pt idx="692">
                  <c:v>717</c:v>
                </c:pt>
                <c:pt idx="693">
                  <c:v>718</c:v>
                </c:pt>
                <c:pt idx="694">
                  <c:v>719</c:v>
                </c:pt>
                <c:pt idx="695">
                  <c:v>720</c:v>
                </c:pt>
                <c:pt idx="696">
                  <c:v>721</c:v>
                </c:pt>
                <c:pt idx="697">
                  <c:v>722</c:v>
                </c:pt>
                <c:pt idx="698">
                  <c:v>723</c:v>
                </c:pt>
                <c:pt idx="699">
                  <c:v>724</c:v>
                </c:pt>
                <c:pt idx="700">
                  <c:v>725</c:v>
                </c:pt>
                <c:pt idx="701">
                  <c:v>726</c:v>
                </c:pt>
                <c:pt idx="702">
                  <c:v>727</c:v>
                </c:pt>
                <c:pt idx="703">
                  <c:v>728</c:v>
                </c:pt>
                <c:pt idx="704">
                  <c:v>729</c:v>
                </c:pt>
                <c:pt idx="705">
                  <c:v>730</c:v>
                </c:pt>
                <c:pt idx="706">
                  <c:v>731</c:v>
                </c:pt>
                <c:pt idx="707">
                  <c:v>732</c:v>
                </c:pt>
                <c:pt idx="708">
                  <c:v>733</c:v>
                </c:pt>
                <c:pt idx="709">
                  <c:v>734</c:v>
                </c:pt>
                <c:pt idx="710">
                  <c:v>735</c:v>
                </c:pt>
                <c:pt idx="711">
                  <c:v>736</c:v>
                </c:pt>
                <c:pt idx="712">
                  <c:v>737</c:v>
                </c:pt>
                <c:pt idx="713">
                  <c:v>738</c:v>
                </c:pt>
                <c:pt idx="714">
                  <c:v>739</c:v>
                </c:pt>
                <c:pt idx="715">
                  <c:v>740</c:v>
                </c:pt>
                <c:pt idx="716">
                  <c:v>741</c:v>
                </c:pt>
                <c:pt idx="717">
                  <c:v>742</c:v>
                </c:pt>
                <c:pt idx="718">
                  <c:v>743</c:v>
                </c:pt>
                <c:pt idx="719">
                  <c:v>744</c:v>
                </c:pt>
                <c:pt idx="720">
                  <c:v>745</c:v>
                </c:pt>
                <c:pt idx="721">
                  <c:v>746</c:v>
                </c:pt>
                <c:pt idx="722">
                  <c:v>747</c:v>
                </c:pt>
                <c:pt idx="723">
                  <c:v>748</c:v>
                </c:pt>
                <c:pt idx="724">
                  <c:v>749</c:v>
                </c:pt>
                <c:pt idx="725">
                  <c:v>750</c:v>
                </c:pt>
                <c:pt idx="726">
                  <c:v>751</c:v>
                </c:pt>
                <c:pt idx="727">
                  <c:v>752</c:v>
                </c:pt>
                <c:pt idx="728">
                  <c:v>753</c:v>
                </c:pt>
                <c:pt idx="729">
                  <c:v>754</c:v>
                </c:pt>
                <c:pt idx="730">
                  <c:v>755</c:v>
                </c:pt>
                <c:pt idx="731">
                  <c:v>756</c:v>
                </c:pt>
                <c:pt idx="732">
                  <c:v>757</c:v>
                </c:pt>
                <c:pt idx="733">
                  <c:v>758</c:v>
                </c:pt>
                <c:pt idx="734">
                  <c:v>759</c:v>
                </c:pt>
                <c:pt idx="735">
                  <c:v>760</c:v>
                </c:pt>
                <c:pt idx="736">
                  <c:v>761</c:v>
                </c:pt>
                <c:pt idx="737">
                  <c:v>762</c:v>
                </c:pt>
                <c:pt idx="738">
                  <c:v>763</c:v>
                </c:pt>
                <c:pt idx="739">
                  <c:v>764</c:v>
                </c:pt>
                <c:pt idx="740">
                  <c:v>765</c:v>
                </c:pt>
                <c:pt idx="741">
                  <c:v>766</c:v>
                </c:pt>
                <c:pt idx="742">
                  <c:v>767</c:v>
                </c:pt>
                <c:pt idx="743">
                  <c:v>768</c:v>
                </c:pt>
                <c:pt idx="744">
                  <c:v>769</c:v>
                </c:pt>
                <c:pt idx="745">
                  <c:v>770</c:v>
                </c:pt>
                <c:pt idx="746">
                  <c:v>771</c:v>
                </c:pt>
                <c:pt idx="747">
                  <c:v>772</c:v>
                </c:pt>
                <c:pt idx="748">
                  <c:v>773</c:v>
                </c:pt>
                <c:pt idx="749">
                  <c:v>774</c:v>
                </c:pt>
                <c:pt idx="750">
                  <c:v>775</c:v>
                </c:pt>
                <c:pt idx="751">
                  <c:v>776</c:v>
                </c:pt>
                <c:pt idx="752">
                  <c:v>777</c:v>
                </c:pt>
                <c:pt idx="753">
                  <c:v>778</c:v>
                </c:pt>
                <c:pt idx="754">
                  <c:v>779</c:v>
                </c:pt>
                <c:pt idx="755">
                  <c:v>780</c:v>
                </c:pt>
                <c:pt idx="756">
                  <c:v>781</c:v>
                </c:pt>
                <c:pt idx="757">
                  <c:v>782</c:v>
                </c:pt>
                <c:pt idx="758">
                  <c:v>783</c:v>
                </c:pt>
                <c:pt idx="759">
                  <c:v>784</c:v>
                </c:pt>
                <c:pt idx="760">
                  <c:v>785</c:v>
                </c:pt>
                <c:pt idx="761">
                  <c:v>786</c:v>
                </c:pt>
                <c:pt idx="762">
                  <c:v>787</c:v>
                </c:pt>
                <c:pt idx="763">
                  <c:v>788</c:v>
                </c:pt>
                <c:pt idx="764">
                  <c:v>789</c:v>
                </c:pt>
                <c:pt idx="765">
                  <c:v>790</c:v>
                </c:pt>
                <c:pt idx="766">
                  <c:v>791</c:v>
                </c:pt>
                <c:pt idx="767">
                  <c:v>792</c:v>
                </c:pt>
                <c:pt idx="768">
                  <c:v>793</c:v>
                </c:pt>
                <c:pt idx="769">
                  <c:v>794</c:v>
                </c:pt>
                <c:pt idx="770">
                  <c:v>795</c:v>
                </c:pt>
                <c:pt idx="771">
                  <c:v>796</c:v>
                </c:pt>
                <c:pt idx="772">
                  <c:v>797</c:v>
                </c:pt>
                <c:pt idx="773">
                  <c:v>798</c:v>
                </c:pt>
                <c:pt idx="774">
                  <c:v>799</c:v>
                </c:pt>
                <c:pt idx="775">
                  <c:v>800</c:v>
                </c:pt>
                <c:pt idx="776">
                  <c:v>801</c:v>
                </c:pt>
                <c:pt idx="777">
                  <c:v>802</c:v>
                </c:pt>
                <c:pt idx="778">
                  <c:v>803</c:v>
                </c:pt>
                <c:pt idx="779">
                  <c:v>804</c:v>
                </c:pt>
                <c:pt idx="780">
                  <c:v>805</c:v>
                </c:pt>
                <c:pt idx="781">
                  <c:v>806</c:v>
                </c:pt>
                <c:pt idx="782">
                  <c:v>807</c:v>
                </c:pt>
                <c:pt idx="783">
                  <c:v>808</c:v>
                </c:pt>
                <c:pt idx="784">
                  <c:v>809</c:v>
                </c:pt>
                <c:pt idx="785">
                  <c:v>810</c:v>
                </c:pt>
                <c:pt idx="786">
                  <c:v>811</c:v>
                </c:pt>
                <c:pt idx="787">
                  <c:v>812</c:v>
                </c:pt>
                <c:pt idx="788">
                  <c:v>813</c:v>
                </c:pt>
                <c:pt idx="789">
                  <c:v>814</c:v>
                </c:pt>
                <c:pt idx="790">
                  <c:v>815</c:v>
                </c:pt>
                <c:pt idx="791">
                  <c:v>816</c:v>
                </c:pt>
                <c:pt idx="792">
                  <c:v>817</c:v>
                </c:pt>
                <c:pt idx="793">
                  <c:v>818</c:v>
                </c:pt>
                <c:pt idx="794">
                  <c:v>819</c:v>
                </c:pt>
                <c:pt idx="795">
                  <c:v>820</c:v>
                </c:pt>
                <c:pt idx="796">
                  <c:v>821</c:v>
                </c:pt>
                <c:pt idx="797">
                  <c:v>822</c:v>
                </c:pt>
                <c:pt idx="798">
                  <c:v>823</c:v>
                </c:pt>
                <c:pt idx="799">
                  <c:v>824</c:v>
                </c:pt>
                <c:pt idx="800">
                  <c:v>825</c:v>
                </c:pt>
                <c:pt idx="801">
                  <c:v>826</c:v>
                </c:pt>
                <c:pt idx="802">
                  <c:v>827</c:v>
                </c:pt>
                <c:pt idx="803">
                  <c:v>828</c:v>
                </c:pt>
                <c:pt idx="804">
                  <c:v>829</c:v>
                </c:pt>
                <c:pt idx="805">
                  <c:v>830</c:v>
                </c:pt>
                <c:pt idx="806">
                  <c:v>831</c:v>
                </c:pt>
                <c:pt idx="807">
                  <c:v>832</c:v>
                </c:pt>
                <c:pt idx="808">
                  <c:v>833</c:v>
                </c:pt>
                <c:pt idx="809">
                  <c:v>834</c:v>
                </c:pt>
                <c:pt idx="810">
                  <c:v>835</c:v>
                </c:pt>
                <c:pt idx="811">
                  <c:v>836</c:v>
                </c:pt>
                <c:pt idx="812">
                  <c:v>837</c:v>
                </c:pt>
                <c:pt idx="813">
                  <c:v>838</c:v>
                </c:pt>
                <c:pt idx="814">
                  <c:v>839</c:v>
                </c:pt>
                <c:pt idx="815">
                  <c:v>840</c:v>
                </c:pt>
                <c:pt idx="816">
                  <c:v>841</c:v>
                </c:pt>
                <c:pt idx="817">
                  <c:v>842</c:v>
                </c:pt>
                <c:pt idx="818">
                  <c:v>843</c:v>
                </c:pt>
                <c:pt idx="819">
                  <c:v>844</c:v>
                </c:pt>
                <c:pt idx="820">
                  <c:v>845</c:v>
                </c:pt>
                <c:pt idx="821">
                  <c:v>846</c:v>
                </c:pt>
                <c:pt idx="822">
                  <c:v>847</c:v>
                </c:pt>
                <c:pt idx="823">
                  <c:v>848</c:v>
                </c:pt>
                <c:pt idx="824">
                  <c:v>849</c:v>
                </c:pt>
                <c:pt idx="825">
                  <c:v>850</c:v>
                </c:pt>
                <c:pt idx="826">
                  <c:v>851</c:v>
                </c:pt>
                <c:pt idx="827">
                  <c:v>852</c:v>
                </c:pt>
                <c:pt idx="828">
                  <c:v>853</c:v>
                </c:pt>
                <c:pt idx="829">
                  <c:v>854</c:v>
                </c:pt>
                <c:pt idx="830">
                  <c:v>855</c:v>
                </c:pt>
                <c:pt idx="831">
                  <c:v>856</c:v>
                </c:pt>
                <c:pt idx="832">
                  <c:v>857</c:v>
                </c:pt>
                <c:pt idx="833">
                  <c:v>858</c:v>
                </c:pt>
                <c:pt idx="834">
                  <c:v>859</c:v>
                </c:pt>
                <c:pt idx="835">
                  <c:v>860</c:v>
                </c:pt>
                <c:pt idx="836">
                  <c:v>861</c:v>
                </c:pt>
                <c:pt idx="837">
                  <c:v>862</c:v>
                </c:pt>
                <c:pt idx="838">
                  <c:v>863</c:v>
                </c:pt>
                <c:pt idx="839">
                  <c:v>864</c:v>
                </c:pt>
                <c:pt idx="840">
                  <c:v>865</c:v>
                </c:pt>
                <c:pt idx="841">
                  <c:v>866</c:v>
                </c:pt>
                <c:pt idx="842">
                  <c:v>867</c:v>
                </c:pt>
                <c:pt idx="843">
                  <c:v>868</c:v>
                </c:pt>
                <c:pt idx="844">
                  <c:v>869</c:v>
                </c:pt>
                <c:pt idx="845">
                  <c:v>870</c:v>
                </c:pt>
                <c:pt idx="846">
                  <c:v>871</c:v>
                </c:pt>
                <c:pt idx="847">
                  <c:v>872</c:v>
                </c:pt>
                <c:pt idx="848">
                  <c:v>873</c:v>
                </c:pt>
                <c:pt idx="849">
                  <c:v>874</c:v>
                </c:pt>
                <c:pt idx="850">
                  <c:v>875</c:v>
                </c:pt>
                <c:pt idx="851">
                  <c:v>876</c:v>
                </c:pt>
                <c:pt idx="852">
                  <c:v>877</c:v>
                </c:pt>
                <c:pt idx="853">
                  <c:v>878</c:v>
                </c:pt>
                <c:pt idx="854">
                  <c:v>879</c:v>
                </c:pt>
                <c:pt idx="855">
                  <c:v>880</c:v>
                </c:pt>
                <c:pt idx="856">
                  <c:v>881</c:v>
                </c:pt>
                <c:pt idx="857">
                  <c:v>882</c:v>
                </c:pt>
                <c:pt idx="858">
                  <c:v>883</c:v>
                </c:pt>
                <c:pt idx="859">
                  <c:v>884</c:v>
                </c:pt>
                <c:pt idx="860">
                  <c:v>885</c:v>
                </c:pt>
                <c:pt idx="861">
                  <c:v>886</c:v>
                </c:pt>
                <c:pt idx="862">
                  <c:v>887</c:v>
                </c:pt>
                <c:pt idx="863">
                  <c:v>888</c:v>
                </c:pt>
                <c:pt idx="864">
                  <c:v>889</c:v>
                </c:pt>
                <c:pt idx="865">
                  <c:v>890</c:v>
                </c:pt>
                <c:pt idx="866">
                  <c:v>891</c:v>
                </c:pt>
                <c:pt idx="867">
                  <c:v>892</c:v>
                </c:pt>
                <c:pt idx="868">
                  <c:v>893</c:v>
                </c:pt>
                <c:pt idx="869">
                  <c:v>894</c:v>
                </c:pt>
                <c:pt idx="870">
                  <c:v>895</c:v>
                </c:pt>
                <c:pt idx="871">
                  <c:v>896</c:v>
                </c:pt>
                <c:pt idx="872">
                  <c:v>897</c:v>
                </c:pt>
                <c:pt idx="873">
                  <c:v>898</c:v>
                </c:pt>
                <c:pt idx="874">
                  <c:v>899</c:v>
                </c:pt>
                <c:pt idx="875">
                  <c:v>900</c:v>
                </c:pt>
                <c:pt idx="876">
                  <c:v>901</c:v>
                </c:pt>
                <c:pt idx="877">
                  <c:v>902</c:v>
                </c:pt>
                <c:pt idx="878">
                  <c:v>903</c:v>
                </c:pt>
                <c:pt idx="879">
                  <c:v>904</c:v>
                </c:pt>
                <c:pt idx="880">
                  <c:v>905</c:v>
                </c:pt>
                <c:pt idx="881">
                  <c:v>906</c:v>
                </c:pt>
                <c:pt idx="882">
                  <c:v>907</c:v>
                </c:pt>
                <c:pt idx="883">
                  <c:v>908</c:v>
                </c:pt>
                <c:pt idx="884">
                  <c:v>909</c:v>
                </c:pt>
                <c:pt idx="885">
                  <c:v>910</c:v>
                </c:pt>
                <c:pt idx="886">
                  <c:v>911</c:v>
                </c:pt>
                <c:pt idx="887">
                  <c:v>912</c:v>
                </c:pt>
                <c:pt idx="888">
                  <c:v>913</c:v>
                </c:pt>
                <c:pt idx="889">
                  <c:v>914</c:v>
                </c:pt>
                <c:pt idx="890">
                  <c:v>915</c:v>
                </c:pt>
                <c:pt idx="891">
                  <c:v>916</c:v>
                </c:pt>
                <c:pt idx="892">
                  <c:v>917</c:v>
                </c:pt>
                <c:pt idx="893">
                  <c:v>918</c:v>
                </c:pt>
                <c:pt idx="894">
                  <c:v>919</c:v>
                </c:pt>
                <c:pt idx="895">
                  <c:v>920</c:v>
                </c:pt>
                <c:pt idx="896">
                  <c:v>921</c:v>
                </c:pt>
                <c:pt idx="897">
                  <c:v>922</c:v>
                </c:pt>
                <c:pt idx="898">
                  <c:v>923</c:v>
                </c:pt>
                <c:pt idx="899">
                  <c:v>924</c:v>
                </c:pt>
                <c:pt idx="900">
                  <c:v>925</c:v>
                </c:pt>
                <c:pt idx="901">
                  <c:v>926</c:v>
                </c:pt>
                <c:pt idx="902">
                  <c:v>927</c:v>
                </c:pt>
                <c:pt idx="903">
                  <c:v>928</c:v>
                </c:pt>
                <c:pt idx="904">
                  <c:v>929</c:v>
                </c:pt>
                <c:pt idx="905">
                  <c:v>930</c:v>
                </c:pt>
                <c:pt idx="906">
                  <c:v>931</c:v>
                </c:pt>
                <c:pt idx="907">
                  <c:v>932</c:v>
                </c:pt>
                <c:pt idx="908">
                  <c:v>933</c:v>
                </c:pt>
                <c:pt idx="909">
                  <c:v>934</c:v>
                </c:pt>
                <c:pt idx="910">
                  <c:v>935</c:v>
                </c:pt>
                <c:pt idx="911">
                  <c:v>936</c:v>
                </c:pt>
                <c:pt idx="912">
                  <c:v>937</c:v>
                </c:pt>
                <c:pt idx="913">
                  <c:v>938</c:v>
                </c:pt>
                <c:pt idx="914">
                  <c:v>939</c:v>
                </c:pt>
                <c:pt idx="915">
                  <c:v>940</c:v>
                </c:pt>
                <c:pt idx="916">
                  <c:v>941</c:v>
                </c:pt>
                <c:pt idx="917">
                  <c:v>942</c:v>
                </c:pt>
                <c:pt idx="918">
                  <c:v>943</c:v>
                </c:pt>
                <c:pt idx="919">
                  <c:v>944</c:v>
                </c:pt>
                <c:pt idx="920">
                  <c:v>945</c:v>
                </c:pt>
                <c:pt idx="921">
                  <c:v>946</c:v>
                </c:pt>
                <c:pt idx="922">
                  <c:v>947</c:v>
                </c:pt>
                <c:pt idx="923">
                  <c:v>948</c:v>
                </c:pt>
                <c:pt idx="924">
                  <c:v>949</c:v>
                </c:pt>
                <c:pt idx="925">
                  <c:v>950</c:v>
                </c:pt>
                <c:pt idx="926">
                  <c:v>951</c:v>
                </c:pt>
                <c:pt idx="927">
                  <c:v>952</c:v>
                </c:pt>
                <c:pt idx="928">
                  <c:v>953</c:v>
                </c:pt>
                <c:pt idx="929">
                  <c:v>954</c:v>
                </c:pt>
                <c:pt idx="930">
                  <c:v>955</c:v>
                </c:pt>
                <c:pt idx="931">
                  <c:v>956</c:v>
                </c:pt>
                <c:pt idx="932">
                  <c:v>957</c:v>
                </c:pt>
                <c:pt idx="933">
                  <c:v>958</c:v>
                </c:pt>
                <c:pt idx="934">
                  <c:v>959</c:v>
                </c:pt>
                <c:pt idx="935">
                  <c:v>960</c:v>
                </c:pt>
                <c:pt idx="936">
                  <c:v>961</c:v>
                </c:pt>
                <c:pt idx="937">
                  <c:v>962</c:v>
                </c:pt>
                <c:pt idx="938">
                  <c:v>963</c:v>
                </c:pt>
                <c:pt idx="939">
                  <c:v>964</c:v>
                </c:pt>
                <c:pt idx="940">
                  <c:v>965</c:v>
                </c:pt>
                <c:pt idx="941">
                  <c:v>966</c:v>
                </c:pt>
                <c:pt idx="942">
                  <c:v>967</c:v>
                </c:pt>
                <c:pt idx="943">
                  <c:v>968</c:v>
                </c:pt>
                <c:pt idx="944">
                  <c:v>969</c:v>
                </c:pt>
                <c:pt idx="945">
                  <c:v>970</c:v>
                </c:pt>
                <c:pt idx="946">
                  <c:v>971</c:v>
                </c:pt>
                <c:pt idx="947">
                  <c:v>972</c:v>
                </c:pt>
                <c:pt idx="948">
                  <c:v>973</c:v>
                </c:pt>
                <c:pt idx="949">
                  <c:v>974</c:v>
                </c:pt>
                <c:pt idx="950">
                  <c:v>975</c:v>
                </c:pt>
                <c:pt idx="951">
                  <c:v>976</c:v>
                </c:pt>
                <c:pt idx="952">
                  <c:v>977</c:v>
                </c:pt>
                <c:pt idx="953">
                  <c:v>978</c:v>
                </c:pt>
                <c:pt idx="954">
                  <c:v>979</c:v>
                </c:pt>
                <c:pt idx="955">
                  <c:v>980</c:v>
                </c:pt>
                <c:pt idx="956">
                  <c:v>981</c:v>
                </c:pt>
                <c:pt idx="957">
                  <c:v>982</c:v>
                </c:pt>
                <c:pt idx="958">
                  <c:v>983</c:v>
                </c:pt>
                <c:pt idx="959">
                  <c:v>984</c:v>
                </c:pt>
                <c:pt idx="960">
                  <c:v>985</c:v>
                </c:pt>
                <c:pt idx="961">
                  <c:v>986</c:v>
                </c:pt>
                <c:pt idx="962">
                  <c:v>987</c:v>
                </c:pt>
                <c:pt idx="963">
                  <c:v>988</c:v>
                </c:pt>
                <c:pt idx="964">
                  <c:v>989</c:v>
                </c:pt>
                <c:pt idx="965">
                  <c:v>990</c:v>
                </c:pt>
                <c:pt idx="966">
                  <c:v>991</c:v>
                </c:pt>
                <c:pt idx="967">
                  <c:v>992</c:v>
                </c:pt>
                <c:pt idx="968">
                  <c:v>993</c:v>
                </c:pt>
                <c:pt idx="969">
                  <c:v>994</c:v>
                </c:pt>
                <c:pt idx="970">
                  <c:v>995</c:v>
                </c:pt>
                <c:pt idx="971">
                  <c:v>996</c:v>
                </c:pt>
                <c:pt idx="972">
                  <c:v>997</c:v>
                </c:pt>
                <c:pt idx="973">
                  <c:v>998</c:v>
                </c:pt>
                <c:pt idx="974">
                  <c:v>999</c:v>
                </c:pt>
                <c:pt idx="975">
                  <c:v>1000</c:v>
                </c:pt>
              </c:numCache>
            </c:numRef>
          </c:xVal>
          <c:yVal>
            <c:numRef>
              <c:f>TGA!$M$4:$M$979</c:f>
              <c:numCache>
                <c:formatCode>0.0000</c:formatCode>
                <c:ptCount val="976"/>
                <c:pt idx="0">
                  <c:v>1.0749999999999999E-2</c:v>
                </c:pt>
                <c:pt idx="1">
                  <c:v>1.1259999999999999E-2</c:v>
                </c:pt>
                <c:pt idx="2">
                  <c:v>1.188E-2</c:v>
                </c:pt>
                <c:pt idx="3">
                  <c:v>1.257E-2</c:v>
                </c:pt>
                <c:pt idx="4">
                  <c:v>1.311E-2</c:v>
                </c:pt>
                <c:pt idx="5">
                  <c:v>1.4789999999999999E-2</c:v>
                </c:pt>
                <c:pt idx="6">
                  <c:v>1.6559999999999998E-2</c:v>
                </c:pt>
                <c:pt idx="7">
                  <c:v>1.8069999999999999E-2</c:v>
                </c:pt>
                <c:pt idx="8">
                  <c:v>1.9199999999999998E-2</c:v>
                </c:pt>
                <c:pt idx="9">
                  <c:v>2.0109999999999999E-2</c:v>
                </c:pt>
                <c:pt idx="10">
                  <c:v>2.0889999999999999E-2</c:v>
                </c:pt>
                <c:pt idx="11">
                  <c:v>2.1569999999999999E-2</c:v>
                </c:pt>
                <c:pt idx="12">
                  <c:v>2.215E-2</c:v>
                </c:pt>
                <c:pt idx="13">
                  <c:v>2.265E-2</c:v>
                </c:pt>
                <c:pt idx="14">
                  <c:v>2.3040000000000001E-2</c:v>
                </c:pt>
                <c:pt idx="15">
                  <c:v>2.3310000000000001E-2</c:v>
                </c:pt>
                <c:pt idx="16">
                  <c:v>2.351E-2</c:v>
                </c:pt>
                <c:pt idx="17">
                  <c:v>2.3619999999999999E-2</c:v>
                </c:pt>
                <c:pt idx="18">
                  <c:v>2.366E-2</c:v>
                </c:pt>
                <c:pt idx="19">
                  <c:v>2.3630000000000002E-2</c:v>
                </c:pt>
                <c:pt idx="20">
                  <c:v>2.3529999999999999E-2</c:v>
                </c:pt>
                <c:pt idx="21">
                  <c:v>2.3390000000000001E-2</c:v>
                </c:pt>
                <c:pt idx="22">
                  <c:v>2.3210000000000001E-2</c:v>
                </c:pt>
                <c:pt idx="23">
                  <c:v>2.3E-2</c:v>
                </c:pt>
                <c:pt idx="24">
                  <c:v>2.2759999999999999E-2</c:v>
                </c:pt>
                <c:pt idx="25">
                  <c:v>2.249E-2</c:v>
                </c:pt>
                <c:pt idx="26">
                  <c:v>2.2190000000000001E-2</c:v>
                </c:pt>
                <c:pt idx="27">
                  <c:v>2.189E-2</c:v>
                </c:pt>
                <c:pt idx="28">
                  <c:v>2.1569999999999999E-2</c:v>
                </c:pt>
                <c:pt idx="29">
                  <c:v>2.1260000000000001E-2</c:v>
                </c:pt>
                <c:pt idx="30">
                  <c:v>2.095E-2</c:v>
                </c:pt>
                <c:pt idx="31">
                  <c:v>2.0660000000000001E-2</c:v>
                </c:pt>
                <c:pt idx="32">
                  <c:v>2.0379999999999999E-2</c:v>
                </c:pt>
                <c:pt idx="33">
                  <c:v>2.009E-2</c:v>
                </c:pt>
                <c:pt idx="34">
                  <c:v>1.9800000000000002E-2</c:v>
                </c:pt>
                <c:pt idx="35">
                  <c:v>1.951E-2</c:v>
                </c:pt>
                <c:pt idx="36">
                  <c:v>1.9199999999999998E-2</c:v>
                </c:pt>
                <c:pt idx="37">
                  <c:v>1.89E-2</c:v>
                </c:pt>
                <c:pt idx="38">
                  <c:v>1.8589999999999999E-2</c:v>
                </c:pt>
                <c:pt idx="39">
                  <c:v>1.8290000000000001E-2</c:v>
                </c:pt>
                <c:pt idx="40">
                  <c:v>1.8020000000000001E-2</c:v>
                </c:pt>
                <c:pt idx="41">
                  <c:v>1.779E-2</c:v>
                </c:pt>
                <c:pt idx="42">
                  <c:v>1.7569999999999999E-2</c:v>
                </c:pt>
                <c:pt idx="43">
                  <c:v>1.736E-2</c:v>
                </c:pt>
                <c:pt idx="44">
                  <c:v>1.7139999999999999E-2</c:v>
                </c:pt>
                <c:pt idx="45">
                  <c:v>1.6930000000000001E-2</c:v>
                </c:pt>
                <c:pt idx="46">
                  <c:v>1.6729999999999998E-2</c:v>
                </c:pt>
                <c:pt idx="47">
                  <c:v>1.653E-2</c:v>
                </c:pt>
                <c:pt idx="48">
                  <c:v>1.634E-2</c:v>
                </c:pt>
                <c:pt idx="49">
                  <c:v>1.6140000000000002E-2</c:v>
                </c:pt>
                <c:pt idx="50">
                  <c:v>1.5949999999999999E-2</c:v>
                </c:pt>
                <c:pt idx="51">
                  <c:v>1.5769999999999999E-2</c:v>
                </c:pt>
                <c:pt idx="52">
                  <c:v>1.5610000000000001E-2</c:v>
                </c:pt>
                <c:pt idx="53">
                  <c:v>1.5440000000000001E-2</c:v>
                </c:pt>
                <c:pt idx="54">
                  <c:v>1.525E-2</c:v>
                </c:pt>
                <c:pt idx="55">
                  <c:v>1.5049999999999999E-2</c:v>
                </c:pt>
                <c:pt idx="56">
                  <c:v>1.485E-2</c:v>
                </c:pt>
                <c:pt idx="57">
                  <c:v>1.4659999999999999E-2</c:v>
                </c:pt>
                <c:pt idx="58">
                  <c:v>1.444E-2</c:v>
                </c:pt>
                <c:pt idx="59">
                  <c:v>1.4239999999999999E-2</c:v>
                </c:pt>
                <c:pt idx="60">
                  <c:v>1.404E-2</c:v>
                </c:pt>
                <c:pt idx="61">
                  <c:v>1.383E-2</c:v>
                </c:pt>
                <c:pt idx="62">
                  <c:v>1.363E-2</c:v>
                </c:pt>
                <c:pt idx="63">
                  <c:v>1.346E-2</c:v>
                </c:pt>
                <c:pt idx="64">
                  <c:v>1.325E-2</c:v>
                </c:pt>
                <c:pt idx="65">
                  <c:v>1.3050000000000001E-2</c:v>
                </c:pt>
                <c:pt idx="66">
                  <c:v>1.286E-2</c:v>
                </c:pt>
                <c:pt idx="67">
                  <c:v>1.268E-2</c:v>
                </c:pt>
                <c:pt idx="68">
                  <c:v>1.2489999999999999E-2</c:v>
                </c:pt>
                <c:pt idx="69">
                  <c:v>1.231E-2</c:v>
                </c:pt>
                <c:pt idx="70">
                  <c:v>1.214E-2</c:v>
                </c:pt>
                <c:pt idx="71">
                  <c:v>1.197E-2</c:v>
                </c:pt>
                <c:pt idx="72">
                  <c:v>1.1820000000000001E-2</c:v>
                </c:pt>
                <c:pt idx="73">
                  <c:v>1.167E-2</c:v>
                </c:pt>
                <c:pt idx="74">
                  <c:v>1.153E-2</c:v>
                </c:pt>
                <c:pt idx="75">
                  <c:v>1.1390000000000001E-2</c:v>
                </c:pt>
                <c:pt idx="76">
                  <c:v>1.1259999999999999E-2</c:v>
                </c:pt>
                <c:pt idx="77">
                  <c:v>1.1140000000000001E-2</c:v>
                </c:pt>
                <c:pt idx="78">
                  <c:v>1.0999999999999999E-2</c:v>
                </c:pt>
                <c:pt idx="79">
                  <c:v>1.0869999999999999E-2</c:v>
                </c:pt>
                <c:pt idx="80">
                  <c:v>1.074E-2</c:v>
                </c:pt>
                <c:pt idx="81">
                  <c:v>1.061E-2</c:v>
                </c:pt>
                <c:pt idx="82">
                  <c:v>1.0489999999999999E-2</c:v>
                </c:pt>
                <c:pt idx="83">
                  <c:v>1.0370000000000001E-2</c:v>
                </c:pt>
                <c:pt idx="84">
                  <c:v>1.027E-2</c:v>
                </c:pt>
                <c:pt idx="85">
                  <c:v>1.018E-2</c:v>
                </c:pt>
                <c:pt idx="86">
                  <c:v>1.009E-2</c:v>
                </c:pt>
                <c:pt idx="87">
                  <c:v>1.001E-2</c:v>
                </c:pt>
                <c:pt idx="88">
                  <c:v>9.9150000000000002E-3</c:v>
                </c:pt>
                <c:pt idx="89">
                  <c:v>9.8230000000000001E-3</c:v>
                </c:pt>
                <c:pt idx="90">
                  <c:v>9.7350000000000006E-3</c:v>
                </c:pt>
                <c:pt idx="91">
                  <c:v>9.6550000000000004E-3</c:v>
                </c:pt>
                <c:pt idx="92">
                  <c:v>9.5809999999999992E-3</c:v>
                </c:pt>
                <c:pt idx="93">
                  <c:v>9.5040000000000003E-3</c:v>
                </c:pt>
                <c:pt idx="94">
                  <c:v>9.4380000000000002E-3</c:v>
                </c:pt>
                <c:pt idx="95">
                  <c:v>9.3900000000000008E-3</c:v>
                </c:pt>
                <c:pt idx="96">
                  <c:v>9.3390000000000001E-3</c:v>
                </c:pt>
                <c:pt idx="97">
                  <c:v>9.2829999999999996E-3</c:v>
                </c:pt>
                <c:pt idx="98">
                  <c:v>9.2320000000000006E-3</c:v>
                </c:pt>
                <c:pt idx="99">
                  <c:v>9.1859999999999997E-3</c:v>
                </c:pt>
                <c:pt idx="100">
                  <c:v>9.1409999999999998E-3</c:v>
                </c:pt>
                <c:pt idx="101">
                  <c:v>9.1020000000000007E-3</c:v>
                </c:pt>
                <c:pt idx="102">
                  <c:v>9.0650000000000001E-3</c:v>
                </c:pt>
                <c:pt idx="103">
                  <c:v>9.0279999999999996E-3</c:v>
                </c:pt>
                <c:pt idx="104">
                  <c:v>8.9890000000000005E-3</c:v>
                </c:pt>
                <c:pt idx="105">
                  <c:v>8.9580000000000007E-3</c:v>
                </c:pt>
                <c:pt idx="106">
                  <c:v>8.9320000000000007E-3</c:v>
                </c:pt>
                <c:pt idx="107">
                  <c:v>8.907E-3</c:v>
                </c:pt>
                <c:pt idx="108">
                  <c:v>8.8839999999999995E-3</c:v>
                </c:pt>
                <c:pt idx="109">
                  <c:v>8.8739999999999999E-3</c:v>
                </c:pt>
                <c:pt idx="110">
                  <c:v>8.8760000000000002E-3</c:v>
                </c:pt>
                <c:pt idx="111">
                  <c:v>8.8830000000000003E-3</c:v>
                </c:pt>
                <c:pt idx="112">
                  <c:v>8.8830000000000003E-3</c:v>
                </c:pt>
                <c:pt idx="113">
                  <c:v>8.8870000000000008E-3</c:v>
                </c:pt>
                <c:pt idx="114">
                  <c:v>8.8929999999999999E-3</c:v>
                </c:pt>
                <c:pt idx="115">
                  <c:v>8.8999999999999999E-3</c:v>
                </c:pt>
                <c:pt idx="116">
                  <c:v>8.9060000000000007E-3</c:v>
                </c:pt>
                <c:pt idx="117">
                  <c:v>8.9110000000000005E-3</c:v>
                </c:pt>
                <c:pt idx="118">
                  <c:v>8.907E-3</c:v>
                </c:pt>
                <c:pt idx="119">
                  <c:v>8.9060000000000007E-3</c:v>
                </c:pt>
                <c:pt idx="120">
                  <c:v>8.914E-3</c:v>
                </c:pt>
                <c:pt idx="121">
                  <c:v>8.9350000000000002E-3</c:v>
                </c:pt>
                <c:pt idx="122">
                  <c:v>8.9560000000000004E-3</c:v>
                </c:pt>
                <c:pt idx="123">
                  <c:v>8.9759999999999996E-3</c:v>
                </c:pt>
                <c:pt idx="124">
                  <c:v>9.0019999999999996E-3</c:v>
                </c:pt>
                <c:pt idx="125">
                  <c:v>9.0329999999999994E-3</c:v>
                </c:pt>
                <c:pt idx="126">
                  <c:v>9.0679999999999997E-3</c:v>
                </c:pt>
                <c:pt idx="127">
                  <c:v>9.1000000000000004E-3</c:v>
                </c:pt>
                <c:pt idx="128">
                  <c:v>9.1310000000000002E-3</c:v>
                </c:pt>
                <c:pt idx="129">
                  <c:v>9.1610000000000007E-3</c:v>
                </c:pt>
                <c:pt idx="130">
                  <c:v>9.1970000000000003E-3</c:v>
                </c:pt>
                <c:pt idx="131">
                  <c:v>9.2339999999999992E-3</c:v>
                </c:pt>
                <c:pt idx="132">
                  <c:v>9.2779999999999998E-3</c:v>
                </c:pt>
                <c:pt idx="133">
                  <c:v>9.3159999999999996E-3</c:v>
                </c:pt>
                <c:pt idx="134">
                  <c:v>9.3550000000000005E-3</c:v>
                </c:pt>
                <c:pt idx="135">
                  <c:v>9.3919999999999993E-3</c:v>
                </c:pt>
                <c:pt idx="136">
                  <c:v>9.4210000000000006E-3</c:v>
                </c:pt>
                <c:pt idx="137">
                  <c:v>9.4420000000000007E-3</c:v>
                </c:pt>
                <c:pt idx="138">
                  <c:v>9.469E-3</c:v>
                </c:pt>
                <c:pt idx="139">
                  <c:v>9.4970000000000002E-3</c:v>
                </c:pt>
                <c:pt idx="140">
                  <c:v>9.5270000000000007E-3</c:v>
                </c:pt>
                <c:pt idx="141">
                  <c:v>9.5580000000000005E-3</c:v>
                </c:pt>
                <c:pt idx="142">
                  <c:v>9.5890000000000003E-3</c:v>
                </c:pt>
                <c:pt idx="143">
                  <c:v>9.6190000000000008E-3</c:v>
                </c:pt>
                <c:pt idx="144">
                  <c:v>9.6509999999999999E-3</c:v>
                </c:pt>
                <c:pt idx="145">
                  <c:v>9.6849999999999992E-3</c:v>
                </c:pt>
                <c:pt idx="146">
                  <c:v>9.7109999999999991E-3</c:v>
                </c:pt>
                <c:pt idx="147">
                  <c:v>9.7289999999999998E-3</c:v>
                </c:pt>
                <c:pt idx="148">
                  <c:v>9.7540000000000005E-3</c:v>
                </c:pt>
                <c:pt idx="149">
                  <c:v>9.7850000000000003E-3</c:v>
                </c:pt>
                <c:pt idx="150">
                  <c:v>9.8150000000000008E-3</c:v>
                </c:pt>
                <c:pt idx="151">
                  <c:v>9.8469999999999999E-3</c:v>
                </c:pt>
                <c:pt idx="152">
                  <c:v>9.8779999999999996E-3</c:v>
                </c:pt>
                <c:pt idx="153">
                  <c:v>9.9100000000000004E-3</c:v>
                </c:pt>
                <c:pt idx="154">
                  <c:v>9.9360000000000004E-3</c:v>
                </c:pt>
                <c:pt idx="155">
                  <c:v>9.9520000000000008E-3</c:v>
                </c:pt>
                <c:pt idx="156">
                  <c:v>9.9620000000000004E-3</c:v>
                </c:pt>
                <c:pt idx="157">
                  <c:v>9.9810000000000003E-3</c:v>
                </c:pt>
                <c:pt idx="158">
                  <c:v>9.9939999999999994E-3</c:v>
                </c:pt>
                <c:pt idx="159">
                  <c:v>9.9989999999999992E-3</c:v>
                </c:pt>
                <c:pt idx="160">
                  <c:v>9.9939999999999994E-3</c:v>
                </c:pt>
                <c:pt idx="161">
                  <c:v>9.9869999999999994E-3</c:v>
                </c:pt>
                <c:pt idx="162">
                  <c:v>9.9880000000000004E-3</c:v>
                </c:pt>
                <c:pt idx="163">
                  <c:v>9.9909999999999999E-3</c:v>
                </c:pt>
                <c:pt idx="164">
                  <c:v>9.9959999999999997E-3</c:v>
                </c:pt>
                <c:pt idx="165">
                  <c:v>9.9959999999999997E-3</c:v>
                </c:pt>
                <c:pt idx="166">
                  <c:v>9.9889999999999996E-3</c:v>
                </c:pt>
                <c:pt idx="167">
                  <c:v>9.9900000000000006E-3</c:v>
                </c:pt>
                <c:pt idx="168">
                  <c:v>9.9819999999999996E-3</c:v>
                </c:pt>
                <c:pt idx="169">
                  <c:v>9.9740000000000002E-3</c:v>
                </c:pt>
                <c:pt idx="170">
                  <c:v>9.9620000000000004E-3</c:v>
                </c:pt>
                <c:pt idx="171">
                  <c:v>9.9520000000000008E-3</c:v>
                </c:pt>
                <c:pt idx="172">
                  <c:v>9.9480000000000002E-3</c:v>
                </c:pt>
                <c:pt idx="173">
                  <c:v>9.9550000000000003E-3</c:v>
                </c:pt>
                <c:pt idx="174">
                  <c:v>9.9659999999999992E-3</c:v>
                </c:pt>
                <c:pt idx="175">
                  <c:v>9.9769999999999998E-3</c:v>
                </c:pt>
                <c:pt idx="176">
                  <c:v>9.9970000000000007E-3</c:v>
                </c:pt>
                <c:pt idx="177">
                  <c:v>1.001E-2</c:v>
                </c:pt>
                <c:pt idx="178">
                  <c:v>1.0019999999999999E-2</c:v>
                </c:pt>
                <c:pt idx="179">
                  <c:v>1.001E-2</c:v>
                </c:pt>
                <c:pt idx="180">
                  <c:v>1.001E-2</c:v>
                </c:pt>
                <c:pt idx="181">
                  <c:v>1.001E-2</c:v>
                </c:pt>
                <c:pt idx="182">
                  <c:v>1.0019999999999999E-2</c:v>
                </c:pt>
                <c:pt idx="183">
                  <c:v>1.0030000000000001E-2</c:v>
                </c:pt>
                <c:pt idx="184">
                  <c:v>1.005E-2</c:v>
                </c:pt>
                <c:pt idx="185">
                  <c:v>1.0070000000000001E-2</c:v>
                </c:pt>
                <c:pt idx="186">
                  <c:v>1.01E-2</c:v>
                </c:pt>
                <c:pt idx="187">
                  <c:v>1.013E-2</c:v>
                </c:pt>
                <c:pt idx="188">
                  <c:v>1.0160000000000001E-2</c:v>
                </c:pt>
                <c:pt idx="189">
                  <c:v>1.0200000000000001E-2</c:v>
                </c:pt>
                <c:pt idx="190">
                  <c:v>1.025E-2</c:v>
                </c:pt>
                <c:pt idx="191">
                  <c:v>1.03E-2</c:v>
                </c:pt>
                <c:pt idx="192">
                  <c:v>1.0359999999999999E-2</c:v>
                </c:pt>
                <c:pt idx="193">
                  <c:v>1.044E-2</c:v>
                </c:pt>
                <c:pt idx="194">
                  <c:v>1.051E-2</c:v>
                </c:pt>
                <c:pt idx="195">
                  <c:v>1.059E-2</c:v>
                </c:pt>
                <c:pt idx="196">
                  <c:v>1.0670000000000001E-2</c:v>
                </c:pt>
                <c:pt idx="197">
                  <c:v>1.074E-2</c:v>
                </c:pt>
                <c:pt idx="198">
                  <c:v>1.082E-2</c:v>
                </c:pt>
                <c:pt idx="199">
                  <c:v>1.091E-2</c:v>
                </c:pt>
                <c:pt idx="200">
                  <c:v>1.099E-2</c:v>
                </c:pt>
                <c:pt idx="201">
                  <c:v>1.107E-2</c:v>
                </c:pt>
                <c:pt idx="202">
                  <c:v>1.1129999999999999E-2</c:v>
                </c:pt>
                <c:pt idx="203">
                  <c:v>1.119E-2</c:v>
                </c:pt>
                <c:pt idx="204">
                  <c:v>1.123E-2</c:v>
                </c:pt>
                <c:pt idx="205">
                  <c:v>1.125E-2</c:v>
                </c:pt>
                <c:pt idx="206">
                  <c:v>1.1270000000000001E-2</c:v>
                </c:pt>
                <c:pt idx="207">
                  <c:v>1.1259999999999999E-2</c:v>
                </c:pt>
                <c:pt idx="208">
                  <c:v>1.124E-2</c:v>
                </c:pt>
                <c:pt idx="209">
                  <c:v>1.123E-2</c:v>
                </c:pt>
                <c:pt idx="210">
                  <c:v>1.1220000000000001E-2</c:v>
                </c:pt>
                <c:pt idx="211">
                  <c:v>1.1220000000000001E-2</c:v>
                </c:pt>
                <c:pt idx="212">
                  <c:v>1.1220000000000001E-2</c:v>
                </c:pt>
                <c:pt idx="213">
                  <c:v>1.1220000000000001E-2</c:v>
                </c:pt>
                <c:pt idx="214">
                  <c:v>1.1209999999999999E-2</c:v>
                </c:pt>
                <c:pt idx="215">
                  <c:v>1.12E-2</c:v>
                </c:pt>
                <c:pt idx="216">
                  <c:v>1.119E-2</c:v>
                </c:pt>
                <c:pt idx="217">
                  <c:v>1.115E-2</c:v>
                </c:pt>
                <c:pt idx="218">
                  <c:v>1.1089999999999999E-2</c:v>
                </c:pt>
                <c:pt idx="219">
                  <c:v>1.103E-2</c:v>
                </c:pt>
                <c:pt idx="220">
                  <c:v>1.095E-2</c:v>
                </c:pt>
                <c:pt idx="221">
                  <c:v>1.0869999999999999E-2</c:v>
                </c:pt>
                <c:pt idx="222">
                  <c:v>1.077E-2</c:v>
                </c:pt>
                <c:pt idx="223">
                  <c:v>1.0659999999999999E-2</c:v>
                </c:pt>
                <c:pt idx="224">
                  <c:v>1.055E-2</c:v>
                </c:pt>
                <c:pt idx="225">
                  <c:v>1.044E-2</c:v>
                </c:pt>
                <c:pt idx="226">
                  <c:v>1.035E-2</c:v>
                </c:pt>
                <c:pt idx="227">
                  <c:v>1.025E-2</c:v>
                </c:pt>
                <c:pt idx="228">
                  <c:v>1.0160000000000001E-2</c:v>
                </c:pt>
                <c:pt idx="229">
                  <c:v>1.009E-2</c:v>
                </c:pt>
                <c:pt idx="230">
                  <c:v>1.0030000000000001E-2</c:v>
                </c:pt>
                <c:pt idx="231">
                  <c:v>9.9869999999999994E-3</c:v>
                </c:pt>
                <c:pt idx="232">
                  <c:v>9.9430000000000004E-3</c:v>
                </c:pt>
                <c:pt idx="233">
                  <c:v>9.8949999999999993E-3</c:v>
                </c:pt>
                <c:pt idx="234">
                  <c:v>9.8499999999999994E-3</c:v>
                </c:pt>
                <c:pt idx="235">
                  <c:v>9.8110000000000003E-3</c:v>
                </c:pt>
                <c:pt idx="236">
                  <c:v>9.7769999999999992E-3</c:v>
                </c:pt>
                <c:pt idx="237">
                  <c:v>9.7429999999999999E-3</c:v>
                </c:pt>
                <c:pt idx="238">
                  <c:v>9.7079999999999996E-3</c:v>
                </c:pt>
                <c:pt idx="239">
                  <c:v>9.6659999999999992E-3</c:v>
                </c:pt>
                <c:pt idx="240">
                  <c:v>9.6380000000000007E-3</c:v>
                </c:pt>
                <c:pt idx="241">
                  <c:v>9.6209999999999993E-3</c:v>
                </c:pt>
                <c:pt idx="242">
                  <c:v>9.5999999999999992E-3</c:v>
                </c:pt>
                <c:pt idx="243">
                  <c:v>9.5779999999999997E-3</c:v>
                </c:pt>
                <c:pt idx="244">
                  <c:v>9.5510000000000005E-3</c:v>
                </c:pt>
                <c:pt idx="245">
                  <c:v>9.5160000000000002E-3</c:v>
                </c:pt>
                <c:pt idx="246">
                  <c:v>9.4739999999999998E-3</c:v>
                </c:pt>
                <c:pt idx="247">
                  <c:v>9.4339999999999997E-3</c:v>
                </c:pt>
                <c:pt idx="248">
                  <c:v>9.4020000000000006E-3</c:v>
                </c:pt>
                <c:pt idx="249">
                  <c:v>9.3690000000000006E-3</c:v>
                </c:pt>
                <c:pt idx="250">
                  <c:v>9.3399999999999993E-3</c:v>
                </c:pt>
                <c:pt idx="251">
                  <c:v>9.3229999999999997E-3</c:v>
                </c:pt>
                <c:pt idx="252">
                  <c:v>9.3080000000000003E-3</c:v>
                </c:pt>
                <c:pt idx="253">
                  <c:v>9.2949999999999994E-3</c:v>
                </c:pt>
                <c:pt idx="254">
                  <c:v>9.2860000000000009E-3</c:v>
                </c:pt>
                <c:pt idx="255">
                  <c:v>9.2639999999999997E-3</c:v>
                </c:pt>
                <c:pt idx="256">
                  <c:v>9.2379999999999997E-3</c:v>
                </c:pt>
                <c:pt idx="257">
                  <c:v>9.2160000000000002E-3</c:v>
                </c:pt>
                <c:pt idx="258">
                  <c:v>9.1920000000000005E-3</c:v>
                </c:pt>
                <c:pt idx="259">
                  <c:v>9.1649999999999995E-3</c:v>
                </c:pt>
                <c:pt idx="260">
                  <c:v>9.1409999999999998E-3</c:v>
                </c:pt>
                <c:pt idx="261">
                  <c:v>9.1260000000000004E-3</c:v>
                </c:pt>
                <c:pt idx="262">
                  <c:v>9.11E-3</c:v>
                </c:pt>
                <c:pt idx="263">
                  <c:v>9.0930000000000004E-3</c:v>
                </c:pt>
                <c:pt idx="264">
                  <c:v>9.0799999999999995E-3</c:v>
                </c:pt>
                <c:pt idx="265">
                  <c:v>9.0670000000000004E-3</c:v>
                </c:pt>
                <c:pt idx="266">
                  <c:v>9.0550000000000005E-3</c:v>
                </c:pt>
                <c:pt idx="267">
                  <c:v>9.044E-3</c:v>
                </c:pt>
                <c:pt idx="268">
                  <c:v>9.0369999999999999E-3</c:v>
                </c:pt>
                <c:pt idx="269">
                  <c:v>9.0349999999999996E-3</c:v>
                </c:pt>
                <c:pt idx="270">
                  <c:v>9.0290000000000006E-3</c:v>
                </c:pt>
                <c:pt idx="271">
                  <c:v>9.0310000000000008E-3</c:v>
                </c:pt>
                <c:pt idx="272">
                  <c:v>9.0299999999999998E-3</c:v>
                </c:pt>
                <c:pt idx="273">
                  <c:v>9.0329999999999994E-3</c:v>
                </c:pt>
                <c:pt idx="274">
                  <c:v>9.0410000000000004E-3</c:v>
                </c:pt>
                <c:pt idx="275">
                  <c:v>9.044E-3</c:v>
                </c:pt>
                <c:pt idx="276">
                  <c:v>9.0469999999999995E-3</c:v>
                </c:pt>
                <c:pt idx="277">
                  <c:v>9.0419999999999997E-3</c:v>
                </c:pt>
                <c:pt idx="278">
                  <c:v>9.0310000000000008E-3</c:v>
                </c:pt>
                <c:pt idx="279">
                  <c:v>9.0290000000000006E-3</c:v>
                </c:pt>
                <c:pt idx="280">
                  <c:v>9.0259999999999993E-3</c:v>
                </c:pt>
                <c:pt idx="281">
                  <c:v>9.0299999999999998E-3</c:v>
                </c:pt>
                <c:pt idx="282">
                  <c:v>9.0469999999999995E-3</c:v>
                </c:pt>
                <c:pt idx="283">
                  <c:v>9.0699999999999999E-3</c:v>
                </c:pt>
                <c:pt idx="284">
                  <c:v>9.11E-3</c:v>
                </c:pt>
                <c:pt idx="285">
                  <c:v>9.1540000000000007E-3</c:v>
                </c:pt>
                <c:pt idx="286">
                  <c:v>9.1959999999999993E-3</c:v>
                </c:pt>
                <c:pt idx="287">
                  <c:v>9.2409999999999992E-3</c:v>
                </c:pt>
                <c:pt idx="288">
                  <c:v>9.2919999999999999E-3</c:v>
                </c:pt>
                <c:pt idx="289">
                  <c:v>9.3399999999999993E-3</c:v>
                </c:pt>
                <c:pt idx="290">
                  <c:v>9.3869999999999995E-3</c:v>
                </c:pt>
                <c:pt idx="291">
                  <c:v>9.4289999999999999E-3</c:v>
                </c:pt>
                <c:pt idx="292">
                  <c:v>9.4699999999999993E-3</c:v>
                </c:pt>
                <c:pt idx="293">
                  <c:v>9.5099999999999994E-3</c:v>
                </c:pt>
                <c:pt idx="294">
                  <c:v>9.5610000000000001E-3</c:v>
                </c:pt>
                <c:pt idx="295">
                  <c:v>9.6109999999999998E-3</c:v>
                </c:pt>
                <c:pt idx="296">
                  <c:v>9.6629999999999997E-3</c:v>
                </c:pt>
                <c:pt idx="297">
                  <c:v>9.7149999999999997E-3</c:v>
                </c:pt>
                <c:pt idx="298">
                  <c:v>9.7739999999999997E-3</c:v>
                </c:pt>
                <c:pt idx="299">
                  <c:v>9.8399999999999998E-3</c:v>
                </c:pt>
                <c:pt idx="300">
                  <c:v>9.9150000000000002E-3</c:v>
                </c:pt>
                <c:pt idx="301">
                  <c:v>9.9930000000000001E-3</c:v>
                </c:pt>
                <c:pt idx="302">
                  <c:v>1.0070000000000001E-2</c:v>
                </c:pt>
                <c:pt idx="303">
                  <c:v>1.014E-2</c:v>
                </c:pt>
                <c:pt idx="304">
                  <c:v>1.022E-2</c:v>
                </c:pt>
                <c:pt idx="305">
                  <c:v>1.03E-2</c:v>
                </c:pt>
                <c:pt idx="306">
                  <c:v>1.039E-2</c:v>
                </c:pt>
                <c:pt idx="307">
                  <c:v>1.0500000000000001E-2</c:v>
                </c:pt>
                <c:pt idx="308">
                  <c:v>1.061E-2</c:v>
                </c:pt>
                <c:pt idx="309">
                  <c:v>1.074E-2</c:v>
                </c:pt>
                <c:pt idx="310">
                  <c:v>1.086E-2</c:v>
                </c:pt>
                <c:pt idx="311">
                  <c:v>1.099E-2</c:v>
                </c:pt>
                <c:pt idx="312">
                  <c:v>1.111E-2</c:v>
                </c:pt>
                <c:pt idx="313">
                  <c:v>1.1220000000000001E-2</c:v>
                </c:pt>
                <c:pt idx="314">
                  <c:v>1.133E-2</c:v>
                </c:pt>
                <c:pt idx="315">
                  <c:v>1.1429999999999999E-2</c:v>
                </c:pt>
                <c:pt idx="316">
                  <c:v>1.1520000000000001E-2</c:v>
                </c:pt>
                <c:pt idx="317">
                  <c:v>1.163E-2</c:v>
                </c:pt>
                <c:pt idx="318">
                  <c:v>1.174E-2</c:v>
                </c:pt>
                <c:pt idx="319">
                  <c:v>1.1860000000000001E-2</c:v>
                </c:pt>
                <c:pt idx="320">
                  <c:v>1.1990000000000001E-2</c:v>
                </c:pt>
                <c:pt idx="321">
                  <c:v>1.214E-2</c:v>
                </c:pt>
                <c:pt idx="322">
                  <c:v>1.23E-2</c:v>
                </c:pt>
                <c:pt idx="323">
                  <c:v>1.244E-2</c:v>
                </c:pt>
                <c:pt idx="324">
                  <c:v>1.2579999999999999E-2</c:v>
                </c:pt>
                <c:pt idx="325">
                  <c:v>1.272E-2</c:v>
                </c:pt>
                <c:pt idx="326">
                  <c:v>1.285E-2</c:v>
                </c:pt>
                <c:pt idx="327">
                  <c:v>1.2970000000000001E-2</c:v>
                </c:pt>
                <c:pt idx="328">
                  <c:v>1.308E-2</c:v>
                </c:pt>
                <c:pt idx="329">
                  <c:v>1.32E-2</c:v>
                </c:pt>
                <c:pt idx="330">
                  <c:v>1.3310000000000001E-2</c:v>
                </c:pt>
                <c:pt idx="331">
                  <c:v>1.342E-2</c:v>
                </c:pt>
                <c:pt idx="332">
                  <c:v>1.354E-2</c:v>
                </c:pt>
                <c:pt idx="333">
                  <c:v>1.366E-2</c:v>
                </c:pt>
                <c:pt idx="334">
                  <c:v>1.3780000000000001E-2</c:v>
                </c:pt>
                <c:pt idx="335">
                  <c:v>1.388E-2</c:v>
                </c:pt>
                <c:pt idx="336">
                  <c:v>1.396E-2</c:v>
                </c:pt>
                <c:pt idx="337">
                  <c:v>1.404E-2</c:v>
                </c:pt>
                <c:pt idx="338">
                  <c:v>1.4109999999999999E-2</c:v>
                </c:pt>
                <c:pt idx="339">
                  <c:v>1.4189999999999999E-2</c:v>
                </c:pt>
                <c:pt idx="340">
                  <c:v>1.4279999999999999E-2</c:v>
                </c:pt>
                <c:pt idx="341">
                  <c:v>1.436E-2</c:v>
                </c:pt>
                <c:pt idx="342">
                  <c:v>1.443E-2</c:v>
                </c:pt>
                <c:pt idx="343">
                  <c:v>1.4500000000000001E-2</c:v>
                </c:pt>
                <c:pt idx="344">
                  <c:v>1.4579999999999999E-2</c:v>
                </c:pt>
                <c:pt idx="345">
                  <c:v>1.464E-2</c:v>
                </c:pt>
                <c:pt idx="346">
                  <c:v>1.469E-2</c:v>
                </c:pt>
                <c:pt idx="347">
                  <c:v>1.474E-2</c:v>
                </c:pt>
                <c:pt idx="348">
                  <c:v>1.4789999999999999E-2</c:v>
                </c:pt>
                <c:pt idx="349">
                  <c:v>1.4840000000000001E-2</c:v>
                </c:pt>
                <c:pt idx="350">
                  <c:v>1.49E-2</c:v>
                </c:pt>
                <c:pt idx="351">
                  <c:v>1.4959999999999999E-2</c:v>
                </c:pt>
                <c:pt idx="352">
                  <c:v>1.4999999999999999E-2</c:v>
                </c:pt>
                <c:pt idx="353">
                  <c:v>1.503E-2</c:v>
                </c:pt>
                <c:pt idx="354">
                  <c:v>1.5049999999999999E-2</c:v>
                </c:pt>
                <c:pt idx="355">
                  <c:v>1.507E-2</c:v>
                </c:pt>
                <c:pt idx="356">
                  <c:v>1.508E-2</c:v>
                </c:pt>
                <c:pt idx="357">
                  <c:v>1.5089999999999999E-2</c:v>
                </c:pt>
                <c:pt idx="358">
                  <c:v>1.5100000000000001E-2</c:v>
                </c:pt>
                <c:pt idx="359">
                  <c:v>1.512E-2</c:v>
                </c:pt>
                <c:pt idx="360">
                  <c:v>1.515E-2</c:v>
                </c:pt>
                <c:pt idx="361">
                  <c:v>1.5180000000000001E-2</c:v>
                </c:pt>
                <c:pt idx="362">
                  <c:v>1.521E-2</c:v>
                </c:pt>
                <c:pt idx="363">
                  <c:v>1.525E-2</c:v>
                </c:pt>
                <c:pt idx="364">
                  <c:v>1.528E-2</c:v>
                </c:pt>
                <c:pt idx="365">
                  <c:v>1.532E-2</c:v>
                </c:pt>
                <c:pt idx="366">
                  <c:v>1.536E-2</c:v>
                </c:pt>
                <c:pt idx="367">
                  <c:v>1.5389999999999999E-2</c:v>
                </c:pt>
                <c:pt idx="368">
                  <c:v>1.542E-2</c:v>
                </c:pt>
                <c:pt idx="369">
                  <c:v>1.5469999999999999E-2</c:v>
                </c:pt>
                <c:pt idx="370">
                  <c:v>1.553E-2</c:v>
                </c:pt>
                <c:pt idx="371">
                  <c:v>1.559E-2</c:v>
                </c:pt>
                <c:pt idx="372">
                  <c:v>1.5650000000000001E-2</c:v>
                </c:pt>
                <c:pt idx="373">
                  <c:v>1.5720000000000001E-2</c:v>
                </c:pt>
                <c:pt idx="374">
                  <c:v>1.5779999999999999E-2</c:v>
                </c:pt>
                <c:pt idx="375">
                  <c:v>1.584E-2</c:v>
                </c:pt>
                <c:pt idx="376">
                  <c:v>1.5910000000000001E-2</c:v>
                </c:pt>
                <c:pt idx="377">
                  <c:v>1.5970000000000002E-2</c:v>
                </c:pt>
                <c:pt idx="378">
                  <c:v>1.6029999999999999E-2</c:v>
                </c:pt>
                <c:pt idx="379">
                  <c:v>1.609E-2</c:v>
                </c:pt>
                <c:pt idx="380">
                  <c:v>1.6160000000000001E-2</c:v>
                </c:pt>
                <c:pt idx="381">
                  <c:v>1.6240000000000001E-2</c:v>
                </c:pt>
                <c:pt idx="382">
                  <c:v>1.6330000000000001E-2</c:v>
                </c:pt>
                <c:pt idx="383">
                  <c:v>1.6420000000000001E-2</c:v>
                </c:pt>
                <c:pt idx="384">
                  <c:v>1.6500000000000001E-2</c:v>
                </c:pt>
                <c:pt idx="385">
                  <c:v>1.66E-2</c:v>
                </c:pt>
                <c:pt idx="386">
                  <c:v>1.67E-2</c:v>
                </c:pt>
                <c:pt idx="387">
                  <c:v>1.6809999999999999E-2</c:v>
                </c:pt>
                <c:pt idx="388">
                  <c:v>1.6920000000000001E-2</c:v>
                </c:pt>
                <c:pt idx="389">
                  <c:v>1.7049999999999999E-2</c:v>
                </c:pt>
                <c:pt idx="390">
                  <c:v>1.7170000000000001E-2</c:v>
                </c:pt>
                <c:pt idx="391">
                  <c:v>1.729E-2</c:v>
                </c:pt>
                <c:pt idx="392">
                  <c:v>1.7420000000000001E-2</c:v>
                </c:pt>
                <c:pt idx="393">
                  <c:v>1.753E-2</c:v>
                </c:pt>
                <c:pt idx="394">
                  <c:v>1.7649999999999999E-2</c:v>
                </c:pt>
                <c:pt idx="395">
                  <c:v>1.7770000000000001E-2</c:v>
                </c:pt>
                <c:pt idx="396">
                  <c:v>1.7899999999999999E-2</c:v>
                </c:pt>
                <c:pt idx="397">
                  <c:v>1.804E-2</c:v>
                </c:pt>
                <c:pt idx="398">
                  <c:v>1.8180000000000002E-2</c:v>
                </c:pt>
                <c:pt idx="399">
                  <c:v>1.8329999999999999E-2</c:v>
                </c:pt>
                <c:pt idx="400">
                  <c:v>1.8489999999999999E-2</c:v>
                </c:pt>
                <c:pt idx="401">
                  <c:v>1.8669999999999999E-2</c:v>
                </c:pt>
                <c:pt idx="402">
                  <c:v>1.8839999999999999E-2</c:v>
                </c:pt>
                <c:pt idx="403">
                  <c:v>1.9019999999999999E-2</c:v>
                </c:pt>
                <c:pt idx="404">
                  <c:v>1.9199999999999998E-2</c:v>
                </c:pt>
                <c:pt idx="405">
                  <c:v>1.9390000000000001E-2</c:v>
                </c:pt>
                <c:pt idx="406">
                  <c:v>1.959E-2</c:v>
                </c:pt>
                <c:pt idx="407">
                  <c:v>1.9789999999999999E-2</c:v>
                </c:pt>
                <c:pt idx="408">
                  <c:v>2.001E-2</c:v>
                </c:pt>
                <c:pt idx="409">
                  <c:v>2.0219999999999998E-2</c:v>
                </c:pt>
                <c:pt idx="410">
                  <c:v>2.0420000000000001E-2</c:v>
                </c:pt>
                <c:pt idx="411">
                  <c:v>2.0619999999999999E-2</c:v>
                </c:pt>
                <c:pt idx="412">
                  <c:v>2.0830000000000001E-2</c:v>
                </c:pt>
                <c:pt idx="413">
                  <c:v>2.1049999999999999E-2</c:v>
                </c:pt>
                <c:pt idx="414">
                  <c:v>2.1260000000000001E-2</c:v>
                </c:pt>
                <c:pt idx="415">
                  <c:v>2.147E-2</c:v>
                </c:pt>
                <c:pt idx="416">
                  <c:v>2.1690000000000001E-2</c:v>
                </c:pt>
                <c:pt idx="417">
                  <c:v>2.1919999999999999E-2</c:v>
                </c:pt>
                <c:pt idx="418">
                  <c:v>2.214E-2</c:v>
                </c:pt>
                <c:pt idx="419">
                  <c:v>2.2360000000000001E-2</c:v>
                </c:pt>
                <c:pt idx="420">
                  <c:v>2.2579999999999999E-2</c:v>
                </c:pt>
                <c:pt idx="421">
                  <c:v>2.281E-2</c:v>
                </c:pt>
                <c:pt idx="422">
                  <c:v>2.3040000000000001E-2</c:v>
                </c:pt>
                <c:pt idx="423">
                  <c:v>2.3290000000000002E-2</c:v>
                </c:pt>
                <c:pt idx="424">
                  <c:v>2.3539999999999998E-2</c:v>
                </c:pt>
                <c:pt idx="425">
                  <c:v>2.3789999999999999E-2</c:v>
                </c:pt>
                <c:pt idx="426">
                  <c:v>2.4049999999999998E-2</c:v>
                </c:pt>
                <c:pt idx="427">
                  <c:v>2.4299999999999999E-2</c:v>
                </c:pt>
                <c:pt idx="428">
                  <c:v>2.4539999999999999E-2</c:v>
                </c:pt>
                <c:pt idx="429">
                  <c:v>2.478E-2</c:v>
                </c:pt>
                <c:pt idx="430">
                  <c:v>2.503E-2</c:v>
                </c:pt>
                <c:pt idx="431">
                  <c:v>2.528E-2</c:v>
                </c:pt>
                <c:pt idx="432">
                  <c:v>2.5530000000000001E-2</c:v>
                </c:pt>
                <c:pt idx="433">
                  <c:v>2.5770000000000001E-2</c:v>
                </c:pt>
                <c:pt idx="434">
                  <c:v>2.6009999999999998E-2</c:v>
                </c:pt>
                <c:pt idx="435">
                  <c:v>2.6249999999999999E-2</c:v>
                </c:pt>
                <c:pt idx="436">
                  <c:v>2.6499999999999999E-2</c:v>
                </c:pt>
                <c:pt idx="437">
                  <c:v>2.6749999999999999E-2</c:v>
                </c:pt>
                <c:pt idx="438">
                  <c:v>2.699E-2</c:v>
                </c:pt>
                <c:pt idx="439">
                  <c:v>2.7220000000000001E-2</c:v>
                </c:pt>
                <c:pt idx="440">
                  <c:v>2.7459999999999998E-2</c:v>
                </c:pt>
                <c:pt idx="441">
                  <c:v>2.7689999999999999E-2</c:v>
                </c:pt>
                <c:pt idx="442">
                  <c:v>2.792E-2</c:v>
                </c:pt>
                <c:pt idx="443">
                  <c:v>2.8129999999999999E-2</c:v>
                </c:pt>
                <c:pt idx="444">
                  <c:v>2.8330000000000001E-2</c:v>
                </c:pt>
                <c:pt idx="445">
                  <c:v>2.8510000000000001E-2</c:v>
                </c:pt>
                <c:pt idx="446">
                  <c:v>2.87E-2</c:v>
                </c:pt>
                <c:pt idx="447">
                  <c:v>2.8879999999999999E-2</c:v>
                </c:pt>
                <c:pt idx="448">
                  <c:v>2.9080000000000002E-2</c:v>
                </c:pt>
                <c:pt idx="449">
                  <c:v>2.928E-2</c:v>
                </c:pt>
                <c:pt idx="450">
                  <c:v>2.9479999999999999E-2</c:v>
                </c:pt>
                <c:pt idx="451">
                  <c:v>2.9669999999999998E-2</c:v>
                </c:pt>
                <c:pt idx="452">
                  <c:v>2.9860000000000001E-2</c:v>
                </c:pt>
                <c:pt idx="453">
                  <c:v>3.0040000000000001E-2</c:v>
                </c:pt>
                <c:pt idx="454">
                  <c:v>3.0210000000000001E-2</c:v>
                </c:pt>
                <c:pt idx="455">
                  <c:v>3.0370000000000001E-2</c:v>
                </c:pt>
                <c:pt idx="456">
                  <c:v>3.0530000000000002E-2</c:v>
                </c:pt>
                <c:pt idx="457">
                  <c:v>3.0669999999999999E-2</c:v>
                </c:pt>
                <c:pt idx="458">
                  <c:v>3.0790000000000001E-2</c:v>
                </c:pt>
                <c:pt idx="459">
                  <c:v>3.09E-2</c:v>
                </c:pt>
                <c:pt idx="460">
                  <c:v>3.1009999999999999E-2</c:v>
                </c:pt>
                <c:pt idx="461">
                  <c:v>3.1099999999999999E-2</c:v>
                </c:pt>
                <c:pt idx="462">
                  <c:v>3.117E-2</c:v>
                </c:pt>
                <c:pt idx="463">
                  <c:v>3.1220000000000001E-2</c:v>
                </c:pt>
                <c:pt idx="464">
                  <c:v>3.125E-2</c:v>
                </c:pt>
                <c:pt idx="465">
                  <c:v>3.1280000000000002E-2</c:v>
                </c:pt>
                <c:pt idx="466">
                  <c:v>3.1309999999999998E-2</c:v>
                </c:pt>
                <c:pt idx="467">
                  <c:v>3.1309999999999998E-2</c:v>
                </c:pt>
                <c:pt idx="468">
                  <c:v>3.1300000000000001E-2</c:v>
                </c:pt>
                <c:pt idx="469">
                  <c:v>3.1260000000000003E-2</c:v>
                </c:pt>
                <c:pt idx="470">
                  <c:v>3.1220000000000001E-2</c:v>
                </c:pt>
                <c:pt idx="471">
                  <c:v>3.117E-2</c:v>
                </c:pt>
                <c:pt idx="472">
                  <c:v>3.1109999999999999E-2</c:v>
                </c:pt>
                <c:pt idx="473">
                  <c:v>3.1019999999999999E-2</c:v>
                </c:pt>
                <c:pt idx="474">
                  <c:v>3.092E-2</c:v>
                </c:pt>
                <c:pt idx="475">
                  <c:v>3.0810000000000001E-2</c:v>
                </c:pt>
                <c:pt idx="476">
                  <c:v>3.0700000000000002E-2</c:v>
                </c:pt>
                <c:pt idx="477">
                  <c:v>3.057E-2</c:v>
                </c:pt>
                <c:pt idx="478">
                  <c:v>3.0419999999999999E-2</c:v>
                </c:pt>
                <c:pt idx="479">
                  <c:v>3.0249999999999999E-2</c:v>
                </c:pt>
                <c:pt idx="480">
                  <c:v>3.007E-2</c:v>
                </c:pt>
                <c:pt idx="481">
                  <c:v>2.9870000000000001E-2</c:v>
                </c:pt>
                <c:pt idx="482">
                  <c:v>2.9669999999999998E-2</c:v>
                </c:pt>
                <c:pt idx="483">
                  <c:v>2.9479999999999999E-2</c:v>
                </c:pt>
                <c:pt idx="484">
                  <c:v>2.9260000000000001E-2</c:v>
                </c:pt>
                <c:pt idx="485">
                  <c:v>2.903E-2</c:v>
                </c:pt>
                <c:pt idx="486">
                  <c:v>2.8819999999999998E-2</c:v>
                </c:pt>
                <c:pt idx="487">
                  <c:v>2.862E-2</c:v>
                </c:pt>
                <c:pt idx="488">
                  <c:v>2.8410000000000001E-2</c:v>
                </c:pt>
                <c:pt idx="489">
                  <c:v>2.8199999999999999E-2</c:v>
                </c:pt>
                <c:pt idx="490">
                  <c:v>2.7959999999999999E-2</c:v>
                </c:pt>
                <c:pt idx="491">
                  <c:v>2.7730000000000001E-2</c:v>
                </c:pt>
                <c:pt idx="492">
                  <c:v>2.75E-2</c:v>
                </c:pt>
                <c:pt idx="493">
                  <c:v>2.7279999999999999E-2</c:v>
                </c:pt>
                <c:pt idx="494">
                  <c:v>2.7060000000000001E-2</c:v>
                </c:pt>
                <c:pt idx="495">
                  <c:v>2.6839999999999999E-2</c:v>
                </c:pt>
                <c:pt idx="496">
                  <c:v>2.6630000000000001E-2</c:v>
                </c:pt>
                <c:pt idx="497">
                  <c:v>2.6419999999999999E-2</c:v>
                </c:pt>
                <c:pt idx="498">
                  <c:v>2.6210000000000001E-2</c:v>
                </c:pt>
                <c:pt idx="499">
                  <c:v>2.5989999999999999E-2</c:v>
                </c:pt>
                <c:pt idx="500">
                  <c:v>2.5770000000000001E-2</c:v>
                </c:pt>
                <c:pt idx="501">
                  <c:v>2.554E-2</c:v>
                </c:pt>
                <c:pt idx="502">
                  <c:v>2.5319999999999999E-2</c:v>
                </c:pt>
                <c:pt idx="503">
                  <c:v>2.5090000000000001E-2</c:v>
                </c:pt>
                <c:pt idx="504">
                  <c:v>2.4879999999999999E-2</c:v>
                </c:pt>
                <c:pt idx="505">
                  <c:v>2.469E-2</c:v>
                </c:pt>
                <c:pt idx="506">
                  <c:v>2.4510000000000001E-2</c:v>
                </c:pt>
                <c:pt idx="507">
                  <c:v>2.435E-2</c:v>
                </c:pt>
                <c:pt idx="508">
                  <c:v>2.4199999999999999E-2</c:v>
                </c:pt>
                <c:pt idx="509">
                  <c:v>2.4070000000000001E-2</c:v>
                </c:pt>
                <c:pt idx="510">
                  <c:v>2.3939999999999999E-2</c:v>
                </c:pt>
                <c:pt idx="511">
                  <c:v>2.3820000000000001E-2</c:v>
                </c:pt>
                <c:pt idx="512">
                  <c:v>2.3720000000000001E-2</c:v>
                </c:pt>
                <c:pt idx="513">
                  <c:v>2.3619999999999999E-2</c:v>
                </c:pt>
                <c:pt idx="514">
                  <c:v>2.351E-2</c:v>
                </c:pt>
                <c:pt idx="515">
                  <c:v>2.341E-2</c:v>
                </c:pt>
                <c:pt idx="516">
                  <c:v>2.3310000000000001E-2</c:v>
                </c:pt>
                <c:pt idx="517">
                  <c:v>2.3220000000000001E-2</c:v>
                </c:pt>
                <c:pt idx="518">
                  <c:v>2.3120000000000002E-2</c:v>
                </c:pt>
                <c:pt idx="519">
                  <c:v>2.3040000000000001E-2</c:v>
                </c:pt>
                <c:pt idx="520">
                  <c:v>2.2960000000000001E-2</c:v>
                </c:pt>
                <c:pt idx="521">
                  <c:v>2.29E-2</c:v>
                </c:pt>
                <c:pt idx="522">
                  <c:v>2.2849999999999999E-2</c:v>
                </c:pt>
                <c:pt idx="523">
                  <c:v>2.282E-2</c:v>
                </c:pt>
                <c:pt idx="524">
                  <c:v>2.2780000000000002E-2</c:v>
                </c:pt>
                <c:pt idx="525">
                  <c:v>2.2749999999999999E-2</c:v>
                </c:pt>
                <c:pt idx="526">
                  <c:v>2.273E-2</c:v>
                </c:pt>
                <c:pt idx="527">
                  <c:v>2.2710000000000001E-2</c:v>
                </c:pt>
                <c:pt idx="528">
                  <c:v>2.2689999999999998E-2</c:v>
                </c:pt>
                <c:pt idx="529">
                  <c:v>2.2679999999999999E-2</c:v>
                </c:pt>
                <c:pt idx="530">
                  <c:v>2.2679999999999999E-2</c:v>
                </c:pt>
                <c:pt idx="531">
                  <c:v>2.2689999999999998E-2</c:v>
                </c:pt>
                <c:pt idx="532">
                  <c:v>2.2710000000000001E-2</c:v>
                </c:pt>
                <c:pt idx="533">
                  <c:v>2.273E-2</c:v>
                </c:pt>
                <c:pt idx="534">
                  <c:v>2.2759999999999999E-2</c:v>
                </c:pt>
                <c:pt idx="535">
                  <c:v>2.2800000000000001E-2</c:v>
                </c:pt>
                <c:pt idx="536">
                  <c:v>2.2849999999999999E-2</c:v>
                </c:pt>
                <c:pt idx="537">
                  <c:v>2.29E-2</c:v>
                </c:pt>
                <c:pt idx="538">
                  <c:v>2.2950000000000002E-2</c:v>
                </c:pt>
                <c:pt idx="539">
                  <c:v>2.3009999999999999E-2</c:v>
                </c:pt>
                <c:pt idx="540">
                  <c:v>2.3089999999999999E-2</c:v>
                </c:pt>
                <c:pt idx="541">
                  <c:v>2.316E-2</c:v>
                </c:pt>
                <c:pt idx="542">
                  <c:v>2.3220000000000001E-2</c:v>
                </c:pt>
                <c:pt idx="543">
                  <c:v>2.3279999999999999E-2</c:v>
                </c:pt>
                <c:pt idx="544">
                  <c:v>2.3349999999999999E-2</c:v>
                </c:pt>
                <c:pt idx="545">
                  <c:v>2.342E-2</c:v>
                </c:pt>
                <c:pt idx="546">
                  <c:v>2.349E-2</c:v>
                </c:pt>
                <c:pt idx="547">
                  <c:v>2.3570000000000001E-2</c:v>
                </c:pt>
                <c:pt idx="548">
                  <c:v>2.366E-2</c:v>
                </c:pt>
                <c:pt idx="549">
                  <c:v>2.376E-2</c:v>
                </c:pt>
                <c:pt idx="550">
                  <c:v>2.3869999999999999E-2</c:v>
                </c:pt>
                <c:pt idx="551">
                  <c:v>2.3990000000000001E-2</c:v>
                </c:pt>
                <c:pt idx="552">
                  <c:v>2.409E-2</c:v>
                </c:pt>
                <c:pt idx="553">
                  <c:v>2.419E-2</c:v>
                </c:pt>
                <c:pt idx="554">
                  <c:v>2.4289999999999999E-2</c:v>
                </c:pt>
                <c:pt idx="555">
                  <c:v>2.436E-2</c:v>
                </c:pt>
                <c:pt idx="556">
                  <c:v>2.4420000000000001E-2</c:v>
                </c:pt>
                <c:pt idx="557">
                  <c:v>2.4459999999999999E-2</c:v>
                </c:pt>
                <c:pt idx="558">
                  <c:v>2.4500000000000001E-2</c:v>
                </c:pt>
                <c:pt idx="559">
                  <c:v>2.453E-2</c:v>
                </c:pt>
                <c:pt idx="560">
                  <c:v>2.4570000000000002E-2</c:v>
                </c:pt>
                <c:pt idx="561">
                  <c:v>2.461E-2</c:v>
                </c:pt>
                <c:pt idx="562">
                  <c:v>2.4639999999999999E-2</c:v>
                </c:pt>
                <c:pt idx="563">
                  <c:v>2.4670000000000001E-2</c:v>
                </c:pt>
                <c:pt idx="564">
                  <c:v>2.47E-2</c:v>
                </c:pt>
                <c:pt idx="565">
                  <c:v>2.4729999999999999E-2</c:v>
                </c:pt>
                <c:pt idx="566">
                  <c:v>2.4750000000000001E-2</c:v>
                </c:pt>
                <c:pt idx="567">
                  <c:v>2.477E-2</c:v>
                </c:pt>
                <c:pt idx="568">
                  <c:v>2.479E-2</c:v>
                </c:pt>
                <c:pt idx="569">
                  <c:v>2.4819999999999998E-2</c:v>
                </c:pt>
                <c:pt idx="570">
                  <c:v>2.4889999999999999E-2</c:v>
                </c:pt>
                <c:pt idx="571">
                  <c:v>2.4989999999999998E-2</c:v>
                </c:pt>
                <c:pt idx="572">
                  <c:v>2.5149999999999999E-2</c:v>
                </c:pt>
                <c:pt idx="573">
                  <c:v>2.5360000000000001E-2</c:v>
                </c:pt>
                <c:pt idx="574">
                  <c:v>2.5649999999999999E-2</c:v>
                </c:pt>
                <c:pt idx="575">
                  <c:v>2.6020000000000001E-2</c:v>
                </c:pt>
                <c:pt idx="576">
                  <c:v>2.6499999999999999E-2</c:v>
                </c:pt>
                <c:pt idx="577">
                  <c:v>2.7089999999999999E-2</c:v>
                </c:pt>
                <c:pt idx="578">
                  <c:v>2.7799999999999998E-2</c:v>
                </c:pt>
                <c:pt idx="579">
                  <c:v>2.8639999999999999E-2</c:v>
                </c:pt>
                <c:pt idx="580">
                  <c:v>2.9579999999999999E-2</c:v>
                </c:pt>
                <c:pt idx="581">
                  <c:v>3.0620000000000001E-2</c:v>
                </c:pt>
                <c:pt idx="582">
                  <c:v>3.175E-2</c:v>
                </c:pt>
                <c:pt idx="583">
                  <c:v>3.2939999999999997E-2</c:v>
                </c:pt>
                <c:pt idx="584">
                  <c:v>3.4189999999999998E-2</c:v>
                </c:pt>
                <c:pt idx="585">
                  <c:v>3.5479999999999998E-2</c:v>
                </c:pt>
                <c:pt idx="586">
                  <c:v>3.6819999999999999E-2</c:v>
                </c:pt>
                <c:pt idx="587">
                  <c:v>3.8190000000000002E-2</c:v>
                </c:pt>
                <c:pt idx="588">
                  <c:v>3.9620000000000002E-2</c:v>
                </c:pt>
                <c:pt idx="589">
                  <c:v>4.1079999999999998E-2</c:v>
                </c:pt>
                <c:pt idx="590">
                  <c:v>4.2569999999999997E-2</c:v>
                </c:pt>
                <c:pt idx="591">
                  <c:v>4.4110000000000003E-2</c:v>
                </c:pt>
                <c:pt idx="592">
                  <c:v>4.5679999999999998E-2</c:v>
                </c:pt>
                <c:pt idx="593">
                  <c:v>4.7289999999999999E-2</c:v>
                </c:pt>
                <c:pt idx="594">
                  <c:v>4.8959999999999997E-2</c:v>
                </c:pt>
                <c:pt idx="595">
                  <c:v>5.0659999999999997E-2</c:v>
                </c:pt>
                <c:pt idx="596">
                  <c:v>5.2409999999999998E-2</c:v>
                </c:pt>
                <c:pt idx="597">
                  <c:v>5.4219999999999997E-2</c:v>
                </c:pt>
                <c:pt idx="598">
                  <c:v>5.6079999999999998E-2</c:v>
                </c:pt>
                <c:pt idx="599">
                  <c:v>5.8000000000000003E-2</c:v>
                </c:pt>
                <c:pt idx="600">
                  <c:v>5.9970000000000002E-2</c:v>
                </c:pt>
                <c:pt idx="601">
                  <c:v>6.1969999999999997E-2</c:v>
                </c:pt>
                <c:pt idx="602">
                  <c:v>6.4019999999999994E-2</c:v>
                </c:pt>
                <c:pt idx="603">
                  <c:v>6.6119999999999998E-2</c:v>
                </c:pt>
                <c:pt idx="604">
                  <c:v>6.8290000000000003E-2</c:v>
                </c:pt>
                <c:pt idx="605">
                  <c:v>7.0529999999999995E-2</c:v>
                </c:pt>
                <c:pt idx="606">
                  <c:v>7.2929999999999995E-2</c:v>
                </c:pt>
                <c:pt idx="607">
                  <c:v>7.5520000000000004E-2</c:v>
                </c:pt>
                <c:pt idx="608">
                  <c:v>7.843E-2</c:v>
                </c:pt>
                <c:pt idx="609">
                  <c:v>8.1619999999999998E-2</c:v>
                </c:pt>
                <c:pt idx="610">
                  <c:v>8.5070000000000007E-2</c:v>
                </c:pt>
                <c:pt idx="611">
                  <c:v>8.8669999999999999E-2</c:v>
                </c:pt>
                <c:pt idx="612">
                  <c:v>9.2340000000000005E-2</c:v>
                </c:pt>
                <c:pt idx="613">
                  <c:v>9.5990000000000006E-2</c:v>
                </c:pt>
                <c:pt idx="614">
                  <c:v>9.955E-2</c:v>
                </c:pt>
                <c:pt idx="615">
                  <c:v>0.1028</c:v>
                </c:pt>
                <c:pt idx="616">
                  <c:v>0.10589999999999999</c:v>
                </c:pt>
                <c:pt idx="617">
                  <c:v>0.10879999999999999</c:v>
                </c:pt>
                <c:pt idx="618">
                  <c:v>0.1114</c:v>
                </c:pt>
                <c:pt idx="619">
                  <c:v>0.11409999999999999</c:v>
                </c:pt>
                <c:pt idx="620">
                  <c:v>0.1168</c:v>
                </c:pt>
                <c:pt idx="621">
                  <c:v>0.11940000000000001</c:v>
                </c:pt>
                <c:pt idx="622">
                  <c:v>0.122</c:v>
                </c:pt>
                <c:pt idx="623">
                  <c:v>0.12479999999999999</c:v>
                </c:pt>
                <c:pt idx="624">
                  <c:v>0.1275</c:v>
                </c:pt>
                <c:pt idx="625">
                  <c:v>0.1303</c:v>
                </c:pt>
                <c:pt idx="626">
                  <c:v>0.1331</c:v>
                </c:pt>
                <c:pt idx="627">
                  <c:v>0.1358</c:v>
                </c:pt>
                <c:pt idx="628">
                  <c:v>0.1384</c:v>
                </c:pt>
                <c:pt idx="629">
                  <c:v>0.1411</c:v>
                </c:pt>
                <c:pt idx="630">
                  <c:v>0.14369999999999999</c:v>
                </c:pt>
                <c:pt idx="631">
                  <c:v>0.14630000000000001</c:v>
                </c:pt>
                <c:pt idx="632">
                  <c:v>0.14879999999999999</c:v>
                </c:pt>
                <c:pt idx="633">
                  <c:v>0.15129999999999999</c:v>
                </c:pt>
                <c:pt idx="634">
                  <c:v>0.15379999999999999</c:v>
                </c:pt>
                <c:pt idx="635">
                  <c:v>0.15620000000000001</c:v>
                </c:pt>
                <c:pt idx="636">
                  <c:v>0.15840000000000001</c:v>
                </c:pt>
                <c:pt idx="637">
                  <c:v>0.16059999999999999</c:v>
                </c:pt>
                <c:pt idx="638">
                  <c:v>0.16250000000000001</c:v>
                </c:pt>
                <c:pt idx="639">
                  <c:v>0.1643</c:v>
                </c:pt>
                <c:pt idx="640">
                  <c:v>0.16569999999999999</c:v>
                </c:pt>
                <c:pt idx="641">
                  <c:v>0.16689999999999999</c:v>
                </c:pt>
                <c:pt idx="642">
                  <c:v>0.1676</c:v>
                </c:pt>
                <c:pt idx="643">
                  <c:v>0.16800000000000001</c:v>
                </c:pt>
                <c:pt idx="644">
                  <c:v>0.16789999999999999</c:v>
                </c:pt>
                <c:pt idx="645">
                  <c:v>0.1671</c:v>
                </c:pt>
                <c:pt idx="646">
                  <c:v>0.1656</c:v>
                </c:pt>
                <c:pt idx="647">
                  <c:v>0.1633</c:v>
                </c:pt>
                <c:pt idx="648">
                  <c:v>0.16</c:v>
                </c:pt>
                <c:pt idx="649">
                  <c:v>0.1555</c:v>
                </c:pt>
                <c:pt idx="650">
                  <c:v>0.1497</c:v>
                </c:pt>
                <c:pt idx="651">
                  <c:v>0.14249999999999999</c:v>
                </c:pt>
                <c:pt idx="652">
                  <c:v>0.13370000000000001</c:v>
                </c:pt>
                <c:pt idx="653">
                  <c:v>0.1234</c:v>
                </c:pt>
                <c:pt idx="654">
                  <c:v>0.1124</c:v>
                </c:pt>
                <c:pt idx="655">
                  <c:v>0.1013</c:v>
                </c:pt>
                <c:pt idx="656">
                  <c:v>9.0200000000000002E-2</c:v>
                </c:pt>
                <c:pt idx="657">
                  <c:v>7.9549999999999996E-2</c:v>
                </c:pt>
                <c:pt idx="658">
                  <c:v>6.948E-2</c:v>
                </c:pt>
                <c:pt idx="659">
                  <c:v>6.021E-2</c:v>
                </c:pt>
                <c:pt idx="660">
                  <c:v>5.1889999999999999E-2</c:v>
                </c:pt>
                <c:pt idx="661">
                  <c:v>4.4490000000000002E-2</c:v>
                </c:pt>
                <c:pt idx="662">
                  <c:v>3.7749999999999999E-2</c:v>
                </c:pt>
                <c:pt idx="663">
                  <c:v>3.1379999999999998E-2</c:v>
                </c:pt>
                <c:pt idx="664">
                  <c:v>2.5669999999999998E-2</c:v>
                </c:pt>
                <c:pt idx="665">
                  <c:v>2.087E-2</c:v>
                </c:pt>
                <c:pt idx="666">
                  <c:v>1.6969999999999999E-2</c:v>
                </c:pt>
                <c:pt idx="667">
                  <c:v>1.383E-2</c:v>
                </c:pt>
                <c:pt idx="668">
                  <c:v>1.1299999999999999E-2</c:v>
                </c:pt>
                <c:pt idx="669">
                  <c:v>9.2540000000000001E-3</c:v>
                </c:pt>
                <c:pt idx="670">
                  <c:v>7.5940000000000001E-3</c:v>
                </c:pt>
                <c:pt idx="671">
                  <c:v>6.2480000000000001E-3</c:v>
                </c:pt>
                <c:pt idx="672">
                  <c:v>5.1510000000000002E-3</c:v>
                </c:pt>
                <c:pt idx="673">
                  <c:v>4.248E-3</c:v>
                </c:pt>
                <c:pt idx="674">
                  <c:v>3.5010000000000002E-3</c:v>
                </c:pt>
                <c:pt idx="675">
                  <c:v>2.882E-3</c:v>
                </c:pt>
                <c:pt idx="676">
                  <c:v>2.3749999999999999E-3</c:v>
                </c:pt>
                <c:pt idx="677">
                  <c:v>1.9589999999999998E-3</c:v>
                </c:pt>
                <c:pt idx="678">
                  <c:v>1.614E-3</c:v>
                </c:pt>
                <c:pt idx="679">
                  <c:v>1.3290000000000001E-3</c:v>
                </c:pt>
                <c:pt idx="680">
                  <c:v>1.093E-3</c:v>
                </c:pt>
                <c:pt idx="681">
                  <c:v>8.9689999999999995E-4</c:v>
                </c:pt>
                <c:pt idx="682">
                  <c:v>7.4660000000000004E-4</c:v>
                </c:pt>
                <c:pt idx="683">
                  <c:v>6.4260000000000001E-4</c:v>
                </c:pt>
                <c:pt idx="684">
                  <c:v>5.8629999999999999E-4</c:v>
                </c:pt>
                <c:pt idx="685">
                  <c:v>5.6439999999999995E-4</c:v>
                </c:pt>
                <c:pt idx="686">
                  <c:v>5.7950000000000005E-4</c:v>
                </c:pt>
                <c:pt idx="687">
                  <c:v>6.1910000000000003E-4</c:v>
                </c:pt>
                <c:pt idx="688">
                  <c:v>6.7500000000000004E-4</c:v>
                </c:pt>
                <c:pt idx="689">
                  <c:v>7.4680000000000005E-4</c:v>
                </c:pt>
                <c:pt idx="690">
                  <c:v>8.2770000000000001E-4</c:v>
                </c:pt>
                <c:pt idx="691">
                  <c:v>9.0950000000000004E-4</c:v>
                </c:pt>
                <c:pt idx="692">
                  <c:v>9.9569999999999997E-4</c:v>
                </c:pt>
                <c:pt idx="693">
                  <c:v>1.0920000000000001E-3</c:v>
                </c:pt>
                <c:pt idx="694">
                  <c:v>1.2030000000000001E-3</c:v>
                </c:pt>
                <c:pt idx="695">
                  <c:v>1.322E-3</c:v>
                </c:pt>
                <c:pt idx="696">
                  <c:v>1.4530000000000001E-3</c:v>
                </c:pt>
                <c:pt idx="697">
                  <c:v>1.588E-3</c:v>
                </c:pt>
                <c:pt idx="698">
                  <c:v>1.7240000000000001E-3</c:v>
                </c:pt>
                <c:pt idx="699">
                  <c:v>1.859E-3</c:v>
                </c:pt>
                <c:pt idx="700">
                  <c:v>1.9940000000000001E-3</c:v>
                </c:pt>
                <c:pt idx="701">
                  <c:v>2.127E-3</c:v>
                </c:pt>
                <c:pt idx="702">
                  <c:v>2.2629999999999998E-3</c:v>
                </c:pt>
                <c:pt idx="703">
                  <c:v>2.4099999999999998E-3</c:v>
                </c:pt>
                <c:pt idx="704">
                  <c:v>2.5600000000000002E-3</c:v>
                </c:pt>
                <c:pt idx="705">
                  <c:v>2.7139999999999998E-3</c:v>
                </c:pt>
                <c:pt idx="706">
                  <c:v>2.879E-3</c:v>
                </c:pt>
                <c:pt idx="707">
                  <c:v>3.042E-3</c:v>
                </c:pt>
                <c:pt idx="708">
                  <c:v>3.1949999999999999E-3</c:v>
                </c:pt>
                <c:pt idx="709">
                  <c:v>3.333E-3</c:v>
                </c:pt>
                <c:pt idx="710">
                  <c:v>3.4680000000000002E-3</c:v>
                </c:pt>
                <c:pt idx="711">
                  <c:v>3.6020000000000002E-3</c:v>
                </c:pt>
                <c:pt idx="712">
                  <c:v>3.7260000000000001E-3</c:v>
                </c:pt>
                <c:pt idx="713">
                  <c:v>3.8530000000000001E-3</c:v>
                </c:pt>
                <c:pt idx="714">
                  <c:v>3.986E-3</c:v>
                </c:pt>
                <c:pt idx="715">
                  <c:v>4.1180000000000001E-3</c:v>
                </c:pt>
                <c:pt idx="716">
                  <c:v>4.2649999999999997E-3</c:v>
                </c:pt>
                <c:pt idx="717">
                  <c:v>4.4159999999999998E-3</c:v>
                </c:pt>
                <c:pt idx="718">
                  <c:v>4.5649999999999996E-3</c:v>
                </c:pt>
                <c:pt idx="719">
                  <c:v>4.7140000000000003E-3</c:v>
                </c:pt>
                <c:pt idx="720">
                  <c:v>4.8609999999999999E-3</c:v>
                </c:pt>
                <c:pt idx="721">
                  <c:v>5.0150000000000004E-3</c:v>
                </c:pt>
                <c:pt idx="722">
                  <c:v>5.1710000000000002E-3</c:v>
                </c:pt>
                <c:pt idx="723">
                  <c:v>5.3179999999999998E-3</c:v>
                </c:pt>
                <c:pt idx="724">
                  <c:v>5.4669999999999996E-3</c:v>
                </c:pt>
                <c:pt idx="725">
                  <c:v>5.6129999999999999E-3</c:v>
                </c:pt>
                <c:pt idx="726">
                  <c:v>5.7580000000000001E-3</c:v>
                </c:pt>
                <c:pt idx="727">
                  <c:v>5.8979999999999996E-3</c:v>
                </c:pt>
                <c:pt idx="728">
                  <c:v>6.0229999999999997E-3</c:v>
                </c:pt>
                <c:pt idx="729">
                  <c:v>6.1370000000000001E-3</c:v>
                </c:pt>
                <c:pt idx="730">
                  <c:v>6.2529999999999999E-3</c:v>
                </c:pt>
                <c:pt idx="731">
                  <c:v>6.3689999999999997E-3</c:v>
                </c:pt>
                <c:pt idx="732">
                  <c:v>6.4949999999999999E-3</c:v>
                </c:pt>
                <c:pt idx="733">
                  <c:v>6.6160000000000004E-3</c:v>
                </c:pt>
                <c:pt idx="734">
                  <c:v>6.7400000000000003E-3</c:v>
                </c:pt>
                <c:pt idx="735">
                  <c:v>6.8700000000000002E-3</c:v>
                </c:pt>
                <c:pt idx="736">
                  <c:v>7.0039999999999998E-3</c:v>
                </c:pt>
                <c:pt idx="737">
                  <c:v>7.1399999999999996E-3</c:v>
                </c:pt>
                <c:pt idx="738">
                  <c:v>7.2750000000000002E-3</c:v>
                </c:pt>
                <c:pt idx="739">
                  <c:v>7.4099999999999999E-3</c:v>
                </c:pt>
                <c:pt idx="740">
                  <c:v>7.5430000000000002E-3</c:v>
                </c:pt>
                <c:pt idx="741">
                  <c:v>7.6829999999999997E-3</c:v>
                </c:pt>
                <c:pt idx="742">
                  <c:v>7.8359999999999992E-3</c:v>
                </c:pt>
                <c:pt idx="743">
                  <c:v>7.9979999999999999E-3</c:v>
                </c:pt>
                <c:pt idx="744">
                  <c:v>8.1609999999999999E-3</c:v>
                </c:pt>
                <c:pt idx="745">
                  <c:v>8.3269999999999993E-3</c:v>
                </c:pt>
                <c:pt idx="746">
                  <c:v>8.4969999999999993E-3</c:v>
                </c:pt>
                <c:pt idx="747">
                  <c:v>8.6639999999999998E-3</c:v>
                </c:pt>
                <c:pt idx="748">
                  <c:v>8.8260000000000005E-3</c:v>
                </c:pt>
                <c:pt idx="749">
                  <c:v>8.9870000000000002E-3</c:v>
                </c:pt>
                <c:pt idx="750">
                  <c:v>9.1389999999999996E-3</c:v>
                </c:pt>
                <c:pt idx="751">
                  <c:v>9.2840000000000006E-3</c:v>
                </c:pt>
                <c:pt idx="752">
                  <c:v>9.4249999999999994E-3</c:v>
                </c:pt>
                <c:pt idx="753">
                  <c:v>9.5610000000000001E-3</c:v>
                </c:pt>
                <c:pt idx="754">
                  <c:v>9.6959999999999998E-3</c:v>
                </c:pt>
                <c:pt idx="755">
                  <c:v>9.8320000000000005E-3</c:v>
                </c:pt>
                <c:pt idx="756">
                  <c:v>9.9729999999999992E-3</c:v>
                </c:pt>
                <c:pt idx="757">
                  <c:v>1.0120000000000001E-2</c:v>
                </c:pt>
                <c:pt idx="758">
                  <c:v>1.0279999999999999E-2</c:v>
                </c:pt>
                <c:pt idx="759">
                  <c:v>1.043E-2</c:v>
                </c:pt>
                <c:pt idx="760">
                  <c:v>1.057E-2</c:v>
                </c:pt>
                <c:pt idx="761">
                  <c:v>1.0710000000000001E-2</c:v>
                </c:pt>
                <c:pt idx="762">
                  <c:v>1.0829999999999999E-2</c:v>
                </c:pt>
                <c:pt idx="763">
                  <c:v>1.094E-2</c:v>
                </c:pt>
                <c:pt idx="764">
                  <c:v>1.103E-2</c:v>
                </c:pt>
                <c:pt idx="765">
                  <c:v>1.111E-2</c:v>
                </c:pt>
                <c:pt idx="766">
                  <c:v>1.1180000000000001E-2</c:v>
                </c:pt>
                <c:pt idx="767">
                  <c:v>1.124E-2</c:v>
                </c:pt>
                <c:pt idx="768">
                  <c:v>1.128E-2</c:v>
                </c:pt>
                <c:pt idx="769">
                  <c:v>1.132E-2</c:v>
                </c:pt>
                <c:pt idx="770">
                  <c:v>1.1339999999999999E-2</c:v>
                </c:pt>
                <c:pt idx="771">
                  <c:v>1.1339999999999999E-2</c:v>
                </c:pt>
                <c:pt idx="772">
                  <c:v>1.132E-2</c:v>
                </c:pt>
                <c:pt idx="773">
                  <c:v>1.1299999999999999E-2</c:v>
                </c:pt>
                <c:pt idx="774">
                  <c:v>1.1259999999999999E-2</c:v>
                </c:pt>
                <c:pt idx="775">
                  <c:v>1.12E-2</c:v>
                </c:pt>
                <c:pt idx="776">
                  <c:v>1.1140000000000001E-2</c:v>
                </c:pt>
                <c:pt idx="777">
                  <c:v>1.106E-2</c:v>
                </c:pt>
                <c:pt idx="778">
                  <c:v>1.0970000000000001E-2</c:v>
                </c:pt>
                <c:pt idx="779">
                  <c:v>1.085E-2</c:v>
                </c:pt>
                <c:pt idx="780">
                  <c:v>1.072E-2</c:v>
                </c:pt>
                <c:pt idx="781">
                  <c:v>1.057E-2</c:v>
                </c:pt>
                <c:pt idx="782">
                  <c:v>1.0410000000000001E-2</c:v>
                </c:pt>
                <c:pt idx="783">
                  <c:v>1.026E-2</c:v>
                </c:pt>
                <c:pt idx="784">
                  <c:v>1.009E-2</c:v>
                </c:pt>
                <c:pt idx="785">
                  <c:v>9.9109999999999997E-3</c:v>
                </c:pt>
                <c:pt idx="786">
                  <c:v>9.7219999999999997E-3</c:v>
                </c:pt>
                <c:pt idx="787">
                  <c:v>9.5309999999999995E-3</c:v>
                </c:pt>
                <c:pt idx="788">
                  <c:v>9.332E-3</c:v>
                </c:pt>
                <c:pt idx="789">
                  <c:v>9.1070000000000005E-3</c:v>
                </c:pt>
                <c:pt idx="790">
                  <c:v>8.8739999999999999E-3</c:v>
                </c:pt>
                <c:pt idx="791">
                  <c:v>8.6289999999999995E-3</c:v>
                </c:pt>
                <c:pt idx="792">
                  <c:v>8.3770000000000008E-3</c:v>
                </c:pt>
                <c:pt idx="793">
                  <c:v>8.1279999999999998E-3</c:v>
                </c:pt>
                <c:pt idx="794">
                  <c:v>7.8750000000000001E-3</c:v>
                </c:pt>
                <c:pt idx="795">
                  <c:v>7.6340000000000002E-3</c:v>
                </c:pt>
                <c:pt idx="796">
                  <c:v>7.3959999999999998E-3</c:v>
                </c:pt>
                <c:pt idx="797">
                  <c:v>7.1650000000000004E-3</c:v>
                </c:pt>
                <c:pt idx="798">
                  <c:v>6.94E-3</c:v>
                </c:pt>
                <c:pt idx="799">
                  <c:v>6.7120000000000001E-3</c:v>
                </c:pt>
                <c:pt idx="800">
                  <c:v>6.4840000000000002E-3</c:v>
                </c:pt>
                <c:pt idx="801">
                  <c:v>6.2579999999999997E-3</c:v>
                </c:pt>
                <c:pt idx="802">
                  <c:v>6.032E-3</c:v>
                </c:pt>
                <c:pt idx="803">
                  <c:v>5.8079999999999998E-3</c:v>
                </c:pt>
                <c:pt idx="804">
                  <c:v>5.5919999999999997E-3</c:v>
                </c:pt>
                <c:pt idx="805">
                  <c:v>5.3889999999999997E-3</c:v>
                </c:pt>
                <c:pt idx="806">
                  <c:v>5.195E-3</c:v>
                </c:pt>
                <c:pt idx="807">
                  <c:v>5.0099999999999997E-3</c:v>
                </c:pt>
                <c:pt idx="808">
                  <c:v>4.8300000000000001E-3</c:v>
                </c:pt>
                <c:pt idx="809">
                  <c:v>4.666E-3</c:v>
                </c:pt>
                <c:pt idx="810">
                  <c:v>4.5110000000000003E-3</c:v>
                </c:pt>
                <c:pt idx="811">
                  <c:v>4.3550000000000004E-3</c:v>
                </c:pt>
                <c:pt idx="812">
                  <c:v>4.2059999999999997E-3</c:v>
                </c:pt>
                <c:pt idx="813">
                  <c:v>4.058E-3</c:v>
                </c:pt>
                <c:pt idx="814">
                  <c:v>3.9220000000000001E-3</c:v>
                </c:pt>
                <c:pt idx="815">
                  <c:v>3.8019999999999998E-3</c:v>
                </c:pt>
                <c:pt idx="816">
                  <c:v>3.6900000000000001E-3</c:v>
                </c:pt>
                <c:pt idx="817">
                  <c:v>3.581E-3</c:v>
                </c:pt>
                <c:pt idx="818">
                  <c:v>3.4650000000000002E-3</c:v>
                </c:pt>
                <c:pt idx="819">
                  <c:v>3.3500000000000001E-3</c:v>
                </c:pt>
                <c:pt idx="820">
                  <c:v>3.2429999999999998E-3</c:v>
                </c:pt>
                <c:pt idx="821">
                  <c:v>3.1319999999999998E-3</c:v>
                </c:pt>
                <c:pt idx="822">
                  <c:v>3.029E-3</c:v>
                </c:pt>
                <c:pt idx="823">
                  <c:v>2.931E-3</c:v>
                </c:pt>
                <c:pt idx="824">
                  <c:v>2.8410000000000002E-3</c:v>
                </c:pt>
                <c:pt idx="825">
                  <c:v>2.764E-3</c:v>
                </c:pt>
                <c:pt idx="826">
                  <c:v>2.6979999999999999E-3</c:v>
                </c:pt>
                <c:pt idx="827">
                  <c:v>2.6389999999999999E-3</c:v>
                </c:pt>
                <c:pt idx="828">
                  <c:v>2.5820000000000001E-3</c:v>
                </c:pt>
                <c:pt idx="829">
                  <c:v>2.5209999999999998E-3</c:v>
                </c:pt>
                <c:pt idx="830">
                  <c:v>2.467E-3</c:v>
                </c:pt>
                <c:pt idx="831">
                  <c:v>2.4160000000000002E-3</c:v>
                </c:pt>
                <c:pt idx="832">
                  <c:v>2.3679999999999999E-3</c:v>
                </c:pt>
                <c:pt idx="833">
                  <c:v>2.323E-3</c:v>
                </c:pt>
                <c:pt idx="834">
                  <c:v>2.2880000000000001E-3</c:v>
                </c:pt>
                <c:pt idx="835">
                  <c:v>2.2539999999999999E-3</c:v>
                </c:pt>
                <c:pt idx="836">
                  <c:v>2.2200000000000002E-3</c:v>
                </c:pt>
                <c:pt idx="837">
                  <c:v>2.183E-3</c:v>
                </c:pt>
                <c:pt idx="838">
                  <c:v>2.1459999999999999E-3</c:v>
                </c:pt>
                <c:pt idx="839">
                  <c:v>2.1129999999999999E-3</c:v>
                </c:pt>
                <c:pt idx="840">
                  <c:v>2.0799999999999998E-3</c:v>
                </c:pt>
                <c:pt idx="841">
                  <c:v>2.0539999999999998E-3</c:v>
                </c:pt>
                <c:pt idx="842">
                  <c:v>2.032E-3</c:v>
                </c:pt>
                <c:pt idx="843">
                  <c:v>2.0230000000000001E-3</c:v>
                </c:pt>
                <c:pt idx="844">
                  <c:v>2.0400000000000001E-3</c:v>
                </c:pt>
                <c:pt idx="845">
                  <c:v>2.0699999999999998E-3</c:v>
                </c:pt>
                <c:pt idx="846">
                  <c:v>2.117E-3</c:v>
                </c:pt>
                <c:pt idx="847">
                  <c:v>2.1789999999999999E-3</c:v>
                </c:pt>
                <c:pt idx="848">
                  <c:v>2.2430000000000002E-3</c:v>
                </c:pt>
                <c:pt idx="849">
                  <c:v>2.317E-3</c:v>
                </c:pt>
                <c:pt idx="850">
                  <c:v>2.3939999999999999E-3</c:v>
                </c:pt>
                <c:pt idx="851">
                  <c:v>2.4489999999999998E-3</c:v>
                </c:pt>
                <c:pt idx="852">
                  <c:v>2.48E-3</c:v>
                </c:pt>
                <c:pt idx="853">
                  <c:v>2.4880000000000002E-3</c:v>
                </c:pt>
                <c:pt idx="854">
                  <c:v>2.4780000000000002E-3</c:v>
                </c:pt>
                <c:pt idx="855">
                  <c:v>2.4369999999999999E-3</c:v>
                </c:pt>
                <c:pt idx="856">
                  <c:v>2.3679999999999999E-3</c:v>
                </c:pt>
                <c:pt idx="857">
                  <c:v>2.2790000000000002E-3</c:v>
                </c:pt>
                <c:pt idx="858">
                  <c:v>2.176E-3</c:v>
                </c:pt>
                <c:pt idx="859">
                  <c:v>2.065E-3</c:v>
                </c:pt>
                <c:pt idx="860">
                  <c:v>1.957E-3</c:v>
                </c:pt>
                <c:pt idx="861">
                  <c:v>1.8439999999999999E-3</c:v>
                </c:pt>
                <c:pt idx="862">
                  <c:v>1.7390000000000001E-3</c:v>
                </c:pt>
                <c:pt idx="863">
                  <c:v>1.6509999999999999E-3</c:v>
                </c:pt>
                <c:pt idx="864">
                  <c:v>1.5759999999999999E-3</c:v>
                </c:pt>
                <c:pt idx="865">
                  <c:v>1.516E-3</c:v>
                </c:pt>
                <c:pt idx="866">
                  <c:v>1.4630000000000001E-3</c:v>
                </c:pt>
                <c:pt idx="867">
                  <c:v>1.4120000000000001E-3</c:v>
                </c:pt>
                <c:pt idx="868">
                  <c:v>1.371E-3</c:v>
                </c:pt>
                <c:pt idx="869">
                  <c:v>1.34E-3</c:v>
                </c:pt>
                <c:pt idx="870">
                  <c:v>1.3159999999999999E-3</c:v>
                </c:pt>
                <c:pt idx="871">
                  <c:v>1.2880000000000001E-3</c:v>
                </c:pt>
                <c:pt idx="872">
                  <c:v>1.2620000000000001E-3</c:v>
                </c:pt>
                <c:pt idx="873">
                  <c:v>1.235E-3</c:v>
                </c:pt>
                <c:pt idx="874">
                  <c:v>1.209E-3</c:v>
                </c:pt>
                <c:pt idx="875">
                  <c:v>1.193E-3</c:v>
                </c:pt>
                <c:pt idx="876">
                  <c:v>1.181E-3</c:v>
                </c:pt>
                <c:pt idx="877">
                  <c:v>1.1739999999999999E-3</c:v>
                </c:pt>
                <c:pt idx="878">
                  <c:v>1.1659999999999999E-3</c:v>
                </c:pt>
                <c:pt idx="879">
                  <c:v>1.157E-3</c:v>
                </c:pt>
                <c:pt idx="880">
                  <c:v>1.1479999999999999E-3</c:v>
                </c:pt>
                <c:pt idx="881">
                  <c:v>1.139E-3</c:v>
                </c:pt>
                <c:pt idx="882">
                  <c:v>1.132E-3</c:v>
                </c:pt>
                <c:pt idx="883">
                  <c:v>1.121E-3</c:v>
                </c:pt>
                <c:pt idx="884">
                  <c:v>1.108E-3</c:v>
                </c:pt>
                <c:pt idx="885">
                  <c:v>1.096E-3</c:v>
                </c:pt>
                <c:pt idx="886">
                  <c:v>1.0790000000000001E-3</c:v>
                </c:pt>
                <c:pt idx="887">
                  <c:v>1.0629999999999999E-3</c:v>
                </c:pt>
                <c:pt idx="888">
                  <c:v>1.047E-3</c:v>
                </c:pt>
                <c:pt idx="889">
                  <c:v>1.031E-3</c:v>
                </c:pt>
                <c:pt idx="890">
                  <c:v>1.008E-3</c:v>
                </c:pt>
                <c:pt idx="891">
                  <c:v>9.8079999999999999E-4</c:v>
                </c:pt>
                <c:pt idx="892">
                  <c:v>9.5049999999999996E-4</c:v>
                </c:pt>
                <c:pt idx="893">
                  <c:v>9.2809999999999995E-4</c:v>
                </c:pt>
                <c:pt idx="894">
                  <c:v>9.1060000000000002E-4</c:v>
                </c:pt>
                <c:pt idx="895">
                  <c:v>9.0149999999999996E-4</c:v>
                </c:pt>
                <c:pt idx="896">
                  <c:v>8.9059999999999996E-4</c:v>
                </c:pt>
                <c:pt idx="897">
                  <c:v>8.7719999999999996E-4</c:v>
                </c:pt>
                <c:pt idx="898">
                  <c:v>8.631E-4</c:v>
                </c:pt>
                <c:pt idx="899">
                  <c:v>8.5559999999999998E-4</c:v>
                </c:pt>
                <c:pt idx="900">
                  <c:v>8.5220000000000001E-4</c:v>
                </c:pt>
                <c:pt idx="901">
                  <c:v>8.4150000000000002E-4</c:v>
                </c:pt>
                <c:pt idx="902">
                  <c:v>8.2399999999999997E-4</c:v>
                </c:pt>
                <c:pt idx="903">
                  <c:v>8.1539999999999998E-4</c:v>
                </c:pt>
                <c:pt idx="904">
                  <c:v>8.0829999999999997E-4</c:v>
                </c:pt>
                <c:pt idx="905">
                  <c:v>8.0710000000000005E-4</c:v>
                </c:pt>
                <c:pt idx="906">
                  <c:v>8.1269999999999997E-4</c:v>
                </c:pt>
                <c:pt idx="907">
                  <c:v>8.1050000000000002E-4</c:v>
                </c:pt>
                <c:pt idx="908">
                  <c:v>8.0159999999999997E-4</c:v>
                </c:pt>
                <c:pt idx="909">
                  <c:v>7.9210000000000001E-4</c:v>
                </c:pt>
                <c:pt idx="910">
                  <c:v>7.8490000000000005E-4</c:v>
                </c:pt>
                <c:pt idx="911">
                  <c:v>7.7340000000000004E-4</c:v>
                </c:pt>
                <c:pt idx="912">
                  <c:v>7.5489999999999997E-4</c:v>
                </c:pt>
                <c:pt idx="913">
                  <c:v>7.4419999999999998E-4</c:v>
                </c:pt>
                <c:pt idx="914">
                  <c:v>7.2990000000000001E-4</c:v>
                </c:pt>
                <c:pt idx="915">
                  <c:v>7.1350000000000005E-4</c:v>
                </c:pt>
                <c:pt idx="916">
                  <c:v>6.9990000000000004E-4</c:v>
                </c:pt>
                <c:pt idx="917">
                  <c:v>6.9079999999999999E-4</c:v>
                </c:pt>
                <c:pt idx="918">
                  <c:v>6.8579999999999997E-4</c:v>
                </c:pt>
                <c:pt idx="919">
                  <c:v>6.8970000000000001E-4</c:v>
                </c:pt>
                <c:pt idx="920">
                  <c:v>7.0569999999999997E-4</c:v>
                </c:pt>
                <c:pt idx="921">
                  <c:v>7.2510000000000001E-4</c:v>
                </c:pt>
                <c:pt idx="922">
                  <c:v>7.4529999999999996E-4</c:v>
                </c:pt>
                <c:pt idx="923">
                  <c:v>7.6650000000000004E-4</c:v>
                </c:pt>
                <c:pt idx="924">
                  <c:v>7.8180000000000003E-4</c:v>
                </c:pt>
                <c:pt idx="925">
                  <c:v>7.9790000000000004E-4</c:v>
                </c:pt>
                <c:pt idx="926">
                  <c:v>7.9889999999999996E-4</c:v>
                </c:pt>
                <c:pt idx="927">
                  <c:v>7.8839999999999997E-4</c:v>
                </c:pt>
                <c:pt idx="928">
                  <c:v>7.7289999999999998E-4</c:v>
                </c:pt>
                <c:pt idx="929">
                  <c:v>7.5580000000000005E-4</c:v>
                </c:pt>
                <c:pt idx="930">
                  <c:v>7.4470000000000005E-4</c:v>
                </c:pt>
                <c:pt idx="931">
                  <c:v>7.3119999999999999E-4</c:v>
                </c:pt>
                <c:pt idx="932">
                  <c:v>7.0660000000000004E-4</c:v>
                </c:pt>
                <c:pt idx="933">
                  <c:v>6.8429999999999999E-4</c:v>
                </c:pt>
                <c:pt idx="934">
                  <c:v>6.6319999999999997E-4</c:v>
                </c:pt>
                <c:pt idx="935">
                  <c:v>6.5359999999999995E-4</c:v>
                </c:pt>
                <c:pt idx="936">
                  <c:v>6.4720000000000001E-4</c:v>
                </c:pt>
                <c:pt idx="937">
                  <c:v>6.468E-4</c:v>
                </c:pt>
                <c:pt idx="938">
                  <c:v>6.5390000000000001E-4</c:v>
                </c:pt>
                <c:pt idx="939">
                  <c:v>6.7089999999999999E-4</c:v>
                </c:pt>
                <c:pt idx="940">
                  <c:v>6.9430000000000002E-4</c:v>
                </c:pt>
                <c:pt idx="941">
                  <c:v>7.1179999999999995E-4</c:v>
                </c:pt>
                <c:pt idx="942">
                  <c:v>7.0500000000000001E-4</c:v>
                </c:pt>
                <c:pt idx="943">
                  <c:v>6.8429999999999999E-4</c:v>
                </c:pt>
                <c:pt idx="944">
                  <c:v>6.6509999999999996E-4</c:v>
                </c:pt>
                <c:pt idx="945">
                  <c:v>6.4269999999999996E-4</c:v>
                </c:pt>
                <c:pt idx="946">
                  <c:v>6.2129999999999998E-4</c:v>
                </c:pt>
                <c:pt idx="947">
                  <c:v>5.9610000000000002E-4</c:v>
                </c:pt>
                <c:pt idx="948">
                  <c:v>5.7740000000000005E-4</c:v>
                </c:pt>
                <c:pt idx="949">
                  <c:v>5.6959999999999997E-4</c:v>
                </c:pt>
                <c:pt idx="950">
                  <c:v>5.7350000000000001E-4</c:v>
                </c:pt>
                <c:pt idx="951">
                  <c:v>5.8960000000000002E-4</c:v>
                </c:pt>
                <c:pt idx="952">
                  <c:v>6.0380000000000004E-4</c:v>
                </c:pt>
                <c:pt idx="953">
                  <c:v>5.9999999999999995E-4</c:v>
                </c:pt>
                <c:pt idx="954">
                  <c:v>5.8489999999999996E-4</c:v>
                </c:pt>
                <c:pt idx="955">
                  <c:v>5.6090000000000003E-4</c:v>
                </c:pt>
                <c:pt idx="956">
                  <c:v>5.4609999999999999E-4</c:v>
                </c:pt>
                <c:pt idx="957">
                  <c:v>5.3510000000000005E-4</c:v>
                </c:pt>
                <c:pt idx="958">
                  <c:v>5.2309999999999998E-4</c:v>
                </c:pt>
                <c:pt idx="959">
                  <c:v>5.1219999999999998E-4</c:v>
                </c:pt>
                <c:pt idx="960">
                  <c:v>5.0529999999999998E-4</c:v>
                </c:pt>
                <c:pt idx="961">
                  <c:v>5.13E-4</c:v>
                </c:pt>
                <c:pt idx="962">
                  <c:v>5.3010000000000004E-4</c:v>
                </c:pt>
                <c:pt idx="963">
                  <c:v>5.4509999999999997E-4</c:v>
                </c:pt>
                <c:pt idx="964">
                  <c:v>5.5789999999999995E-4</c:v>
                </c:pt>
                <c:pt idx="965">
                  <c:v>5.6979999999999997E-4</c:v>
                </c:pt>
                <c:pt idx="966">
                  <c:v>5.8469999999999996E-4</c:v>
                </c:pt>
                <c:pt idx="967">
                  <c:v>5.8430000000000005E-4</c:v>
                </c:pt>
                <c:pt idx="968">
                  <c:v>5.7180000000000002E-4</c:v>
                </c:pt>
                <c:pt idx="969">
                  <c:v>5.5210000000000003E-4</c:v>
                </c:pt>
                <c:pt idx="970">
                  <c:v>5.3439999999999998E-4</c:v>
                </c:pt>
                <c:pt idx="971">
                  <c:v>5.2510000000000002E-4</c:v>
                </c:pt>
                <c:pt idx="972">
                  <c:v>5.1150000000000002E-4</c:v>
                </c:pt>
                <c:pt idx="973">
                  <c:v>4.86E-4</c:v>
                </c:pt>
                <c:pt idx="974">
                  <c:v>4.5580000000000002E-4</c:v>
                </c:pt>
                <c:pt idx="975">
                  <c:v>4.3869999999999998E-4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5DC9-4773-9F8D-2089E9FB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51904"/>
        <c:axId val="217451328"/>
      </c:scatterChart>
      <c:valAx>
        <c:axId val="217450176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sl-SI"/>
                  <a:t>e</a:t>
                </a:r>
                <a:r>
                  <a:rPr lang="en-US"/>
                  <a:t> [°C]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7450752"/>
        <c:crosses val="autoZero"/>
        <c:crossBetween val="midCat"/>
        <c:majorUnit val="100"/>
      </c:valAx>
      <c:valAx>
        <c:axId val="217450752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</a:t>
                </a:r>
                <a:r>
                  <a:rPr lang="sl-SI"/>
                  <a:t>s</a:t>
                </a:r>
                <a:r>
                  <a:rPr lang="en-US"/>
                  <a:t>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7450176"/>
        <c:crosses val="autoZero"/>
        <c:crossBetween val="midCat"/>
      </c:valAx>
      <c:valAx>
        <c:axId val="217451328"/>
        <c:scaling>
          <c:orientation val="minMax"/>
          <c:max val="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[----] Deriv. mas</a:t>
                </a:r>
                <a:r>
                  <a:rPr lang="sl-SI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</a:t>
                </a: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[%/°C]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217451904"/>
        <c:crosses val="max"/>
        <c:crossBetween val="midCat"/>
        <c:majorUnit val="0.1"/>
      </c:valAx>
      <c:valAx>
        <c:axId val="21745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45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9129483814524"/>
          <c:y val="5.1400554097404488E-2"/>
          <c:w val="0.6784289151356081"/>
          <c:h val="0.77148512685914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'CO2 capacity'!$N$3</c:f>
              <c:strCache>
                <c:ptCount val="1"/>
                <c:pt idx="0">
                  <c:v>TGA</c:v>
                </c:pt>
              </c:strCache>
            </c:strRef>
          </c:tx>
          <c:invertIfNegative val="0"/>
          <c:cat>
            <c:strLit>
              <c:ptCount val="6"/>
              <c:pt idx="0">
                <c:v>A1</c:v>
              </c:pt>
              <c:pt idx="1">
                <c:v>A2</c:v>
              </c:pt>
              <c:pt idx="2">
                <c:v>A3</c:v>
              </c:pt>
              <c:pt idx="3">
                <c:v>A4</c:v>
              </c:pt>
              <c:pt idx="4">
                <c:v>A5</c:v>
              </c:pt>
              <c:pt idx="5">
                <c:v>A6</c:v>
              </c:pt>
            </c:strLit>
          </c:cat>
          <c:val>
            <c:numRef>
              <c:f>'CO2 capacity'!$O$3:$T$3</c:f>
              <c:numCache>
                <c:formatCode>0.0</c:formatCode>
                <c:ptCount val="6"/>
                <c:pt idx="0">
                  <c:v>197.7720276492098</c:v>
                </c:pt>
                <c:pt idx="1">
                  <c:v>340.12856336632302</c:v>
                </c:pt>
                <c:pt idx="2">
                  <c:v>408.27903188270886</c:v>
                </c:pt>
                <c:pt idx="3">
                  <c:v>386.41456582633054</c:v>
                </c:pt>
                <c:pt idx="4">
                  <c:v>152.3953664357646</c:v>
                </c:pt>
                <c:pt idx="5">
                  <c:v>121.95815652055201</c:v>
                </c:pt>
              </c:numCache>
            </c:numRef>
          </c:val>
        </c:ser>
        <c:ser>
          <c:idx val="1"/>
          <c:order val="1"/>
          <c:tx>
            <c:strRef>
              <c:f>'CO2 capacity'!$N$4</c:f>
              <c:strCache>
                <c:ptCount val="1"/>
                <c:pt idx="0">
                  <c:v>calcimeter</c:v>
                </c:pt>
              </c:strCache>
            </c:strRef>
          </c:tx>
          <c:invertIfNegative val="0"/>
          <c:cat>
            <c:strLit>
              <c:ptCount val="6"/>
              <c:pt idx="0">
                <c:v>A1</c:v>
              </c:pt>
              <c:pt idx="1">
                <c:v>A2</c:v>
              </c:pt>
              <c:pt idx="2">
                <c:v>A3</c:v>
              </c:pt>
              <c:pt idx="3">
                <c:v>A4</c:v>
              </c:pt>
              <c:pt idx="4">
                <c:v>A5</c:v>
              </c:pt>
              <c:pt idx="5">
                <c:v>A6</c:v>
              </c:pt>
            </c:strLit>
          </c:cat>
          <c:val>
            <c:numRef>
              <c:f>'CO2 capacity'!$O$4:$T$4</c:f>
              <c:numCache>
                <c:formatCode>0.0</c:formatCode>
                <c:ptCount val="6"/>
                <c:pt idx="0">
                  <c:v>206.21360405304205</c:v>
                </c:pt>
                <c:pt idx="1">
                  <c:v>344.75111869920971</c:v>
                </c:pt>
                <c:pt idx="2">
                  <c:v>432.15728761502413</c:v>
                </c:pt>
                <c:pt idx="3">
                  <c:v>380.32415440659508</c:v>
                </c:pt>
                <c:pt idx="4">
                  <c:v>189.72448875388892</c:v>
                </c:pt>
                <c:pt idx="5">
                  <c:v>139.77950135146457</c:v>
                </c:pt>
              </c:numCache>
            </c:numRef>
          </c:val>
        </c:ser>
        <c:ser>
          <c:idx val="2"/>
          <c:order val="2"/>
          <c:tx>
            <c:strRef>
              <c:f>'CO2 capacity'!$N$5</c:f>
              <c:strCache>
                <c:ptCount val="1"/>
                <c:pt idx="0">
                  <c:v>theoretical</c:v>
                </c:pt>
              </c:strCache>
            </c:strRef>
          </c:tx>
          <c:invertIfNegative val="0"/>
          <c:val>
            <c:numRef>
              <c:f>'CO2 capacity'!$O$5:$T$5</c:f>
              <c:numCache>
                <c:formatCode>0.0</c:formatCode>
                <c:ptCount val="6"/>
                <c:pt idx="0">
                  <c:v>304.79686626623158</c:v>
                </c:pt>
                <c:pt idx="1">
                  <c:v>410.46827336013337</c:v>
                </c:pt>
                <c:pt idx="2">
                  <c:v>457.55198838121385</c:v>
                </c:pt>
                <c:pt idx="3">
                  <c:v>461.51873530493191</c:v>
                </c:pt>
                <c:pt idx="4">
                  <c:v>359.02404700705949</c:v>
                </c:pt>
                <c:pt idx="5">
                  <c:v>273.42692629490051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961024"/>
        <c:axId val="217453632"/>
      </c:barChart>
      <c:catAx>
        <c:axId val="21696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217453632"/>
        <c:crosses val="autoZero"/>
        <c:auto val="1"/>
        <c:lblAlgn val="ctr"/>
        <c:lblOffset val="100"/>
        <c:noMultiLvlLbl val="0"/>
      </c:catAx>
      <c:valAx>
        <c:axId val="2174536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</a:t>
                </a:r>
                <a:r>
                  <a:rPr lang="sl-SI" sz="700"/>
                  <a:t>2</a:t>
                </a:r>
                <a:r>
                  <a:rPr lang="sl-SI" sz="700" baseline="0"/>
                  <a:t> </a:t>
                </a:r>
                <a:r>
                  <a:rPr lang="sl-SI" baseline="0"/>
                  <a:t>sequestration capacity [g/kg]</a:t>
                </a:r>
                <a:endParaRPr lang="sl-SI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1696102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4185405908703869"/>
          <c:y val="0.9178049391553329"/>
          <c:w val="0.45604648817880838"/>
          <c:h val="8.219506084466714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89129483814524"/>
          <c:y val="5.1400554097404488E-2"/>
          <c:w val="0.6784289151356081"/>
          <c:h val="0.771485126859142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'CO2 capacity'!$N$8</c:f>
              <c:strCache>
                <c:ptCount val="1"/>
                <c:pt idx="0">
                  <c:v>calcimeter</c:v>
                </c:pt>
              </c:strCache>
            </c:strRef>
          </c:tx>
          <c:spPr>
            <a:ln w="28575">
              <a:noFill/>
            </a:ln>
          </c:spPr>
          <c:xVal>
            <c:strRef>
              <c:f>'CO2 capacity'!$O$7:$T$7</c:f>
              <c:strCache>
                <c:ptCount val="6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</c:strCache>
            </c:strRef>
          </c:xVal>
          <c:yVal>
            <c:numRef>
              <c:f>'CO2 capacity'!$O$8:$T$8</c:f>
              <c:numCache>
                <c:formatCode>0.0</c:formatCode>
                <c:ptCount val="6"/>
                <c:pt idx="0">
                  <c:v>9.6067578547845862</c:v>
                </c:pt>
                <c:pt idx="1">
                  <c:v>17.084651890188013</c:v>
                </c:pt>
                <c:pt idx="2">
                  <c:v>15.561042427438428</c:v>
                </c:pt>
                <c:pt idx="3">
                  <c:v>22.296720080424322</c:v>
                </c:pt>
                <c:pt idx="4">
                  <c:v>11.436490691528467</c:v>
                </c:pt>
                <c:pt idx="5">
                  <c:v>3.3428801506427712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55936"/>
        <c:axId val="216604672"/>
      </c:scatterChart>
      <c:valAx>
        <c:axId val="217455936"/>
        <c:scaling>
          <c:orientation val="minMax"/>
        </c:scaling>
        <c:delete val="0"/>
        <c:axPos val="b"/>
        <c:majorTickMark val="out"/>
        <c:minorTickMark val="none"/>
        <c:tickLblPos val="nextTo"/>
        <c:crossAx val="216604672"/>
        <c:crosses val="autoZero"/>
        <c:crossBetween val="midCat"/>
      </c:valAx>
      <c:valAx>
        <c:axId val="2166046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l-SI"/>
                  <a:t>CO</a:t>
                </a:r>
                <a:r>
                  <a:rPr lang="sl-SI" sz="700"/>
                  <a:t>2</a:t>
                </a:r>
                <a:r>
                  <a:rPr lang="sl-SI" sz="700" baseline="0"/>
                  <a:t> </a:t>
                </a:r>
                <a:r>
                  <a:rPr lang="sl-SI" sz="1000" baseline="0"/>
                  <a:t>uptake</a:t>
                </a:r>
                <a:r>
                  <a:rPr lang="sl-SI" baseline="0"/>
                  <a:t> [%]</a:t>
                </a:r>
                <a:endParaRPr lang="sl-SI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7455936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18" Type="http://schemas.openxmlformats.org/officeDocument/2006/relationships/chart" Target="../charts/chart3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17" Type="http://schemas.openxmlformats.org/officeDocument/2006/relationships/chart" Target="../charts/chart32.xml"/><Relationship Id="rId2" Type="http://schemas.openxmlformats.org/officeDocument/2006/relationships/chart" Target="../charts/chart17.xml"/><Relationship Id="rId16" Type="http://schemas.openxmlformats.org/officeDocument/2006/relationships/chart" Target="../charts/chart31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5" Type="http://schemas.openxmlformats.org/officeDocument/2006/relationships/chart" Target="../charts/chart30.xml"/><Relationship Id="rId10" Type="http://schemas.openxmlformats.org/officeDocument/2006/relationships/chart" Target="../charts/chart25.xml"/><Relationship Id="rId19" Type="http://schemas.openxmlformats.org/officeDocument/2006/relationships/chart" Target="../charts/chart34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Relationship Id="rId1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27</xdr:row>
      <xdr:rowOff>9525</xdr:rowOff>
    </xdr:from>
    <xdr:to>
      <xdr:col>8</xdr:col>
      <xdr:colOff>628650</xdr:colOff>
      <xdr:row>41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</xdr:colOff>
      <xdr:row>5</xdr:row>
      <xdr:rowOff>69850</xdr:rowOff>
    </xdr:from>
    <xdr:to>
      <xdr:col>14</xdr:col>
      <xdr:colOff>368300</xdr:colOff>
      <xdr:row>7</xdr:row>
      <xdr:rowOff>107950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0800" y="990600"/>
          <a:ext cx="4095750" cy="4064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21</xdr:col>
      <xdr:colOff>461849</xdr:colOff>
      <xdr:row>16</xdr:row>
      <xdr:rowOff>51185</xdr:rowOff>
    </xdr:to>
    <xdr:graphicFrame macro="">
      <xdr:nvGraphicFramePr>
        <xdr:cNvPr id="7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115454</xdr:colOff>
      <xdr:row>2</xdr:row>
      <xdr:rowOff>11545</xdr:rowOff>
    </xdr:from>
    <xdr:to>
      <xdr:col>29</xdr:col>
      <xdr:colOff>577303</xdr:colOff>
      <xdr:row>16</xdr:row>
      <xdr:rowOff>62730</xdr:rowOff>
    </xdr:to>
    <xdr:graphicFrame macro="">
      <xdr:nvGraphicFramePr>
        <xdr:cNvPr id="8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17</xdr:row>
      <xdr:rowOff>0</xdr:rowOff>
    </xdr:from>
    <xdr:to>
      <xdr:col>21</xdr:col>
      <xdr:colOff>461849</xdr:colOff>
      <xdr:row>31</xdr:row>
      <xdr:rowOff>51185</xdr:rowOff>
    </xdr:to>
    <xdr:graphicFrame macro="">
      <xdr:nvGraphicFramePr>
        <xdr:cNvPr id="9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17</xdr:row>
      <xdr:rowOff>0</xdr:rowOff>
    </xdr:from>
    <xdr:to>
      <xdr:col>29</xdr:col>
      <xdr:colOff>461849</xdr:colOff>
      <xdr:row>31</xdr:row>
      <xdr:rowOff>51185</xdr:rowOff>
    </xdr:to>
    <xdr:graphicFrame macro="">
      <xdr:nvGraphicFramePr>
        <xdr:cNvPr id="10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21</xdr:col>
      <xdr:colOff>461849</xdr:colOff>
      <xdr:row>46</xdr:row>
      <xdr:rowOff>51184</xdr:rowOff>
    </xdr:to>
    <xdr:graphicFrame macro="">
      <xdr:nvGraphicFramePr>
        <xdr:cNvPr id="11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0</xdr:colOff>
      <xdr:row>32</xdr:row>
      <xdr:rowOff>0</xdr:rowOff>
    </xdr:from>
    <xdr:to>
      <xdr:col>29</xdr:col>
      <xdr:colOff>461849</xdr:colOff>
      <xdr:row>46</xdr:row>
      <xdr:rowOff>51184</xdr:rowOff>
    </xdr:to>
    <xdr:graphicFrame macro="">
      <xdr:nvGraphicFramePr>
        <xdr:cNvPr id="12" name="Grafikon 15">
          <a:extLst>
            <a:ext uri="{FF2B5EF4-FFF2-40B4-BE49-F238E27FC236}">
              <a16:creationId xmlns="" xmlns:a16="http://schemas.microsoft.com/office/drawing/2014/main" id="{1C5B7CA1-ABA6-1931-6305-1099B258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642054</xdr:colOff>
      <xdr:row>8</xdr:row>
      <xdr:rowOff>63499</xdr:rowOff>
    </xdr:from>
    <xdr:to>
      <xdr:col>19</xdr:col>
      <xdr:colOff>239888</xdr:colOff>
      <xdr:row>23</xdr:row>
      <xdr:rowOff>105833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381000</xdr:colOff>
      <xdr:row>9</xdr:row>
      <xdr:rowOff>70555</xdr:rowOff>
    </xdr:from>
    <xdr:to>
      <xdr:col>26</xdr:col>
      <xdr:colOff>98777</xdr:colOff>
      <xdr:row>23</xdr:row>
      <xdr:rowOff>150283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47</xdr:row>
      <xdr:rowOff>66675</xdr:rowOff>
    </xdr:from>
    <xdr:to>
      <xdr:col>28</xdr:col>
      <xdr:colOff>388143</xdr:colOff>
      <xdr:row>68</xdr:row>
      <xdr:rowOff>173831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19051</xdr:colOff>
      <xdr:row>70</xdr:row>
      <xdr:rowOff>190499</xdr:rowOff>
    </xdr:from>
    <xdr:to>
      <xdr:col>28</xdr:col>
      <xdr:colOff>419101</xdr:colOff>
      <xdr:row>91</xdr:row>
      <xdr:rowOff>150018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609599</xdr:colOff>
      <xdr:row>1</xdr:row>
      <xdr:rowOff>9525</xdr:rowOff>
    </xdr:from>
    <xdr:to>
      <xdr:col>28</xdr:col>
      <xdr:colOff>371474</xdr:colOff>
      <xdr:row>22</xdr:row>
      <xdr:rowOff>38100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24</xdr:row>
      <xdr:rowOff>0</xdr:rowOff>
    </xdr:from>
    <xdr:to>
      <xdr:col>28</xdr:col>
      <xdr:colOff>361950</xdr:colOff>
      <xdr:row>45</xdr:row>
      <xdr:rowOff>133350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93</xdr:row>
      <xdr:rowOff>0</xdr:rowOff>
    </xdr:from>
    <xdr:to>
      <xdr:col>28</xdr:col>
      <xdr:colOff>428625</xdr:colOff>
      <xdr:row>114</xdr:row>
      <xdr:rowOff>123825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116</xdr:row>
      <xdr:rowOff>123825</xdr:rowOff>
    </xdr:from>
    <xdr:to>
      <xdr:col>28</xdr:col>
      <xdr:colOff>466725</xdr:colOff>
      <xdr:row>137</xdr:row>
      <xdr:rowOff>47625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464608</xdr:colOff>
      <xdr:row>0</xdr:row>
      <xdr:rowOff>142169</xdr:rowOff>
    </xdr:from>
    <xdr:to>
      <xdr:col>19</xdr:col>
      <xdr:colOff>162631</xdr:colOff>
      <xdr:row>19</xdr:row>
      <xdr:rowOff>34925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363713</xdr:colOff>
      <xdr:row>0</xdr:row>
      <xdr:rowOff>143934</xdr:rowOff>
    </xdr:from>
    <xdr:to>
      <xdr:col>26</xdr:col>
      <xdr:colOff>58913</xdr:colOff>
      <xdr:row>19</xdr:row>
      <xdr:rowOff>36690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234950</xdr:colOff>
      <xdr:row>35</xdr:row>
      <xdr:rowOff>50800</xdr:rowOff>
    </xdr:from>
    <xdr:to>
      <xdr:col>18</xdr:col>
      <xdr:colOff>539750</xdr:colOff>
      <xdr:row>49</xdr:row>
      <xdr:rowOff>127000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587375</xdr:colOff>
      <xdr:row>35</xdr:row>
      <xdr:rowOff>63500</xdr:rowOff>
    </xdr:from>
    <xdr:to>
      <xdr:col>25</xdr:col>
      <xdr:colOff>282575</xdr:colOff>
      <xdr:row>49</xdr:row>
      <xdr:rowOff>139700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596900</xdr:colOff>
      <xdr:row>50</xdr:row>
      <xdr:rowOff>44450</xdr:rowOff>
    </xdr:from>
    <xdr:to>
      <xdr:col>25</xdr:col>
      <xdr:colOff>292100</xdr:colOff>
      <xdr:row>64</xdr:row>
      <xdr:rowOff>120650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69850</xdr:colOff>
      <xdr:row>50</xdr:row>
      <xdr:rowOff>0</xdr:rowOff>
    </xdr:from>
    <xdr:to>
      <xdr:col>32</xdr:col>
      <xdr:colOff>374650</xdr:colOff>
      <xdr:row>64</xdr:row>
      <xdr:rowOff>76200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260350</xdr:colOff>
      <xdr:row>50</xdr:row>
      <xdr:rowOff>139700</xdr:rowOff>
    </xdr:from>
    <xdr:to>
      <xdr:col>18</xdr:col>
      <xdr:colOff>565150</xdr:colOff>
      <xdr:row>65</xdr:row>
      <xdr:rowOff>31750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336550</xdr:colOff>
      <xdr:row>35</xdr:row>
      <xdr:rowOff>31750</xdr:rowOff>
    </xdr:from>
    <xdr:to>
      <xdr:col>32</xdr:col>
      <xdr:colOff>31750</xdr:colOff>
      <xdr:row>49</xdr:row>
      <xdr:rowOff>107950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20</xdr:row>
      <xdr:rowOff>0</xdr:rowOff>
    </xdr:from>
    <xdr:to>
      <xdr:col>18</xdr:col>
      <xdr:colOff>304800</xdr:colOff>
      <xdr:row>34</xdr:row>
      <xdr:rowOff>76200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590550</xdr:colOff>
      <xdr:row>19</xdr:row>
      <xdr:rowOff>171450</xdr:rowOff>
    </xdr:from>
    <xdr:to>
      <xdr:col>25</xdr:col>
      <xdr:colOff>285750</xdr:colOff>
      <xdr:row>34</xdr:row>
      <xdr:rowOff>63500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406400</xdr:colOff>
      <xdr:row>19</xdr:row>
      <xdr:rowOff>152400</xdr:rowOff>
    </xdr:from>
    <xdr:to>
      <xdr:col>32</xdr:col>
      <xdr:colOff>101600</xdr:colOff>
      <xdr:row>34</xdr:row>
      <xdr:rowOff>44450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261057</xdr:colOff>
      <xdr:row>65</xdr:row>
      <xdr:rowOff>105834</xdr:rowOff>
    </xdr:from>
    <xdr:to>
      <xdr:col>18</xdr:col>
      <xdr:colOff>565857</xdr:colOff>
      <xdr:row>79</xdr:row>
      <xdr:rowOff>181329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35277</xdr:colOff>
      <xdr:row>65</xdr:row>
      <xdr:rowOff>134056</xdr:rowOff>
    </xdr:from>
    <xdr:to>
      <xdr:col>25</xdr:col>
      <xdr:colOff>340078</xdr:colOff>
      <xdr:row>80</xdr:row>
      <xdr:rowOff>26106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25</xdr:col>
      <xdr:colOff>49389</xdr:colOff>
      <xdr:row>65</xdr:row>
      <xdr:rowOff>148166</xdr:rowOff>
    </xdr:from>
    <xdr:to>
      <xdr:col>32</xdr:col>
      <xdr:colOff>354190</xdr:colOff>
      <xdr:row>80</xdr:row>
      <xdr:rowOff>40216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204610</xdr:colOff>
      <xdr:row>80</xdr:row>
      <xdr:rowOff>119943</xdr:rowOff>
    </xdr:from>
    <xdr:to>
      <xdr:col>18</xdr:col>
      <xdr:colOff>509410</xdr:colOff>
      <xdr:row>95</xdr:row>
      <xdr:rowOff>11994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18</xdr:col>
      <xdr:colOff>28222</xdr:colOff>
      <xdr:row>80</xdr:row>
      <xdr:rowOff>134054</xdr:rowOff>
    </xdr:from>
    <xdr:to>
      <xdr:col>25</xdr:col>
      <xdr:colOff>333023</xdr:colOff>
      <xdr:row>95</xdr:row>
      <xdr:rowOff>26105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25</xdr:col>
      <xdr:colOff>0</xdr:colOff>
      <xdr:row>80</xdr:row>
      <xdr:rowOff>155222</xdr:rowOff>
    </xdr:from>
    <xdr:to>
      <xdr:col>32</xdr:col>
      <xdr:colOff>304801</xdr:colOff>
      <xdr:row>95</xdr:row>
      <xdr:rowOff>47273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211666</xdr:colOff>
      <xdr:row>95</xdr:row>
      <xdr:rowOff>176390</xdr:rowOff>
    </xdr:from>
    <xdr:to>
      <xdr:col>18</xdr:col>
      <xdr:colOff>516466</xdr:colOff>
      <xdr:row>110</xdr:row>
      <xdr:rowOff>68440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18</xdr:col>
      <xdr:colOff>211665</xdr:colOff>
      <xdr:row>95</xdr:row>
      <xdr:rowOff>127000</xdr:rowOff>
    </xdr:from>
    <xdr:to>
      <xdr:col>25</xdr:col>
      <xdr:colOff>516466</xdr:colOff>
      <xdr:row>110</xdr:row>
      <xdr:rowOff>19050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A17" workbookViewId="0">
      <selection activeCell="H2" sqref="H2"/>
    </sheetView>
  </sheetViews>
  <sheetFormatPr defaultRowHeight="14.5" x14ac:dyDescent="0.35"/>
  <cols>
    <col min="1" max="1" width="9.26953125" customWidth="1"/>
    <col min="2" max="2" width="13.453125" customWidth="1"/>
    <col min="3" max="3" width="16" customWidth="1"/>
    <col min="5" max="5" width="11.453125" customWidth="1"/>
    <col min="8" max="8" width="14.81640625" customWidth="1"/>
    <col min="9" max="9" width="10.1796875" bestFit="1" customWidth="1"/>
  </cols>
  <sheetData>
    <row r="1" spans="1:20" x14ac:dyDescent="0.35">
      <c r="A1" s="3"/>
      <c r="B1" s="116" t="s">
        <v>0</v>
      </c>
      <c r="C1" s="117" t="s">
        <v>1</v>
      </c>
      <c r="D1" s="117" t="s">
        <v>2</v>
      </c>
      <c r="E1" s="117" t="s">
        <v>3</v>
      </c>
      <c r="F1" s="117" t="s">
        <v>4</v>
      </c>
      <c r="G1" s="117" t="s">
        <v>11</v>
      </c>
      <c r="H1" s="117" t="s">
        <v>8</v>
      </c>
    </row>
    <row r="2" spans="1:20" x14ac:dyDescent="0.35">
      <c r="A2" s="145" t="s">
        <v>101</v>
      </c>
      <c r="B2" s="9">
        <v>3.2</v>
      </c>
      <c r="C2" s="9">
        <v>3.5</v>
      </c>
      <c r="D2" s="12">
        <v>20.68</v>
      </c>
      <c r="E2" s="12">
        <v>0.08</v>
      </c>
      <c r="F2" s="9">
        <f t="shared" ref="F2:F18" si="0">D2+E2</f>
        <v>20.759999999999998</v>
      </c>
      <c r="G2" s="102">
        <f t="shared" ref="G2:G17" si="1">(((44.0095*D2)/100.0869)+((44.0095*E2)/184.4008)*2)</f>
        <v>9.13144850631077</v>
      </c>
      <c r="H2" s="4" t="s">
        <v>5</v>
      </c>
    </row>
    <row r="3" spans="1:20" x14ac:dyDescent="0.35">
      <c r="A3" s="146"/>
      <c r="B3" s="5">
        <v>6.6</v>
      </c>
      <c r="C3" s="5">
        <v>6.6</v>
      </c>
      <c r="D3" s="5">
        <v>36.479999999999997</v>
      </c>
      <c r="E3" s="7">
        <v>0.06</v>
      </c>
      <c r="F3" s="5">
        <f t="shared" si="0"/>
        <v>36.54</v>
      </c>
      <c r="G3" s="103">
        <f t="shared" si="1"/>
        <v>16.069365672527642</v>
      </c>
      <c r="H3" s="6" t="s">
        <v>6</v>
      </c>
      <c r="N3" s="2"/>
      <c r="O3" s="2"/>
      <c r="P3" s="2"/>
      <c r="Q3" s="2"/>
      <c r="R3" s="2"/>
      <c r="S3" s="2"/>
      <c r="T3" s="2"/>
    </row>
    <row r="4" spans="1:20" x14ac:dyDescent="0.35">
      <c r="A4" s="146"/>
      <c r="B4" s="7">
        <v>6.8</v>
      </c>
      <c r="C4" s="7">
        <v>6.8</v>
      </c>
      <c r="D4" s="7">
        <v>37.57</v>
      </c>
      <c r="E4" s="7">
        <v>0.22</v>
      </c>
      <c r="F4" s="5">
        <f t="shared" si="0"/>
        <v>37.79</v>
      </c>
      <c r="G4" s="103">
        <f t="shared" si="1"/>
        <v>16.625024625023432</v>
      </c>
      <c r="H4" s="6" t="s">
        <v>7</v>
      </c>
      <c r="I4" s="20"/>
      <c r="N4" s="22"/>
      <c r="O4" s="22"/>
      <c r="P4" s="22"/>
      <c r="Q4" s="22"/>
      <c r="R4" s="23"/>
      <c r="S4" s="2"/>
      <c r="T4" s="2"/>
    </row>
    <row r="5" spans="1:20" x14ac:dyDescent="0.35">
      <c r="A5" s="147"/>
      <c r="B5" s="8">
        <v>7</v>
      </c>
      <c r="C5" s="8">
        <v>7</v>
      </c>
      <c r="D5" s="8">
        <v>38.380000000000003</v>
      </c>
      <c r="E5" s="8">
        <v>0.46</v>
      </c>
      <c r="F5" s="8">
        <f t="shared" si="0"/>
        <v>38.840000000000003</v>
      </c>
      <c r="G5" s="104">
        <f t="shared" si="1"/>
        <v>17.095749919930419</v>
      </c>
      <c r="H5" s="21" t="s">
        <v>32</v>
      </c>
      <c r="I5" s="20"/>
    </row>
    <row r="6" spans="1:20" x14ac:dyDescent="0.35">
      <c r="A6" s="145" t="s">
        <v>102</v>
      </c>
      <c r="B6" s="9">
        <v>5.3</v>
      </c>
      <c r="C6" s="9">
        <v>5.0999999999999996</v>
      </c>
      <c r="D6" s="9">
        <v>29.41</v>
      </c>
      <c r="E6" s="9">
        <v>0</v>
      </c>
      <c r="F6" s="9">
        <f t="shared" si="0"/>
        <v>29.41</v>
      </c>
      <c r="G6" s="102">
        <f t="shared" si="1"/>
        <v>12.931956080166335</v>
      </c>
      <c r="H6" s="4" t="s">
        <v>5</v>
      </c>
    </row>
    <row r="7" spans="1:20" x14ac:dyDescent="0.35">
      <c r="A7" s="146"/>
      <c r="B7" s="5">
        <v>8.9</v>
      </c>
      <c r="C7" s="5">
        <v>8.9</v>
      </c>
      <c r="D7" s="5">
        <v>49.19</v>
      </c>
      <c r="E7" s="7">
        <v>0</v>
      </c>
      <c r="F7" s="5">
        <f t="shared" si="0"/>
        <v>49.19</v>
      </c>
      <c r="G7" s="103">
        <f t="shared" si="1"/>
        <v>21.629477034457061</v>
      </c>
      <c r="H7" s="6" t="s">
        <v>6</v>
      </c>
    </row>
    <row r="8" spans="1:20" x14ac:dyDescent="0.35">
      <c r="A8" s="146"/>
      <c r="B8" s="7">
        <v>10.199999999999999</v>
      </c>
      <c r="C8" s="7">
        <v>10.199999999999999</v>
      </c>
      <c r="D8" s="7">
        <v>56.1</v>
      </c>
      <c r="E8" s="7">
        <v>0</v>
      </c>
      <c r="F8" s="5">
        <f t="shared" si="0"/>
        <v>56.1</v>
      </c>
      <c r="G8" s="103">
        <f t="shared" si="1"/>
        <v>24.667893100895327</v>
      </c>
      <c r="H8" s="6" t="s">
        <v>7</v>
      </c>
      <c r="J8" s="2"/>
    </row>
    <row r="9" spans="1:20" x14ac:dyDescent="0.35">
      <c r="A9" s="147"/>
      <c r="B9" s="8">
        <v>10.5</v>
      </c>
      <c r="C9" s="8">
        <v>10.6</v>
      </c>
      <c r="D9" s="8">
        <v>58.14</v>
      </c>
      <c r="E9" s="8">
        <v>0.15</v>
      </c>
      <c r="F9" s="8">
        <f t="shared" si="0"/>
        <v>58.29</v>
      </c>
      <c r="G9" s="104">
        <f t="shared" si="1"/>
        <v>25.636506054481323</v>
      </c>
      <c r="H9" s="21" t="s">
        <v>32</v>
      </c>
      <c r="J9" s="2"/>
    </row>
    <row r="10" spans="1:20" x14ac:dyDescent="0.35">
      <c r="A10" s="145" t="s">
        <v>103</v>
      </c>
      <c r="B10" s="9">
        <v>8.1</v>
      </c>
      <c r="C10" s="9">
        <v>8.3000000000000007</v>
      </c>
      <c r="D10" s="12">
        <v>42.72</v>
      </c>
      <c r="E10" s="101">
        <v>1.1000000000000001</v>
      </c>
      <c r="F10" s="12">
        <f t="shared" si="0"/>
        <v>43.82</v>
      </c>
      <c r="G10" s="102">
        <f t="shared" si="1"/>
        <v>19.3095914721236</v>
      </c>
      <c r="H10" s="3" t="s">
        <v>5</v>
      </c>
      <c r="I10" s="10"/>
      <c r="J10" s="2"/>
    </row>
    <row r="11" spans="1:20" x14ac:dyDescent="0.35">
      <c r="A11" s="146"/>
      <c r="B11" s="7">
        <v>11.8</v>
      </c>
      <c r="C11" s="7">
        <v>12.3</v>
      </c>
      <c r="D11" s="7">
        <v>62.2</v>
      </c>
      <c r="E11" s="7">
        <v>2.68</v>
      </c>
      <c r="F11" s="7">
        <f t="shared" si="0"/>
        <v>64.88000000000001</v>
      </c>
      <c r="G11" s="103">
        <f t="shared" si="1"/>
        <v>28.629371101115414</v>
      </c>
      <c r="H11" s="13" t="s">
        <v>6</v>
      </c>
      <c r="I11" s="10"/>
      <c r="J11" s="2"/>
    </row>
    <row r="12" spans="1:20" x14ac:dyDescent="0.35">
      <c r="A12" s="146"/>
      <c r="B12" s="7">
        <v>12.6</v>
      </c>
      <c r="C12" s="7">
        <v>12.8</v>
      </c>
      <c r="D12" s="7">
        <v>66.680000000000007</v>
      </c>
      <c r="E12" s="7">
        <v>1.07</v>
      </c>
      <c r="F12" s="7">
        <f t="shared" si="0"/>
        <v>67.75</v>
      </c>
      <c r="G12" s="103">
        <f t="shared" si="1"/>
        <v>29.830792572718657</v>
      </c>
      <c r="H12" s="13" t="s">
        <v>7</v>
      </c>
      <c r="I12" s="10"/>
      <c r="J12" s="2"/>
    </row>
    <row r="13" spans="1:20" x14ac:dyDescent="0.35">
      <c r="A13" s="147"/>
      <c r="B13" s="11">
        <v>12.8</v>
      </c>
      <c r="C13" s="11">
        <v>13</v>
      </c>
      <c r="D13" s="11">
        <v>67.81</v>
      </c>
      <c r="E13" s="11">
        <v>0.75</v>
      </c>
      <c r="F13" s="27">
        <f t="shared" si="0"/>
        <v>68.56</v>
      </c>
      <c r="G13" s="104">
        <f t="shared" si="1"/>
        <v>30.174924331968846</v>
      </c>
      <c r="H13" s="21" t="s">
        <v>32</v>
      </c>
      <c r="I13" s="10"/>
      <c r="J13" s="2"/>
    </row>
    <row r="14" spans="1:20" x14ac:dyDescent="0.35">
      <c r="A14" s="145" t="s">
        <v>104</v>
      </c>
      <c r="B14" s="9">
        <v>4.5</v>
      </c>
      <c r="C14" s="9">
        <v>4.7</v>
      </c>
      <c r="D14" s="12">
        <v>24.88</v>
      </c>
      <c r="E14" s="12">
        <v>0.87</v>
      </c>
      <c r="F14" s="12">
        <f t="shared" si="0"/>
        <v>25.75</v>
      </c>
      <c r="G14" s="102">
        <f t="shared" si="1"/>
        <v>11.355328912982076</v>
      </c>
      <c r="H14" s="3" t="s">
        <v>5</v>
      </c>
      <c r="I14" s="2"/>
    </row>
    <row r="15" spans="1:20" x14ac:dyDescent="0.35">
      <c r="A15" s="146"/>
      <c r="B15" s="96">
        <v>9.6999999999999993</v>
      </c>
      <c r="C15" s="96">
        <v>9.9</v>
      </c>
      <c r="D15" s="7">
        <v>53.29</v>
      </c>
      <c r="E15" s="7">
        <v>1.1399999999999999</v>
      </c>
      <c r="F15" s="7">
        <f t="shared" si="0"/>
        <v>54.43</v>
      </c>
      <c r="G15" s="103">
        <f t="shared" si="1"/>
        <v>23.976449689863763</v>
      </c>
      <c r="H15" s="13" t="s">
        <v>6</v>
      </c>
      <c r="I15" s="2"/>
    </row>
    <row r="16" spans="1:20" x14ac:dyDescent="0.35">
      <c r="A16" s="146"/>
      <c r="B16" s="7">
        <v>11.3</v>
      </c>
      <c r="C16" s="7">
        <v>11.6</v>
      </c>
      <c r="D16" s="7">
        <v>59.27</v>
      </c>
      <c r="E16" s="7">
        <v>1.3</v>
      </c>
      <c r="F16" s="7">
        <f t="shared" si="0"/>
        <v>60.57</v>
      </c>
      <c r="G16" s="103">
        <f t="shared" si="1"/>
        <v>26.682304672009789</v>
      </c>
      <c r="H16" s="13" t="s">
        <v>7</v>
      </c>
    </row>
    <row r="17" spans="1:20" x14ac:dyDescent="0.35">
      <c r="A17" s="147"/>
      <c r="B17" s="11">
        <v>11.6</v>
      </c>
      <c r="C17" s="11">
        <v>11.9</v>
      </c>
      <c r="D17" s="11">
        <v>61.25</v>
      </c>
      <c r="E17" s="11">
        <v>1.3</v>
      </c>
      <c r="F17" s="8">
        <f t="shared" si="0"/>
        <v>62.55</v>
      </c>
      <c r="G17" s="104">
        <f t="shared" si="1"/>
        <v>27.55293619321786</v>
      </c>
      <c r="H17" s="21" t="s">
        <v>32</v>
      </c>
      <c r="L17" s="2"/>
      <c r="M17" s="2"/>
      <c r="N17" s="2"/>
    </row>
    <row r="18" spans="1:20" x14ac:dyDescent="0.35">
      <c r="A18" s="145" t="s">
        <v>105</v>
      </c>
      <c r="B18" s="9">
        <v>2.1</v>
      </c>
      <c r="C18" s="9">
        <v>2.5499999999999998</v>
      </c>
      <c r="D18" s="9">
        <f xml:space="preserve"> B18*5.65</f>
        <v>11.865000000000002</v>
      </c>
      <c r="E18" s="9">
        <f xml:space="preserve"> (C18-B18)*5.2</f>
        <v>2.3399999999999985</v>
      </c>
      <c r="F18" s="12">
        <f t="shared" si="0"/>
        <v>14.205</v>
      </c>
      <c r="G18" s="102">
        <f t="shared" ref="G18:G25" si="2">(((44.0095*D18)/100.0869)+((44.0095*E18)/184.4008)*2)</f>
        <v>6.3341325144305323</v>
      </c>
      <c r="H18" s="3" t="s">
        <v>5</v>
      </c>
      <c r="I18" s="2"/>
      <c r="L18" s="2"/>
      <c r="M18" s="2"/>
      <c r="N18" s="2"/>
    </row>
    <row r="19" spans="1:20" x14ac:dyDescent="0.35">
      <c r="A19" s="146"/>
      <c r="B19" s="5">
        <v>4.9000000000000004</v>
      </c>
      <c r="C19" s="5">
        <v>5.2</v>
      </c>
      <c r="D19" s="5">
        <v>25.82</v>
      </c>
      <c r="E19" s="5">
        <v>1.47</v>
      </c>
      <c r="F19" s="7">
        <v>27.29</v>
      </c>
      <c r="G19" s="103">
        <f t="shared" si="2"/>
        <v>12.055053665143108</v>
      </c>
      <c r="H19" s="13" t="s">
        <v>9</v>
      </c>
      <c r="I19" s="2"/>
      <c r="L19" s="2"/>
      <c r="M19" s="2"/>
      <c r="N19" s="2"/>
    </row>
    <row r="20" spans="1:20" x14ac:dyDescent="0.35">
      <c r="A20" s="146"/>
      <c r="B20" s="5">
        <v>5.6</v>
      </c>
      <c r="C20" s="5">
        <v>6.1</v>
      </c>
      <c r="D20" s="5">
        <v>31.09</v>
      </c>
      <c r="E20" s="5">
        <v>2.29</v>
      </c>
      <c r="F20" s="7">
        <v>33.380000000000003</v>
      </c>
      <c r="G20" s="103">
        <f t="shared" si="2"/>
        <v>14.763746595379965</v>
      </c>
      <c r="H20" s="13" t="s">
        <v>10</v>
      </c>
      <c r="I20" s="2"/>
      <c r="L20" s="2"/>
      <c r="M20" s="2"/>
      <c r="N20" s="26"/>
      <c r="O20" s="24"/>
      <c r="P20" s="24"/>
      <c r="Q20" s="24"/>
      <c r="R20" s="19"/>
    </row>
    <row r="21" spans="1:20" x14ac:dyDescent="0.35">
      <c r="A21" s="147"/>
      <c r="B21" s="8">
        <v>6.2</v>
      </c>
      <c r="C21" s="8">
        <v>6.5</v>
      </c>
      <c r="D21" s="8">
        <v>34.409999999999997</v>
      </c>
      <c r="E21" s="8">
        <v>1.71</v>
      </c>
      <c r="F21" s="11">
        <f>D21+E21</f>
        <v>36.119999999999997</v>
      </c>
      <c r="G21" s="103">
        <f t="shared" si="2"/>
        <v>15.946745240352513</v>
      </c>
      <c r="H21" s="21" t="s">
        <v>32</v>
      </c>
      <c r="I21" s="2"/>
      <c r="L21" s="2"/>
      <c r="M21" s="2"/>
      <c r="N21" s="22"/>
      <c r="O21" s="1"/>
      <c r="P21" s="1"/>
      <c r="Q21" s="1"/>
      <c r="R21" s="1"/>
    </row>
    <row r="22" spans="1:20" x14ac:dyDescent="0.35">
      <c r="A22" s="145" t="s">
        <v>106</v>
      </c>
      <c r="B22" s="9">
        <v>3.8</v>
      </c>
      <c r="C22" s="9">
        <v>7.3</v>
      </c>
      <c r="D22" s="9">
        <v>21.22</v>
      </c>
      <c r="E22" s="9">
        <v>0</v>
      </c>
      <c r="F22" s="9">
        <v>21.22</v>
      </c>
      <c r="G22" s="102">
        <f t="shared" si="2"/>
        <v>9.3307075151693173</v>
      </c>
      <c r="H22" s="55" t="s">
        <v>5</v>
      </c>
      <c r="L22" s="23"/>
      <c r="M22" s="2"/>
      <c r="N22" s="22"/>
      <c r="O22" s="1"/>
      <c r="P22" s="1"/>
      <c r="Q22" s="1"/>
      <c r="R22" s="1"/>
    </row>
    <row r="23" spans="1:20" x14ac:dyDescent="0.35">
      <c r="A23" s="146"/>
      <c r="B23" s="5">
        <v>4.3</v>
      </c>
      <c r="C23" s="5">
        <v>7.6</v>
      </c>
      <c r="D23" s="5">
        <v>22.68</v>
      </c>
      <c r="E23" s="5">
        <v>0</v>
      </c>
      <c r="F23" s="5">
        <v>22.68</v>
      </c>
      <c r="G23" s="103">
        <f t="shared" si="2"/>
        <v>9.9726883338378958</v>
      </c>
      <c r="H23" s="13" t="s">
        <v>9</v>
      </c>
      <c r="L23" s="22"/>
      <c r="M23" s="2"/>
      <c r="N23" s="25"/>
      <c r="O23" s="25"/>
      <c r="P23" s="25"/>
      <c r="Q23" s="25"/>
      <c r="R23" s="25"/>
      <c r="S23" s="26"/>
      <c r="T23" s="26"/>
    </row>
    <row r="24" spans="1:20" x14ac:dyDescent="0.35">
      <c r="A24" s="146"/>
      <c r="B24" s="7">
        <v>4.8</v>
      </c>
      <c r="C24" s="7">
        <v>8</v>
      </c>
      <c r="D24" s="7">
        <v>26.53</v>
      </c>
      <c r="E24" s="7">
        <v>0</v>
      </c>
      <c r="F24" s="7">
        <v>26.53</v>
      </c>
      <c r="G24" s="103">
        <f t="shared" si="2"/>
        <v>11.665582958409145</v>
      </c>
      <c r="H24" s="13" t="s">
        <v>10</v>
      </c>
      <c r="L24" s="2"/>
      <c r="M24" s="2"/>
      <c r="N24" s="22"/>
      <c r="O24" s="22"/>
      <c r="P24" s="22"/>
      <c r="Q24" s="22"/>
      <c r="R24" s="1"/>
    </row>
    <row r="25" spans="1:20" x14ac:dyDescent="0.35">
      <c r="A25" s="147"/>
      <c r="B25" s="8">
        <v>5.0999999999999996</v>
      </c>
      <c r="C25" s="8">
        <v>8</v>
      </c>
      <c r="D25" s="8">
        <v>27.89</v>
      </c>
      <c r="E25" s="8">
        <v>0</v>
      </c>
      <c r="F25" s="8">
        <v>27.89</v>
      </c>
      <c r="G25" s="104">
        <f t="shared" si="2"/>
        <v>12.263592488127818</v>
      </c>
      <c r="H25" s="21" t="s">
        <v>32</v>
      </c>
      <c r="L25" s="2"/>
      <c r="M25" s="2"/>
      <c r="N25" s="22"/>
      <c r="O25" s="22"/>
      <c r="P25" s="22"/>
      <c r="Q25" s="22"/>
      <c r="R25" s="1"/>
    </row>
    <row r="26" spans="1:20" x14ac:dyDescent="0.35">
      <c r="A26" s="130" t="s">
        <v>273</v>
      </c>
      <c r="B26" s="130"/>
      <c r="C26" s="130"/>
      <c r="D26" s="130"/>
      <c r="E26" s="130"/>
      <c r="F26" s="130"/>
      <c r="G26" s="130"/>
      <c r="H26" s="130"/>
    </row>
    <row r="28" spans="1:20" x14ac:dyDescent="0.35">
      <c r="A28" s="118" t="s">
        <v>227</v>
      </c>
      <c r="B28" s="118"/>
    </row>
    <row r="30" spans="1:20" x14ac:dyDescent="0.35">
      <c r="A30" s="10" t="s">
        <v>223</v>
      </c>
      <c r="B30" s="10" t="s">
        <v>225</v>
      </c>
    </row>
    <row r="31" spans="1:20" x14ac:dyDescent="0.35">
      <c r="A31" s="10" t="s">
        <v>224</v>
      </c>
      <c r="B31" s="10" t="s">
        <v>226</v>
      </c>
    </row>
    <row r="32" spans="1:20" x14ac:dyDescent="0.35">
      <c r="A32" s="10">
        <v>0</v>
      </c>
      <c r="B32" s="10">
        <v>0</v>
      </c>
    </row>
    <row r="33" spans="1:2" x14ac:dyDescent="0.35">
      <c r="A33" s="10">
        <v>0.2</v>
      </c>
      <c r="B33" s="10">
        <v>3.4</v>
      </c>
    </row>
    <row r="34" spans="1:2" x14ac:dyDescent="0.35">
      <c r="A34" s="10">
        <v>0.4</v>
      </c>
      <c r="B34" s="10">
        <v>7.4</v>
      </c>
    </row>
    <row r="35" spans="1:2" x14ac:dyDescent="0.35">
      <c r="A35" s="10">
        <v>0.6</v>
      </c>
      <c r="B35" s="10">
        <v>10.9</v>
      </c>
    </row>
    <row r="36" spans="1:2" x14ac:dyDescent="0.35">
      <c r="A36" s="10">
        <v>0.8</v>
      </c>
      <c r="B36" s="10">
        <v>14.6</v>
      </c>
    </row>
    <row r="37" spans="1:2" x14ac:dyDescent="0.35">
      <c r="A37" s="10">
        <v>1</v>
      </c>
      <c r="B37" s="10">
        <v>18</v>
      </c>
    </row>
  </sheetData>
  <mergeCells count="6">
    <mergeCell ref="A22:A25"/>
    <mergeCell ref="A2:A5"/>
    <mergeCell ref="A10:A13"/>
    <mergeCell ref="A6:A9"/>
    <mergeCell ref="A14:A17"/>
    <mergeCell ref="A18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L18" sqref="L18"/>
    </sheetView>
  </sheetViews>
  <sheetFormatPr defaultRowHeight="14.5" x14ac:dyDescent="0.35"/>
  <cols>
    <col min="1" max="1" width="9.1796875" style="24"/>
    <col min="4" max="4" width="12.26953125" customWidth="1"/>
    <col min="5" max="5" width="12" customWidth="1"/>
    <col min="6" max="6" width="11.453125" customWidth="1"/>
    <col min="7" max="8" width="10.453125" customWidth="1"/>
    <col min="9" max="9" width="10.36328125" customWidth="1"/>
  </cols>
  <sheetData>
    <row r="1" spans="1:15" x14ac:dyDescent="0.35">
      <c r="A1" s="28"/>
      <c r="B1" s="112" t="s">
        <v>101</v>
      </c>
      <c r="C1" s="112" t="s">
        <v>102</v>
      </c>
      <c r="D1" s="113" t="s">
        <v>103</v>
      </c>
      <c r="E1" s="114" t="s">
        <v>104</v>
      </c>
      <c r="F1" s="115" t="s">
        <v>105</v>
      </c>
      <c r="G1" s="113" t="s">
        <v>106</v>
      </c>
      <c r="H1" s="142"/>
      <c r="J1" s="112" t="s">
        <v>101</v>
      </c>
      <c r="K1" s="112" t="s">
        <v>102</v>
      </c>
      <c r="L1" s="113" t="s">
        <v>103</v>
      </c>
      <c r="M1" s="114" t="s">
        <v>104</v>
      </c>
      <c r="N1" s="115" t="s">
        <v>105</v>
      </c>
      <c r="O1" s="113" t="s">
        <v>106</v>
      </c>
    </row>
    <row r="2" spans="1:15" x14ac:dyDescent="0.35">
      <c r="A2" s="19" t="s">
        <v>34</v>
      </c>
      <c r="B2" s="22">
        <v>15.13</v>
      </c>
      <c r="C2" s="22">
        <v>22.09</v>
      </c>
      <c r="D2" s="16">
        <v>26.09</v>
      </c>
      <c r="E2" s="1">
        <v>14.55</v>
      </c>
      <c r="F2" s="1">
        <v>12.79</v>
      </c>
      <c r="G2" s="1">
        <v>7.21</v>
      </c>
      <c r="H2" s="1"/>
    </row>
    <row r="3" spans="1:15" x14ac:dyDescent="0.35">
      <c r="A3" s="19" t="s">
        <v>35</v>
      </c>
      <c r="B3" s="22">
        <v>1.3250000000000002</v>
      </c>
      <c r="C3" s="22">
        <v>0.82499999999999996</v>
      </c>
      <c r="D3" s="16">
        <v>0.48250000000000004</v>
      </c>
      <c r="E3" s="16">
        <v>0.41049999999999998</v>
      </c>
      <c r="F3" s="1">
        <v>0.5655</v>
      </c>
      <c r="G3" s="1">
        <v>2.2799999999999998</v>
      </c>
      <c r="H3" s="143"/>
      <c r="I3" s="144" t="s">
        <v>338</v>
      </c>
      <c r="J3" s="1">
        <f>((44/56)*B10*10)+((44/40)*B4*10)+((44/62)*B3*10)+((44/94)*B9*10)-((44/80)*B8*10)-((44/71)*B28*10)</f>
        <v>304.79686626623158</v>
      </c>
      <c r="K3" s="1">
        <f t="shared" ref="K3:O3" si="0">((44/56)*C10*10)+((44/40)*C4*10)+((44/62)*C3*10)+((44/94)*C9*10)-((44/80)*C8*10)-((44/71)*C28*10)</f>
        <v>410.46827336013337</v>
      </c>
      <c r="L3" s="1">
        <f t="shared" si="0"/>
        <v>457.55198838121385</v>
      </c>
      <c r="M3" s="1">
        <f t="shared" si="0"/>
        <v>461.51873530493191</v>
      </c>
      <c r="N3" s="1">
        <f t="shared" si="0"/>
        <v>359.02404700705949</v>
      </c>
      <c r="O3" s="1">
        <f t="shared" si="0"/>
        <v>273.42692629490051</v>
      </c>
    </row>
    <row r="4" spans="1:15" x14ac:dyDescent="0.35">
      <c r="A4" s="19" t="s">
        <v>15</v>
      </c>
      <c r="B4" s="22">
        <v>4.585</v>
      </c>
      <c r="C4" s="22">
        <v>6.8</v>
      </c>
      <c r="D4" s="16">
        <v>5.875</v>
      </c>
      <c r="E4" s="16">
        <v>2.1150000000000002</v>
      </c>
      <c r="F4" s="1">
        <v>10.245000000000001</v>
      </c>
      <c r="G4" s="1">
        <v>3.46</v>
      </c>
      <c r="H4" s="1"/>
      <c r="I4" s="140"/>
      <c r="J4" s="1"/>
      <c r="K4" s="1"/>
      <c r="L4" s="1"/>
      <c r="M4" s="1"/>
      <c r="N4" s="1"/>
      <c r="O4" s="1"/>
    </row>
    <row r="5" spans="1:15" x14ac:dyDescent="0.35">
      <c r="A5" s="19" t="s">
        <v>36</v>
      </c>
      <c r="B5" s="22">
        <v>6.2200000000000006</v>
      </c>
      <c r="C5" s="22">
        <v>2.6849999999999996</v>
      </c>
      <c r="D5" s="16">
        <v>3.35</v>
      </c>
      <c r="E5" s="16">
        <v>11.08</v>
      </c>
      <c r="F5" s="1">
        <v>7.43</v>
      </c>
      <c r="G5" s="1">
        <v>20.05</v>
      </c>
      <c r="H5" s="1"/>
      <c r="I5" t="s">
        <v>335</v>
      </c>
    </row>
    <row r="6" spans="1:15" x14ac:dyDescent="0.35">
      <c r="A6" s="19" t="s">
        <v>37</v>
      </c>
      <c r="B6" s="22">
        <v>27.97</v>
      </c>
      <c r="C6" s="22">
        <v>9.6900000000000013</v>
      </c>
      <c r="D6" s="16">
        <v>5.6400000000000006</v>
      </c>
      <c r="E6" s="16">
        <v>14.45</v>
      </c>
      <c r="F6" s="1">
        <v>31.17</v>
      </c>
      <c r="G6" s="1">
        <v>25.91</v>
      </c>
      <c r="H6" s="1"/>
    </row>
    <row r="7" spans="1:15" x14ac:dyDescent="0.35">
      <c r="A7" s="19" t="s">
        <v>38</v>
      </c>
      <c r="B7" s="22">
        <v>2.8499999999999996</v>
      </c>
      <c r="C7" s="22">
        <v>4.1749999999999998</v>
      </c>
      <c r="D7" s="16">
        <v>2.8200000000000003</v>
      </c>
      <c r="E7" s="16">
        <v>0.26250000000000001</v>
      </c>
      <c r="F7" s="1">
        <v>0.996</v>
      </c>
      <c r="G7" s="1">
        <v>2.4500000000000002</v>
      </c>
      <c r="H7" s="1"/>
    </row>
    <row r="8" spans="1:15" x14ac:dyDescent="0.35">
      <c r="A8" s="19" t="s">
        <v>39</v>
      </c>
      <c r="B8" s="22">
        <v>2.585</v>
      </c>
      <c r="C8" s="22">
        <v>2.4900000000000002</v>
      </c>
      <c r="D8" s="16">
        <v>0.31900000000000001</v>
      </c>
      <c r="E8" s="16">
        <v>0.20024999999999998</v>
      </c>
      <c r="F8" s="1">
        <v>6.7349999999999993E-2</v>
      </c>
      <c r="G8" s="1">
        <v>0.86199999999999999</v>
      </c>
      <c r="H8" s="1"/>
    </row>
    <row r="9" spans="1:15" x14ac:dyDescent="0.35">
      <c r="A9" s="19" t="s">
        <v>40</v>
      </c>
      <c r="B9" s="22">
        <v>3.5949999999999998</v>
      </c>
      <c r="C9" s="22">
        <v>11.925000000000001</v>
      </c>
      <c r="D9" s="16">
        <v>8.1349999999999998</v>
      </c>
      <c r="E9" s="16">
        <v>0.247</v>
      </c>
      <c r="F9" s="1">
        <v>3.21</v>
      </c>
      <c r="G9" s="1">
        <v>0.54500000000000004</v>
      </c>
      <c r="H9" s="1"/>
      <c r="I9" t="s">
        <v>339</v>
      </c>
    </row>
    <row r="10" spans="1:15" x14ac:dyDescent="0.35">
      <c r="A10" s="19" t="s">
        <v>16</v>
      </c>
      <c r="B10" s="22">
        <v>30.994999999999997</v>
      </c>
      <c r="C10" s="22">
        <v>36.615000000000002</v>
      </c>
      <c r="D10" s="16">
        <v>44.95</v>
      </c>
      <c r="E10" s="16">
        <v>55.400000000000006</v>
      </c>
      <c r="F10" s="1">
        <v>28.975000000000001</v>
      </c>
      <c r="G10" s="1">
        <v>28.62</v>
      </c>
      <c r="H10" s="1"/>
    </row>
    <row r="11" spans="1:15" x14ac:dyDescent="0.35">
      <c r="A11" s="19" t="s">
        <v>41</v>
      </c>
      <c r="B11" s="22">
        <v>0.185</v>
      </c>
      <c r="C11" s="22">
        <v>0.19800000000000001</v>
      </c>
      <c r="D11" s="16">
        <v>6.7799999999999999E-2</v>
      </c>
      <c r="E11" s="16">
        <v>0.2235</v>
      </c>
      <c r="F11" s="1">
        <v>0.32050000000000001</v>
      </c>
      <c r="G11" s="1">
        <v>1.85</v>
      </c>
      <c r="H11" s="1"/>
    </row>
    <row r="12" spans="1:15" x14ac:dyDescent="0.35">
      <c r="A12" s="19" t="s">
        <v>42</v>
      </c>
      <c r="B12" s="22">
        <v>8.8500000000000002E-3</v>
      </c>
      <c r="C12" s="22">
        <v>9.0000000000000011E-3</v>
      </c>
      <c r="D12" s="16">
        <v>8.6999999999999994E-3</v>
      </c>
      <c r="E12" s="16" t="s">
        <v>17</v>
      </c>
      <c r="F12" s="1">
        <v>1.8149999999999999E-2</v>
      </c>
      <c r="G12" s="1">
        <v>2.69E-2</v>
      </c>
      <c r="H12" s="1"/>
    </row>
    <row r="13" spans="1:15" x14ac:dyDescent="0.35">
      <c r="A13" s="19" t="s">
        <v>43</v>
      </c>
      <c r="B13" s="22">
        <v>4.0849999999999997E-2</v>
      </c>
      <c r="C13" s="22">
        <v>1.225E-2</v>
      </c>
      <c r="D13" s="16">
        <v>1.4250000000000001E-2</v>
      </c>
      <c r="E13" s="16" t="s">
        <v>17</v>
      </c>
      <c r="F13" s="1">
        <v>1.6149999999999998E-2</v>
      </c>
      <c r="G13" s="1">
        <v>0.11</v>
      </c>
      <c r="H13" s="1"/>
    </row>
    <row r="14" spans="1:15" x14ac:dyDescent="0.35">
      <c r="A14" s="19" t="s">
        <v>18</v>
      </c>
      <c r="B14" s="22">
        <v>0.59949999999999992</v>
      </c>
      <c r="C14" s="22">
        <v>0.93300000000000005</v>
      </c>
      <c r="D14" s="16">
        <v>0.92799999999999994</v>
      </c>
      <c r="E14" s="16">
        <v>3.0499999999999999E-2</v>
      </c>
      <c r="F14" s="1">
        <v>0.3135</v>
      </c>
      <c r="G14" s="1">
        <v>0.20499999999999999</v>
      </c>
      <c r="H14" s="1"/>
    </row>
    <row r="15" spans="1:15" x14ac:dyDescent="0.35">
      <c r="A15" s="19" t="s">
        <v>44</v>
      </c>
      <c r="B15" s="22">
        <v>3.3099999999999996</v>
      </c>
      <c r="C15" s="22">
        <v>0.75950000000000006</v>
      </c>
      <c r="D15" s="16">
        <v>0.67649999999999999</v>
      </c>
      <c r="E15" s="16">
        <v>0.55899999999999994</v>
      </c>
      <c r="F15" s="1">
        <v>3.56</v>
      </c>
      <c r="G15" s="1">
        <v>3.37</v>
      </c>
      <c r="H15" s="1"/>
    </row>
    <row r="16" spans="1:15" x14ac:dyDescent="0.35">
      <c r="A16" s="19" t="s">
        <v>45</v>
      </c>
      <c r="B16" s="22" t="s">
        <v>17</v>
      </c>
      <c r="C16" s="22" t="s">
        <v>17</v>
      </c>
      <c r="D16" s="16" t="s">
        <v>17</v>
      </c>
      <c r="E16" s="1" t="s">
        <v>17</v>
      </c>
      <c r="F16" s="1" t="s">
        <v>17</v>
      </c>
      <c r="G16" s="1" t="s">
        <v>17</v>
      </c>
      <c r="H16" s="1"/>
    </row>
    <row r="17" spans="1:8" x14ac:dyDescent="0.35">
      <c r="A17" s="19" t="s">
        <v>19</v>
      </c>
      <c r="B17" s="22">
        <v>3.2000000000000002E-3</v>
      </c>
      <c r="C17" s="22" t="s">
        <v>17</v>
      </c>
      <c r="D17" s="16">
        <v>7.3000000000000001E-3</v>
      </c>
      <c r="E17" s="1" t="s">
        <v>17</v>
      </c>
      <c r="F17" s="1">
        <v>6.8999999999999999E-3</v>
      </c>
      <c r="G17" s="1">
        <v>2.2599999999999999E-2</v>
      </c>
      <c r="H17" s="1"/>
    </row>
    <row r="18" spans="1:8" x14ac:dyDescent="0.35">
      <c r="A18" s="19" t="s">
        <v>20</v>
      </c>
      <c r="B18" s="22">
        <v>6.0000000000000001E-3</v>
      </c>
      <c r="C18" s="22">
        <v>2.06E-2</v>
      </c>
      <c r="D18" s="16">
        <v>1.5300000000000001E-2</v>
      </c>
      <c r="E18" s="1">
        <v>5.7050000000000003E-2</v>
      </c>
      <c r="F18" s="1">
        <v>7.9500000000000005E-3</v>
      </c>
      <c r="G18" s="1">
        <v>0.70599999999999996</v>
      </c>
      <c r="H18" s="1"/>
    </row>
    <row r="19" spans="1:8" x14ac:dyDescent="0.35">
      <c r="A19" s="19" t="s">
        <v>21</v>
      </c>
      <c r="B19" s="22">
        <v>7.1250000000000008E-2</v>
      </c>
      <c r="C19" s="22">
        <v>0.23549999999999999</v>
      </c>
      <c r="D19" s="16">
        <v>9.1399999999999995E-2</v>
      </c>
      <c r="E19" s="1">
        <v>2.8049999999999999E-2</v>
      </c>
      <c r="F19" s="1">
        <v>1.7300000000000003E-2</v>
      </c>
      <c r="G19" s="1">
        <v>1.02</v>
      </c>
      <c r="H19" s="1"/>
    </row>
    <row r="20" spans="1:8" x14ac:dyDescent="0.35">
      <c r="A20" s="19" t="s">
        <v>46</v>
      </c>
      <c r="B20" s="22">
        <v>8.8100000000000012E-2</v>
      </c>
      <c r="C20" s="22">
        <v>0.11349999999999999</v>
      </c>
      <c r="D20" s="16">
        <v>8.1900000000000001E-2</v>
      </c>
      <c r="E20" s="1">
        <v>6.6599999999999993E-2</v>
      </c>
      <c r="F20" s="1">
        <v>0.10464999999999999</v>
      </c>
      <c r="G20" s="1">
        <v>0.17199999999999999</v>
      </c>
      <c r="H20" s="1"/>
    </row>
    <row r="21" spans="1:8" x14ac:dyDescent="0.35">
      <c r="A21" s="19" t="s">
        <v>47</v>
      </c>
      <c r="B21" s="22">
        <v>1.2799999999999999E-2</v>
      </c>
      <c r="C21" s="22">
        <v>2.8850000000000001E-2</v>
      </c>
      <c r="D21" s="16">
        <v>1.9099999999999999E-2</v>
      </c>
      <c r="E21" s="1">
        <v>6.6E-3</v>
      </c>
      <c r="F21" s="1">
        <v>9.0000000000000011E-3</v>
      </c>
      <c r="G21" s="1">
        <v>5.4000000000000003E-3</v>
      </c>
      <c r="H21" s="1"/>
    </row>
    <row r="22" spans="1:8" x14ac:dyDescent="0.35">
      <c r="A22" s="19" t="s">
        <v>22</v>
      </c>
      <c r="B22" s="1">
        <v>7.51E-2</v>
      </c>
      <c r="C22" s="22">
        <v>8.4400000000000003E-2</v>
      </c>
      <c r="D22" s="16">
        <v>9.1850000000000001E-2</v>
      </c>
      <c r="E22" s="1">
        <v>9.0400000000000008E-2</v>
      </c>
      <c r="F22" s="1">
        <v>4.7449999999999999E-2</v>
      </c>
      <c r="G22" s="1">
        <v>4.6399999999999997E-2</v>
      </c>
      <c r="H22" s="1"/>
    </row>
    <row r="23" spans="1:8" x14ac:dyDescent="0.35">
      <c r="A23" s="19" t="s">
        <v>48</v>
      </c>
      <c r="B23" s="1">
        <v>1.585E-2</v>
      </c>
      <c r="C23" s="22">
        <v>5.3500000000000006E-3</v>
      </c>
      <c r="D23" s="16">
        <v>3.4499999999999999E-3</v>
      </c>
      <c r="E23" s="1">
        <v>0.02</v>
      </c>
      <c r="F23" s="1">
        <v>1.6150000000000001E-2</v>
      </c>
      <c r="G23" s="1">
        <v>4.9000000000000002E-2</v>
      </c>
      <c r="H23" s="1"/>
    </row>
    <row r="24" spans="1:8" x14ac:dyDescent="0.35">
      <c r="A24" s="30" t="s">
        <v>49</v>
      </c>
      <c r="B24" s="1" t="s">
        <v>17</v>
      </c>
      <c r="C24" s="1" t="s">
        <v>17</v>
      </c>
      <c r="D24" s="16" t="s">
        <v>17</v>
      </c>
      <c r="E24" s="1" t="s">
        <v>17</v>
      </c>
      <c r="F24" s="1" t="s">
        <v>17</v>
      </c>
      <c r="G24" s="16" t="s">
        <v>17</v>
      </c>
      <c r="H24" s="16"/>
    </row>
    <row r="25" spans="1:8" x14ac:dyDescent="0.35">
      <c r="A25" s="30" t="s">
        <v>50</v>
      </c>
      <c r="B25" s="22" t="s">
        <v>17</v>
      </c>
      <c r="C25" s="22" t="s">
        <v>17</v>
      </c>
      <c r="D25" s="16" t="s">
        <v>17</v>
      </c>
      <c r="E25" s="1" t="s">
        <v>17</v>
      </c>
      <c r="F25" s="1" t="s">
        <v>17</v>
      </c>
      <c r="G25" s="16" t="s">
        <v>17</v>
      </c>
      <c r="H25" s="16"/>
    </row>
    <row r="26" spans="1:8" x14ac:dyDescent="0.35">
      <c r="A26" s="19" t="s">
        <v>23</v>
      </c>
      <c r="B26" s="22">
        <v>0.10085</v>
      </c>
      <c r="C26" s="22">
        <v>0.26550000000000001</v>
      </c>
      <c r="D26" s="16">
        <v>0.29099999999999998</v>
      </c>
      <c r="E26" s="1">
        <v>3.3100000000000004E-2</v>
      </c>
      <c r="F26" s="1">
        <v>7.1849999999999997E-2</v>
      </c>
      <c r="G26" s="1">
        <v>0.23200000000000001</v>
      </c>
      <c r="H26" s="1"/>
    </row>
    <row r="27" spans="1:8" x14ac:dyDescent="0.35">
      <c r="A27" s="19" t="s">
        <v>24</v>
      </c>
      <c r="B27" s="1" t="s">
        <v>17</v>
      </c>
      <c r="C27" s="22" t="s">
        <v>17</v>
      </c>
      <c r="D27" s="16" t="s">
        <v>17</v>
      </c>
      <c r="E27" s="1">
        <v>1.7600000000000001E-2</v>
      </c>
      <c r="F27" s="1">
        <v>1.6E-2</v>
      </c>
      <c r="G27" s="1">
        <v>6.1800000000000001E-2</v>
      </c>
      <c r="H27" s="1"/>
    </row>
    <row r="28" spans="1:8" x14ac:dyDescent="0.35">
      <c r="A28" s="19" t="s">
        <v>25</v>
      </c>
      <c r="B28" s="1">
        <v>0.191</v>
      </c>
      <c r="C28" s="1">
        <v>0</v>
      </c>
      <c r="D28" s="16">
        <v>0</v>
      </c>
      <c r="E28" s="1">
        <v>0</v>
      </c>
      <c r="F28" s="1">
        <v>0</v>
      </c>
      <c r="G28" s="1">
        <v>0.56399999999999995</v>
      </c>
      <c r="H28" s="1"/>
    </row>
    <row r="29" spans="1:8" x14ac:dyDescent="0.35">
      <c r="A29" s="19" t="s">
        <v>4</v>
      </c>
      <c r="B29" s="1">
        <v>99.96335000000002</v>
      </c>
      <c r="C29" s="1">
        <v>99.960449999999994</v>
      </c>
      <c r="D29" s="16">
        <v>99.954399999999993</v>
      </c>
      <c r="E29" s="1">
        <v>99.847724999999997</v>
      </c>
      <c r="F29" s="1">
        <v>99.970949999999988</v>
      </c>
      <c r="G29" s="1">
        <f>SUM(G2:G28)</f>
        <v>99.828099999999992</v>
      </c>
      <c r="H29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1"/>
  <sheetViews>
    <sheetView workbookViewId="0">
      <selection activeCell="D7" sqref="D7"/>
    </sheetView>
  </sheetViews>
  <sheetFormatPr defaultRowHeight="14.5" x14ac:dyDescent="0.35"/>
  <cols>
    <col min="1" max="1" width="8.7265625" style="10"/>
    <col min="2" max="2" width="9.1796875" style="15"/>
    <col min="3" max="3" width="16" style="1" customWidth="1"/>
    <col min="4" max="4" width="9.1796875" style="1"/>
    <col min="5" max="5" width="16.453125" style="1" customWidth="1"/>
    <col min="6" max="6" width="9.1796875" style="1"/>
    <col min="7" max="7" width="16.1796875" style="1" customWidth="1"/>
    <col min="8" max="8" width="10.81640625" style="10" customWidth="1"/>
    <col min="9" max="9" width="16.7265625" style="1" customWidth="1"/>
    <col min="10" max="10" width="9.1796875" style="1"/>
    <col min="11" max="11" width="15.26953125" style="10" customWidth="1"/>
    <col min="12" max="12" width="8.7265625" style="29"/>
    <col min="13" max="13" width="15.81640625" style="10" customWidth="1"/>
  </cols>
  <sheetData>
    <row r="1" spans="1:13" x14ac:dyDescent="0.35">
      <c r="B1" s="149" t="s">
        <v>101</v>
      </c>
      <c r="C1" s="150"/>
      <c r="D1" s="149" t="s">
        <v>102</v>
      </c>
      <c r="E1" s="150"/>
      <c r="F1" s="151" t="s">
        <v>103</v>
      </c>
      <c r="G1" s="151"/>
      <c r="H1" s="148" t="s">
        <v>104</v>
      </c>
      <c r="I1" s="148"/>
      <c r="J1" s="151" t="s">
        <v>105</v>
      </c>
      <c r="K1" s="151"/>
      <c r="L1" s="148" t="s">
        <v>106</v>
      </c>
      <c r="M1" s="148"/>
    </row>
    <row r="2" spans="1:13" x14ac:dyDescent="0.35">
      <c r="A2" s="18"/>
      <c r="B2" s="110" t="s">
        <v>14</v>
      </c>
      <c r="C2" s="110" t="s">
        <v>51</v>
      </c>
      <c r="D2" s="110" t="s">
        <v>14</v>
      </c>
      <c r="E2" s="110" t="s">
        <v>51</v>
      </c>
      <c r="F2" s="111" t="s">
        <v>14</v>
      </c>
      <c r="G2" s="110" t="s">
        <v>51</v>
      </c>
      <c r="H2" s="110" t="s">
        <v>14</v>
      </c>
      <c r="I2" s="110" t="s">
        <v>51</v>
      </c>
      <c r="J2" s="110" t="s">
        <v>14</v>
      </c>
      <c r="K2" s="110" t="s">
        <v>51</v>
      </c>
      <c r="L2" s="111" t="s">
        <v>14</v>
      </c>
      <c r="M2" s="110" t="s">
        <v>51</v>
      </c>
    </row>
    <row r="3" spans="1:13" x14ac:dyDescent="0.35">
      <c r="A3" s="14" t="s">
        <v>12</v>
      </c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1" t="s">
        <v>13</v>
      </c>
      <c r="K3" s="1" t="s">
        <v>13</v>
      </c>
      <c r="L3" s="22" t="s">
        <v>13</v>
      </c>
      <c r="M3" s="1" t="s">
        <v>13</v>
      </c>
    </row>
    <row r="4" spans="1:13" x14ac:dyDescent="0.35">
      <c r="A4" s="14">
        <v>4.0203302799999996</v>
      </c>
      <c r="B4" s="1">
        <v>7020</v>
      </c>
      <c r="C4" s="1">
        <v>7424</v>
      </c>
      <c r="D4" s="1">
        <v>6102</v>
      </c>
      <c r="E4" s="1">
        <v>7232</v>
      </c>
      <c r="F4" s="1">
        <v>7480</v>
      </c>
      <c r="G4" s="1">
        <v>7288</v>
      </c>
      <c r="H4" s="1">
        <v>6491</v>
      </c>
      <c r="I4" s="1">
        <v>7299</v>
      </c>
      <c r="J4" s="1">
        <v>8260</v>
      </c>
      <c r="K4" s="1">
        <v>8461</v>
      </c>
      <c r="L4" s="22">
        <v>7570</v>
      </c>
      <c r="M4" s="1">
        <v>8089</v>
      </c>
    </row>
    <row r="5" spans="1:13" x14ac:dyDescent="0.35">
      <c r="A5" s="14">
        <v>4.0463302800000003</v>
      </c>
      <c r="B5" s="1">
        <v>6953.6647935993797</v>
      </c>
      <c r="C5" s="1">
        <v>7689.3408256024704</v>
      </c>
      <c r="D5" s="1">
        <v>6221.7994026040997</v>
      </c>
      <c r="E5" s="1">
        <v>7165.6647935993797</v>
      </c>
      <c r="F5" s="1">
        <v>7168.1260000000002</v>
      </c>
      <c r="G5" s="1">
        <v>7274.13891209539</v>
      </c>
      <c r="H5" s="1">
        <v>6422.6846381844398</v>
      </c>
      <c r="I5" s="1">
        <v>7182.1708305183201</v>
      </c>
      <c r="J5" s="1">
        <v>7850.1078291066297</v>
      </c>
      <c r="K5" s="1">
        <v>8274.8653909952809</v>
      </c>
      <c r="L5" s="22">
        <v>7660.0970713799397</v>
      </c>
      <c r="M5" s="1">
        <v>7903.8554687027499</v>
      </c>
    </row>
    <row r="6" spans="1:13" x14ac:dyDescent="0.35">
      <c r="A6" s="14">
        <v>4.0723302800000001</v>
      </c>
      <c r="B6" s="1">
        <v>6657.9732201019197</v>
      </c>
      <c r="C6" s="1">
        <v>7292.0965907029304</v>
      </c>
      <c r="D6" s="1">
        <v>6091.6591743975296</v>
      </c>
      <c r="E6" s="1">
        <v>7101.28989802865</v>
      </c>
      <c r="F6" s="1">
        <v>7074.826</v>
      </c>
      <c r="G6" s="1">
        <v>7026.02068001922</v>
      </c>
      <c r="H6" s="1">
        <v>6318.1035260159597</v>
      </c>
      <c r="I6" s="1">
        <v>7181</v>
      </c>
      <c r="J6" s="1">
        <v>7968.5194268679797</v>
      </c>
      <c r="K6" s="1">
        <v>8243.5953375516892</v>
      </c>
      <c r="L6" s="22">
        <v>7646.2976687758401</v>
      </c>
      <c r="M6" s="1">
        <v>7839.2700534435999</v>
      </c>
    </row>
    <row r="7" spans="1:13" x14ac:dyDescent="0.35">
      <c r="A7" s="14">
        <v>4.0983302799999999</v>
      </c>
      <c r="B7" s="1">
        <v>6566.6194852274102</v>
      </c>
      <c r="C7" s="1">
        <v>7254.8930063275302</v>
      </c>
      <c r="D7" s="1">
        <v>5894.9533755168504</v>
      </c>
      <c r="E7" s="1">
        <v>7101.9404662448296</v>
      </c>
      <c r="F7" s="1">
        <v>7132.1840000000002</v>
      </c>
      <c r="G7" s="1">
        <v>7047.1962943052204</v>
      </c>
      <c r="H7" s="1">
        <v>6276.2204419809595</v>
      </c>
      <c r="I7" s="1">
        <v>7065.5422584325297</v>
      </c>
      <c r="J7" s="1">
        <v>7674.1086645407804</v>
      </c>
      <c r="K7" s="1">
        <v>8208.0716075930304</v>
      </c>
      <c r="L7" s="22">
        <v>7527.6315590652803</v>
      </c>
      <c r="M7" s="1">
        <v>7952.4875084450596</v>
      </c>
    </row>
    <row r="8" spans="1:13" x14ac:dyDescent="0.35">
      <c r="A8" s="14">
        <v>4.1243302799999997</v>
      </c>
      <c r="B8" s="1">
        <v>6505.42103937707</v>
      </c>
      <c r="C8" s="1">
        <v>7160.8498495011399</v>
      </c>
      <c r="D8" s="1">
        <v>5833.3019718667101</v>
      </c>
      <c r="E8" s="1">
        <v>6806.2242643948402</v>
      </c>
      <c r="F8" s="1">
        <v>7076.3810000000003</v>
      </c>
      <c r="G8" s="1">
        <v>6924.1199029447298</v>
      </c>
      <c r="H8" s="1">
        <v>6176.0879845217796</v>
      </c>
      <c r="I8" s="1">
        <v>6946.7627004137203</v>
      </c>
      <c r="J8" s="1">
        <v>7811.9275569730698</v>
      </c>
      <c r="K8" s="1">
        <v>7956.3588733995903</v>
      </c>
      <c r="L8" s="22">
        <v>7337.6996990020498</v>
      </c>
      <c r="M8" s="1">
        <v>7849.4054978827398</v>
      </c>
    </row>
    <row r="9" spans="1:13" x14ac:dyDescent="0.35">
      <c r="A9" s="14">
        <v>4.1503302800000004</v>
      </c>
      <c r="B9" s="1">
        <v>6583.7830256755597</v>
      </c>
      <c r="C9" s="1">
        <v>7014.4417193960599</v>
      </c>
      <c r="D9" s="1">
        <v>5754.01852847387</v>
      </c>
      <c r="E9" s="1">
        <v>6881.4357454370802</v>
      </c>
      <c r="F9" s="1">
        <v>6985.6139999999996</v>
      </c>
      <c r="G9" s="1">
        <v>7095.7722679488797</v>
      </c>
      <c r="H9" s="1">
        <v>6251.8326371382</v>
      </c>
      <c r="I9" s="1">
        <v>7099.7644972016897</v>
      </c>
      <c r="J9" s="1">
        <v>7644.0788976632002</v>
      </c>
      <c r="K9" s="1">
        <v>8051.4931276469097</v>
      </c>
      <c r="L9" s="22">
        <v>7236.8619233387599</v>
      </c>
      <c r="M9" s="1">
        <v>7654.9222925280801</v>
      </c>
    </row>
    <row r="10" spans="1:13" x14ac:dyDescent="0.35">
      <c r="A10" s="14">
        <v>4.1763302800000002</v>
      </c>
      <c r="B10" s="1">
        <v>6605.8688586518001</v>
      </c>
      <c r="C10" s="1">
        <v>7205.4383776594404</v>
      </c>
      <c r="D10" s="1">
        <v>5869.4392130936003</v>
      </c>
      <c r="E10" s="1">
        <v>7019.5462067660701</v>
      </c>
      <c r="F10" s="1">
        <v>6874.7269999999999</v>
      </c>
      <c r="G10" s="1">
        <v>6850.1336476506704</v>
      </c>
      <c r="H10" s="1">
        <v>6088.5970084199998</v>
      </c>
      <c r="I10" s="1">
        <v>6967.8705295201098</v>
      </c>
      <c r="J10" s="1">
        <v>7757.2606118280901</v>
      </c>
      <c r="K10" s="1">
        <v>7993.9887615962898</v>
      </c>
      <c r="L10" s="22">
        <v>7359.9034092970796</v>
      </c>
      <c r="M10" s="1">
        <v>7768.2010780729197</v>
      </c>
    </row>
    <row r="11" spans="1:13" x14ac:dyDescent="0.35">
      <c r="A11" s="14">
        <v>4.20233028</v>
      </c>
      <c r="B11" s="1">
        <v>6499.9874454851097</v>
      </c>
      <c r="C11" s="1">
        <v>7095.1681982959499</v>
      </c>
      <c r="D11" s="1">
        <v>5915.1523020444401</v>
      </c>
      <c r="E11" s="1">
        <v>6801.8778195902696</v>
      </c>
      <c r="F11" s="1">
        <v>6866.1390000000001</v>
      </c>
      <c r="G11" s="1">
        <v>6860.9857746168</v>
      </c>
      <c r="H11" s="1">
        <v>6185.9430984671999</v>
      </c>
      <c r="I11" s="1">
        <v>6903.16736286179</v>
      </c>
      <c r="J11" s="1">
        <v>7945.5255267468601</v>
      </c>
      <c r="K11" s="1">
        <v>7935.0979068140996</v>
      </c>
      <c r="L11" s="22">
        <v>7266.5707091989298</v>
      </c>
      <c r="M11" s="1">
        <v>7799.2635988075899</v>
      </c>
    </row>
    <row r="12" spans="1:13" x14ac:dyDescent="0.35">
      <c r="A12" s="14">
        <v>4.2283302799999998</v>
      </c>
      <c r="B12" s="1">
        <v>6463.4607285469601</v>
      </c>
      <c r="C12" s="1">
        <v>7111.7774064737096</v>
      </c>
      <c r="D12" s="1">
        <v>5844.3502672179702</v>
      </c>
      <c r="E12" s="1">
        <v>6807.0949198346098</v>
      </c>
      <c r="F12" s="1">
        <v>6910.19</v>
      </c>
      <c r="G12" s="1">
        <v>6964.2683825752902</v>
      </c>
      <c r="H12" s="1">
        <v>6221.6186497932604</v>
      </c>
      <c r="I12" s="1">
        <v>6773.7954542705602</v>
      </c>
      <c r="J12" s="1">
        <v>7872.46156398112</v>
      </c>
      <c r="K12" s="1">
        <v>7922.71440506202</v>
      </c>
      <c r="L12" s="22">
        <v>7312.3960562669699</v>
      </c>
      <c r="M12" s="1">
        <v>7645.4149394979704</v>
      </c>
    </row>
    <row r="13" spans="1:13" x14ac:dyDescent="0.35">
      <c r="A13" s="14">
        <v>4.2543302799999996</v>
      </c>
      <c r="B13" s="1">
        <v>6438.2325158188196</v>
      </c>
      <c r="C13" s="1">
        <v>7108.5358037965198</v>
      </c>
      <c r="D13" s="1">
        <v>5848.9283924069696</v>
      </c>
      <c r="E13" s="1">
        <v>6735.2333512529704</v>
      </c>
      <c r="F13" s="1">
        <v>6985.0349999999999</v>
      </c>
      <c r="G13" s="1">
        <v>6910.1617436599399</v>
      </c>
      <c r="H13" s="1">
        <v>6102.8769841561198</v>
      </c>
      <c r="I13" s="1">
        <v>6836.7666487470296</v>
      </c>
      <c r="J13" s="1">
        <v>7782.1263575804996</v>
      </c>
      <c r="K13" s="1">
        <v>7824.5551677045496</v>
      </c>
      <c r="L13" s="22">
        <v>7245.9654493547196</v>
      </c>
      <c r="M13" s="1">
        <v>7691.1954588710696</v>
      </c>
    </row>
    <row r="14" spans="1:13" x14ac:dyDescent="0.35">
      <c r="A14" s="14">
        <v>4.2803302800000003</v>
      </c>
      <c r="B14" s="1">
        <v>6582.8266631794404</v>
      </c>
      <c r="C14" s="1">
        <v>6944.0585724013499</v>
      </c>
      <c r="D14" s="1">
        <v>5927.4668284260497</v>
      </c>
      <c r="E14" s="1">
        <v>6808.1691596502296</v>
      </c>
      <c r="F14" s="1">
        <v>6904.625</v>
      </c>
      <c r="G14" s="1">
        <v>6811.2199613041603</v>
      </c>
      <c r="H14" s="1">
        <v>6091.9007770749204</v>
      </c>
      <c r="I14" s="1">
        <v>7008.8422046738397</v>
      </c>
      <c r="J14" s="1">
        <v>7902.8111216851003</v>
      </c>
      <c r="K14" s="1">
        <v>7830.3132102704903</v>
      </c>
      <c r="L14" s="22">
        <v>7113.7919866142802</v>
      </c>
      <c r="M14" s="1">
        <v>7668.1751336092502</v>
      </c>
    </row>
    <row r="15" spans="1:13" x14ac:dyDescent="0.35">
      <c r="A15" s="14">
        <v>4.3063302800000001</v>
      </c>
      <c r="B15" s="1">
        <v>6482.2980235329696</v>
      </c>
      <c r="C15" s="1">
        <v>7203.9466920436098</v>
      </c>
      <c r="D15" s="1">
        <v>5746.2479313933</v>
      </c>
      <c r="E15" s="1">
        <v>6846.3982078123099</v>
      </c>
      <c r="F15" s="1">
        <v>6823.732</v>
      </c>
      <c r="G15" s="1">
        <v>6664.6992183247703</v>
      </c>
      <c r="H15" s="1">
        <v>6238.1001842793303</v>
      </c>
      <c r="I15" s="1">
        <v>6961.9676009000495</v>
      </c>
      <c r="J15" s="1">
        <v>7782.4809278891498</v>
      </c>
      <c r="K15" s="1">
        <v>7790.1298252370198</v>
      </c>
      <c r="L15" s="22">
        <v>7211.35684777388</v>
      </c>
      <c r="M15" s="1">
        <v>7645.4011947917998</v>
      </c>
    </row>
    <row r="16" spans="1:13" x14ac:dyDescent="0.35">
      <c r="A16" s="14">
        <v>4.3323302799999999</v>
      </c>
      <c r="B16" s="1">
        <v>6539.3555316626998</v>
      </c>
      <c r="C16" s="1">
        <v>7188.6677805788704</v>
      </c>
      <c r="D16" s="1">
        <v>5805.80765402832</v>
      </c>
      <c r="E16" s="1">
        <v>6657.0757847637997</v>
      </c>
      <c r="F16" s="1">
        <v>6851.1180000000004</v>
      </c>
      <c r="G16" s="1">
        <v>6730.80765402832</v>
      </c>
      <c r="H16" s="1">
        <v>6000.5295779977296</v>
      </c>
      <c r="I16" s="1">
        <v>6736.4096750532399</v>
      </c>
      <c r="J16" s="1">
        <v>7843.52205909034</v>
      </c>
      <c r="K16" s="1">
        <v>7807.9042447312404</v>
      </c>
      <c r="L16" s="22">
        <v>7383.5678481393397</v>
      </c>
      <c r="M16" s="1">
        <v>7663.2614472622499</v>
      </c>
    </row>
    <row r="17" spans="1:13" x14ac:dyDescent="0.35">
      <c r="A17" s="14">
        <v>4.3583302799999997</v>
      </c>
      <c r="B17" s="1">
        <v>6543.7739388171904</v>
      </c>
      <c r="C17" s="1">
        <v>7196.8071733512897</v>
      </c>
      <c r="D17" s="1">
        <v>5774.32050034039</v>
      </c>
      <c r="E17" s="1">
        <v>6643.1941427598904</v>
      </c>
      <c r="F17" s="1">
        <v>6955.2950000000001</v>
      </c>
      <c r="G17" s="1">
        <v>6821.2619279392802</v>
      </c>
      <c r="H17" s="1">
        <v>6128.0078966670899</v>
      </c>
      <c r="I17" s="1">
        <v>6767.9707137994401</v>
      </c>
      <c r="J17" s="1">
        <v>7896.67949965961</v>
      </c>
      <c r="K17" s="1">
        <v>7750.0292862005599</v>
      </c>
      <c r="L17" s="22">
        <v>7195.0865424904896</v>
      </c>
      <c r="M17" s="1">
        <v>7648.5797960573</v>
      </c>
    </row>
    <row r="18" spans="1:13" x14ac:dyDescent="0.35">
      <c r="A18" s="14">
        <v>4.3843302800000004</v>
      </c>
      <c r="B18" s="1">
        <v>6551.6108790460703</v>
      </c>
      <c r="C18" s="1">
        <v>7095.6694514471801</v>
      </c>
      <c r="D18" s="1">
        <v>5718.9179894374101</v>
      </c>
      <c r="E18" s="1">
        <v>6735.4142299837104</v>
      </c>
      <c r="F18" s="1">
        <v>6729.7560000000003</v>
      </c>
      <c r="G18" s="1">
        <v>6972.4962405463002</v>
      </c>
      <c r="H18" s="1">
        <v>6132.1949781940402</v>
      </c>
      <c r="I18" s="1">
        <v>6755.4728023848302</v>
      </c>
      <c r="J18" s="1">
        <v>7955.52636218102</v>
      </c>
      <c r="K18" s="1">
        <v>7745.3054395230301</v>
      </c>
      <c r="L18" s="22">
        <v>7308.6627679739404</v>
      </c>
      <c r="M18" s="1">
        <v>7389.3958044271703</v>
      </c>
    </row>
    <row r="19" spans="1:13" x14ac:dyDescent="0.35">
      <c r="A19" s="14">
        <v>4.4103302800000002</v>
      </c>
      <c r="B19" s="1">
        <v>6578.5349683623599</v>
      </c>
      <c r="C19" s="1">
        <v>6878.9760811614997</v>
      </c>
      <c r="D19" s="1">
        <v>5667.5905537839899</v>
      </c>
      <c r="E19" s="1">
        <v>6624.0274894123504</v>
      </c>
      <c r="F19" s="1">
        <v>6868.8940000000002</v>
      </c>
      <c r="G19" s="1">
        <v>6874.9856486969002</v>
      </c>
      <c r="H19" s="1">
        <v>6008.1344830848202</v>
      </c>
      <c r="I19" s="1">
        <v>6803.0699367247198</v>
      </c>
      <c r="J19" s="1">
        <v>7792.0645463601004</v>
      </c>
      <c r="K19" s="1">
        <v>7651.5206170592601</v>
      </c>
      <c r="L19" s="22">
        <v>7164.3203744204902</v>
      </c>
      <c r="M19" s="1">
        <v>7469.7166825272598</v>
      </c>
    </row>
    <row r="20" spans="1:13" x14ac:dyDescent="0.35">
      <c r="A20" s="14">
        <v>4.43633028</v>
      </c>
      <c r="B20" s="1">
        <v>6607.3960562669699</v>
      </c>
      <c r="C20" s="1">
        <v>7089.6430493087901</v>
      </c>
      <c r="D20" s="1">
        <v>5808.0588242409103</v>
      </c>
      <c r="E20" s="1">
        <v>6782.0260703838403</v>
      </c>
      <c r="F20" s="1">
        <v>6890.7460000000001</v>
      </c>
      <c r="G20" s="1">
        <v>6736.2259352629098</v>
      </c>
      <c r="H20" s="1">
        <v>6111.5040112934903</v>
      </c>
      <c r="I20" s="1">
        <v>6799.3813502067396</v>
      </c>
      <c r="J20" s="1">
        <v>7767.0474599173003</v>
      </c>
      <c r="K20" s="1">
        <v>7777.1701210040601</v>
      </c>
      <c r="L20" s="22">
        <v>7110.6039437330301</v>
      </c>
      <c r="M20" s="1">
        <v>7560.8231955227002</v>
      </c>
    </row>
    <row r="21" spans="1:13" x14ac:dyDescent="0.35">
      <c r="A21" s="14">
        <v>4.4623302799999998</v>
      </c>
      <c r="B21" s="1">
        <v>6477.3259936225704</v>
      </c>
      <c r="C21" s="1">
        <v>7052.8678972979797</v>
      </c>
      <c r="D21" s="1">
        <v>5726.2656244332202</v>
      </c>
      <c r="E21" s="1">
        <v>6620.6395586499202</v>
      </c>
      <c r="F21" s="1">
        <v>6775.1090000000004</v>
      </c>
      <c r="G21" s="1">
        <v>6594.2897721089803</v>
      </c>
      <c r="H21" s="1">
        <v>6004.4825987576596</v>
      </c>
      <c r="I21" s="1">
        <v>6710.5426131898803</v>
      </c>
      <c r="J21" s="1">
        <v>7803.7468041622296</v>
      </c>
      <c r="K21" s="1">
        <v>7819.7950995136898</v>
      </c>
      <c r="L21" s="22">
        <v>7113.4818892434396</v>
      </c>
      <c r="M21" s="1">
        <v>7671.2645601618997</v>
      </c>
    </row>
    <row r="22" spans="1:13" x14ac:dyDescent="0.35">
      <c r="A22" s="14">
        <v>4.4883302799999996</v>
      </c>
      <c r="B22" s="1">
        <v>6507.4979114146099</v>
      </c>
      <c r="C22" s="1">
        <v>6980.1448860543796</v>
      </c>
      <c r="D22" s="1">
        <v>5869.9225443678897</v>
      </c>
      <c r="E22" s="1">
        <v>6654.9258861045</v>
      </c>
      <c r="F22" s="1">
        <v>6733.9290000000001</v>
      </c>
      <c r="G22" s="1">
        <v>6625.0337152111297</v>
      </c>
      <c r="H22" s="1">
        <v>6124.2089747400196</v>
      </c>
      <c r="I22" s="1">
        <v>6674.9292278411203</v>
      </c>
      <c r="J22" s="1">
        <v>7752.6806898508903</v>
      </c>
      <c r="K22" s="1">
        <v>7785.2156582132502</v>
      </c>
      <c r="L22" s="22">
        <v>7210.2822532013597</v>
      </c>
      <c r="M22" s="1">
        <v>7610.5029240195399</v>
      </c>
    </row>
    <row r="23" spans="1:13" x14ac:dyDescent="0.35">
      <c r="A23" s="14">
        <v>4.5143302800000003</v>
      </c>
      <c r="B23" s="1">
        <v>6475.3687956918502</v>
      </c>
      <c r="C23" s="1">
        <v>7013.4426807501204</v>
      </c>
      <c r="D23" s="1">
        <v>5840.2704082007203</v>
      </c>
      <c r="E23" s="1">
        <v>6555.7703452407704</v>
      </c>
      <c r="F23" s="1">
        <v>6772.1970000000001</v>
      </c>
      <c r="G23" s="1">
        <v>6662.1557697009603</v>
      </c>
      <c r="H23" s="1">
        <v>6104.8769841561198</v>
      </c>
      <c r="I23" s="1">
        <v>6739.9754975671403</v>
      </c>
      <c r="J23" s="1">
        <v>7879.5739480182201</v>
      </c>
      <c r="K23" s="1">
        <v>7959.5821994424396</v>
      </c>
      <c r="L23" s="22">
        <v>7257.7787225848897</v>
      </c>
      <c r="M23" s="1">
        <v>7467.2211514952096</v>
      </c>
    </row>
    <row r="24" spans="1:13" x14ac:dyDescent="0.35">
      <c r="A24" s="14">
        <v>4.5403302800000001</v>
      </c>
      <c r="B24" s="1">
        <v>6488.2450703337099</v>
      </c>
      <c r="C24" s="1">
        <v>7003.9611462640396</v>
      </c>
      <c r="D24" s="1">
        <v>5756.0663431483099</v>
      </c>
      <c r="E24" s="1">
        <v>6613.1631856910199</v>
      </c>
      <c r="F24" s="1">
        <v>6827.6890000000003</v>
      </c>
      <c r="G24" s="1">
        <v>6710.4823699202298</v>
      </c>
      <c r="H24" s="1">
        <v>6084.9844585056198</v>
      </c>
      <c r="I24" s="1">
        <v>6861.8051477258496</v>
      </c>
      <c r="J24" s="1">
        <v>7852.6849929415703</v>
      </c>
      <c r="K24" s="1">
        <v>7790.38970454829</v>
      </c>
      <c r="L24" s="22">
        <v>7314.4979114146099</v>
      </c>
      <c r="M24" s="1">
        <v>7429.9844585056198</v>
      </c>
    </row>
    <row r="25" spans="1:13" x14ac:dyDescent="0.35">
      <c r="A25" s="14">
        <v>4.5663302799999999</v>
      </c>
      <c r="B25" s="1">
        <v>6373.6719577496497</v>
      </c>
      <c r="C25" s="1">
        <v>7047.2895432715204</v>
      </c>
      <c r="D25" s="1">
        <v>5768.2903787056803</v>
      </c>
      <c r="E25" s="1">
        <v>6816.0753270893501</v>
      </c>
      <c r="F25" s="1">
        <v>6648.2169999999996</v>
      </c>
      <c r="G25" s="1">
        <v>6776.4142299837204</v>
      </c>
      <c r="H25" s="1">
        <v>5992.7539683122304</v>
      </c>
      <c r="I25" s="1">
        <v>6871.3757310048804</v>
      </c>
      <c r="J25" s="1">
        <v>7808.7096212943197</v>
      </c>
      <c r="K25" s="1">
        <v>7737.2083681430904</v>
      </c>
      <c r="L25" s="22">
        <v>7198.7556391805401</v>
      </c>
      <c r="M25" s="1">
        <v>7459.6652742764099</v>
      </c>
    </row>
    <row r="26" spans="1:13" x14ac:dyDescent="0.35">
      <c r="A26" s="14">
        <v>4.5923302799999997</v>
      </c>
      <c r="B26" s="1">
        <v>6538.9908102242998</v>
      </c>
      <c r="C26" s="1">
        <v>6998.2449444138101</v>
      </c>
      <c r="D26" s="1">
        <v>5740.8230696028004</v>
      </c>
      <c r="E26" s="1">
        <v>6785.0473339974096</v>
      </c>
      <c r="F26" s="1">
        <v>6717.6019999999999</v>
      </c>
      <c r="G26" s="1">
        <v>6679.9972418577399</v>
      </c>
      <c r="H26" s="1">
        <v>6046.3892468738304</v>
      </c>
      <c r="I26" s="1">
        <v>6791.95588181932</v>
      </c>
      <c r="J26" s="1">
        <v>7795.5280330493297</v>
      </c>
      <c r="K26" s="1">
        <v>7676.8083635425801</v>
      </c>
      <c r="L26" s="22">
        <v>7222.0647981999</v>
      </c>
      <c r="M26" s="1">
        <v>7557.8965999039401</v>
      </c>
    </row>
    <row r="27" spans="1:13" x14ac:dyDescent="0.35">
      <c r="A27" s="14">
        <v>4.6183302800000003</v>
      </c>
      <c r="B27" s="1">
        <v>6533.0288055237497</v>
      </c>
      <c r="C27" s="1">
        <v>6974.8257018253998</v>
      </c>
      <c r="D27" s="1">
        <v>5702.4438709415899</v>
      </c>
      <c r="E27" s="1">
        <v>6820.8840453892799</v>
      </c>
      <c r="F27" s="1">
        <v>6654.527</v>
      </c>
      <c r="G27" s="1">
        <v>6787.1499216620996</v>
      </c>
      <c r="H27" s="1">
        <v>5874.2813947648401</v>
      </c>
      <c r="I27" s="1">
        <v>6669.8958673873503</v>
      </c>
      <c r="J27" s="1">
        <v>7898.1912817005596</v>
      </c>
      <c r="K27" s="1">
        <v>7717.1122581174604</v>
      </c>
      <c r="L27" s="22">
        <v>7243.40251090322</v>
      </c>
      <c r="M27" s="1">
        <v>7676.3862598945998</v>
      </c>
    </row>
    <row r="28" spans="1:13" x14ac:dyDescent="0.35">
      <c r="A28" s="14">
        <v>4.6443302800000001</v>
      </c>
      <c r="B28" s="1">
        <v>6645.2789114647403</v>
      </c>
      <c r="C28" s="1">
        <v>6918.1457214885304</v>
      </c>
      <c r="D28" s="1">
        <v>5901.2272743766598</v>
      </c>
      <c r="E28" s="1">
        <v>6683.3414091968298</v>
      </c>
      <c r="F28" s="1">
        <v>6655.7129999999997</v>
      </c>
      <c r="G28" s="1">
        <v>6749.5279071294299</v>
      </c>
      <c r="H28" s="1">
        <v>5979.2772405964297</v>
      </c>
      <c r="I28" s="1">
        <v>6655.9991645658502</v>
      </c>
      <c r="J28" s="1">
        <v>7762.9134345069397</v>
      </c>
      <c r="K28" s="1">
        <v>7768.2839240696703</v>
      </c>
      <c r="L28" s="22">
        <v>7146.71941766695</v>
      </c>
      <c r="M28" s="1">
        <v>7544.0083543415503</v>
      </c>
    </row>
    <row r="29" spans="1:13" x14ac:dyDescent="0.35">
      <c r="A29" s="14">
        <v>4.6703302799999999</v>
      </c>
      <c r="B29" s="1">
        <v>6501.0220990477201</v>
      </c>
      <c r="C29" s="1">
        <v>6837.8368143089801</v>
      </c>
      <c r="D29" s="1">
        <v>5770.4949014325503</v>
      </c>
      <c r="E29" s="1">
        <v>6687.63598807585</v>
      </c>
      <c r="F29" s="1">
        <v>6742.45</v>
      </c>
      <c r="G29" s="1">
        <v>6704.6975474564597</v>
      </c>
      <c r="H29" s="1">
        <v>5990.8989802865099</v>
      </c>
      <c r="I29" s="1">
        <v>6671.5271976151698</v>
      </c>
      <c r="J29" s="1">
        <v>7881.6909899031198</v>
      </c>
      <c r="K29" s="1">
        <v>7630.1153480140201</v>
      </c>
      <c r="L29" s="22">
        <v>7182.1709564382199</v>
      </c>
      <c r="M29" s="1">
        <v>7645.89242273318</v>
      </c>
    </row>
    <row r="30" spans="1:13" x14ac:dyDescent="0.35">
      <c r="A30" s="14">
        <v>4.6963302799999997</v>
      </c>
      <c r="B30" s="1">
        <v>6583.2099360940701</v>
      </c>
      <c r="C30" s="1">
        <v>7105.6459333709499</v>
      </c>
      <c r="D30" s="1">
        <v>5700.8058572401096</v>
      </c>
      <c r="E30" s="1">
        <v>6528.3991461637897</v>
      </c>
      <c r="F30" s="1">
        <v>6755.3860000000004</v>
      </c>
      <c r="G30" s="1">
        <v>6726.9387953765199</v>
      </c>
      <c r="H30" s="1">
        <v>5954.9973677776397</v>
      </c>
      <c r="I30" s="1">
        <v>6702.4547545879796</v>
      </c>
      <c r="J30" s="1">
        <v>7883.8325112183002</v>
      </c>
      <c r="K30" s="1">
        <v>7630.7153664160796</v>
      </c>
      <c r="L30" s="22">
        <v>7193.6117144802201</v>
      </c>
      <c r="M30" s="1">
        <v>7602.5054303220004</v>
      </c>
    </row>
    <row r="31" spans="1:13" x14ac:dyDescent="0.35">
      <c r="A31" s="14">
        <v>4.7223302800000004</v>
      </c>
      <c r="B31" s="1">
        <v>6593.4667025059498</v>
      </c>
      <c r="C31" s="1">
        <v>7044.9384176168296</v>
      </c>
      <c r="D31" s="1">
        <v>5693.8753132878101</v>
      </c>
      <c r="E31" s="1">
        <v>6535.8172215637196</v>
      </c>
      <c r="F31" s="1">
        <v>6704.1459999999997</v>
      </c>
      <c r="G31" s="1">
        <v>6684.2889366746003</v>
      </c>
      <c r="H31" s="1">
        <v>5908.93089870943</v>
      </c>
      <c r="I31" s="1">
        <v>6707.6074113895502</v>
      </c>
      <c r="J31" s="1">
        <v>7670.2619049367104</v>
      </c>
      <c r="K31" s="1">
        <v>7799.5443070605297</v>
      </c>
      <c r="L31" s="22">
        <v>7266.87030068288</v>
      </c>
      <c r="M31" s="1">
        <v>7497.5222879275698</v>
      </c>
    </row>
    <row r="32" spans="1:13" x14ac:dyDescent="0.35">
      <c r="A32" s="14">
        <v>4.7483302800000002</v>
      </c>
      <c r="B32" s="1">
        <v>6506.0602432694304</v>
      </c>
      <c r="C32" s="1">
        <v>7114.5472940400196</v>
      </c>
      <c r="D32" s="1">
        <v>5710.0543952303397</v>
      </c>
      <c r="E32" s="1">
        <v>6678.7146569018196</v>
      </c>
      <c r="F32" s="1">
        <v>6648.0029999999997</v>
      </c>
      <c r="G32" s="1">
        <v>6597.83764974313</v>
      </c>
      <c r="H32" s="1">
        <v>5916.6652742764099</v>
      </c>
      <c r="I32" s="1">
        <v>6680.0016708683097</v>
      </c>
      <c r="J32" s="1">
        <v>7771.6000184020504</v>
      </c>
      <c r="K32" s="1">
        <v>7709.84266234807</v>
      </c>
      <c r="L32" s="22">
        <v>7192.4510350916698</v>
      </c>
      <c r="M32" s="1">
        <v>7510.7196695067496</v>
      </c>
    </row>
    <row r="33" spans="1:13" x14ac:dyDescent="0.35">
      <c r="A33" s="14">
        <v>4.77433028</v>
      </c>
      <c r="B33" s="1">
        <v>6519.3107039679799</v>
      </c>
      <c r="C33" s="1">
        <v>7050.7516908472398</v>
      </c>
      <c r="D33" s="1">
        <v>5917.8554917055199</v>
      </c>
      <c r="E33" s="1">
        <v>6639.2418315146497</v>
      </c>
      <c r="F33" s="1">
        <v>6586.7039999999997</v>
      </c>
      <c r="G33" s="1">
        <v>6640.3763376020297</v>
      </c>
      <c r="H33" s="1">
        <v>6088.8183088378801</v>
      </c>
      <c r="I33" s="1">
        <v>6657.1794366998902</v>
      </c>
      <c r="J33" s="1">
        <v>7865.06563363432</v>
      </c>
      <c r="K33" s="1">
        <v>7686.7636617677899</v>
      </c>
      <c r="L33" s="22">
        <v>7178.64112660092</v>
      </c>
      <c r="M33" s="1">
        <v>7588.6783094685798</v>
      </c>
    </row>
    <row r="34" spans="1:13" x14ac:dyDescent="0.35">
      <c r="A34" s="14">
        <v>4.8003302799999998</v>
      </c>
      <c r="B34" s="1">
        <v>6568.3072363112396</v>
      </c>
      <c r="C34" s="1">
        <v>6988.8463818443797</v>
      </c>
      <c r="D34" s="1">
        <v>5836.76148721962</v>
      </c>
      <c r="E34" s="1">
        <v>6649.9491983460803</v>
      </c>
      <c r="F34" s="1">
        <v>6617.1629999999996</v>
      </c>
      <c r="G34" s="1">
        <v>6799.3359389174502</v>
      </c>
      <c r="H34" s="1">
        <v>6015.2360863926597</v>
      </c>
      <c r="I34" s="1">
        <v>6651.2976687758401</v>
      </c>
      <c r="J34" s="1">
        <v>8008.7406013657601</v>
      </c>
      <c r="K34" s="1">
        <v>7620.6365716702003</v>
      </c>
      <c r="L34" s="22">
        <v>7164.4184071544896</v>
      </c>
      <c r="M34" s="1">
        <v>7532.5295779977296</v>
      </c>
    </row>
    <row r="35" spans="1:13" x14ac:dyDescent="0.35">
      <c r="A35" s="14">
        <v>4.8263302799999996</v>
      </c>
      <c r="B35" s="1">
        <v>6574.3835017520796</v>
      </c>
      <c r="C35" s="1">
        <v>7011.7735840600599</v>
      </c>
      <c r="D35" s="1">
        <v>5738.91882487157</v>
      </c>
      <c r="E35" s="1">
        <v>6500.7446296140597</v>
      </c>
      <c r="F35" s="1">
        <v>6703.0860000000002</v>
      </c>
      <c r="G35" s="1">
        <v>6825.2264159399401</v>
      </c>
      <c r="H35" s="1">
        <v>6011.3927145303496</v>
      </c>
      <c r="I35" s="1">
        <v>6609.4554641022396</v>
      </c>
      <c r="J35" s="1">
        <v>7864.8938187591102</v>
      </c>
      <c r="K35" s="1">
        <v>7728.2514220523899</v>
      </c>
      <c r="L35" s="22">
        <v>7215.6243949150103</v>
      </c>
      <c r="M35" s="1">
        <v>7560.3168038466401</v>
      </c>
    </row>
    <row r="36" spans="1:13" x14ac:dyDescent="0.35">
      <c r="A36" s="14">
        <v>4.8523302800000003</v>
      </c>
      <c r="B36" s="1">
        <v>6639.2486639101298</v>
      </c>
      <c r="C36" s="1">
        <v>6962.8937158417802</v>
      </c>
      <c r="D36" s="1">
        <v>5764.2192517896701</v>
      </c>
      <c r="E36" s="1">
        <v>6456.0294121204597</v>
      </c>
      <c r="F36" s="1">
        <v>6725.8580000000002</v>
      </c>
      <c r="G36" s="1">
        <v>6774.4632348494297</v>
      </c>
      <c r="H36" s="1">
        <v>6055.1096258948401</v>
      </c>
      <c r="I36" s="1">
        <v>6509.1016033078504</v>
      </c>
      <c r="J36" s="1">
        <v>7857.2159100530498</v>
      </c>
      <c r="K36" s="1">
        <v>7798.5073530301097</v>
      </c>
      <c r="L36" s="22">
        <v>7260.0621659775297</v>
      </c>
      <c r="M36" s="1">
        <v>7640.5514712107997</v>
      </c>
    </row>
    <row r="37" spans="1:13" x14ac:dyDescent="0.35">
      <c r="A37" s="14">
        <v>4.8783302800000001</v>
      </c>
      <c r="B37" s="1">
        <v>6550.6109819634003</v>
      </c>
      <c r="C37" s="1">
        <v>7059.7695328091904</v>
      </c>
      <c r="D37" s="1">
        <v>5884.2297806791203</v>
      </c>
      <c r="E37" s="1">
        <v>6533.8936129244503</v>
      </c>
      <c r="F37" s="1">
        <v>6612.6989999999996</v>
      </c>
      <c r="G37" s="1">
        <v>6514.8768352336501</v>
      </c>
      <c r="H37" s="1">
        <v>6054.5840991479799</v>
      </c>
      <c r="I37" s="1">
        <v>6551.7077215887803</v>
      </c>
      <c r="J37" s="1">
        <v>7712.0624977320904</v>
      </c>
      <c r="K37" s="1">
        <v>7703.1330410537403</v>
      </c>
      <c r="L37" s="22">
        <v>7167.1153480140201</v>
      </c>
      <c r="M37" s="1">
        <v>7698.62821732866</v>
      </c>
    </row>
    <row r="38" spans="1:13" x14ac:dyDescent="0.35">
      <c r="A38" s="14">
        <v>4.9043302799999999</v>
      </c>
      <c r="B38" s="1">
        <v>6478.7471589191</v>
      </c>
      <c r="C38" s="1">
        <v>6958.6526967589498</v>
      </c>
      <c r="D38" s="1">
        <v>5902.1931814058298</v>
      </c>
      <c r="E38" s="1">
        <v>6593.49360832394</v>
      </c>
      <c r="F38" s="1">
        <v>6698.817</v>
      </c>
      <c r="G38" s="1">
        <v>6483.1434670258705</v>
      </c>
      <c r="H38" s="1">
        <v>6091.74644940484</v>
      </c>
      <c r="I38" s="1">
        <v>6636.7223017291099</v>
      </c>
      <c r="J38" s="1">
        <v>7776.7329565384698</v>
      </c>
      <c r="K38" s="1">
        <v>7687.4694606482099</v>
      </c>
      <c r="L38" s="22">
        <v>7128.6022728647204</v>
      </c>
      <c r="M38" s="1">
        <v>7510.9062473540998</v>
      </c>
    </row>
    <row r="39" spans="1:13" x14ac:dyDescent="0.35">
      <c r="A39" s="14">
        <v>4.9303302799999997</v>
      </c>
      <c r="B39" s="1">
        <v>6745.4895800756303</v>
      </c>
      <c r="C39" s="1">
        <v>6962.1590085202497</v>
      </c>
      <c r="D39" s="1">
        <v>5800.4937112412699</v>
      </c>
      <c r="E39" s="1">
        <v>6533.5899471870598</v>
      </c>
      <c r="F39" s="1">
        <v>6614.6530000000002</v>
      </c>
      <c r="G39" s="1">
        <v>6694.7489787098802</v>
      </c>
      <c r="H39" s="1">
        <v>6022.9246729106499</v>
      </c>
      <c r="I39" s="1">
        <v>6633.2384897778002</v>
      </c>
      <c r="J39" s="1">
        <v>7909.8284599674298</v>
      </c>
      <c r="K39" s="1">
        <v>7660.9204957398797</v>
      </c>
      <c r="L39" s="22">
        <v>7161.4142299837104</v>
      </c>
      <c r="M39" s="1">
        <v>7521.8786780270002</v>
      </c>
    </row>
    <row r="40" spans="1:13" x14ac:dyDescent="0.35">
      <c r="A40" s="14">
        <v>4.9563302800000004</v>
      </c>
      <c r="B40" s="1">
        <v>6734.8002150359198</v>
      </c>
      <c r="C40" s="1">
        <v>7110.2047975694804</v>
      </c>
      <c r="D40" s="1">
        <v>5774.2839240698604</v>
      </c>
      <c r="E40" s="1">
        <v>6549.9233798022597</v>
      </c>
      <c r="F40" s="1">
        <v>6578.2809999999999</v>
      </c>
      <c r="G40" s="1">
        <v>6714.5778733494199</v>
      </c>
      <c r="H40" s="1">
        <v>6034.7801646161797</v>
      </c>
      <c r="I40" s="1">
        <v>6664.6386202984404</v>
      </c>
      <c r="J40" s="1">
        <v>7899.7893543919399</v>
      </c>
      <c r="K40" s="1">
        <v>7705.4937342440999</v>
      </c>
      <c r="L40" s="22">
        <v>7072.5096074930198</v>
      </c>
      <c r="M40" s="1">
        <v>7599.0699367249799</v>
      </c>
    </row>
    <row r="41" spans="1:13" x14ac:dyDescent="0.35">
      <c r="A41" s="14">
        <v>4.9823302800000002</v>
      </c>
      <c r="B41" s="1">
        <v>6629.0137447061697</v>
      </c>
      <c r="C41" s="1">
        <v>7108.7754837656003</v>
      </c>
      <c r="D41" s="1">
        <v>5807.1506311761304</v>
      </c>
      <c r="E41" s="1">
        <v>6620.8711361170299</v>
      </c>
      <c r="F41" s="1">
        <v>6598.9369999999999</v>
      </c>
      <c r="G41" s="1">
        <v>6721.5670127051799</v>
      </c>
      <c r="H41" s="1">
        <v>6010.4083589420597</v>
      </c>
      <c r="I41" s="1">
        <v>6703.2903787056803</v>
      </c>
      <c r="J41" s="1">
        <v>7767.2468441193496</v>
      </c>
      <c r="K41" s="1">
        <v>7761.3533801173699</v>
      </c>
      <c r="L41" s="22">
        <v>7140.3092849392497</v>
      </c>
      <c r="M41" s="1">
        <v>7670.0217672931603</v>
      </c>
    </row>
    <row r="42" spans="1:13" x14ac:dyDescent="0.35">
      <c r="A42" s="14">
        <v>5.00833028</v>
      </c>
      <c r="B42" s="1">
        <v>6705.2134037505903</v>
      </c>
      <c r="C42" s="1">
        <v>7130.4428066700202</v>
      </c>
      <c r="D42" s="1">
        <v>5834.3279163304496</v>
      </c>
      <c r="E42" s="1">
        <v>6556.7865962494097</v>
      </c>
      <c r="F42" s="1">
        <v>6693.8040000000001</v>
      </c>
      <c r="G42" s="1">
        <v>6686.9506173745904</v>
      </c>
      <c r="H42" s="1">
        <v>6024.9673720628198</v>
      </c>
      <c r="I42" s="1">
        <v>6696.6720836695504</v>
      </c>
      <c r="J42" s="1">
        <v>7835.0660113937502</v>
      </c>
      <c r="K42" s="1">
        <v>7765.7704711606702</v>
      </c>
      <c r="L42" s="22">
        <v>7170.6392038925696</v>
      </c>
      <c r="M42" s="1">
        <v>7602.58982126716</v>
      </c>
    </row>
    <row r="43" spans="1:13" x14ac:dyDescent="0.35">
      <c r="A43" s="14">
        <v>5.0343302799999998</v>
      </c>
      <c r="B43" s="1">
        <v>6678.9190537087898</v>
      </c>
      <c r="C43" s="1">
        <v>7075.7235948377202</v>
      </c>
      <c r="D43" s="1">
        <v>5841.1609082257901</v>
      </c>
      <c r="E43" s="1">
        <v>6515.6475812366898</v>
      </c>
      <c r="F43" s="1">
        <v>6638.3630000000003</v>
      </c>
      <c r="G43" s="1">
        <v>6633.4481740320698</v>
      </c>
      <c r="H43" s="1">
        <v>6024.5745316125704</v>
      </c>
      <c r="I43" s="1">
        <v>6640.1836138704302</v>
      </c>
      <c r="J43" s="1">
        <v>7927.2606118280901</v>
      </c>
      <c r="K43" s="1">
        <v>7771.8084894624799</v>
      </c>
      <c r="L43" s="22">
        <v>7178.7166825272598</v>
      </c>
      <c r="M43" s="1">
        <v>7565.7472848389998</v>
      </c>
    </row>
    <row r="44" spans="1:13" x14ac:dyDescent="0.35">
      <c r="A44" s="14">
        <v>5.0603302799999996</v>
      </c>
      <c r="B44" s="1">
        <v>6679.6610971056298</v>
      </c>
      <c r="C44" s="1">
        <v>7129.7657103955398</v>
      </c>
      <c r="D44" s="1">
        <v>5835.1751336089901</v>
      </c>
      <c r="E44" s="1">
        <v>6590.5481294741803</v>
      </c>
      <c r="F44" s="1">
        <v>6652.2439999999997</v>
      </c>
      <c r="G44" s="1">
        <v>6673.6610971056398</v>
      </c>
      <c r="H44" s="1">
        <v>6076.5636709685596</v>
      </c>
      <c r="I44" s="1">
        <v>6665.4859634966497</v>
      </c>
      <c r="J44" s="1">
        <v>7886.7513360898702</v>
      </c>
      <c r="K44" s="1">
        <v>7828.6610971056398</v>
      </c>
      <c r="L44" s="22">
        <v>7143.3078199055999</v>
      </c>
      <c r="M44" s="1">
        <v>7591.6497327820298</v>
      </c>
    </row>
    <row r="45" spans="1:13" x14ac:dyDescent="0.35">
      <c r="A45" s="14">
        <v>5.0863302800000003</v>
      </c>
      <c r="B45" s="1">
        <v>6790.7073668316498</v>
      </c>
      <c r="C45" s="1">
        <v>7130.8176792381801</v>
      </c>
      <c r="D45" s="1">
        <v>5861.0661143110801</v>
      </c>
      <c r="E45" s="1">
        <v>6715.0801108570504</v>
      </c>
      <c r="F45" s="1">
        <v>6658.5789999999997</v>
      </c>
      <c r="G45" s="1">
        <v>6604.3788209017102</v>
      </c>
      <c r="H45" s="1">
        <v>6053.5972372572296</v>
      </c>
      <c r="I45" s="1">
        <v>6732.8456723301197</v>
      </c>
      <c r="J45" s="1">
        <v>7799.2405154032404</v>
      </c>
      <c r="K45" s="1">
        <v>7819.29060754291</v>
      </c>
      <c r="L45" s="22">
        <v>7151.6753224888398</v>
      </c>
      <c r="M45" s="1">
        <v>7523.8517492064402</v>
      </c>
    </row>
    <row r="46" spans="1:13" x14ac:dyDescent="0.35">
      <c r="A46" s="14">
        <v>5.1123302800000001</v>
      </c>
      <c r="B46" s="1">
        <v>6807.25438602954</v>
      </c>
      <c r="C46" s="1">
        <v>7162.4903925074595</v>
      </c>
      <c r="D46" s="1">
        <v>5894.4150654180703</v>
      </c>
      <c r="E46" s="1">
        <v>6660.92968551581</v>
      </c>
      <c r="F46" s="1">
        <v>6590.1710000000003</v>
      </c>
      <c r="G46" s="1">
        <v>6525.8343080067298</v>
      </c>
      <c r="H46" s="1">
        <v>5975.6702868815401</v>
      </c>
      <c r="I46" s="1">
        <v>6738.8351434408996</v>
      </c>
      <c r="J46" s="1">
        <v>7795.4125591156699</v>
      </c>
      <c r="K46" s="1">
        <v>7771.9188248718301</v>
      </c>
      <c r="L46" s="22">
        <v>7307.8184347578199</v>
      </c>
      <c r="M46" s="1">
        <v>7526.66026167173</v>
      </c>
    </row>
    <row r="47" spans="1:13" x14ac:dyDescent="0.35">
      <c r="A47" s="14">
        <v>5.1383302799999999</v>
      </c>
      <c r="B47" s="1">
        <v>6674.3584956396198</v>
      </c>
      <c r="C47" s="1">
        <v>7134.5721282274399</v>
      </c>
      <c r="D47" s="1">
        <v>5972.2276291337903</v>
      </c>
      <c r="E47" s="1">
        <v>6681.0413830409998</v>
      </c>
      <c r="F47" s="1">
        <v>6645.6940000000004</v>
      </c>
      <c r="G47" s="1">
        <v>6591.6676776615504</v>
      </c>
      <c r="H47" s="1">
        <v>6027.9610433467196</v>
      </c>
      <c r="I47" s="1">
        <v>6639.1320796996797</v>
      </c>
      <c r="J47" s="1">
        <v>7996.5891577580496</v>
      </c>
      <c r="K47" s="1">
        <v>7728.0395632502104</v>
      </c>
      <c r="L47" s="22">
        <v>7285.1984228479896</v>
      </c>
      <c r="M47" s="1">
        <v>7461.22520274608</v>
      </c>
    </row>
    <row r="48" spans="1:13" x14ac:dyDescent="0.35">
      <c r="A48" s="14">
        <v>5.1643302799999997</v>
      </c>
      <c r="B48" s="1">
        <v>6748.2500030238798</v>
      </c>
      <c r="C48" s="1">
        <v>7061.4218748110097</v>
      </c>
      <c r="D48" s="1">
        <v>6011.7316174247098</v>
      </c>
      <c r="E48" s="1">
        <v>6799.6369494299097</v>
      </c>
      <c r="F48" s="1">
        <v>6751.7640000000001</v>
      </c>
      <c r="G48" s="1">
        <v>6727.8226119283499</v>
      </c>
      <c r="H48" s="1">
        <v>6048.0680140166096</v>
      </c>
      <c r="I48" s="1">
        <v>6736.95496647041</v>
      </c>
      <c r="J48" s="1">
        <v>7958.9742613707203</v>
      </c>
      <c r="K48" s="1">
        <v>7705.56341912876</v>
      </c>
      <c r="L48" s="22">
        <v>7257.7784937476599</v>
      </c>
      <c r="M48" s="1">
        <v>7513.5863996157796</v>
      </c>
    </row>
    <row r="49" spans="1:13" x14ac:dyDescent="0.35">
      <c r="A49" s="14">
        <v>5.1903302800000004</v>
      </c>
      <c r="B49" s="1">
        <v>6761.83560111513</v>
      </c>
      <c r="C49" s="1">
        <v>7063.4094462160101</v>
      </c>
      <c r="D49" s="1">
        <v>6003</v>
      </c>
      <c r="E49" s="1">
        <v>6693.3048099235402</v>
      </c>
      <c r="F49" s="1">
        <v>6625.8249999999998</v>
      </c>
      <c r="G49" s="1">
        <v>6746.61325942863</v>
      </c>
      <c r="H49" s="1">
        <v>6049.7818354842802</v>
      </c>
      <c r="I49" s="1">
        <v>6798.68737332413</v>
      </c>
      <c r="J49" s="1">
        <v>7837.96294305225</v>
      </c>
      <c r="K49" s="1">
        <v>7756.9217089337299</v>
      </c>
      <c r="L49" s="22">
        <v>7306.5349683623599</v>
      </c>
      <c r="M49" s="1">
        <v>7647.2098101741703</v>
      </c>
    </row>
    <row r="50" spans="1:13" x14ac:dyDescent="0.35">
      <c r="A50" s="14">
        <v>5.2163302800000002</v>
      </c>
      <c r="B50" s="1">
        <v>6703.6351526417002</v>
      </c>
      <c r="C50" s="1">
        <v>7126.9881780019296</v>
      </c>
      <c r="D50" s="1">
        <v>6006.2614472622499</v>
      </c>
      <c r="E50" s="1">
        <v>6663.79762881846</v>
      </c>
      <c r="F50" s="1">
        <v>6456.95</v>
      </c>
      <c r="G50" s="1">
        <v>6663.7961637848102</v>
      </c>
      <c r="H50" s="1">
        <v>6066.4771054755001</v>
      </c>
      <c r="I50" s="1">
        <v>6700.8833128722299</v>
      </c>
      <c r="J50" s="1">
        <v>7835.1285091258396</v>
      </c>
      <c r="K50" s="1">
        <v>7891.4948215177901</v>
      </c>
      <c r="L50" s="22">
        <v>7236.5302875119896</v>
      </c>
      <c r="M50" s="1">
        <v>7588.1152220941203</v>
      </c>
    </row>
    <row r="51" spans="1:13" x14ac:dyDescent="0.35">
      <c r="A51" s="14">
        <v>5.24233028</v>
      </c>
      <c r="B51" s="1">
        <v>6790.0382701416002</v>
      </c>
      <c r="C51" s="1">
        <v>7136.6443424174004</v>
      </c>
      <c r="D51" s="1">
        <v>6027.6778287913003</v>
      </c>
      <c r="E51" s="1">
        <v>6727.5288684834804</v>
      </c>
      <c r="F51" s="1">
        <v>6538.134</v>
      </c>
      <c r="G51" s="1">
        <v>6673.0287026061997</v>
      </c>
      <c r="H51" s="1">
        <v>6007.6347748819999</v>
      </c>
      <c r="I51" s="1">
        <v>6689.6826125589996</v>
      </c>
      <c r="J51" s="1">
        <v>7846.2787855448396</v>
      </c>
      <c r="K51" s="1">
        <v>7876.6108560434996</v>
      </c>
      <c r="L51" s="22">
        <v>7325.0235870839397</v>
      </c>
      <c r="M51" s="1">
        <v>7525.0720882700598</v>
      </c>
    </row>
    <row r="52" spans="1:13" x14ac:dyDescent="0.35">
      <c r="A52" s="14">
        <v>5.2683302799999998</v>
      </c>
      <c r="B52" s="1">
        <v>6783.6761349206499</v>
      </c>
      <c r="C52" s="1">
        <v>7134.3763376020497</v>
      </c>
      <c r="D52" s="1">
        <v>6065.9966582635898</v>
      </c>
      <c r="E52" s="1">
        <v>6713.1440506204499</v>
      </c>
      <c r="F52" s="1">
        <v>6647.4750000000004</v>
      </c>
      <c r="G52" s="1">
        <v>6622.82352727748</v>
      </c>
      <c r="H52" s="1">
        <v>5990.85260764336</v>
      </c>
      <c r="I52" s="1">
        <v>6780.5611646663301</v>
      </c>
      <c r="J52" s="1">
        <v>7861.3813502070097</v>
      </c>
      <c r="K52" s="1">
        <v>7876.7018735499696</v>
      </c>
      <c r="L52" s="22">
        <v>7333.9234597170398</v>
      </c>
      <c r="M52" s="1">
        <v>7550.2830886357697</v>
      </c>
    </row>
    <row r="53" spans="1:13" x14ac:dyDescent="0.35">
      <c r="A53" s="14">
        <v>5.2943302799999996</v>
      </c>
      <c r="B53" s="1">
        <v>6796.3640349267198</v>
      </c>
      <c r="C53" s="1">
        <v>7166.6242689951196</v>
      </c>
      <c r="D53" s="1">
        <v>6052.0886940358296</v>
      </c>
      <c r="E53" s="1">
        <v>6793.8611109071799</v>
      </c>
      <c r="F53" s="1">
        <v>6648.7790000000005</v>
      </c>
      <c r="G53" s="1">
        <v>6620.6954189136904</v>
      </c>
      <c r="H53" s="1">
        <v>6072.9774202752496</v>
      </c>
      <c r="I53" s="1">
        <v>6795.7573100488498</v>
      </c>
      <c r="J53" s="1">
        <v>7859</v>
      </c>
      <c r="K53" s="1">
        <v>7904.2435023827302</v>
      </c>
      <c r="L53" s="22">
        <v>7281.0878816042396</v>
      </c>
      <c r="M53" s="1">
        <v>7649.2368419120703</v>
      </c>
    </row>
    <row r="54" spans="1:13" x14ac:dyDescent="0.35">
      <c r="A54" s="14">
        <v>5.3203302800000003</v>
      </c>
      <c r="B54" s="1">
        <v>6922.4662448314903</v>
      </c>
      <c r="C54" s="1">
        <v>7214.8380275028303</v>
      </c>
      <c r="D54" s="1">
        <v>5951.9754745645696</v>
      </c>
      <c r="E54" s="1">
        <v>6830.1386602555904</v>
      </c>
      <c r="F54" s="1">
        <v>6575.4949999999999</v>
      </c>
      <c r="G54" s="1">
        <v>6680.8678972977395</v>
      </c>
      <c r="H54" s="1">
        <v>6128.5271976151698</v>
      </c>
      <c r="I54" s="1">
        <v>6668.3550279830997</v>
      </c>
      <c r="J54" s="1">
        <v>7904.34968362362</v>
      </c>
      <c r="K54" s="1">
        <v>7910.3885373595804</v>
      </c>
      <c r="L54" s="22">
        <v>7331.9611462640396</v>
      </c>
      <c r="M54" s="1">
        <v>7606.0597395898303</v>
      </c>
    </row>
    <row r="55" spans="1:13" x14ac:dyDescent="0.35">
      <c r="A55" s="14">
        <v>5.3463302800000001</v>
      </c>
      <c r="B55" s="1">
        <v>6899.5081654616997</v>
      </c>
      <c r="C55" s="1">
        <v>7288.6257110261904</v>
      </c>
      <c r="D55" s="1">
        <v>5918.0955264315298</v>
      </c>
      <c r="E55" s="1">
        <v>6849.6970897820001</v>
      </c>
      <c r="F55" s="1">
        <v>6613.25</v>
      </c>
      <c r="G55" s="1">
        <v>6732.66086826841</v>
      </c>
      <c r="H55" s="1">
        <v>6024.3160483272504</v>
      </c>
      <c r="I55" s="1">
        <v>6612.1800432965902</v>
      </c>
      <c r="J55" s="1">
        <v>7897.6278395689596</v>
      </c>
      <c r="K55" s="1">
        <v>7932.8320305412799</v>
      </c>
      <c r="L55" s="22">
        <v>7315.6388491354401</v>
      </c>
      <c r="M55" s="1">
        <v>7557.6246467548099</v>
      </c>
    </row>
    <row r="56" spans="1:13" x14ac:dyDescent="0.35">
      <c r="A56" s="14">
        <v>5.3723302799999999</v>
      </c>
      <c r="B56" s="1">
        <v>6844.0424473123803</v>
      </c>
      <c r="C56" s="1">
        <v>7281.2767369168296</v>
      </c>
      <c r="D56" s="1">
        <v>5953.4521223656202</v>
      </c>
      <c r="E56" s="1">
        <v>6892.3139197844803</v>
      </c>
      <c r="F56" s="1">
        <v>6642.9740000000002</v>
      </c>
      <c r="G56" s="1">
        <v>6762.3405737626699</v>
      </c>
      <c r="H56" s="1">
        <v>6035.0101971349004</v>
      </c>
      <c r="I56" s="1">
        <v>6718.3826893204996</v>
      </c>
      <c r="J56" s="1">
        <v>7914.7018735497004</v>
      </c>
      <c r="K56" s="1">
        <v>7877.4096750532399</v>
      </c>
      <c r="L56" s="22">
        <v>7302.5478776343798</v>
      </c>
      <c r="M56" s="1">
        <v>7683.2764051622798</v>
      </c>
    </row>
    <row r="57" spans="1:13" x14ac:dyDescent="0.35">
      <c r="A57" s="14">
        <v>5.3983302799999997</v>
      </c>
      <c r="B57" s="1">
        <v>6914.35183516896</v>
      </c>
      <c r="C57" s="1">
        <v>7155.1327892139398</v>
      </c>
      <c r="D57" s="1">
        <v>6008.1012715532897</v>
      </c>
      <c r="E57" s="1">
        <v>6782.5551447019798</v>
      </c>
      <c r="F57" s="1">
        <v>6533.1310000000003</v>
      </c>
      <c r="G57" s="1">
        <v>6713.31057804786</v>
      </c>
      <c r="H57" s="1">
        <v>6175.8529624002904</v>
      </c>
      <c r="I57" s="1">
        <v>6744.2093064945702</v>
      </c>
      <c r="J57" s="1">
        <v>8115.1155199390596</v>
      </c>
      <c r="K57" s="1">
        <v>7884.9812426889002</v>
      </c>
      <c r="L57" s="22">
        <v>7401.9872396504497</v>
      </c>
      <c r="M57" s="1">
        <v>7657.9257371820304</v>
      </c>
    </row>
    <row r="58" spans="1:13" x14ac:dyDescent="0.35">
      <c r="A58" s="14">
        <v>5.4243302800000004</v>
      </c>
      <c r="B58" s="1">
        <v>6959.8567848139301</v>
      </c>
      <c r="C58" s="1">
        <v>7090.7085570229401</v>
      </c>
      <c r="D58" s="1">
        <v>6051.2173290815599</v>
      </c>
      <c r="E58" s="1">
        <v>6699.7481202731497</v>
      </c>
      <c r="F58" s="1">
        <v>6530.6369999999997</v>
      </c>
      <c r="G58" s="1">
        <v>6664.2939492795304</v>
      </c>
      <c r="H58" s="1">
        <v>6156.04206955268</v>
      </c>
      <c r="I58" s="1">
        <v>6724.4912279413702</v>
      </c>
      <c r="J58" s="1">
        <v>8097.17329081564</v>
      </c>
      <c r="K58" s="1">
        <v>8011.4121014409502</v>
      </c>
      <c r="L58" s="22">
        <v>7398.4151453326303</v>
      </c>
      <c r="M58" s="1">
        <v>7548.0395632502104</v>
      </c>
    </row>
    <row r="59" spans="1:13" x14ac:dyDescent="0.35">
      <c r="A59" s="14">
        <v>5.4503302800000002</v>
      </c>
      <c r="B59" s="1">
        <v>6999.2504606985704</v>
      </c>
      <c r="C59" s="1">
        <v>7176.3329519381996</v>
      </c>
      <c r="D59" s="1">
        <v>6061.6192563903896</v>
      </c>
      <c r="E59" s="1">
        <v>6740.9820781232802</v>
      </c>
      <c r="F59" s="1">
        <v>6543.741</v>
      </c>
      <c r="G59" s="1">
        <v>6596.8290435620102</v>
      </c>
      <c r="H59" s="1">
        <v>6214.3060691227402</v>
      </c>
      <c r="I59" s="1">
        <v>6743.3837305895304</v>
      </c>
      <c r="J59" s="1">
        <v>8034.9283124924796</v>
      </c>
      <c r="K59" s="1">
        <v>7954.1840485425901</v>
      </c>
      <c r="L59" s="22">
        <v>7291.3478868356597</v>
      </c>
      <c r="M59" s="1">
        <v>7615.8547821913198</v>
      </c>
    </row>
    <row r="60" spans="1:13" x14ac:dyDescent="0.35">
      <c r="A60" s="14">
        <v>5.47633028</v>
      </c>
      <c r="B60" s="1">
        <v>6973.3480926700704</v>
      </c>
      <c r="C60" s="1">
        <v>7225.5581546840403</v>
      </c>
      <c r="D60" s="1">
        <v>6164.87450085622</v>
      </c>
      <c r="E60" s="1">
        <v>6757.4485287892003</v>
      </c>
      <c r="F60" s="1">
        <v>6571.2110000000002</v>
      </c>
      <c r="G60" s="1">
        <v>6675.4234657645602</v>
      </c>
      <c r="H60" s="1">
        <v>6280.6769703545797</v>
      </c>
      <c r="I60" s="1">
        <v>6716.3305485528199</v>
      </c>
      <c r="J60" s="1">
        <v>8071.4669083406097</v>
      </c>
      <c r="K60" s="1">
        <v>7838.5406105667898</v>
      </c>
      <c r="L60" s="22">
        <v>7322.5556483815699</v>
      </c>
      <c r="M60" s="1">
        <v>7695.6727931838004</v>
      </c>
    </row>
    <row r="61" spans="1:13" x14ac:dyDescent="0.35">
      <c r="A61" s="14">
        <v>5.5023302799999998</v>
      </c>
      <c r="B61" s="1">
        <v>6890.6475812366898</v>
      </c>
      <c r="C61" s="1">
        <v>7227.3771730359704</v>
      </c>
      <c r="D61" s="1">
        <v>6175.8437266194396</v>
      </c>
      <c r="E61" s="1">
        <v>6742.9918744956803</v>
      </c>
      <c r="F61" s="1">
        <v>6621.1880000000001</v>
      </c>
      <c r="G61" s="1">
        <v>6767.9833712316604</v>
      </c>
      <c r="H61" s="1">
        <v>6146.88473190074</v>
      </c>
      <c r="I61" s="1">
        <v>6737.7787225848897</v>
      </c>
      <c r="J61" s="1">
        <v>8011.2874147287603</v>
      </c>
      <c r="K61" s="1">
        <v>7926.6967120222998</v>
      </c>
      <c r="L61" s="22">
        <v>7355.4510580942397</v>
      </c>
      <c r="M61" s="1">
        <v>7664.2131519107897</v>
      </c>
    </row>
    <row r="62" spans="1:13" x14ac:dyDescent="0.35">
      <c r="A62" s="14">
        <v>5.5283302799999996</v>
      </c>
      <c r="B62" s="1">
        <v>6939.6016892703701</v>
      </c>
      <c r="C62" s="1">
        <v>7204.57774742929</v>
      </c>
      <c r="D62" s="1">
        <v>6056.7746483314504</v>
      </c>
      <c r="E62" s="1">
        <v>6801.84675960408</v>
      </c>
      <c r="F62" s="1">
        <v>6650.2139999999999</v>
      </c>
      <c r="G62" s="1">
        <v>6756.4135204694603</v>
      </c>
      <c r="H62" s="1">
        <v>6076.3478868354096</v>
      </c>
      <c r="I62" s="1">
        <v>6786.0261963037401</v>
      </c>
      <c r="J62" s="1">
        <v>8084.2276061312205</v>
      </c>
      <c r="K62" s="1">
        <v>7854.1073254270304</v>
      </c>
      <c r="L62" s="22">
        <v>7316.6456355260098</v>
      </c>
      <c r="M62" s="1">
        <v>7704.9605626696903</v>
      </c>
    </row>
    <row r="63" spans="1:13" x14ac:dyDescent="0.35">
      <c r="A63" s="14">
        <v>5.5543302800000003</v>
      </c>
      <c r="B63" s="1">
        <v>7034.5563808983998</v>
      </c>
      <c r="C63" s="1">
        <v>7185.70222830683</v>
      </c>
      <c r="D63" s="1">
        <v>6009.3436866620696</v>
      </c>
      <c r="E63" s="1">
        <v>6870.6333558534898</v>
      </c>
      <c r="F63" s="1">
        <v>6662.9579999999996</v>
      </c>
      <c r="G63" s="1">
        <v>6771.2228223635202</v>
      </c>
      <c r="H63" s="1">
        <v>6184.2835923151097</v>
      </c>
      <c r="I63" s="1">
        <v>6818.1249155494197</v>
      </c>
      <c r="J63" s="1">
        <v>8062.77920326192</v>
      </c>
      <c r="K63" s="1">
        <v>7875.7420663994099</v>
      </c>
      <c r="L63" s="22">
        <v>7355.9088456668496</v>
      </c>
      <c r="M63" s="1">
        <v>7730.6853476986898</v>
      </c>
    </row>
    <row r="64" spans="1:13" x14ac:dyDescent="0.35">
      <c r="A64" s="14">
        <v>5.5803302800000001</v>
      </c>
      <c r="B64" s="1">
        <v>7101.1398734494496</v>
      </c>
      <c r="C64" s="1">
        <v>7229.0041771707702</v>
      </c>
      <c r="D64" s="1">
        <v>6010.9217089337299</v>
      </c>
      <c r="E64" s="1">
        <v>6888.9025738629298</v>
      </c>
      <c r="F64" s="1">
        <v>6651.8159999999998</v>
      </c>
      <c r="G64" s="1">
        <v>6749.8051477258596</v>
      </c>
      <c r="H64" s="1">
        <v>6279.8601265505504</v>
      </c>
      <c r="I64" s="1">
        <v>6756.6969408595296</v>
      </c>
      <c r="J64" s="1">
        <v>8069.5020885853901</v>
      </c>
      <c r="K64" s="1">
        <v>7983.7286074426602</v>
      </c>
      <c r="L64" s="22">
        <v>7526.5104429269404</v>
      </c>
      <c r="M64" s="1">
        <v>7712.1165612078703</v>
      </c>
    </row>
    <row r="65" spans="1:13" x14ac:dyDescent="0.35">
      <c r="A65" s="14">
        <v>5.6063302799999999</v>
      </c>
      <c r="B65" s="1">
        <v>7073.9996222405398</v>
      </c>
      <c r="C65" s="1">
        <v>7227.6844093474601</v>
      </c>
      <c r="D65" s="1">
        <v>6156.21140112794</v>
      </c>
      <c r="E65" s="1">
        <v>6816.34138619448</v>
      </c>
      <c r="F65" s="1">
        <v>6721.2629999999999</v>
      </c>
      <c r="G65" s="1">
        <v>6789.4211652969798</v>
      </c>
      <c r="H65" s="1">
        <v>6254.1051968844704</v>
      </c>
      <c r="I65" s="1">
        <v>6771.6846611872397</v>
      </c>
      <c r="J65" s="1">
        <v>8056.6052598444903</v>
      </c>
      <c r="K65" s="1">
        <v>7990.3691964543896</v>
      </c>
      <c r="L65" s="22">
        <v>7461.2368189097397</v>
      </c>
      <c r="M65" s="1">
        <v>7760.9476533979296</v>
      </c>
    </row>
    <row r="66" spans="1:13" x14ac:dyDescent="0.35">
      <c r="A66" s="14">
        <v>5.6323302799999997</v>
      </c>
      <c r="B66" s="1">
        <v>6985.7591068370602</v>
      </c>
      <c r="C66" s="1">
        <v>7285.9346182057498</v>
      </c>
      <c r="D66" s="1">
        <v>6301.3769211961699</v>
      </c>
      <c r="E66" s="1">
        <v>6712.3220682913698</v>
      </c>
      <c r="F66" s="1">
        <v>6614.51</v>
      </c>
      <c r="G66" s="1">
        <v>6820.3900823079903</v>
      </c>
      <c r="H66" s="1">
        <v>6214.6779317086302</v>
      </c>
      <c r="I66" s="1">
        <v>6905.5655936766698</v>
      </c>
      <c r="J66" s="1">
        <v>8081.7827968383399</v>
      </c>
      <c r="K66" s="1">
        <v>8073.5076847846703</v>
      </c>
      <c r="L66" s="22">
        <v>7457</v>
      </c>
      <c r="M66" s="1">
        <v>7810.6910928204497</v>
      </c>
    </row>
    <row r="67" spans="1:13" x14ac:dyDescent="0.35">
      <c r="A67" s="14">
        <v>5.6583302800000004</v>
      </c>
      <c r="B67" s="1">
        <v>6985.7414367999099</v>
      </c>
      <c r="C67" s="1">
        <v>7333.74644940484</v>
      </c>
      <c r="D67" s="1">
        <v>6251.0075189073896</v>
      </c>
      <c r="E67" s="1">
        <v>6773.6200918243403</v>
      </c>
      <c r="F67" s="1">
        <v>6585.9840000000004</v>
      </c>
      <c r="G67" s="1">
        <v>6780.0158732489399</v>
      </c>
      <c r="H67" s="1">
        <v>6188.2451962536097</v>
      </c>
      <c r="I67" s="1">
        <v>6914.1455725660599</v>
      </c>
      <c r="J67" s="1">
        <v>8097.8819967610498</v>
      </c>
      <c r="K67" s="1">
        <v>7970.6276107317299</v>
      </c>
      <c r="L67" s="22">
        <v>7491.1154969364898</v>
      </c>
      <c r="M67" s="1">
        <v>7760.1380536586703</v>
      </c>
    </row>
    <row r="68" spans="1:13" x14ac:dyDescent="0.35">
      <c r="A68" s="14">
        <v>5.6843302800000002</v>
      </c>
      <c r="B68" s="1">
        <v>7064.0080225869897</v>
      </c>
      <c r="C68" s="1">
        <v>7348.7954542705602</v>
      </c>
      <c r="D68" s="1">
        <v>6174.6122980745804</v>
      </c>
      <c r="E68" s="1">
        <v>6861.7606977906098</v>
      </c>
      <c r="F68" s="1">
        <v>6694.8689999999997</v>
      </c>
      <c r="G68" s="1">
        <v>6710.9131027523799</v>
      </c>
      <c r="H68" s="1">
        <v>6218.0949198346098</v>
      </c>
      <c r="I68" s="1">
        <v>6812.1684501357504</v>
      </c>
      <c r="J68" s="1">
        <v>8034.46657658605</v>
      </c>
      <c r="K68" s="1">
        <v>7924.7072179091901</v>
      </c>
      <c r="L68" s="22">
        <v>7509.6778057887304</v>
      </c>
      <c r="M68" s="1">
        <v>7673.6056146013398</v>
      </c>
    </row>
    <row r="69" spans="1:13" x14ac:dyDescent="0.35">
      <c r="A69" s="14">
        <v>5.71033028</v>
      </c>
      <c r="B69" s="1">
        <v>7086.1464310027905</v>
      </c>
      <c r="C69" s="1">
        <v>7328.7686743724598</v>
      </c>
      <c r="D69" s="1">
        <v>6152.3096396963801</v>
      </c>
      <c r="E69" s="1">
        <v>6937.37117607442</v>
      </c>
      <c r="F69" s="1">
        <v>6720.42</v>
      </c>
      <c r="G69" s="1">
        <v>6742.5080625443697</v>
      </c>
      <c r="H69" s="1">
        <v>6242.36821209749</v>
      </c>
      <c r="I69" s="1">
        <v>6891.2510672952603</v>
      </c>
      <c r="J69" s="1">
        <v>8072.2708089629896</v>
      </c>
      <c r="K69" s="1">
        <v>7853.5373487449297</v>
      </c>
      <c r="L69" s="22">
        <v>7444.7752549283696</v>
      </c>
      <c r="M69" s="1">
        <v>7732.1405030489404</v>
      </c>
    </row>
    <row r="70" spans="1:13" x14ac:dyDescent="0.35">
      <c r="A70" s="14">
        <v>5.7363302799999998</v>
      </c>
      <c r="B70" s="1">
        <v>7049.2830886355096</v>
      </c>
      <c r="C70" s="1">
        <v>7378.6098377772596</v>
      </c>
      <c r="D70" s="1">
        <v>6189.9471497180702</v>
      </c>
      <c r="E70" s="1">
        <v>6909.0174642024904</v>
      </c>
      <c r="F70" s="1">
        <v>6762.3450000000003</v>
      </c>
      <c r="G70" s="1">
        <v>6771.4949474376899</v>
      </c>
      <c r="H70" s="1">
        <v>6268.1594661947001</v>
      </c>
      <c r="I70" s="1">
        <v>6903.1158056884797</v>
      </c>
      <c r="J70" s="1">
        <v>8159.9917255732098</v>
      </c>
      <c r="K70" s="1">
        <v>7895.9283124922104</v>
      </c>
      <c r="L70" s="22">
        <v>7414.1773880716501</v>
      </c>
      <c r="M70" s="1">
        <v>7842.5666349454796</v>
      </c>
    </row>
    <row r="71" spans="1:13" x14ac:dyDescent="0.35">
      <c r="A71" s="14">
        <v>5.7623302799999996</v>
      </c>
      <c r="B71" s="1">
        <v>7056.2846335839204</v>
      </c>
      <c r="C71" s="1">
        <v>7476.84266234806</v>
      </c>
      <c r="D71" s="1">
        <v>6113.4625023325998</v>
      </c>
      <c r="E71" s="1">
        <v>6919.1778687486803</v>
      </c>
      <c r="F71" s="1">
        <v>6785.3779999999997</v>
      </c>
      <c r="G71" s="1">
        <v>6857.9157119721804</v>
      </c>
      <c r="H71" s="1">
        <v>6276.2022912667799</v>
      </c>
      <c r="I71" s="1">
        <v>6818.2135296704901</v>
      </c>
      <c r="J71" s="1">
        <v>8101.1910528630697</v>
      </c>
      <c r="K71" s="1">
        <v>8008.8258047424997</v>
      </c>
      <c r="L71" s="22">
        <v>7341.2846335839204</v>
      </c>
      <c r="M71" s="1">
        <v>7779.8876159628999</v>
      </c>
    </row>
    <row r="72" spans="1:13" x14ac:dyDescent="0.35">
      <c r="A72" s="14">
        <v>5.7883302800000003</v>
      </c>
      <c r="B72" s="1">
        <v>7031.5184655141602</v>
      </c>
      <c r="C72" s="1">
        <v>7397.5795442177496</v>
      </c>
      <c r="D72" s="1">
        <v>6094.9971619431799</v>
      </c>
      <c r="E72" s="1">
        <v>6931.6590944830004</v>
      </c>
      <c r="F72" s="1">
        <v>6678.1210000000001</v>
      </c>
      <c r="G72" s="1">
        <v>6832.2286934054</v>
      </c>
      <c r="H72" s="1">
        <v>6338.5667608656004</v>
      </c>
      <c r="I72" s="1">
        <v>6860.1704527588499</v>
      </c>
      <c r="J72" s="1">
        <v>8160.5426131899303</v>
      </c>
      <c r="K72" s="1">
        <v>7952.8551139458896</v>
      </c>
      <c r="L72" s="22">
        <v>7353.2755697283701</v>
      </c>
      <c r="M72" s="1">
        <v>7709.4232938397799</v>
      </c>
    </row>
    <row r="73" spans="1:13" x14ac:dyDescent="0.35">
      <c r="A73" s="14">
        <v>5.8143302800000001</v>
      </c>
      <c r="B73" s="1">
        <v>7039.6521361671603</v>
      </c>
      <c r="C73" s="1">
        <v>7324.40177838615</v>
      </c>
      <c r="D73" s="1">
        <v>6218.9837489913598</v>
      </c>
      <c r="E73" s="1">
        <v>7013.6580641210003</v>
      </c>
      <c r="F73" s="1">
        <v>6709.3119999999999</v>
      </c>
      <c r="G73" s="1">
        <v>6854.5605580691699</v>
      </c>
      <c r="H73" s="1">
        <v>6313.6388491354401</v>
      </c>
      <c r="I73" s="1">
        <v>6754.0487530259197</v>
      </c>
      <c r="J73" s="1">
        <v>8158.1373671469801</v>
      </c>
      <c r="K73" s="1">
        <v>8030.9106194524902</v>
      </c>
      <c r="L73" s="22">
        <v>7440.8057543227796</v>
      </c>
      <c r="M73" s="1">
        <v>7679.7437142651497</v>
      </c>
    </row>
    <row r="74" spans="1:13" x14ac:dyDescent="0.35">
      <c r="A74" s="14">
        <v>5.8403302799999999</v>
      </c>
      <c r="B74" s="1">
        <v>7139.2594446393896</v>
      </c>
      <c r="C74" s="1">
        <v>7310.0962589483597</v>
      </c>
      <c r="D74" s="1">
        <v>6224.5355519567202</v>
      </c>
      <c r="E74" s="1">
        <v>6927.0125775174602</v>
      </c>
      <c r="F74" s="1">
        <v>6771.8159999999998</v>
      </c>
      <c r="G74" s="1">
        <v>6841.8493458212997</v>
      </c>
      <c r="H74" s="1">
        <v>6277.8702776803102</v>
      </c>
      <c r="I74" s="1">
        <v>6709.2929080107197</v>
      </c>
      <c r="J74" s="1">
        <v>8235.5941703629796</v>
      </c>
      <c r="K74" s="1">
        <v>8147.4267614960299</v>
      </c>
      <c r="L74" s="22">
        <v>7511.8284599674298</v>
      </c>
      <c r="M74" s="1">
        <v>7798.2050494090399</v>
      </c>
    </row>
    <row r="75" spans="1:13" x14ac:dyDescent="0.35">
      <c r="A75" s="14">
        <v>5.8663302799999997</v>
      </c>
      <c r="B75" s="1">
        <v>7268.20861998289</v>
      </c>
      <c r="C75" s="1">
        <v>7399</v>
      </c>
      <c r="D75" s="1">
        <v>6222.6231018064</v>
      </c>
      <c r="E75" s="1">
        <v>6977.2186221901702</v>
      </c>
      <c r="F75" s="1">
        <v>6736.5969999999998</v>
      </c>
      <c r="G75" s="1">
        <v>6771.70999905402</v>
      </c>
      <c r="H75" s="1">
        <v>6223.8865516915203</v>
      </c>
      <c r="I75" s="1">
        <v>6767.5644834001496</v>
      </c>
      <c r="J75" s="1">
        <v>8269.6220714446408</v>
      </c>
      <c r="K75" s="1">
        <v>8068.0868972476201</v>
      </c>
      <c r="L75" s="22">
        <v>7553.70724091176</v>
      </c>
      <c r="M75" s="1">
        <v>7843.66965728184</v>
      </c>
    </row>
    <row r="76" spans="1:13" x14ac:dyDescent="0.35">
      <c r="A76" s="14">
        <v>5.8923302800000004</v>
      </c>
      <c r="B76" s="1">
        <v>7308.0025063024696</v>
      </c>
      <c r="C76" s="1">
        <v>7418.1348608445196</v>
      </c>
      <c r="D76" s="1">
        <v>6273.3089870943104</v>
      </c>
      <c r="E76" s="1">
        <v>6853.7252657060299</v>
      </c>
      <c r="F76" s="1">
        <v>6749.45</v>
      </c>
      <c r="G76" s="1">
        <v>6791.5887339932096</v>
      </c>
      <c r="H76" s="1">
        <v>6216.5753670467302</v>
      </c>
      <c r="I76" s="1">
        <v>6765.6976963789302</v>
      </c>
      <c r="J76" s="1">
        <v>8150.6968609447704</v>
      </c>
      <c r="K76" s="1">
        <v>7971.0217212880298</v>
      </c>
      <c r="L76" s="22">
        <v>7528.3089870943104</v>
      </c>
      <c r="M76" s="1">
        <v>7724.4212912166504</v>
      </c>
    </row>
    <row r="77" spans="1:13" x14ac:dyDescent="0.35">
      <c r="A77" s="14">
        <v>5.9183302800000002</v>
      </c>
      <c r="B77" s="1">
        <v>7234.8330718100897</v>
      </c>
      <c r="C77" s="1">
        <v>7441.1894619095201</v>
      </c>
      <c r="D77" s="1">
        <v>6174.2482062356703</v>
      </c>
      <c r="E77" s="1">
        <v>6816.6699551267802</v>
      </c>
      <c r="F77" s="1">
        <v>6637.335</v>
      </c>
      <c r="G77" s="1">
        <v>6715.0159192540796</v>
      </c>
      <c r="H77" s="1">
        <v>6197.6864349726502</v>
      </c>
      <c r="I77" s="1">
        <v>6847.9082959821098</v>
      </c>
      <c r="J77" s="1">
        <v>8232.1191704276698</v>
      </c>
      <c r="K77" s="1">
        <v>7920.3937218895398</v>
      </c>
      <c r="L77" s="22">
        <v>7368.6002242367204</v>
      </c>
      <c r="M77" s="1">
        <v>7777.3728699452904</v>
      </c>
    </row>
    <row r="78" spans="1:13" x14ac:dyDescent="0.35">
      <c r="A78" s="14">
        <v>5.94433028</v>
      </c>
      <c r="B78" s="1">
        <v>7059.4112200018899</v>
      </c>
      <c r="C78" s="1">
        <v>7372.0137447064199</v>
      </c>
      <c r="D78" s="1">
        <v>6276.8109957651504</v>
      </c>
      <c r="E78" s="1">
        <v>6939.8350635261404</v>
      </c>
      <c r="F78" s="1">
        <v>6684.567</v>
      </c>
      <c r="G78" s="1">
        <v>6810.4490324690296</v>
      </c>
      <c r="H78" s="1">
        <v>6252.2543061147599</v>
      </c>
      <c r="I78" s="1">
        <v>6789.7124823541399</v>
      </c>
      <c r="J78" s="1">
        <v>8134.7949505912302</v>
      </c>
      <c r="K78" s="1">
        <v>8157.9667884687397</v>
      </c>
      <c r="L78" s="22">
        <v>7363.89806493785</v>
      </c>
      <c r="M78" s="1">
        <v>7827.77778423367</v>
      </c>
    </row>
    <row r="79" spans="1:13" x14ac:dyDescent="0.35">
      <c r="A79" s="14">
        <v>5.9703302799999998</v>
      </c>
      <c r="B79" s="1">
        <v>7047.3981278975498</v>
      </c>
      <c r="C79" s="1">
        <v>7400.3975213006197</v>
      </c>
      <c r="D79" s="1">
        <v>6278.4889504761404</v>
      </c>
      <c r="E79" s="1">
        <v>7030.8116822766196</v>
      </c>
      <c r="F79" s="1">
        <v>6726.0940000000001</v>
      </c>
      <c r="G79" s="1">
        <v>6822.9969670153596</v>
      </c>
      <c r="H79" s="1">
        <v>6376.1631856910199</v>
      </c>
      <c r="I79" s="1">
        <v>6774.2337290126698</v>
      </c>
      <c r="J79" s="1">
        <v>8043.0006065969301</v>
      </c>
      <c r="K79" s="1">
        <v>8186.0669037400903</v>
      </c>
      <c r="L79" s="22">
        <v>7454.2300894311102</v>
      </c>
      <c r="M79" s="1">
        <v>7869.83560111512</v>
      </c>
    </row>
    <row r="80" spans="1:13" x14ac:dyDescent="0.35">
      <c r="A80" s="14">
        <v>5.9963302799999996</v>
      </c>
      <c r="B80" s="1">
        <v>7194.2459057678698</v>
      </c>
      <c r="C80" s="1">
        <v>7506.1473923568401</v>
      </c>
      <c r="D80" s="1">
        <v>6291.2947847136802</v>
      </c>
      <c r="E80" s="1">
        <v>6911.2459057678698</v>
      </c>
      <c r="F80" s="1">
        <v>6760.9009999999998</v>
      </c>
      <c r="G80" s="1">
        <v>6765.5427051999404</v>
      </c>
      <c r="H80" s="1">
        <v>6362.3272867309597</v>
      </c>
      <c r="I80" s="1">
        <v>6833.7868480892103</v>
      </c>
      <c r="J80" s="1">
        <v>8097.1315191079002</v>
      </c>
      <c r="K80" s="1">
        <v>8078.0335093764697</v>
      </c>
      <c r="L80" s="22">
        <v>7386.9518765735802</v>
      </c>
      <c r="M80" s="1">
        <v>7840.3287977697501</v>
      </c>
    </row>
    <row r="81" spans="1:13" x14ac:dyDescent="0.35">
      <c r="A81" s="14">
        <v>6.0223302800000003</v>
      </c>
      <c r="B81" s="1">
        <v>7171.8736194169296</v>
      </c>
      <c r="C81" s="1">
        <v>7499.2945788790203</v>
      </c>
      <c r="D81" s="1">
        <v>6274.5213725786598</v>
      </c>
      <c r="E81" s="1">
        <v>6917.1916364574199</v>
      </c>
      <c r="F81" s="1">
        <v>6732.0559999999996</v>
      </c>
      <c r="G81" s="1">
        <v>7059.2334541703003</v>
      </c>
      <c r="H81" s="1">
        <v>6262.60753730945</v>
      </c>
      <c r="I81" s="1">
        <v>6821.3363965918998</v>
      </c>
      <c r="J81" s="1">
        <v>8158.8644296412303</v>
      </c>
      <c r="K81" s="1">
        <v>8181.44599948417</v>
      </c>
      <c r="L81" s="22">
        <v>7567.9648427577904</v>
      </c>
      <c r="M81" s="1">
        <v>7963.0392884078401</v>
      </c>
    </row>
    <row r="82" spans="1:13" x14ac:dyDescent="0.35">
      <c r="A82" s="14">
        <v>6.0483302800000001</v>
      </c>
      <c r="B82" s="1">
        <v>7143.1164812931102</v>
      </c>
      <c r="C82" s="1">
        <v>7535.1599238691597</v>
      </c>
      <c r="D82" s="1">
        <v>6368.6465968800703</v>
      </c>
      <c r="E82" s="1">
        <v>6948.6939768826096</v>
      </c>
      <c r="F82" s="1">
        <v>6722.4440000000004</v>
      </c>
      <c r="G82" s="1">
        <v>6976.40177838615</v>
      </c>
      <c r="H82" s="1">
        <v>6303.8933840872196</v>
      </c>
      <c r="I82" s="1">
        <v>6824.2497511840802</v>
      </c>
      <c r="J82" s="1">
        <v>8135.3830210750502</v>
      </c>
      <c r="K82" s="1">
        <v>8050.5695989224096</v>
      </c>
      <c r="L82" s="22">
        <v>7563.1352386042199</v>
      </c>
      <c r="M82" s="1">
        <v>7799.9230020423402</v>
      </c>
    </row>
    <row r="83" spans="1:13" x14ac:dyDescent="0.35">
      <c r="A83" s="14">
        <v>6.0743302799999999</v>
      </c>
      <c r="B83" s="1">
        <v>7259.7174719562699</v>
      </c>
      <c r="C83" s="1">
        <v>7425.6512777304397</v>
      </c>
      <c r="D83" s="1">
        <v>6306.3401390907902</v>
      </c>
      <c r="E83" s="1">
        <v>7017.5879445641904</v>
      </c>
      <c r="F83" s="1">
        <v>6696.1090000000004</v>
      </c>
      <c r="G83" s="1">
        <v>6942.6686390156001</v>
      </c>
      <c r="H83" s="1">
        <v>6338.7146108966799</v>
      </c>
      <c r="I83" s="1">
        <v>6913.6426945516596</v>
      </c>
      <c r="J83" s="1">
        <v>8129.4841667084402</v>
      </c>
      <c r="K83" s="1">
        <v>7946.0173612851604</v>
      </c>
      <c r="L83" s="22">
        <v>7624.4523051977003</v>
      </c>
      <c r="M83" s="1">
        <v>7757.6772221943702</v>
      </c>
    </row>
    <row r="84" spans="1:13" x14ac:dyDescent="0.35">
      <c r="A84" s="14">
        <v>6.1003302799999997</v>
      </c>
      <c r="B84" s="1">
        <v>7155.3676515057095</v>
      </c>
      <c r="C84" s="1">
        <v>7410.7543460719298</v>
      </c>
      <c r="D84" s="1">
        <v>6415.4632348494297</v>
      </c>
      <c r="E84" s="1">
        <v>7071.38970454829</v>
      </c>
      <c r="F84" s="1">
        <v>6687.98</v>
      </c>
      <c r="G84" s="1">
        <v>7025.1356962786704</v>
      </c>
      <c r="H84" s="1">
        <v>6249.9635726517499</v>
      </c>
      <c r="I84" s="1">
        <v>6960.1834879505304</v>
      </c>
      <c r="J84" s="1">
        <v>8118.35561157746</v>
      </c>
      <c r="K84" s="1">
        <v>8076.5822224450103</v>
      </c>
      <c r="L84" s="22">
        <v>7448.3646415236499</v>
      </c>
      <c r="M84" s="1">
        <v>7780.15007058434</v>
      </c>
    </row>
    <row r="85" spans="1:13" x14ac:dyDescent="0.35">
      <c r="A85" s="14">
        <v>6.1263302800000004</v>
      </c>
      <c r="B85" s="1">
        <v>7327.6444683375503</v>
      </c>
      <c r="C85" s="1">
        <v>7482.6960255108697</v>
      </c>
      <c r="D85" s="1">
        <v>6390.9334050121097</v>
      </c>
      <c r="E85" s="1">
        <v>7017.0370569479901</v>
      </c>
      <c r="F85" s="1">
        <v>6699.6149999999998</v>
      </c>
      <c r="G85" s="1">
        <v>7011.2709457901701</v>
      </c>
      <c r="H85" s="1">
        <v>6407.9403863302896</v>
      </c>
      <c r="I85" s="1">
        <v>6916.0295380405896</v>
      </c>
      <c r="J85" s="1">
        <v>8047.2252947566403</v>
      </c>
      <c r="K85" s="1">
        <v>8202.0000000002801</v>
      </c>
      <c r="L85" s="22">
        <v>7540.8963480643997</v>
      </c>
      <c r="M85" s="1">
        <v>7914.24087016063</v>
      </c>
    </row>
    <row r="86" spans="1:13" x14ac:dyDescent="0.35">
      <c r="A86" s="14">
        <v>6.1523302800000002</v>
      </c>
      <c r="B86" s="1">
        <v>7297.6854506160198</v>
      </c>
      <c r="C86" s="1">
        <v>7546.5252289019199</v>
      </c>
      <c r="D86" s="1">
        <v>6354.5451194921197</v>
      </c>
      <c r="E86" s="1">
        <v>7016.4548805078803</v>
      </c>
      <c r="F86" s="1">
        <v>6694.375</v>
      </c>
      <c r="G86" s="1">
        <v>6810.1241261204104</v>
      </c>
      <c r="H86" s="1">
        <v>6518.5712697907102</v>
      </c>
      <c r="I86" s="1">
        <v>6963.9959487491296</v>
      </c>
      <c r="J86" s="1">
        <v>8279.6353584763492</v>
      </c>
      <c r="K86" s="1">
        <v>8207.4047883682106</v>
      </c>
      <c r="L86" s="22">
        <v>7530.0640886856399</v>
      </c>
      <c r="M86" s="1">
        <v>7896.8515663743501</v>
      </c>
    </row>
    <row r="87" spans="1:13" x14ac:dyDescent="0.35">
      <c r="A87" s="14">
        <v>6.17833028</v>
      </c>
      <c r="B87" s="1">
        <v>7203.1771592344203</v>
      </c>
      <c r="C87" s="1">
        <v>7371.1149133421304</v>
      </c>
      <c r="D87" s="1">
        <v>6337.5275753748701</v>
      </c>
      <c r="E87" s="1">
        <v>7019.1799972914496</v>
      </c>
      <c r="F87" s="1">
        <v>6857.0020000000004</v>
      </c>
      <c r="G87" s="1">
        <v>6968.7620139017899</v>
      </c>
      <c r="H87" s="1">
        <v>6393.2333742555402</v>
      </c>
      <c r="I87" s="1">
        <v>6989.9437849788801</v>
      </c>
      <c r="J87" s="1">
        <v>8200.5272206177397</v>
      </c>
      <c r="K87" s="1">
        <v>8223.4126620327406</v>
      </c>
      <c r="L87" s="22">
        <v>7601.3497066261898</v>
      </c>
      <c r="M87" s="1">
        <v>8012.4749079250296</v>
      </c>
    </row>
    <row r="88" spans="1:13" x14ac:dyDescent="0.35">
      <c r="A88" s="14">
        <v>6.2043302799999998</v>
      </c>
      <c r="B88" s="1">
        <v>7181.16235025687</v>
      </c>
      <c r="C88" s="1">
        <v>7507.4761901265902</v>
      </c>
      <c r="D88" s="1">
        <v>6399.5087720586198</v>
      </c>
      <c r="E88" s="1">
        <v>6951.1072116026598</v>
      </c>
      <c r="F88" s="1">
        <v>6755.6809999999996</v>
      </c>
      <c r="G88" s="1">
        <v>7079.1631856910199</v>
      </c>
      <c r="H88" s="1">
        <v>6449.8493458212997</v>
      </c>
      <c r="I88" s="1">
        <v>6933.2946248841699</v>
      </c>
      <c r="J88" s="1">
        <v>8257.3581178799195</v>
      </c>
      <c r="K88" s="1">
        <v>8208.3163461721906</v>
      </c>
      <c r="L88" s="22">
        <v>7720.6736286179603</v>
      </c>
      <c r="M88" s="1">
        <v>7857.1539959153197</v>
      </c>
    </row>
    <row r="89" spans="1:13" x14ac:dyDescent="0.35">
      <c r="A89" s="14">
        <v>6.2303302800000004</v>
      </c>
      <c r="B89" s="1">
        <v>7240.9833143194701</v>
      </c>
      <c r="C89" s="1">
        <v>7625.0997835170701</v>
      </c>
      <c r="D89" s="1">
        <v>6348.8792616213505</v>
      </c>
      <c r="E89" s="1">
        <v>7242.3220791984204</v>
      </c>
      <c r="F89" s="1">
        <v>6672.759</v>
      </c>
      <c r="G89" s="1">
        <v>7085.9055378398498</v>
      </c>
      <c r="H89" s="1">
        <v>6374.04545729444</v>
      </c>
      <c r="I89" s="1">
        <v>7119.89772108752</v>
      </c>
      <c r="J89" s="1">
        <v>8113.8547591884999</v>
      </c>
      <c r="K89" s="1">
        <v>8278.5223678423299</v>
      </c>
      <c r="L89" s="22">
        <v>7655.0394143277399</v>
      </c>
      <c r="M89" s="1">
        <v>7928.3018459466202</v>
      </c>
    </row>
    <row r="90" spans="1:13" x14ac:dyDescent="0.35">
      <c r="A90" s="14">
        <v>6.2563302800000002</v>
      </c>
      <c r="B90" s="1">
        <v>7400.9707937142002</v>
      </c>
      <c r="C90" s="1">
        <v>7500.9744332957598</v>
      </c>
      <c r="D90" s="1">
        <v>6384.6694974523198</v>
      </c>
      <c r="E90" s="1">
        <v>6921.8697400910896</v>
      </c>
      <c r="F90" s="1">
        <v>6680.3850000000002</v>
      </c>
      <c r="G90" s="1">
        <v>7018.2142391847401</v>
      </c>
      <c r="H90" s="1">
        <v>6486.9872166478799</v>
      </c>
      <c r="I90" s="1">
        <v>6868.9324436578399</v>
      </c>
      <c r="J90" s="1">
        <v>8154.6682842584696</v>
      </c>
      <c r="K90" s="1">
        <v>8124.2550156288098</v>
      </c>
      <c r="L90" s="22">
        <v>7543.3085754249896</v>
      </c>
      <c r="M90" s="1">
        <v>7901.3864887315704</v>
      </c>
    </row>
    <row r="91" spans="1:13" x14ac:dyDescent="0.35">
      <c r="A91" s="14">
        <v>6.28233028</v>
      </c>
      <c r="B91" s="1">
        <v>7286.9670403085101</v>
      </c>
      <c r="C91" s="1">
        <v>7536.1609881408003</v>
      </c>
      <c r="D91" s="1">
        <v>6516.7681706930898</v>
      </c>
      <c r="E91" s="1">
        <v>7081.8118311993303</v>
      </c>
      <c r="F91" s="1">
        <v>6651.7209999999995</v>
      </c>
      <c r="G91" s="1">
        <v>7070.7866192522197</v>
      </c>
      <c r="H91" s="1">
        <v>6489.8787349394097</v>
      </c>
      <c r="I91" s="1">
        <v>6839.0950687573104</v>
      </c>
      <c r="J91" s="1">
        <v>8246.1542247528305</v>
      </c>
      <c r="K91" s="1">
        <v>8214.64112660096</v>
      </c>
      <c r="L91" s="22">
        <v>7659.4539421566597</v>
      </c>
      <c r="M91" s="1">
        <v>7875.1784523432998</v>
      </c>
    </row>
    <row r="92" spans="1:13" x14ac:dyDescent="0.35">
      <c r="A92" s="14">
        <v>6.3083302799999998</v>
      </c>
      <c r="B92" s="1">
        <v>7397.65257083904</v>
      </c>
      <c r="C92" s="1">
        <v>7404.4301492377999</v>
      </c>
      <c r="D92" s="1">
        <v>6423.6011056760099</v>
      </c>
      <c r="E92" s="1">
        <v>7080.6838257528598</v>
      </c>
      <c r="F92" s="1">
        <v>6932.2240000000002</v>
      </c>
      <c r="G92" s="1">
        <v>7083.7499969761102</v>
      </c>
      <c r="H92" s="1">
        <v>6341.99632650883</v>
      </c>
      <c r="I92" s="1">
        <v>6933.4283064444398</v>
      </c>
      <c r="J92" s="1">
        <v>8265.5937465981297</v>
      </c>
      <c r="K92" s="1">
        <v>8217.8970575784006</v>
      </c>
      <c r="L92" s="22">
        <v>7725.9246269055002</v>
      </c>
      <c r="M92" s="1">
        <v>7791.4503715825604</v>
      </c>
    </row>
    <row r="93" spans="1:13" x14ac:dyDescent="0.35">
      <c r="A93" s="14">
        <v>6.3343302799999996</v>
      </c>
      <c r="B93" s="1">
        <v>7288.3756050849897</v>
      </c>
      <c r="C93" s="1">
        <v>7493.7413108800101</v>
      </c>
      <c r="D93" s="1">
        <v>6505.6292355948999</v>
      </c>
      <c r="E93" s="1">
        <v>7157.4775631499597</v>
      </c>
      <c r="F93" s="1">
        <v>6903.9830000000002</v>
      </c>
      <c r="G93" s="1">
        <v>6975.75626878004</v>
      </c>
      <c r="H93" s="1">
        <v>6456.1940168399897</v>
      </c>
      <c r="I93" s="1">
        <v>6859.1742182600801</v>
      </c>
      <c r="J93" s="1">
        <v>8151.7587980850803</v>
      </c>
      <c r="K93" s="1">
        <v>8183.3806636950603</v>
      </c>
      <c r="L93" s="22">
        <v>7509.3109328049904</v>
      </c>
      <c r="M93" s="1">
        <v>7950.9104705300197</v>
      </c>
    </row>
    <row r="94" spans="1:13" x14ac:dyDescent="0.35">
      <c r="A94" s="14">
        <v>6.3603302800000003</v>
      </c>
      <c r="B94" s="1">
        <v>7269.0245254354304</v>
      </c>
      <c r="C94" s="1">
        <v>7525.1028165016996</v>
      </c>
      <c r="D94" s="1">
        <v>6310.6831961533599</v>
      </c>
      <c r="E94" s="1">
        <v>7071.7943669965998</v>
      </c>
      <c r="F94" s="1">
        <v>6786.317</v>
      </c>
      <c r="G94" s="1">
        <v>7063.9545887106997</v>
      </c>
      <c r="H94" s="1">
        <v>6438.4237975191199</v>
      </c>
      <c r="I94" s="1">
        <v>6987.52297443926</v>
      </c>
      <c r="J94" s="1">
        <v>8303.0328797769707</v>
      </c>
      <c r="K94" s="1">
        <v>8288.7901898258297</v>
      </c>
      <c r="L94" s="22">
        <v>7491.6748418118104</v>
      </c>
      <c r="M94" s="1">
        <v>7983.5062657561602</v>
      </c>
    </row>
    <row r="95" spans="1:13" x14ac:dyDescent="0.35">
      <c r="A95" s="14">
        <v>6.3863302800000001</v>
      </c>
      <c r="B95" s="1">
        <v>7326.0016478657399</v>
      </c>
      <c r="C95" s="1">
        <v>7540.5162909660203</v>
      </c>
      <c r="D95" s="1">
        <v>6289.2125683164304</v>
      </c>
      <c r="E95" s="1">
        <v>7038.2494194295195</v>
      </c>
      <c r="F95" s="1">
        <v>6813.5150000000003</v>
      </c>
      <c r="G95" s="1">
        <v>7107.3422216284198</v>
      </c>
      <c r="H95" s="1">
        <v>6467</v>
      </c>
      <c r="I95" s="1">
        <v>6850.8736424195004</v>
      </c>
      <c r="J95" s="1">
        <v>8318.1556437810596</v>
      </c>
      <c r="K95" s="1">
        <v>8254.3313609844008</v>
      </c>
      <c r="L95" s="22">
        <v>7523.02763833482</v>
      </c>
      <c r="M95" s="1">
        <v>7940.4669313431796</v>
      </c>
    </row>
    <row r="96" spans="1:13" x14ac:dyDescent="0.35">
      <c r="A96" s="14">
        <v>6.4123302799999999</v>
      </c>
      <c r="B96" s="1">
        <v>7243.6321886647702</v>
      </c>
      <c r="C96" s="1">
        <v>7448.0546470701402</v>
      </c>
      <c r="D96" s="1">
        <v>6363.99407204615</v>
      </c>
      <c r="E96" s="1">
        <v>7203.2939492795304</v>
      </c>
      <c r="F96" s="1">
        <v>6806.6469999999999</v>
      </c>
      <c r="G96" s="1">
        <v>6975.7060507204696</v>
      </c>
      <c r="H96" s="1">
        <v>6461.7710547550296</v>
      </c>
      <c r="I96" s="1">
        <v>6871.1137231508501</v>
      </c>
      <c r="J96" s="1">
        <v>8310.8478468780304</v>
      </c>
      <c r="K96" s="1">
        <v>8170.7119786743197</v>
      </c>
      <c r="L96" s="22">
        <v>7613.2747342939601</v>
      </c>
      <c r="M96" s="1">
        <v>7899.0221450528597</v>
      </c>
    </row>
    <row r="97" spans="1:13" x14ac:dyDescent="0.35">
      <c r="A97" s="14">
        <v>6.4383302799999997</v>
      </c>
      <c r="B97" s="1">
        <v>7346.6595061523303</v>
      </c>
      <c r="C97" s="1">
        <v>7506.1741952577604</v>
      </c>
      <c r="D97" s="1">
        <v>6534.1228669216298</v>
      </c>
      <c r="E97" s="1">
        <v>7144.1149702545599</v>
      </c>
      <c r="F97" s="1">
        <v>6777.4440000000004</v>
      </c>
      <c r="G97" s="1">
        <v>7018.4357224347496</v>
      </c>
      <c r="H97" s="1">
        <v>6415.8038546174603</v>
      </c>
      <c r="I97" s="1">
        <v>7005.2593187197199</v>
      </c>
      <c r="J97" s="1">
        <v>8396.5467443555608</v>
      </c>
      <c r="K97" s="1">
        <v>8052.8889780794998</v>
      </c>
      <c r="L97" s="22">
        <v>7670.5822793574498</v>
      </c>
      <c r="M97" s="1">
        <v>7998.5941243581001</v>
      </c>
    </row>
    <row r="98" spans="1:13" x14ac:dyDescent="0.35">
      <c r="A98" s="14">
        <v>6.4643302800000004</v>
      </c>
      <c r="B98" s="1">
        <v>7258.4417654012104</v>
      </c>
      <c r="C98" s="1">
        <v>7575.6727132690503</v>
      </c>
      <c r="D98" s="1">
        <v>6451.23985189413</v>
      </c>
      <c r="E98" s="1">
        <v>7034.6822808044499</v>
      </c>
      <c r="F98" s="1">
        <v>6731.3459999999995</v>
      </c>
      <c r="G98" s="1">
        <v>6955.6819490498901</v>
      </c>
      <c r="H98" s="1">
        <v>6518.9135604268404</v>
      </c>
      <c r="I98" s="1">
        <v>7080.8274526082296</v>
      </c>
      <c r="J98" s="1">
        <v>8201.8647274861705</v>
      </c>
      <c r="K98" s="1">
        <v>8185.3556575825996</v>
      </c>
      <c r="L98" s="22">
        <v>7577.0669727478098</v>
      </c>
      <c r="M98" s="1">
        <v>7933.3269549764</v>
      </c>
    </row>
    <row r="99" spans="1:13" x14ac:dyDescent="0.35">
      <c r="A99" s="14">
        <v>6.4903302800000002</v>
      </c>
      <c r="B99" s="1">
        <v>7413.6718318297499</v>
      </c>
      <c r="C99" s="1">
        <v>7674.5403127218497</v>
      </c>
      <c r="D99" s="1">
        <v>6603.4423029904201</v>
      </c>
      <c r="E99" s="1">
        <v>7153.7949735935299</v>
      </c>
      <c r="F99" s="1">
        <v>6838.68</v>
      </c>
      <c r="G99" s="1">
        <v>7168.4094232134403</v>
      </c>
      <c r="H99" s="1">
        <v>6495.6234565635305</v>
      </c>
      <c r="I99" s="1">
        <v>6932.3120430815097</v>
      </c>
      <c r="J99" s="1">
        <v>8399.1643988848791</v>
      </c>
      <c r="K99" s="1">
        <v>8220.6395816522709</v>
      </c>
      <c r="L99" s="22">
        <v>7677.2379061834499</v>
      </c>
      <c r="M99" s="1">
        <v>7921.4751827673899</v>
      </c>
    </row>
    <row r="100" spans="1:13" x14ac:dyDescent="0.35">
      <c r="A100" s="14">
        <v>6.51633028</v>
      </c>
      <c r="B100" s="1">
        <v>7359.9966582633797</v>
      </c>
      <c r="C100" s="1">
        <v>7552.4271392557303</v>
      </c>
      <c r="D100" s="1">
        <v>6543.2914429770599</v>
      </c>
      <c r="E100" s="1">
        <v>7131.5320843002</v>
      </c>
      <c r="F100" s="1">
        <v>6702.57</v>
      </c>
      <c r="G100" s="1">
        <v>7086.9251305851103</v>
      </c>
      <c r="H100" s="1">
        <v>6581.4979913293701</v>
      </c>
      <c r="I100" s="1">
        <v>7030.4471896754503</v>
      </c>
      <c r="J100" s="1">
        <v>8471.9451810048195</v>
      </c>
      <c r="K100" s="1">
        <v>8262.8609619847102</v>
      </c>
      <c r="L100" s="22">
        <v>7713.0982615712301</v>
      </c>
      <c r="M100" s="1">
        <v>7876.2981264502996</v>
      </c>
    </row>
    <row r="101" spans="1:13" x14ac:dyDescent="0.35">
      <c r="A101" s="14">
        <v>6.5423302799999998</v>
      </c>
      <c r="B101" s="1">
        <v>7373.9189047863201</v>
      </c>
      <c r="C101" s="1">
        <v>7566.4804932172701</v>
      </c>
      <c r="D101" s="1">
        <v>6505.0210117737697</v>
      </c>
      <c r="E101" s="1">
        <v>7076.2192057845295</v>
      </c>
      <c r="F101" s="1">
        <v>6720.0060000000003</v>
      </c>
      <c r="G101" s="1">
        <v>6969.0540634757899</v>
      </c>
      <c r="H101" s="1">
        <v>6452.9144188635701</v>
      </c>
      <c r="I101" s="1">
        <v>6922.9039129766797</v>
      </c>
      <c r="J101" s="1">
        <v>8230.1126128743308</v>
      </c>
      <c r="K101" s="1">
        <v>8235.4954850269096</v>
      </c>
      <c r="L101" s="22">
        <v>7694.0990970053799</v>
      </c>
      <c r="M101" s="1">
        <v>7808.2687833375603</v>
      </c>
    </row>
    <row r="102" spans="1:13" x14ac:dyDescent="0.35">
      <c r="A102" s="14">
        <v>6.5683302799999996</v>
      </c>
      <c r="B102" s="1">
        <v>7227.7205969511897</v>
      </c>
      <c r="C102" s="1">
        <v>7701.7254715406898</v>
      </c>
      <c r="D102" s="1">
        <v>6408.5782971140297</v>
      </c>
      <c r="E102" s="1">
        <v>6933.7992197720196</v>
      </c>
      <c r="F102" s="1">
        <v>6870.8789999999999</v>
      </c>
      <c r="G102" s="1">
        <v>7069.7966214592698</v>
      </c>
      <c r="H102" s="1">
        <v>6501.3372320260596</v>
      </c>
      <c r="I102" s="1">
        <v>7019.8794674560104</v>
      </c>
      <c r="J102" s="1">
        <v>8238.0259904690793</v>
      </c>
      <c r="K102" s="1">
        <v>8123.3690705342196</v>
      </c>
      <c r="L102" s="22">
        <v>7670.8066926742704</v>
      </c>
      <c r="M102" s="1">
        <v>7969.7179986384399</v>
      </c>
    </row>
    <row r="103" spans="1:13" x14ac:dyDescent="0.35">
      <c r="A103" s="14">
        <v>6.5943302800000003</v>
      </c>
      <c r="B103" s="1">
        <v>7564.9044045607598</v>
      </c>
      <c r="C103" s="1">
        <v>7517.5039083761703</v>
      </c>
      <c r="D103" s="1">
        <v>6601.4967781355199</v>
      </c>
      <c r="E103" s="1">
        <v>7137.8053765630802</v>
      </c>
      <c r="F103" s="1">
        <v>6762.3270000000002</v>
      </c>
      <c r="G103" s="1">
        <v>6956.8230696028004</v>
      </c>
      <c r="H103" s="1">
        <v>6478.1238512780401</v>
      </c>
      <c r="I103" s="1">
        <v>6910.2653955957903</v>
      </c>
      <c r="J103" s="1">
        <v>8415.0530791191595</v>
      </c>
      <c r="K103" s="1">
        <v>8239.7706769953293</v>
      </c>
      <c r="L103" s="22">
        <v>7665.3092849392497</v>
      </c>
      <c r="M103" s="1">
        <v>7997.6362629182204</v>
      </c>
    </row>
    <row r="104" spans="1:13" x14ac:dyDescent="0.35">
      <c r="A104" s="14">
        <v>6.6203302800000001</v>
      </c>
      <c r="B104" s="1">
        <v>7282.6449720171404</v>
      </c>
      <c r="C104" s="1">
        <v>7600.8912095395799</v>
      </c>
      <c r="D104" s="1">
        <v>6406.4949014327703</v>
      </c>
      <c r="E104" s="1">
        <v>7126.81350206764</v>
      </c>
      <c r="F104" s="1">
        <v>6835.5959999999995</v>
      </c>
      <c r="G104" s="1">
        <v>6948.0645923654702</v>
      </c>
      <c r="H104" s="1">
        <v>6484.5726089046902</v>
      </c>
      <c r="I104" s="1">
        <v>6924.5182136743597</v>
      </c>
      <c r="J104" s="1">
        <v>8417.4715891912601</v>
      </c>
      <c r="K104" s="1">
        <v>8118.0126235228799</v>
      </c>
      <c r="L104" s="22">
        <v>7738.4351618429901</v>
      </c>
      <c r="M104" s="1">
        <v>8142.7333682080598</v>
      </c>
    </row>
    <row r="105" spans="1:13" x14ac:dyDescent="0.35">
      <c r="A105" s="14">
        <v>6.6463302799999999</v>
      </c>
      <c r="B105" s="1">
        <v>7364.8214217373097</v>
      </c>
      <c r="C105" s="1">
        <v>7587.0301216349699</v>
      </c>
      <c r="D105" s="1">
        <v>6342.1398504470899</v>
      </c>
      <c r="E105" s="1">
        <v>7103.0516370883197</v>
      </c>
      <c r="F105" s="1">
        <v>6784.1120000000001</v>
      </c>
      <c r="G105" s="1">
        <v>7083.7052382891297</v>
      </c>
      <c r="H105" s="1">
        <v>6430.1183349937301</v>
      </c>
      <c r="I105" s="1">
        <v>6863.1333958110999</v>
      </c>
      <c r="J105" s="1">
        <v>8350.1463050831699</v>
      </c>
      <c r="K105" s="1">
        <v>8374.4427497581</v>
      </c>
      <c r="L105" s="22">
        <v>7793.8795134614102</v>
      </c>
      <c r="M105" s="1">
        <v>7981.35070189014</v>
      </c>
    </row>
    <row r="106" spans="1:13" x14ac:dyDescent="0.35">
      <c r="A106" s="14">
        <v>6.6723302799999997</v>
      </c>
      <c r="B106" s="1">
        <v>7250.4005651922998</v>
      </c>
      <c r="C106" s="1">
        <v>7703.5752871319701</v>
      </c>
      <c r="D106" s="1">
        <v>6534.6456016164002</v>
      </c>
      <c r="E106" s="1">
        <v>7227.4786964290597</v>
      </c>
      <c r="F106" s="1">
        <v>6820.5529999999999</v>
      </c>
      <c r="G106" s="1">
        <v>7054.3622151359396</v>
      </c>
      <c r="H106" s="1">
        <v>6511.0099452950999</v>
      </c>
      <c r="I106" s="1">
        <v>6771.1228669214097</v>
      </c>
      <c r="J106" s="1">
        <v>8183.0404785991204</v>
      </c>
      <c r="K106" s="1">
        <v>8257.43678670589</v>
      </c>
      <c r="L106" s="22">
        <v>7760.4105104873997</v>
      </c>
      <c r="M106" s="1">
        <v>7962.22940291943</v>
      </c>
    </row>
    <row r="107" spans="1:13" x14ac:dyDescent="0.35">
      <c r="A107" s="14">
        <v>6.6983302800000004</v>
      </c>
      <c r="B107" s="1">
        <v>7398.6345920499098</v>
      </c>
      <c r="C107" s="1">
        <v>7403.7748081609598</v>
      </c>
      <c r="D107" s="1">
        <v>6556.5600773921497</v>
      </c>
      <c r="E107" s="1">
        <v>7096.9694776030201</v>
      </c>
      <c r="F107" s="1">
        <v>6800.4620000000004</v>
      </c>
      <c r="G107" s="1">
        <v>7028.5718993902101</v>
      </c>
      <c r="H107" s="1">
        <v>6509.0659883911803</v>
      </c>
      <c r="I107" s="1">
        <v>6946.0406965293096</v>
      </c>
      <c r="J107" s="1">
        <v>8435.28100609789</v>
      </c>
      <c r="K107" s="1">
        <v>8241.3299419558898</v>
      </c>
      <c r="L107" s="22">
        <v>7751.1979651735301</v>
      </c>
      <c r="M107" s="1">
        <v>7886.6937020402402</v>
      </c>
    </row>
    <row r="108" spans="1:13" x14ac:dyDescent="0.35">
      <c r="A108" s="14">
        <v>6.7243302800000002</v>
      </c>
      <c r="B108" s="1">
        <v>7559.7972970639003</v>
      </c>
      <c r="C108" s="1">
        <v>7568.3504391430097</v>
      </c>
      <c r="D108" s="1">
        <v>6472.7769027941104</v>
      </c>
      <c r="E108" s="1">
        <v>7007.8407396399498</v>
      </c>
      <c r="F108" s="1">
        <v>6777.7340000000004</v>
      </c>
      <c r="G108" s="1">
        <v>7024.1276736916798</v>
      </c>
      <c r="H108" s="1">
        <v>6484.7979605730197</v>
      </c>
      <c r="I108" s="1">
        <v>7081.6590944827703</v>
      </c>
      <c r="J108" s="1">
        <v>8445.8404078854001</v>
      </c>
      <c r="K108" s="1">
        <v>8287.4679156998009</v>
      </c>
      <c r="L108" s="22">
        <v>7619.3409055172297</v>
      </c>
      <c r="M108" s="1">
        <v>7940.1806498935102</v>
      </c>
    </row>
    <row r="109" spans="1:13" x14ac:dyDescent="0.35">
      <c r="A109" s="14">
        <v>6.75033028</v>
      </c>
      <c r="B109" s="1">
        <v>7247.8492768135902</v>
      </c>
      <c r="C109" s="1">
        <v>7513.6359650732802</v>
      </c>
      <c r="D109" s="1">
        <v>6498.7447785365302</v>
      </c>
      <c r="E109" s="1">
        <v>7133.3933441298404</v>
      </c>
      <c r="F109" s="1">
        <v>6898.6859999999997</v>
      </c>
      <c r="G109" s="1">
        <v>7110.2343356095998</v>
      </c>
      <c r="H109" s="1">
        <v>6552.9874684876804</v>
      </c>
      <c r="I109" s="1">
        <v>6977.7280008457301</v>
      </c>
      <c r="J109" s="1">
        <v>8331.0208858538699</v>
      </c>
      <c r="K109" s="1">
        <v>8146.2342666018903</v>
      </c>
      <c r="L109" s="22">
        <v>7839.2092725849498</v>
      </c>
      <c r="M109" s="1">
        <v>8092.4310076745196</v>
      </c>
    </row>
    <row r="110" spans="1:13" x14ac:dyDescent="0.35">
      <c r="A110" s="14">
        <v>6.7763302799999998</v>
      </c>
      <c r="B110" s="1">
        <v>7451.1462711732702</v>
      </c>
      <c r="C110" s="1">
        <v>7673.1485256359301</v>
      </c>
      <c r="D110" s="1">
        <v>6704.8191902769704</v>
      </c>
      <c r="E110" s="1">
        <v>7232.8754622102797</v>
      </c>
      <c r="F110" s="1">
        <v>6803.4870000000001</v>
      </c>
      <c r="G110" s="1">
        <v>7172.7906935054298</v>
      </c>
      <c r="H110" s="1">
        <v>6507.6399134068297</v>
      </c>
      <c r="I110" s="1">
        <v>7082.0472540826504</v>
      </c>
      <c r="J110" s="1">
        <v>8501.4238435242605</v>
      </c>
      <c r="K110" s="1">
        <v>8261.3743349789493</v>
      </c>
      <c r="L110" s="22">
        <v>7783.5716475504096</v>
      </c>
      <c r="M110" s="1">
        <v>7897.0255206990996</v>
      </c>
    </row>
    <row r="111" spans="1:13" x14ac:dyDescent="0.35">
      <c r="A111" s="14">
        <v>6.8023302799999996</v>
      </c>
      <c r="B111" s="1">
        <v>7420.7758385229799</v>
      </c>
      <c r="C111" s="1">
        <v>7695.1364057931896</v>
      </c>
      <c r="D111" s="1">
        <v>6705.6785383057804</v>
      </c>
      <c r="E111" s="1">
        <v>7226.7402236063099</v>
      </c>
      <c r="F111" s="1">
        <v>6951.884</v>
      </c>
      <c r="G111" s="1">
        <v>7079.3535859522599</v>
      </c>
      <c r="H111" s="1">
        <v>6674.8349606088004</v>
      </c>
      <c r="I111" s="1">
        <v>7026.0712298335702</v>
      </c>
      <c r="J111" s="1">
        <v>8375.8826832730192</v>
      </c>
      <c r="K111" s="1">
        <v>8119.7462774800797</v>
      </c>
      <c r="L111" s="22">
        <v>7796.88966459117</v>
      </c>
      <c r="M111" s="1">
        <v>7922.5942732805697</v>
      </c>
    </row>
    <row r="112" spans="1:13" x14ac:dyDescent="0.35">
      <c r="A112" s="14">
        <v>6.8283302800000003</v>
      </c>
      <c r="B112" s="1">
        <v>7520.1231647663499</v>
      </c>
      <c r="C112" s="1">
        <v>7735.92087349957</v>
      </c>
      <c r="D112" s="1">
        <v>6695.7160759303297</v>
      </c>
      <c r="E112" s="1">
        <v>7185.1507340934604</v>
      </c>
      <c r="F112" s="1">
        <v>6780.0349999999999</v>
      </c>
      <c r="G112" s="1">
        <v>6847.40064510706</v>
      </c>
      <c r="H112" s="1">
        <v>6634.01002520986</v>
      </c>
      <c r="I112" s="1">
        <v>7070.2764051622798</v>
      </c>
      <c r="J112" s="1">
        <v>8354.0025063024605</v>
      </c>
      <c r="K112" s="1">
        <v>8203.7676331036491</v>
      </c>
      <c r="L112" s="22">
        <v>7766.4346581631298</v>
      </c>
      <c r="M112" s="1">
        <v>8057.7601141962596</v>
      </c>
    </row>
    <row r="113" spans="1:13" x14ac:dyDescent="0.35">
      <c r="A113" s="14">
        <v>6.8543302800000001</v>
      </c>
      <c r="B113" s="1">
        <v>7440.7453391283198</v>
      </c>
      <c r="C113" s="1">
        <v>7706.8535459946397</v>
      </c>
      <c r="D113" s="1">
        <v>6695.9184701144404</v>
      </c>
      <c r="E113" s="1">
        <v>7159.9567172534698</v>
      </c>
      <c r="F113" s="1">
        <v>6760.4889999999996</v>
      </c>
      <c r="G113" s="1">
        <v>7059.6175286096905</v>
      </c>
      <c r="H113" s="1">
        <v>6563.8701517604104</v>
      </c>
      <c r="I113" s="1">
        <v>7074</v>
      </c>
      <c r="J113" s="1">
        <v>8283.1962713026605</v>
      </c>
      <c r="K113" s="1">
        <v>8275.2929080107097</v>
      </c>
      <c r="L113" s="22">
        <v>7539.8932920769403</v>
      </c>
      <c r="M113" s="1">
        <v>7909.1046702021004</v>
      </c>
    </row>
    <row r="114" spans="1:13" x14ac:dyDescent="0.35">
      <c r="A114" s="14">
        <v>6.8803302799999999</v>
      </c>
      <c r="B114" s="1">
        <v>7453.8965999039401</v>
      </c>
      <c r="C114" s="1">
        <v>7621.3221482061299</v>
      </c>
      <c r="D114" s="1">
        <v>6636.0358437538998</v>
      </c>
      <c r="E114" s="1">
        <v>7188.8906259449604</v>
      </c>
      <c r="F114" s="1">
        <v>6752.732</v>
      </c>
      <c r="G114" s="1">
        <v>7054.5606609864999</v>
      </c>
      <c r="H114" s="1">
        <v>6650.6718778348904</v>
      </c>
      <c r="I114" s="1">
        <v>6790.5330795638802</v>
      </c>
      <c r="J114" s="1">
        <v>8385.1171908073702</v>
      </c>
      <c r="K114" s="1">
        <v>8314.6162694106897</v>
      </c>
      <c r="L114" s="22">
        <v>7643.56250377985</v>
      </c>
      <c r="M114" s="1">
        <v>7967.6838257528498</v>
      </c>
    </row>
    <row r="115" spans="1:13" x14ac:dyDescent="0.35">
      <c r="A115" s="14">
        <v>6.9063302799999997</v>
      </c>
      <c r="B115" s="1">
        <v>7394.8934640019797</v>
      </c>
      <c r="C115" s="1">
        <v>7644.4518935283904</v>
      </c>
      <c r="D115" s="1">
        <v>6582.3728469427197</v>
      </c>
      <c r="E115" s="1">
        <v>7271.0790465856699</v>
      </c>
      <c r="F115" s="1">
        <v>6944.3059999999996</v>
      </c>
      <c r="G115" s="1">
        <v>7131.0790465856699</v>
      </c>
      <c r="H115" s="1">
        <v>6673.4793829407399</v>
      </c>
      <c r="I115" s="1">
        <v>6885.1116975254099</v>
      </c>
      <c r="J115" s="1">
        <v>8174.0394942425</v>
      </c>
      <c r="K115" s="1">
        <v>8276.6632256484008</v>
      </c>
      <c r="L115" s="22">
        <v>7755.7474337614703</v>
      </c>
      <c r="M115" s="1">
        <v>7976.7972510587697</v>
      </c>
    </row>
    <row r="116" spans="1:13" x14ac:dyDescent="0.35">
      <c r="A116" s="14">
        <v>6.9323302800000004</v>
      </c>
      <c r="B116" s="1">
        <v>7428.8803488953099</v>
      </c>
      <c r="C116" s="1">
        <v>7657.7757356053999</v>
      </c>
      <c r="D116" s="1">
        <v>6694.3088272647901</v>
      </c>
      <c r="E116" s="1">
        <v>7104.92546233967</v>
      </c>
      <c r="F116" s="1">
        <v>6825.585</v>
      </c>
      <c r="G116" s="1">
        <v>6955.1497267342702</v>
      </c>
      <c r="H116" s="1">
        <v>6603.01503781479</v>
      </c>
      <c r="I116" s="1">
        <v>6827.01503781479</v>
      </c>
      <c r="J116" s="1">
        <v>8367.6209962662106</v>
      </c>
      <c r="K116" s="1">
        <v>8361.7590269223001</v>
      </c>
      <c r="L116" s="22">
        <v>7813.2125683164304</v>
      </c>
      <c r="M116" s="1">
        <v>7889.9070827882597</v>
      </c>
    </row>
    <row r="117" spans="1:13" x14ac:dyDescent="0.35">
      <c r="A117" s="14">
        <v>6.9583302800000002</v>
      </c>
      <c r="B117" s="1">
        <v>7326.78872479243</v>
      </c>
      <c r="C117" s="1">
        <v>7700.3027043836</v>
      </c>
      <c r="D117" s="1">
        <v>6524.4560016916803</v>
      </c>
      <c r="E117" s="1">
        <v>7163.8478468782696</v>
      </c>
      <c r="F117" s="1">
        <v>6847.5450000000001</v>
      </c>
      <c r="G117" s="1">
        <v>7038.33249426373</v>
      </c>
      <c r="H117" s="1">
        <v>6566.7577907261002</v>
      </c>
      <c r="I117" s="1">
        <v>7020.1196171953097</v>
      </c>
      <c r="J117" s="1">
        <v>8156.8503640878198</v>
      </c>
      <c r="K117" s="1">
        <v>8370.3636571672996</v>
      </c>
      <c r="L117" s="22">
        <v>7779.4548575055796</v>
      </c>
      <c r="M117" s="1">
        <v>7929.9692947712001</v>
      </c>
    </row>
    <row r="118" spans="1:13" x14ac:dyDescent="0.35">
      <c r="A118" s="14">
        <v>6.98433028</v>
      </c>
      <c r="B118" s="1">
        <v>7226.8518521237602</v>
      </c>
      <c r="C118" s="1">
        <v>7493.1296303094095</v>
      </c>
      <c r="D118" s="1">
        <v>6640.6239602431297</v>
      </c>
      <c r="E118" s="1">
        <v>7156.7539683122304</v>
      </c>
      <c r="F118" s="1">
        <v>6849.5249999999996</v>
      </c>
      <c r="G118" s="1">
        <v>7110.34467101869</v>
      </c>
      <c r="H118" s="1">
        <v>6559.5245653928096</v>
      </c>
      <c r="I118" s="1">
        <v>7138.3612997870296</v>
      </c>
      <c r="J118" s="1">
        <v>8259.5419496805407</v>
      </c>
      <c r="K118" s="1">
        <v>8294.4092972935505</v>
      </c>
      <c r="L118" s="22">
        <v>7719.2619049367004</v>
      </c>
      <c r="M118" s="1">
        <v>7953.5083143841703</v>
      </c>
    </row>
    <row r="119" spans="1:13" x14ac:dyDescent="0.35">
      <c r="A119" s="14">
        <v>7.0103302799999998</v>
      </c>
      <c r="B119" s="1">
        <v>7436.4645170510003</v>
      </c>
      <c r="C119" s="1">
        <v>7558.9187449568099</v>
      </c>
      <c r="D119" s="1">
        <v>6577.82423679151</v>
      </c>
      <c r="E119" s="1">
        <v>7251.0598085975398</v>
      </c>
      <c r="F119" s="1">
        <v>6922.8689999999997</v>
      </c>
      <c r="G119" s="1">
        <v>7039.1189185878702</v>
      </c>
      <c r="H119" s="1">
        <v>6653.4829995197297</v>
      </c>
      <c r="I119" s="1">
        <v>7091.8744548510804</v>
      </c>
      <c r="J119" s="1">
        <v>8399.3921539385701</v>
      </c>
      <c r="K119" s="1">
        <v>8376.6240631604596</v>
      </c>
      <c r="L119" s="22">
        <v>7781.4327814601602</v>
      </c>
      <c r="M119" s="1">
        <v>7989.49851801154</v>
      </c>
    </row>
    <row r="120" spans="1:13" x14ac:dyDescent="0.35">
      <c r="A120" s="14">
        <v>7.0363302799999996</v>
      </c>
      <c r="B120" s="1">
        <v>7403.3808465271404</v>
      </c>
      <c r="C120" s="1">
        <v>7767.72619315047</v>
      </c>
      <c r="D120" s="1">
        <v>6622.5819706052098</v>
      </c>
      <c r="E120" s="1">
        <v>7266.15098593326</v>
      </c>
      <c r="F120" s="1">
        <v>6987.6390000000001</v>
      </c>
      <c r="G120" s="1">
        <v>6973.3611278619901</v>
      </c>
      <c r="H120" s="1">
        <v>6537.4028196549598</v>
      </c>
      <c r="I120" s="1">
        <v>7051.4354935972797</v>
      </c>
      <c r="J120" s="1">
        <v>8291.6478899886806</v>
      </c>
      <c r="K120" s="1">
        <v>8375.8687327319003</v>
      </c>
      <c r="L120" s="22">
        <v>7879.5994348077002</v>
      </c>
      <c r="M120" s="1">
        <v>8041.69577367082</v>
      </c>
    </row>
    <row r="121" spans="1:13" x14ac:dyDescent="0.35">
      <c r="A121" s="14">
        <v>7.0623302800000003</v>
      </c>
      <c r="B121" s="1">
        <v>7443.8627817754896</v>
      </c>
      <c r="C121" s="1">
        <v>7791.93089870943</v>
      </c>
      <c r="D121" s="1">
        <v>6596.0799619345798</v>
      </c>
      <c r="E121" s="1">
        <v>7300.4027627427804</v>
      </c>
      <c r="F121" s="1">
        <v>7054.058</v>
      </c>
      <c r="G121" s="1">
        <v>7101.6110509711098</v>
      </c>
      <c r="H121" s="1">
        <v>6628.9555730673301</v>
      </c>
      <c r="I121" s="1">
        <v>7078.7245791943496</v>
      </c>
      <c r="J121" s="1">
        <v>8520.7275322642199</v>
      </c>
      <c r="K121" s="1">
        <v>8369.6436329031403</v>
      </c>
      <c r="L121" s="22">
        <v>7843.8154017729403</v>
      </c>
      <c r="M121" s="1">
        <v>7983.7117498370899</v>
      </c>
    </row>
    <row r="122" spans="1:13" x14ac:dyDescent="0.35">
      <c r="A122" s="14">
        <v>7.0883302800000001</v>
      </c>
      <c r="B122" s="1">
        <v>7526.1377449066804</v>
      </c>
      <c r="C122" s="1">
        <v>7743.5665090255898</v>
      </c>
      <c r="D122" s="1">
        <v>6744.8838625569597</v>
      </c>
      <c r="E122" s="1">
        <v>7109.6576633587401</v>
      </c>
      <c r="F122" s="1">
        <v>6706.799</v>
      </c>
      <c r="G122" s="1">
        <v>7159.5084403040701</v>
      </c>
      <c r="H122" s="1">
        <v>6539.8912894540799</v>
      </c>
      <c r="I122" s="1">
        <v>7042.71235643402</v>
      </c>
      <c r="J122" s="1">
        <v>8399.0202562543709</v>
      </c>
      <c r="K122" s="1">
        <v>8272.8163401244292</v>
      </c>
      <c r="L122" s="22">
        <v>7790.0540174706402</v>
      </c>
      <c r="M122" s="1">
        <v>8058.0627955770296</v>
      </c>
    </row>
    <row r="123" spans="1:13" x14ac:dyDescent="0.35">
      <c r="A123" s="14">
        <v>7.1143302799999999</v>
      </c>
      <c r="B123" s="1">
        <v>7571.3121459988397</v>
      </c>
      <c r="C123" s="1">
        <v>7709.4225843252598</v>
      </c>
      <c r="D123" s="1">
        <v>6781.0962359457899</v>
      </c>
      <c r="E123" s="1">
        <v>7238.5841681556803</v>
      </c>
      <c r="F123" s="1">
        <v>6809.1379999999999</v>
      </c>
      <c r="G123" s="1">
        <v>7200.4083819446296</v>
      </c>
      <c r="H123" s="1">
        <v>6553.0468763229501</v>
      </c>
      <c r="I123" s="1">
        <v>6984.8451686505296</v>
      </c>
      <c r="J123" s="1">
        <v>8305.8334495697909</v>
      </c>
      <c r="K123" s="1">
        <v>8447.1615838304206</v>
      </c>
      <c r="L123" s="22">
        <v>7708.9062473541098</v>
      </c>
      <c r="M123" s="1">
        <v>8000.6292585974797</v>
      </c>
    </row>
    <row r="124" spans="1:13" x14ac:dyDescent="0.35">
      <c r="A124" s="14">
        <v>7.1403302799999997</v>
      </c>
      <c r="B124" s="1">
        <v>7579.6186497935196</v>
      </c>
      <c r="C124" s="1">
        <v>7768.7459917306496</v>
      </c>
      <c r="D124" s="1">
        <v>6815.9916456586798</v>
      </c>
      <c r="E124" s="1">
        <v>7177.2623626114</v>
      </c>
      <c r="F124" s="1">
        <v>6801.0590000000002</v>
      </c>
      <c r="G124" s="1">
        <v>7116.5462866810703</v>
      </c>
      <c r="H124" s="1">
        <v>6584.4704220024896</v>
      </c>
      <c r="I124" s="1">
        <v>6948.1016033080796</v>
      </c>
      <c r="J124" s="1">
        <v>8466.1955278790701</v>
      </c>
      <c r="K124" s="1">
        <v>8277.1475521866396</v>
      </c>
      <c r="L124" s="22">
        <v>7726.1823207620801</v>
      </c>
      <c r="M124" s="1">
        <v>7931.3938817193302</v>
      </c>
    </row>
    <row r="125" spans="1:13" x14ac:dyDescent="0.35">
      <c r="A125" s="14">
        <v>7.1663302800000004</v>
      </c>
      <c r="B125" s="1">
        <v>7337.7810109571701</v>
      </c>
      <c r="C125" s="1">
        <v>7709.6555578185398</v>
      </c>
      <c r="D125" s="1">
        <v>6706.4878171970404</v>
      </c>
      <c r="E125" s="1">
        <v>7253.9253255127196</v>
      </c>
      <c r="F125" s="1">
        <v>6935.491</v>
      </c>
      <c r="G125" s="1">
        <v>7204.5181567619402</v>
      </c>
      <c r="H125" s="1">
        <v>6409.3350114730001</v>
      </c>
      <c r="I125" s="1">
        <v>7054.7157671783498</v>
      </c>
      <c r="J125" s="1">
        <v>8220.0144651274695</v>
      </c>
      <c r="K125" s="1">
        <v>8310.9372734306799</v>
      </c>
      <c r="L125" s="22">
        <v>7741.1946234369198</v>
      </c>
      <c r="M125" s="1">
        <v>7879.8292723990098</v>
      </c>
    </row>
    <row r="126" spans="1:13" x14ac:dyDescent="0.35">
      <c r="A126" s="14">
        <v>7.1923302800000002</v>
      </c>
      <c r="B126" s="1">
        <v>7427.7907395105703</v>
      </c>
      <c r="C126" s="1">
        <v>7721.0002518397996</v>
      </c>
      <c r="D126" s="1">
        <v>6693.5790865430499</v>
      </c>
      <c r="E126" s="1">
        <v>7255.31559065279</v>
      </c>
      <c r="F126" s="1">
        <v>7017</v>
      </c>
      <c r="G126" s="1">
        <v>7015.6823946288196</v>
      </c>
      <c r="H126" s="1">
        <v>6525.8434638726003</v>
      </c>
      <c r="I126" s="1">
        <v>6969.3148351333903</v>
      </c>
      <c r="J126" s="1">
        <v>8339.8437157124008</v>
      </c>
      <c r="K126" s="1">
        <v>8217.5253548218207</v>
      </c>
      <c r="L126" s="22">
        <v>7828.2638736499503</v>
      </c>
      <c r="M126" s="1">
        <v>7948.1585508457902</v>
      </c>
    </row>
    <row r="127" spans="1:13" x14ac:dyDescent="0.35">
      <c r="A127" s="14">
        <v>7.21833028</v>
      </c>
      <c r="B127" s="1">
        <v>7464.88176792382</v>
      </c>
      <c r="C127" s="1">
        <v>7774.9939231236904</v>
      </c>
      <c r="D127" s="1">
        <v>6711.2524863237704</v>
      </c>
      <c r="E127" s="1">
        <v>7209.2425410286796</v>
      </c>
      <c r="F127" s="1">
        <v>6961.9579999999996</v>
      </c>
      <c r="G127" s="1">
        <v>7037.5149179426498</v>
      </c>
      <c r="H127" s="1">
        <v>6596.2845306665904</v>
      </c>
      <c r="I127" s="1">
        <v>7105.8254160757497</v>
      </c>
      <c r="J127" s="1">
        <v>8404.2524863237704</v>
      </c>
      <c r="K127" s="1">
        <v>8289.9016585140107</v>
      </c>
      <c r="L127" s="22">
        <v>7861.1342542475904</v>
      </c>
      <c r="M127" s="1">
        <v>8004.0801108570504</v>
      </c>
    </row>
    <row r="128" spans="1:13" x14ac:dyDescent="0.35">
      <c r="A128" s="14">
        <v>7.2443302799999998</v>
      </c>
      <c r="B128" s="1">
        <v>7484.7801646159696</v>
      </c>
      <c r="C128" s="1">
        <v>7642.5388476881899</v>
      </c>
      <c r="D128" s="1">
        <v>6647.2720560664602</v>
      </c>
      <c r="E128" s="1">
        <v>7267.2672153865697</v>
      </c>
      <c r="F128" s="1">
        <v>6964.55</v>
      </c>
      <c r="G128" s="1">
        <v>7022.28784940064</v>
      </c>
      <c r="H128" s="1">
        <v>6503.1777198262098</v>
      </c>
      <c r="I128" s="1">
        <v>7012.9262977738199</v>
      </c>
      <c r="J128" s="1">
        <v>8316.4133485444199</v>
      </c>
      <c r="K128" s="1">
        <v>8252.8113275194992</v>
      </c>
      <c r="L128" s="22">
        <v>7867.8481786325901</v>
      </c>
      <c r="M128" s="1">
        <v>8053.2514220523899</v>
      </c>
    </row>
    <row r="129" spans="1:13" x14ac:dyDescent="0.35">
      <c r="A129" s="14">
        <v>7.2703302799999996</v>
      </c>
      <c r="B129" s="1">
        <v>7464.4100298103704</v>
      </c>
      <c r="C129" s="1">
        <v>7620.2719761517001</v>
      </c>
      <c r="D129" s="1">
        <v>6688.5367881531402</v>
      </c>
      <c r="E129" s="1">
        <v>7173.2832714675997</v>
      </c>
      <c r="F129" s="1">
        <v>6965.6819999999998</v>
      </c>
      <c r="G129" s="1">
        <v>7145.4692778161198</v>
      </c>
      <c r="H129" s="1">
        <v>6651.5326569875097</v>
      </c>
      <c r="I129" s="1">
        <v>6911.7423521488299</v>
      </c>
      <c r="J129" s="1">
        <v>8208.4703759971308</v>
      </c>
      <c r="K129" s="1">
        <v>8325.6850389467108</v>
      </c>
      <c r="L129" s="22">
        <v>7832.5337551685097</v>
      </c>
      <c r="M129" s="1">
        <v>7937.3681430897796</v>
      </c>
    </row>
    <row r="130" spans="1:13" x14ac:dyDescent="0.35">
      <c r="A130" s="14">
        <v>7.2963302800000003</v>
      </c>
      <c r="B130" s="1">
        <v>7514.4837090342398</v>
      </c>
      <c r="C130" s="1">
        <v>7641.2460316880197</v>
      </c>
      <c r="D130" s="1">
        <v>6678.7581454832398</v>
      </c>
      <c r="E130" s="1">
        <v>7172.9899747903901</v>
      </c>
      <c r="F130" s="1">
        <v>6928.76</v>
      </c>
      <c r="G130" s="1">
        <v>7084.52882247858</v>
      </c>
      <c r="H130" s="1">
        <v>6546.0451134445802</v>
      </c>
      <c r="I130" s="1">
        <v>6961.2309938732096</v>
      </c>
      <c r="J130" s="1">
        <v>8528.6537162139502</v>
      </c>
      <c r="K130" s="1">
        <v>8265.7748541663805</v>
      </c>
      <c r="L130" s="22">
        <v>7850.2418545172604</v>
      </c>
      <c r="M130" s="1">
        <v>8019.9657471999299</v>
      </c>
    </row>
    <row r="131" spans="1:13" x14ac:dyDescent="0.35">
      <c r="A131" s="14">
        <v>7.3223302800000001</v>
      </c>
      <c r="B131" s="1">
        <v>7472.5908855385396</v>
      </c>
      <c r="C131" s="1">
        <v>7616.4052460426701</v>
      </c>
      <c r="D131" s="1">
        <v>6703.0339670509302</v>
      </c>
      <c r="E131" s="1">
        <v>7391.4234088523699</v>
      </c>
      <c r="F131" s="1">
        <v>6924.3990000000003</v>
      </c>
      <c r="G131" s="1">
        <v>7112.8888521593199</v>
      </c>
      <c r="H131" s="1">
        <v>6596.3215076995903</v>
      </c>
      <c r="I131" s="1">
        <v>7008.4156720148003</v>
      </c>
      <c r="J131" s="1">
        <v>8363.5897062543008</v>
      </c>
      <c r="K131" s="1">
        <v>8284.0914751806595</v>
      </c>
      <c r="L131" s="22">
        <v>7837.0640656830701</v>
      </c>
      <c r="M131" s="1">
        <v>8058.7803934532003</v>
      </c>
    </row>
    <row r="132" spans="1:13" x14ac:dyDescent="0.35">
      <c r="A132" s="14">
        <v>7.3483302799999999</v>
      </c>
      <c r="B132" s="1">
        <v>7418.1524049617701</v>
      </c>
      <c r="C132" s="1">
        <v>7687.02406776097</v>
      </c>
      <c r="D132" s="1">
        <v>6732.5187173537197</v>
      </c>
      <c r="E132" s="1">
        <v>7310.7112231549199</v>
      </c>
      <c r="F132" s="1">
        <v>6905.1019999999999</v>
      </c>
      <c r="G132" s="1">
        <v>7099.2326187361496</v>
      </c>
      <c r="H132" s="1">
        <v>6646.8689845716999</v>
      </c>
      <c r="I132" s="1">
        <v>7090.7246021969204</v>
      </c>
      <c r="J132" s="1">
        <v>8276.6791449024804</v>
      </c>
      <c r="K132" s="1">
        <v>8233.8449168107309</v>
      </c>
      <c r="L132" s="22">
        <v>7845.7887707973196</v>
      </c>
      <c r="M132" s="1">
        <v>7986.4652374723</v>
      </c>
    </row>
    <row r="133" spans="1:13" x14ac:dyDescent="0.35">
      <c r="A133" s="14">
        <v>7.3743302799999997</v>
      </c>
      <c r="B133" s="1">
        <v>7562.2452652613201</v>
      </c>
      <c r="C133" s="1">
        <v>7671.6384713757398</v>
      </c>
      <c r="D133" s="1">
        <v>6744.0401698471396</v>
      </c>
      <c r="E133" s="1">
        <v>7294.3213587771197</v>
      </c>
      <c r="F133" s="1">
        <v>6899.88</v>
      </c>
      <c r="G133" s="1">
        <v>7120.5611646661</v>
      </c>
      <c r="H133" s="1">
        <v>6659.9202669026499</v>
      </c>
      <c r="I133" s="1">
        <v>7098.5593448753198</v>
      </c>
      <c r="J133" s="1">
        <v>8393.3237851648191</v>
      </c>
      <c r="K133" s="1">
        <v>8364.5252409974491</v>
      </c>
      <c r="L133" s="22">
        <v>7844.7997573612301</v>
      </c>
      <c r="M133" s="1">
        <v>8003.9214800965001</v>
      </c>
    </row>
    <row r="134" spans="1:13" x14ac:dyDescent="0.35">
      <c r="A134" s="14">
        <v>7.4003302800000004</v>
      </c>
      <c r="B134" s="1">
        <v>7517.1948062689999</v>
      </c>
      <c r="C134" s="1">
        <v>7720.7495853068003</v>
      </c>
      <c r="D134" s="1">
        <v>6702.6837797477101</v>
      </c>
      <c r="E134" s="1">
        <v>7219.8170496386801</v>
      </c>
      <c r="F134" s="1">
        <v>6966.3289999999997</v>
      </c>
      <c r="G134" s="1">
        <v>7152.4626512550703</v>
      </c>
      <c r="H134" s="1">
        <v>6683.5929571691204</v>
      </c>
      <c r="I134" s="1">
        <v>6995.13623386789</v>
      </c>
      <c r="J134" s="1">
        <v>8444.1010197134892</v>
      </c>
      <c r="K134" s="1">
        <v>8263.8068525037797</v>
      </c>
      <c r="L134" s="22">
        <v>7906.6192793927603</v>
      </c>
      <c r="M134" s="1">
        <v>7957.0908225785897</v>
      </c>
    </row>
    <row r="135" spans="1:13" x14ac:dyDescent="0.35">
      <c r="A135" s="14">
        <v>7.4263302800000002</v>
      </c>
      <c r="B135" s="1">
        <v>7555.9210224220396</v>
      </c>
      <c r="C135" s="1">
        <v>7722.09335188363</v>
      </c>
      <c r="D135" s="1">
        <v>6610.7809540449898</v>
      </c>
      <c r="E135" s="1">
        <v>7256.5188662761902</v>
      </c>
      <c r="F135" s="1">
        <v>6978.9960000000001</v>
      </c>
      <c r="G135" s="1">
        <v>7243.3213817796805</v>
      </c>
      <c r="H135" s="1">
        <v>6619.8814930814497</v>
      </c>
      <c r="I135" s="1">
        <v>7110.03952934059</v>
      </c>
      <c r="J135" s="1">
        <v>8446.2998203211791</v>
      </c>
      <c r="K135" s="1">
        <v>8274.3195849914791</v>
      </c>
      <c r="L135" s="22">
        <v>7810.4685562063496</v>
      </c>
      <c r="M135" s="1">
        <v>7883.3877818401797</v>
      </c>
    </row>
    <row r="136" spans="1:13" x14ac:dyDescent="0.35">
      <c r="A136" s="14">
        <v>7.45233028</v>
      </c>
      <c r="B136" s="1">
        <v>7497.8152528504797</v>
      </c>
      <c r="C136" s="1">
        <v>7682.0091897757002</v>
      </c>
      <c r="D136" s="1">
        <v>6619.7251857912697</v>
      </c>
      <c r="E136" s="1">
        <v>7323.2031267009297</v>
      </c>
      <c r="F136" s="1">
        <v>6961.2659999999996</v>
      </c>
      <c r="G136" s="1">
        <v>7167.8685608068599</v>
      </c>
      <c r="H136" s="1">
        <v>6700.1314391931401</v>
      </c>
      <c r="I136" s="1">
        <v>7035.1874931962702</v>
      </c>
      <c r="J136" s="1">
        <v>8450.8318017040492</v>
      </c>
      <c r="K136" s="1">
        <v>8401.5652619221091</v>
      </c>
      <c r="L136" s="22">
        <v>7760.0707721588797</v>
      </c>
      <c r="M136" s="1">
        <v>7969.2996374890899</v>
      </c>
    </row>
    <row r="137" spans="1:13" x14ac:dyDescent="0.35">
      <c r="A137" s="14">
        <v>7.4783302799999998</v>
      </c>
      <c r="B137" s="1">
        <v>7383.2041449674198</v>
      </c>
      <c r="C137" s="1">
        <v>7711.86111090744</v>
      </c>
      <c r="D137" s="1">
        <v>6757.7389765028202</v>
      </c>
      <c r="E137" s="1">
        <v>7368.2544090321298</v>
      </c>
      <c r="F137" s="1">
        <v>6940.3519999999999</v>
      </c>
      <c r="G137" s="1">
        <v>7124.1230158441203</v>
      </c>
      <c r="H137" s="1">
        <v>6669.0401238422201</v>
      </c>
      <c r="I137" s="1">
        <v>7029.8284829702397</v>
      </c>
      <c r="J137" s="1">
        <v>8342.1053797166296</v>
      </c>
      <c r="K137" s="1">
        <v>8327.6626989665092</v>
      </c>
      <c r="L137" s="22">
        <v>7763.0410052815596</v>
      </c>
      <c r="M137" s="1">
        <v>7975.4995592806199</v>
      </c>
    </row>
    <row r="138" spans="1:13" x14ac:dyDescent="0.35">
      <c r="A138" s="14">
        <v>7.5043302799999996</v>
      </c>
      <c r="B138" s="1">
        <v>7394.5880704840902</v>
      </c>
      <c r="C138" s="1">
        <v>7583.1683581254601</v>
      </c>
      <c r="D138" s="1">
        <v>6685.9511549638</v>
      </c>
      <c r="E138" s="1">
        <v>7297.52798704418</v>
      </c>
      <c r="F138" s="1">
        <v>7034.232</v>
      </c>
      <c r="G138" s="1">
        <v>7182.6442625026402</v>
      </c>
      <c r="H138" s="1">
        <v>6551.8912894540799</v>
      </c>
      <c r="I138" s="1">
        <v>7101.9176576828504</v>
      </c>
      <c r="J138" s="1">
        <v>8329.5543552729596</v>
      </c>
      <c r="K138" s="1">
        <v>8355.4607745521098</v>
      </c>
      <c r="L138" s="22">
        <v>7875.2885250052796</v>
      </c>
      <c r="M138" s="1">
        <v>7997.5655936766698</v>
      </c>
    </row>
    <row r="139" spans="1:13" x14ac:dyDescent="0.35">
      <c r="A139" s="14">
        <v>7.5303302800000003</v>
      </c>
      <c r="B139" s="1">
        <v>7466.5367881531402</v>
      </c>
      <c r="C139" s="1">
        <v>7723.33843431286</v>
      </c>
      <c r="D139" s="1">
        <v>6611.7716613519497</v>
      </c>
      <c r="E139" s="1">
        <v>7200.5187972684798</v>
      </c>
      <c r="F139" s="1">
        <v>7089.2839999999997</v>
      </c>
      <c r="G139" s="1">
        <v>7207.3580379651703</v>
      </c>
      <c r="H139" s="1">
        <v>6442.9880060768901</v>
      </c>
      <c r="I139" s="1">
        <v>7087.6730220210302</v>
      </c>
      <c r="J139" s="1">
        <v>8454.0179908846603</v>
      </c>
      <c r="K139" s="1">
        <v>8427.7035444180092</v>
      </c>
      <c r="L139" s="22">
        <v>7874.5187972684798</v>
      </c>
      <c r="M139" s="1">
        <v>8073.4812027315202</v>
      </c>
    </row>
    <row r="140" spans="1:13" x14ac:dyDescent="0.35">
      <c r="A140" s="14">
        <v>7.5563302800000001</v>
      </c>
      <c r="B140" s="1">
        <v>7448.4119295159098</v>
      </c>
      <c r="C140" s="1">
        <v>7789.4119295159098</v>
      </c>
      <c r="D140" s="1">
        <v>6706.1875052917903</v>
      </c>
      <c r="E140" s="1">
        <v>7314.4744393435203</v>
      </c>
      <c r="F140" s="1">
        <v>7062.0739999999996</v>
      </c>
      <c r="G140" s="1">
        <v>7270.4062534018603</v>
      </c>
      <c r="H140" s="1">
        <v>6543.6193253979</v>
      </c>
      <c r="I140" s="1">
        <v>7001.9914737334102</v>
      </c>
      <c r="J140" s="1">
        <v>8461.8096566511904</v>
      </c>
      <c r="K140" s="1">
        <v>8287.2130599005104</v>
      </c>
      <c r="L140" s="22">
        <v>7758.8238590318197</v>
      </c>
      <c r="M140" s="1">
        <v>8014.8238590318197</v>
      </c>
    </row>
    <row r="141" spans="1:13" x14ac:dyDescent="0.35">
      <c r="A141" s="14">
        <v>7.5823302799999999</v>
      </c>
      <c r="B141" s="1">
        <v>7446.1413154805296</v>
      </c>
      <c r="C141" s="1">
        <v>7737.8115793592997</v>
      </c>
      <c r="D141" s="1">
        <v>6682.4818432380598</v>
      </c>
      <c r="E141" s="1">
        <v>7321.8102402455397</v>
      </c>
      <c r="F141" s="1">
        <v>6912.1049999999996</v>
      </c>
      <c r="G141" s="1">
        <v>7208.2624655284899</v>
      </c>
      <c r="H141" s="1">
        <v>6585.60834974103</v>
      </c>
      <c r="I141" s="1">
        <v>7033.9084679071502</v>
      </c>
      <c r="J141" s="1">
        <v>8352.4347380778909</v>
      </c>
      <c r="K141" s="1">
        <v>8322.8007877229993</v>
      </c>
      <c r="L141" s="22">
        <v>7665.2328475733802</v>
      </c>
      <c r="M141" s="1">
        <v>8060.8936589296</v>
      </c>
    </row>
    <row r="142" spans="1:13" x14ac:dyDescent="0.35">
      <c r="A142" s="14">
        <v>7.6083302799999997</v>
      </c>
      <c r="B142" s="1">
        <v>7356.4534953889897</v>
      </c>
      <c r="C142" s="1">
        <v>7785.7030867435496</v>
      </c>
      <c r="D142" s="1">
        <v>6818.1255112393001</v>
      </c>
      <c r="E142" s="1">
        <v>7267.8626328530199</v>
      </c>
      <c r="F142" s="1">
        <v>6992.7889999999998</v>
      </c>
      <c r="G142" s="1">
        <v>7172.9217089337299</v>
      </c>
      <c r="H142" s="1">
        <v>6647.4711775216601</v>
      </c>
      <c r="I142" s="1">
        <v>7037.9409239192901</v>
      </c>
      <c r="J142" s="1">
        <v>8275.9867129682807</v>
      </c>
      <c r="K142" s="1">
        <v>8334.4963204610594</v>
      </c>
      <c r="L142" s="22">
        <v>7703.9645340057996</v>
      </c>
      <c r="M142" s="1">
        <v>8139.4903925072203</v>
      </c>
    </row>
    <row r="143" spans="1:13" x14ac:dyDescent="0.35">
      <c r="A143" s="14">
        <v>7.6343302800000004</v>
      </c>
      <c r="B143" s="1">
        <v>7378.3249753563496</v>
      </c>
      <c r="C143" s="1">
        <v>7799.4095491336102</v>
      </c>
      <c r="D143" s="1">
        <v>6829.8797992108002</v>
      </c>
      <c r="E143" s="1">
        <v>7239.75515850376</v>
      </c>
      <c r="F143" s="1">
        <v>7121.8689999999997</v>
      </c>
      <c r="G143" s="1">
        <v>7175.3087812598997</v>
      </c>
      <c r="H143" s="1">
        <v>6584.1181630686897</v>
      </c>
      <c r="I143" s="1">
        <v>6933.5710179511498</v>
      </c>
      <c r="J143" s="1">
        <v>8369.5026382704109</v>
      </c>
      <c r="K143" s="1">
        <v>8239.2990648020605</v>
      </c>
      <c r="L143" s="22">
        <v>7711.5807344090499</v>
      </c>
      <c r="M143" s="1">
        <v>8060.0173951950501</v>
      </c>
    </row>
    <row r="144" spans="1:13" x14ac:dyDescent="0.35">
      <c r="A144" s="14">
        <v>7.6603302800000002</v>
      </c>
      <c r="B144" s="1">
        <v>7445.10461328991</v>
      </c>
      <c r="C144" s="1">
        <v>7791.7196695067496</v>
      </c>
      <c r="D144" s="1">
        <v>6840.1966950674896</v>
      </c>
      <c r="E144" s="1">
        <v>7271.37241227084</v>
      </c>
      <c r="F144" s="1">
        <v>6995.9459999999999</v>
      </c>
      <c r="G144" s="1">
        <v>7202.3765894416101</v>
      </c>
      <c r="H144" s="1">
        <v>6611.6862521405601</v>
      </c>
      <c r="I144" s="1">
        <v>6968.7448245416699</v>
      </c>
      <c r="J144" s="1">
        <v>8495.0335093764697</v>
      </c>
      <c r="K144" s="1">
        <v>8231.5439523034092</v>
      </c>
      <c r="L144" s="22">
        <v>7859.7699795766002</v>
      </c>
      <c r="M144" s="1">
        <v>8067.9749369753599</v>
      </c>
    </row>
    <row r="145" spans="1:13" x14ac:dyDescent="0.35">
      <c r="A145" s="14">
        <v>7.68633028</v>
      </c>
      <c r="B145" s="1">
        <v>7452.3942594787604</v>
      </c>
      <c r="C145" s="1">
        <v>7628.3330657623301</v>
      </c>
      <c r="D145" s="1">
        <v>6878.19234597168</v>
      </c>
      <c r="E145" s="1">
        <v>7228.6880598358202</v>
      </c>
      <c r="F145" s="1">
        <v>6895.5910000000003</v>
      </c>
      <c r="G145" s="1">
        <v>7334.7779561584503</v>
      </c>
      <c r="H145" s="1">
        <v>6659.3799081756597</v>
      </c>
      <c r="I145" s="1">
        <v>6984.9378110199004</v>
      </c>
      <c r="J145" s="1">
        <v>8396.7847304534898</v>
      </c>
      <c r="K145" s="1">
        <v>8283.4516646911597</v>
      </c>
      <c r="L145" s="22">
        <v>7877.0584004760703</v>
      </c>
      <c r="M145" s="1">
        <v>8111.8028702606198</v>
      </c>
    </row>
    <row r="146" spans="1:13" x14ac:dyDescent="0.35">
      <c r="A146" s="14">
        <v>7.7123302799999998</v>
      </c>
      <c r="B146" s="1">
        <v>7405.0813809630899</v>
      </c>
      <c r="C146" s="1">
        <v>7595.0165488535804</v>
      </c>
      <c r="D146" s="1">
        <v>6819.4427606648796</v>
      </c>
      <c r="E146" s="1">
        <v>7170.7703452407704</v>
      </c>
      <c r="F146" s="1">
        <v>6949.9210000000003</v>
      </c>
      <c r="G146" s="1">
        <v>7308.5241416279696</v>
      </c>
      <c r="H146" s="1">
        <v>6616.1289668002901</v>
      </c>
      <c r="I146" s="1">
        <v>6984.41448182351</v>
      </c>
      <c r="J146" s="1">
        <v>8421.6606854363199</v>
      </c>
      <c r="K146" s="1">
        <v>8373.5599974773904</v>
      </c>
      <c r="L146" s="22">
        <v>7912.5655137619196</v>
      </c>
      <c r="M146" s="1">
        <v>7942.7820752285497</v>
      </c>
    </row>
    <row r="147" spans="1:13" x14ac:dyDescent="0.35">
      <c r="A147" s="14">
        <v>7.7383302799999996</v>
      </c>
      <c r="B147" s="1">
        <v>7435.5978898592903</v>
      </c>
      <c r="C147" s="1">
        <v>7741.3968347889404</v>
      </c>
      <c r="D147" s="1">
        <v>6789.1355703587697</v>
      </c>
      <c r="E147" s="1">
        <v>7177.5278042120999</v>
      </c>
      <c r="F147" s="1">
        <v>7023.1229999999996</v>
      </c>
      <c r="G147" s="1">
        <v>7187.8621291734198</v>
      </c>
      <c r="H147" s="1">
        <v>6613.5011502339003</v>
      </c>
      <c r="I147" s="1">
        <v>7042.6778517938701</v>
      </c>
      <c r="J147" s="1">
        <v>8398.7242583468396</v>
      </c>
      <c r="K147" s="1">
        <v>8263.5186023408696</v>
      </c>
      <c r="L147" s="22">
        <v>7832.72195787903</v>
      </c>
      <c r="M147" s="1">
        <v>7836.6222433696803</v>
      </c>
    </row>
    <row r="148" spans="1:13" x14ac:dyDescent="0.35">
      <c r="A148" s="14">
        <v>7.7643302800000003</v>
      </c>
      <c r="B148" s="1">
        <v>7513.1290128054397</v>
      </c>
      <c r="C148" s="1">
        <v>7816.5678481393397</v>
      </c>
      <c r="D148" s="1">
        <v>6734.45387314869</v>
      </c>
      <c r="E148" s="1">
        <v>7230.2680508207304</v>
      </c>
      <c r="F148" s="1">
        <v>6985.3109999999997</v>
      </c>
      <c r="G148" s="1">
        <v>7186.4137723092599</v>
      </c>
      <c r="H148" s="1">
        <v>6570.1674427765602</v>
      </c>
      <c r="I148" s="1">
        <v>6958.9044045607598</v>
      </c>
      <c r="J148" s="1">
        <v>8326.1423797519092</v>
      </c>
      <c r="K148" s="1">
        <v>8339.6350388173196</v>
      </c>
      <c r="L148" s="22">
        <v>7735.9966582633797</v>
      </c>
      <c r="M148" s="1">
        <v>7967.23463345454</v>
      </c>
    </row>
    <row r="149" spans="1:13" x14ac:dyDescent="0.35">
      <c r="A149" s="14">
        <v>7.7903302800000001</v>
      </c>
      <c r="B149" s="1">
        <v>7548.6640840851296</v>
      </c>
      <c r="C149" s="1">
        <v>7798.86549391261</v>
      </c>
      <c r="D149" s="1">
        <v>6678.8971834983004</v>
      </c>
      <c r="E149" s="1">
        <v>7268.7352110011298</v>
      </c>
      <c r="F149" s="1">
        <v>6931.7039999999997</v>
      </c>
      <c r="G149" s="1">
        <v>7114.7781729001599</v>
      </c>
      <c r="H149" s="1">
        <v>6629.2732353506899</v>
      </c>
      <c r="I149" s="1">
        <v>6913.8499984233604</v>
      </c>
      <c r="J149" s="1">
        <v>8330.9288730839908</v>
      </c>
      <c r="K149" s="1">
        <v>8387.1457784007198</v>
      </c>
      <c r="L149" s="22">
        <v>7779.0436605062296</v>
      </c>
      <c r="M149" s="1">
        <v>8081.4507033371101</v>
      </c>
    </row>
    <row r="150" spans="1:13" x14ac:dyDescent="0.35">
      <c r="A150" s="14">
        <v>7.8163302799999999</v>
      </c>
      <c r="B150" s="1">
        <v>7481.4656951469997</v>
      </c>
      <c r="C150" s="1">
        <v>7682.9632288019302</v>
      </c>
      <c r="D150" s="1">
        <v>6686.4376681454196</v>
      </c>
      <c r="E150" s="1">
        <v>7246.4327354552597</v>
      </c>
      <c r="F150" s="1">
        <v>6958.5290000000005</v>
      </c>
      <c r="G150" s="1">
        <v>7137.7934976530696</v>
      </c>
      <c r="H150" s="1">
        <v>6760.7237667629897</v>
      </c>
      <c r="I150" s="1">
        <v>7062.4365469618597</v>
      </c>
      <c r="J150" s="1">
        <v>8326.2811659276904</v>
      </c>
      <c r="K150" s="1">
        <v>8299.2163677277895</v>
      </c>
      <c r="L150" s="22">
        <v>7858.7237667630297</v>
      </c>
      <c r="M150" s="1">
        <v>8111.1295964000701</v>
      </c>
    </row>
    <row r="151" spans="1:13" x14ac:dyDescent="0.35">
      <c r="A151" s="14">
        <v>7.8423302799999997</v>
      </c>
      <c r="B151" s="1">
        <v>7533.6988296580303</v>
      </c>
      <c r="C151" s="1">
        <v>7651.10380085832</v>
      </c>
      <c r="D151" s="1">
        <v>6771.0092587834197</v>
      </c>
      <c r="E151" s="1">
        <v>7252.1539959153197</v>
      </c>
      <c r="F151" s="1">
        <v>6946.018</v>
      </c>
      <c r="G151" s="1">
        <v>7180.0175441172496</v>
      </c>
      <c r="H151" s="1">
        <v>6734.8635482019299</v>
      </c>
      <c r="I151" s="1">
        <v>7129.3045810863096</v>
      </c>
      <c r="J151" s="1">
        <v>8316.75146200977</v>
      </c>
      <c r="K151" s="1">
        <v>8244.6861601302808</v>
      </c>
      <c r="L151" s="22">
        <v>7812.8308972621799</v>
      </c>
      <c r="M151" s="1">
        <v>8035.9965892556702</v>
      </c>
    </row>
    <row r="152" spans="1:13" x14ac:dyDescent="0.35">
      <c r="A152" s="14">
        <v>7.8683302800000003</v>
      </c>
      <c r="B152" s="1">
        <v>7529.0148658897397</v>
      </c>
      <c r="C152" s="1">
        <v>7664.9564654136702</v>
      </c>
      <c r="D152" s="1">
        <v>6793.2004484734298</v>
      </c>
      <c r="E152" s="1">
        <v>7245.7044597669201</v>
      </c>
      <c r="F152" s="1">
        <v>6854.5349999999999</v>
      </c>
      <c r="G152" s="1">
        <v>7149.1260028233701</v>
      </c>
      <c r="H152" s="1">
        <v>6623.7869280039704</v>
      </c>
      <c r="I152" s="1">
        <v>7030.5899011819201</v>
      </c>
      <c r="J152" s="1">
        <v>8280.5154555318604</v>
      </c>
      <c r="K152" s="1">
        <v>8282.9415995239306</v>
      </c>
      <c r="L152" s="22">
        <v>7884.0996926952603</v>
      </c>
      <c r="M152" s="1">
        <v>7954.9644880006599</v>
      </c>
    </row>
    <row r="153" spans="1:13" x14ac:dyDescent="0.35">
      <c r="A153" s="14">
        <v>7.8943302800000001</v>
      </c>
      <c r="B153" s="1">
        <v>7457.2120876394101</v>
      </c>
      <c r="C153" s="1">
        <v>7731.1899086769299</v>
      </c>
      <c r="D153" s="1">
        <v>6847.1467518502996</v>
      </c>
      <c r="E153" s="1">
        <v>7204.3958044271703</v>
      </c>
      <c r="F153" s="1">
        <v>6854.6360000000004</v>
      </c>
      <c r="G153" s="1">
        <v>7188.5536457587104</v>
      </c>
      <c r="H153" s="1">
        <v>6564.0036964937499</v>
      </c>
      <c r="I153" s="1">
        <v>7021.8520470513704</v>
      </c>
      <c r="J153" s="1">
        <v>8253.6078920665805</v>
      </c>
      <c r="K153" s="1">
        <v>8295.7990018418295</v>
      </c>
      <c r="L153" s="22">
        <v>7902.9901116170904</v>
      </c>
      <c r="M153" s="1">
        <v>8004.3736254646901</v>
      </c>
    </row>
    <row r="154" spans="1:13" x14ac:dyDescent="0.35">
      <c r="A154" s="14">
        <v>7.9203302799999999</v>
      </c>
      <c r="B154" s="1">
        <v>7490.9079642275501</v>
      </c>
      <c r="C154" s="1">
        <v>7655.4099147975203</v>
      </c>
      <c r="D154" s="1">
        <v>6793.4344402329498</v>
      </c>
      <c r="E154" s="1">
        <v>7235.0024263877003</v>
      </c>
      <c r="F154" s="1">
        <v>6956.7470000000003</v>
      </c>
      <c r="G154" s="1">
        <v>7161.6012655055301</v>
      </c>
      <c r="H154" s="1">
        <v>6574.4895570730696</v>
      </c>
      <c r="I154" s="1">
        <v>7025.9043246459996</v>
      </c>
      <c r="J154" s="1">
        <v>8293.3508968174701</v>
      </c>
      <c r="K154" s="1">
        <v>8287.9324896629805</v>
      </c>
      <c r="L154" s="22">
        <v>7774.8589133567002</v>
      </c>
      <c r="M154" s="1">
        <v>7982.8098624858503</v>
      </c>
    </row>
    <row r="155" spans="1:13" x14ac:dyDescent="0.35">
      <c r="A155" s="14">
        <v>7.9463302799999997</v>
      </c>
      <c r="B155" s="1">
        <v>7429.2277889633096</v>
      </c>
      <c r="C155" s="1">
        <v>7623.4091834691699</v>
      </c>
      <c r="D155" s="1">
        <v>6766.8519671366203</v>
      </c>
      <c r="E155" s="1">
        <v>7263.9549204652603</v>
      </c>
      <c r="F155" s="1">
        <v>6968.8609999999999</v>
      </c>
      <c r="G155" s="1">
        <v>7100.9930646869598</v>
      </c>
      <c r="H155" s="1">
        <v>6565.8994379609703</v>
      </c>
      <c r="I155" s="1">
        <v>7022.6473754020299</v>
      </c>
      <c r="J155" s="1">
        <v>8254.7433934176406</v>
      </c>
      <c r="K155" s="1">
        <v>8318.97225874785</v>
      </c>
      <c r="L155" s="22">
        <v>7809.2115270476197</v>
      </c>
      <c r="M155" s="1">
        <v>7976.7236638454397</v>
      </c>
    </row>
    <row r="156" spans="1:13" x14ac:dyDescent="0.35">
      <c r="A156" s="14">
        <v>7.9723302800000004</v>
      </c>
      <c r="B156" s="1">
        <v>7381.4923152155798</v>
      </c>
      <c r="C156" s="1">
        <v>7632.8014621394104</v>
      </c>
      <c r="D156" s="1">
        <v>6885.7052152865499</v>
      </c>
      <c r="E156" s="1">
        <v>7259.85260764341</v>
      </c>
      <c r="F156" s="1">
        <v>6984.0829999999996</v>
      </c>
      <c r="G156" s="1">
        <v>7209.1657840040098</v>
      </c>
      <c r="H156" s="1">
        <v>6624.54245336036</v>
      </c>
      <c r="I156" s="1">
        <v>7015.8188464271298</v>
      </c>
      <c r="J156" s="1">
        <v>8241.4928188952108</v>
      </c>
      <c r="K156" s="1">
        <v>8287.8848578209199</v>
      </c>
      <c r="L156" s="22">
        <v>7867.0491307858802</v>
      </c>
      <c r="M156" s="1">
        <v>8033.1310154285702</v>
      </c>
    </row>
    <row r="157" spans="1:13" x14ac:dyDescent="0.35">
      <c r="A157" s="14">
        <v>7.9983302800000002</v>
      </c>
      <c r="B157" s="1">
        <v>7424.0834525936698</v>
      </c>
      <c r="C157" s="1">
        <v>7580.2723769139702</v>
      </c>
      <c r="D157" s="1">
        <v>6796.0568095225199</v>
      </c>
      <c r="E157" s="1">
        <v>7256.9527689199203</v>
      </c>
      <c r="F157" s="1">
        <v>7001.9669999999996</v>
      </c>
      <c r="G157" s="1">
        <v>7354.8046900514</v>
      </c>
      <c r="H157" s="1">
        <v>6713.5543322703898</v>
      </c>
      <c r="I157" s="1">
        <v>7015.5983705363196</v>
      </c>
      <c r="J157" s="1">
        <v>8355.5621490227204</v>
      </c>
      <c r="K157" s="1">
        <v>8344.4755036149108</v>
      </c>
      <c r="L157" s="22">
        <v>7818.7024111389101</v>
      </c>
      <c r="M157" s="1">
        <v>8020.6629968111702</v>
      </c>
    </row>
    <row r="158" spans="1:13" x14ac:dyDescent="0.35">
      <c r="A158" s="14">
        <v>8.0243302799999991</v>
      </c>
      <c r="B158" s="1">
        <v>7451.1029424213502</v>
      </c>
      <c r="C158" s="1">
        <v>7606.2426439457504</v>
      </c>
      <c r="D158" s="1">
        <v>6825.3658208076404</v>
      </c>
      <c r="E158" s="1">
        <v>7236.4485287889602</v>
      </c>
      <c r="F158" s="1">
        <v>7035.9870000000001</v>
      </c>
      <c r="G158" s="1">
        <v>7334.72380067214</v>
      </c>
      <c r="H158" s="1">
        <v>6669.5229744390299</v>
      </c>
      <c r="I158" s="1">
        <v>7013.8359328694496</v>
      </c>
      <c r="J158" s="1">
        <v>8407.2242643943191</v>
      </c>
      <c r="K158" s="1">
        <v>8311.1203945282905</v>
      </c>
      <c r="L158" s="22">
        <v>7854.9540511212199</v>
      </c>
      <c r="M158" s="1">
        <v>7959.8359328694196</v>
      </c>
    </row>
    <row r="159" spans="1:13" x14ac:dyDescent="0.35">
      <c r="A159" s="14">
        <v>8.0503302800000007</v>
      </c>
      <c r="B159" s="1">
        <v>7431.4984720066504</v>
      </c>
      <c r="C159" s="1">
        <v>7618.9833143197302</v>
      </c>
      <c r="D159" s="1">
        <v>6843.8420666584198</v>
      </c>
      <c r="E159" s="1">
        <v>7289.4519395337702</v>
      </c>
      <c r="F159" s="1">
        <v>7086.8090000000002</v>
      </c>
      <c r="G159" s="1">
        <v>7287.3992950865004</v>
      </c>
      <c r="H159" s="1">
        <v>6620.6138660257802</v>
      </c>
      <c r="I159" s="1">
        <v>6936.6766155976802</v>
      </c>
      <c r="J159" s="1">
        <v>8320.7560508501501</v>
      </c>
      <c r="K159" s="1">
        <v>8188.0890717958</v>
      </c>
      <c r="L159" s="22">
        <v>7939.8350175210398</v>
      </c>
      <c r="M159" s="1">
        <v>7864.6568739299901</v>
      </c>
    </row>
    <row r="160" spans="1:13" x14ac:dyDescent="0.35">
      <c r="A160" s="14">
        <v>8.0763302800000005</v>
      </c>
      <c r="B160" s="1">
        <v>7412.9624853780497</v>
      </c>
      <c r="C160" s="1">
        <v>7616.08588988868</v>
      </c>
      <c r="D160" s="1">
        <v>6721.6643589277201</v>
      </c>
      <c r="E160" s="1">
        <v>7351.0533079566403</v>
      </c>
      <c r="F160" s="1">
        <v>6948.4369999999999</v>
      </c>
      <c r="G160" s="1">
        <v>7268.1865778476003</v>
      </c>
      <c r="H160" s="1">
        <v>6598.6544935473803</v>
      </c>
      <c r="I160" s="1">
        <v>6935.3721604312695</v>
      </c>
      <c r="J160" s="1">
        <v>8239.0157933344599</v>
      </c>
      <c r="K160" s="1">
        <v>8306.3445111894507</v>
      </c>
      <c r="L160" s="22">
        <v>7862.8943793511598</v>
      </c>
      <c r="M160" s="1">
        <v>7916.5202283927802</v>
      </c>
    </row>
    <row r="161" spans="1:13" x14ac:dyDescent="0.35">
      <c r="A161" s="14">
        <v>8.1023302800000003</v>
      </c>
      <c r="B161" s="1">
        <v>7398.6643928368703</v>
      </c>
      <c r="C161" s="1">
        <v>7536.3266002190203</v>
      </c>
      <c r="D161" s="1">
        <v>6746.9303950296098</v>
      </c>
      <c r="E161" s="1">
        <v>7325.7339978070304</v>
      </c>
      <c r="F161" s="1">
        <v>6915.2290000000003</v>
      </c>
      <c r="G161" s="1">
        <v>7107.9325804845503</v>
      </c>
      <c r="H161" s="1">
        <v>6614.2402066510303</v>
      </c>
      <c r="I161" s="1">
        <v>6889.8809894016204</v>
      </c>
      <c r="J161" s="1">
        <v>8202.0515910826598</v>
      </c>
      <c r="K161" s="1">
        <v>8404.3725951026408</v>
      </c>
      <c r="L161" s="22">
        <v>7755.6991953219303</v>
      </c>
      <c r="M161" s="1">
        <v>7990.5083942986603</v>
      </c>
    </row>
    <row r="162" spans="1:13" x14ac:dyDescent="0.35">
      <c r="A162" s="14">
        <v>8.1283302800000001</v>
      </c>
      <c r="B162" s="1">
        <v>7384.2018335925704</v>
      </c>
      <c r="C162" s="1">
        <v>7564.36894461458</v>
      </c>
      <c r="D162" s="1">
        <v>6726.2911112227303</v>
      </c>
      <c r="E162" s="1">
        <v>7309.4322777808102</v>
      </c>
      <c r="F162" s="1">
        <v>6936.68</v>
      </c>
      <c r="G162" s="1">
        <v>7039.4036671848899</v>
      </c>
      <c r="H162" s="1">
        <v>6680.56200010048</v>
      </c>
      <c r="I162" s="1">
        <v>6929.6055007772102</v>
      </c>
      <c r="J162" s="1">
        <v>8198.4093893041099</v>
      </c>
      <c r="K162" s="1">
        <v>8334.5791664580793</v>
      </c>
      <c r="L162" s="22">
        <v>7755.8790557869597</v>
      </c>
      <c r="M162" s="1">
        <v>7950.0259444642097</v>
      </c>
    </row>
    <row r="163" spans="1:13" x14ac:dyDescent="0.35">
      <c r="A163" s="14">
        <v>8.1543302799999999</v>
      </c>
      <c r="B163" s="1">
        <v>7417.9940030381904</v>
      </c>
      <c r="C163" s="1">
        <v>7645.88145917157</v>
      </c>
      <c r="D163" s="1">
        <v>6687.3360987467304</v>
      </c>
      <c r="E163" s="1">
        <v>7313.37884390403</v>
      </c>
      <c r="F163" s="1">
        <v>6876.9059999999999</v>
      </c>
      <c r="G163" s="1">
        <v>7126.8387140142704</v>
      </c>
      <c r="H163" s="1">
        <v>6648.2055639954597</v>
      </c>
      <c r="I163" s="1">
        <v>7036.8949859475797</v>
      </c>
      <c r="J163" s="1">
        <v>8243.2985841244808</v>
      </c>
      <c r="K163" s="1">
        <v>8316.4966183057204</v>
      </c>
      <c r="L163" s="22">
        <v>7796.2423121911797</v>
      </c>
      <c r="M163" s="1">
        <v>7925.2798268133802</v>
      </c>
    </row>
    <row r="164" spans="1:13" x14ac:dyDescent="0.35">
      <c r="A164" s="14">
        <v>8.1803302799999997</v>
      </c>
      <c r="B164" s="1">
        <v>7436.1303519194398</v>
      </c>
      <c r="C164" s="1">
        <v>7631.6376928540403</v>
      </c>
      <c r="D164" s="1">
        <v>6709.4077644408899</v>
      </c>
      <c r="E164" s="1">
        <v>7265.6209841709297</v>
      </c>
      <c r="F164" s="1">
        <v>6912.8190000000004</v>
      </c>
      <c r="G164" s="1">
        <v>7087.5648381575102</v>
      </c>
      <c r="H164" s="1">
        <v>6597.44652616656</v>
      </c>
      <c r="I164" s="1">
        <v>6955.8643037215597</v>
      </c>
      <c r="J164" s="1">
        <v>8164.2540082698897</v>
      </c>
      <c r="K164" s="1">
        <v>8313.2934456002095</v>
      </c>
      <c r="L164" s="22">
        <v>7827.8308863554003</v>
      </c>
      <c r="M164" s="1">
        <v>7911.9832913171704</v>
      </c>
    </row>
    <row r="165" spans="1:13" x14ac:dyDescent="0.35">
      <c r="A165" s="14">
        <v>8.2063302799999995</v>
      </c>
      <c r="B165" s="1">
        <v>7543.2761993273598</v>
      </c>
      <c r="C165" s="1">
        <v>7519.59748909677</v>
      </c>
      <c r="D165" s="1">
        <v>6779.6927975981498</v>
      </c>
      <c r="E165" s="1">
        <v>7176.5096074925405</v>
      </c>
      <c r="F165" s="1">
        <v>6945.9549999999999</v>
      </c>
      <c r="G165" s="1">
        <v>7119.3264173869402</v>
      </c>
      <c r="H165" s="1">
        <v>6692.4017444763103</v>
      </c>
      <c r="I165" s="1">
        <v>6923.4970529776501</v>
      </c>
      <c r="J165" s="1">
        <v>8184.1439937077503</v>
      </c>
      <c r="K165" s="1">
        <v>8277.9054579248095</v>
      </c>
      <c r="L165" s="22">
        <v>7853.7991277614701</v>
      </c>
      <c r="M165" s="1">
        <v>7957.85523986525</v>
      </c>
    </row>
    <row r="166" spans="1:13" x14ac:dyDescent="0.35">
      <c r="A166" s="14">
        <v>8.2323302799999993</v>
      </c>
      <c r="B166" s="1">
        <v>7561.49677813578</v>
      </c>
      <c r="C166" s="1">
        <v>7571.2142851901399</v>
      </c>
      <c r="D166" s="1">
        <v>6702.5773357602002</v>
      </c>
      <c r="E166" s="1">
        <v>7209.5698168528297</v>
      </c>
      <c r="F166" s="1">
        <v>7076.8220000000001</v>
      </c>
      <c r="G166" s="1">
        <v>7166.3780883851196</v>
      </c>
      <c r="H166" s="1">
        <v>6731.4672400953896</v>
      </c>
      <c r="I166" s="1">
        <v>6988.5102031828901</v>
      </c>
      <c r="J166" s="1">
        <v>8308.3995699289098</v>
      </c>
      <c r="K166" s="1">
        <v>8269.2373795015592</v>
      </c>
      <c r="L166" s="22">
        <v>7824.8442533018797</v>
      </c>
      <c r="M166" s="1">
        <v>7978.8517722092702</v>
      </c>
    </row>
    <row r="167" spans="1:13" x14ac:dyDescent="0.35">
      <c r="A167" s="14">
        <v>8.2583302799999991</v>
      </c>
      <c r="B167" s="1">
        <v>7485.7040020927197</v>
      </c>
      <c r="C167" s="1">
        <v>7591.5387217685502</v>
      </c>
      <c r="D167" s="1">
        <v>6809.0319644282899</v>
      </c>
      <c r="E167" s="1">
        <v>7213.6400732365901</v>
      </c>
      <c r="F167" s="1">
        <v>7084.9489999999996</v>
      </c>
      <c r="G167" s="1">
        <v>7109.05067573426</v>
      </c>
      <c r="H167" s="1">
        <v>6651.27066004075</v>
      </c>
      <c r="I167" s="1">
        <v>7080.3147092137297</v>
      </c>
      <c r="J167" s="1">
        <v>8338.7946987514406</v>
      </c>
      <c r="K167" s="1">
        <v>8216.2346673644297</v>
      </c>
      <c r="L167" s="22">
        <v>7832.1880198787003</v>
      </c>
      <c r="M167" s="1">
        <v>7916.3800680054401</v>
      </c>
    </row>
    <row r="168" spans="1:13" x14ac:dyDescent="0.35">
      <c r="A168" s="14">
        <v>8.2843302800000007</v>
      </c>
      <c r="B168" s="1">
        <v>7493.5550647869604</v>
      </c>
      <c r="C168" s="1">
        <v>7518.2283616503601</v>
      </c>
      <c r="D168" s="1">
        <v>6840.3167578412704</v>
      </c>
      <c r="E168" s="1">
        <v>7157.4305730023898</v>
      </c>
      <c r="F168" s="1">
        <v>7043.5969999999998</v>
      </c>
      <c r="G168" s="1">
        <v>7136.6110509708697</v>
      </c>
      <c r="H168" s="1">
        <v>6663.7454880505602</v>
      </c>
      <c r="I168" s="1">
        <v>6950.5793722922299</v>
      </c>
      <c r="J168" s="1">
        <v>8295.4187849139107</v>
      </c>
      <c r="K168" s="1">
        <v>8250.4106824121609</v>
      </c>
      <c r="L168" s="22">
        <v>7836.1381226661097</v>
      </c>
      <c r="M168" s="1">
        <v>7872.7852692309098</v>
      </c>
    </row>
    <row r="169" spans="1:13" x14ac:dyDescent="0.35">
      <c r="A169" s="14">
        <v>8.3103302800000005</v>
      </c>
      <c r="B169" s="1">
        <v>7536.5834126365398</v>
      </c>
      <c r="C169" s="1">
        <v>7622.1309815189397</v>
      </c>
      <c r="D169" s="1">
        <v>6746.3639659192404</v>
      </c>
      <c r="E169" s="1">
        <v>7253.0627265695603</v>
      </c>
      <c r="F169" s="1">
        <v>6905.2759999999998</v>
      </c>
      <c r="G169" s="1">
        <v>7129.45357530399</v>
      </c>
      <c r="H169" s="1">
        <v>6645.40762642546</v>
      </c>
      <c r="I169" s="1">
        <v>6899.2732123483602</v>
      </c>
      <c r="J169" s="1">
        <v>8294.0537656311299</v>
      </c>
      <c r="K169" s="1">
        <v>8344.1052428896892</v>
      </c>
      <c r="L169" s="22">
        <v>7863.1780745836104</v>
      </c>
      <c r="M169" s="1">
        <v>8049.5296470057201</v>
      </c>
    </row>
    <row r="170" spans="1:13" x14ac:dyDescent="0.35">
      <c r="A170" s="14">
        <v>8.3363302800000003</v>
      </c>
      <c r="B170" s="1">
        <v>7563.8840223862298</v>
      </c>
      <c r="C170" s="1">
        <v>7657.1266203270998</v>
      </c>
      <c r="D170" s="1">
        <v>6655.9434302215304</v>
      </c>
      <c r="E170" s="1">
        <v>7253.7588210874001</v>
      </c>
      <c r="F170" s="1">
        <v>6878.23</v>
      </c>
      <c r="G170" s="1">
        <v>7065.2849774337601</v>
      </c>
      <c r="H170" s="1">
        <v>6663.9349160504598</v>
      </c>
      <c r="I170" s="1">
        <v>6920.2411789121297</v>
      </c>
      <c r="J170" s="1">
        <v>8241.4130167895892</v>
      </c>
      <c r="K170" s="1">
        <v>8403.9999999997199</v>
      </c>
      <c r="L170" s="22">
        <v>7768.5325419744004</v>
      </c>
      <c r="M170" s="1">
        <v>8098.7687542869498</v>
      </c>
    </row>
    <row r="171" spans="1:13" x14ac:dyDescent="0.35">
      <c r="A171" s="14">
        <v>8.3623302800000001</v>
      </c>
      <c r="B171" s="1">
        <v>7491.35510789811</v>
      </c>
      <c r="C171" s="1">
        <v>7546.4671032684701</v>
      </c>
      <c r="D171" s="1">
        <v>6657.69855481588</v>
      </c>
      <c r="E171" s="1">
        <v>7327.1651883141403</v>
      </c>
      <c r="F171" s="1">
        <v>6948.5950000000003</v>
      </c>
      <c r="G171" s="1">
        <v>7235.1241261206496</v>
      </c>
      <c r="H171" s="1">
        <v>6708.1815192375097</v>
      </c>
      <c r="I171" s="1">
        <v>6904.1119953705902</v>
      </c>
      <c r="J171" s="1">
        <v>8208.9668683835007</v>
      </c>
      <c r="K171" s="1">
        <v>8422.8637431298303</v>
      </c>
      <c r="L171" s="22">
        <v>7714.8553427831102</v>
      </c>
      <c r="M171" s="1">
        <v>8000.3303766280496</v>
      </c>
    </row>
    <row r="172" spans="1:13" x14ac:dyDescent="0.35">
      <c r="A172" s="14">
        <v>8.3883302799999999</v>
      </c>
      <c r="B172" s="1">
        <v>7387.6786412231304</v>
      </c>
      <c r="C172" s="1">
        <v>7620.65023646188</v>
      </c>
      <c r="D172" s="1">
        <v>6749.6485655935403</v>
      </c>
      <c r="E172" s="1">
        <v>7293.3330548555296</v>
      </c>
      <c r="F172" s="1">
        <v>6945.6459999999997</v>
      </c>
      <c r="G172" s="1">
        <v>7293.6627679741896</v>
      </c>
      <c r="H172" s="1">
        <v>6669.6143127932</v>
      </c>
      <c r="I172" s="1">
        <v>7003.7037042477596</v>
      </c>
      <c r="J172" s="1">
        <v>8208.9791141464102</v>
      </c>
      <c r="K172" s="1">
        <v>8394.0543032203295</v>
      </c>
      <c r="L172" s="22">
        <v>7696.34057376293</v>
      </c>
      <c r="M172" s="1">
        <v>7890.3681430900397</v>
      </c>
    </row>
    <row r="173" spans="1:13" x14ac:dyDescent="0.35">
      <c r="A173" s="14">
        <v>8.4143302799999997</v>
      </c>
      <c r="B173" s="1">
        <v>7384.2043398945398</v>
      </c>
      <c r="C173" s="1">
        <v>7616.0539714652396</v>
      </c>
      <c r="D173" s="1">
        <v>6778.1359021131002</v>
      </c>
      <c r="E173" s="1">
        <v>7268.1493949794603</v>
      </c>
      <c r="F173" s="1">
        <v>6945.2380000000003</v>
      </c>
      <c r="G173" s="1">
        <v>7283.2889136717804</v>
      </c>
      <c r="H173" s="1">
        <v>6740.3905968944</v>
      </c>
      <c r="I173" s="1">
        <v>7012.5860339513802</v>
      </c>
      <c r="J173" s="1">
        <v>8260.2925302507392</v>
      </c>
      <c r="K173" s="1">
        <v>8275.3096396960991</v>
      </c>
      <c r="L173" s="22">
        <v>7718.4221726556898</v>
      </c>
      <c r="M173" s="1">
        <v>7853.5310890362698</v>
      </c>
    </row>
    <row r="174" spans="1:13" x14ac:dyDescent="0.35">
      <c r="A174" s="14">
        <v>8.4403302799999995</v>
      </c>
      <c r="B174" s="1">
        <v>7474.8984426975503</v>
      </c>
      <c r="C174" s="1">
        <v>7529.0113643238601</v>
      </c>
      <c r="D174" s="1">
        <v>6760.7812518901501</v>
      </c>
      <c r="E174" s="1">
        <v>7193.3281221653497</v>
      </c>
      <c r="F174" s="1">
        <v>6851.9620000000004</v>
      </c>
      <c r="G174" s="1">
        <v>7223.8338043271597</v>
      </c>
      <c r="H174" s="1">
        <v>6649.4907702671399</v>
      </c>
      <c r="I174" s="1">
        <v>7207.9169021636999</v>
      </c>
      <c r="J174" s="1">
        <v>8258.6150562171206</v>
      </c>
      <c r="K174" s="1">
        <v>8278.6413324356199</v>
      </c>
      <c r="L174" s="22">
        <v>7726.7691659567899</v>
      </c>
      <c r="M174" s="1">
        <v>7908.4034032495902</v>
      </c>
    </row>
    <row r="175" spans="1:13" x14ac:dyDescent="0.35">
      <c r="A175" s="14">
        <v>8.4663302799999993</v>
      </c>
      <c r="B175" s="1">
        <v>7505.5311798580797</v>
      </c>
      <c r="C175" s="1">
        <v>7561.5334464162697</v>
      </c>
      <c r="D175" s="1">
        <v>6711.2352618653304</v>
      </c>
      <c r="E175" s="1">
        <v>7186.5175731673398</v>
      </c>
      <c r="F175" s="1">
        <v>6905.7219999999998</v>
      </c>
      <c r="G175" s="1">
        <v>7180.3605442673897</v>
      </c>
      <c r="H175" s="1">
        <v>6653.3837875012696</v>
      </c>
      <c r="I175" s="1">
        <v>7152.8185945868499</v>
      </c>
      <c r="J175" s="1">
        <v>8244.7539683119594</v>
      </c>
      <c r="K175" s="1">
        <v>8229.4506803342592</v>
      </c>
      <c r="L175" s="22">
        <v>7607.6734687881799</v>
      </c>
      <c r="M175" s="1">
        <v>7914.4784566845101</v>
      </c>
    </row>
    <row r="176" spans="1:13" x14ac:dyDescent="0.35">
      <c r="A176" s="14">
        <v>8.4923302799999991</v>
      </c>
      <c r="B176" s="1">
        <v>7403.18867248075</v>
      </c>
      <c r="C176" s="1">
        <v>7590.4644020384003</v>
      </c>
      <c r="D176" s="1">
        <v>6609.8490261624902</v>
      </c>
      <c r="E176" s="1">
        <v>7292.3085754252397</v>
      </c>
      <c r="F176" s="1">
        <v>7008.3239999999996</v>
      </c>
      <c r="G176" s="1">
        <v>7183.7346274070196</v>
      </c>
      <c r="H176" s="1">
        <v>6604.13996545995</v>
      </c>
      <c r="I176" s="1">
        <v>7114.8313900349704</v>
      </c>
      <c r="J176" s="1">
        <v>8299.5404507375497</v>
      </c>
      <c r="K176" s="1">
        <v>8214.3061490375694</v>
      </c>
      <c r="L176" s="22">
        <v>7710.9336568519602</v>
      </c>
      <c r="M176" s="1">
        <v>8087.8472511884302</v>
      </c>
    </row>
    <row r="177" spans="1:13" x14ac:dyDescent="0.35">
      <c r="A177" s="14">
        <v>8.5183302800000007</v>
      </c>
      <c r="B177" s="1">
        <v>7466.8410374846399</v>
      </c>
      <c r="C177" s="1">
        <v>7567.9271223006699</v>
      </c>
      <c r="D177" s="1">
        <v>6778.9391041282797</v>
      </c>
      <c r="E177" s="1">
        <v>7307.6397644841099</v>
      </c>
      <c r="F177" s="1">
        <v>7051.0339999999997</v>
      </c>
      <c r="G177" s="1">
        <v>7208.0317925027803</v>
      </c>
      <c r="H177" s="1">
        <v>6754.6688678525998</v>
      </c>
      <c r="I177" s="1">
        <v>7144.3047179130199</v>
      </c>
      <c r="J177" s="1">
        <v>8383.0053782688301</v>
      </c>
      <c r="K177" s="1">
        <v>8204.9841037482092</v>
      </c>
      <c r="L177" s="22">
        <v>7728.7708489201104</v>
      </c>
      <c r="M177" s="1">
        <v>8000.6343862149797</v>
      </c>
    </row>
    <row r="178" spans="1:13" x14ac:dyDescent="0.35">
      <c r="A178" s="14">
        <v>8.5443302800000005</v>
      </c>
      <c r="B178" s="1">
        <v>7486.0921156874601</v>
      </c>
      <c r="C178" s="1">
        <v>7572.5431047739903</v>
      </c>
      <c r="D178" s="1">
        <v>6698.70028259638</v>
      </c>
      <c r="E178" s="1">
        <v>7275.4636586145098</v>
      </c>
      <c r="F178" s="1">
        <v>6956.5649999999996</v>
      </c>
      <c r="G178" s="1">
        <v>7175.8447908910703</v>
      </c>
      <c r="H178" s="1">
        <v>6717.5780331789401</v>
      </c>
      <c r="I178" s="1">
        <v>7035.4064713322796</v>
      </c>
      <c r="J178" s="1">
        <v>8224.7963357101307</v>
      </c>
      <c r="K178" s="1">
        <v>8185.1095798899796</v>
      </c>
      <c r="L178" s="22">
        <v>7751.8971834985596</v>
      </c>
      <c r="M178" s="1">
        <v>8070.8690184815896</v>
      </c>
    </row>
    <row r="179" spans="1:13" x14ac:dyDescent="0.35">
      <c r="A179" s="14">
        <v>8.5703302800000003</v>
      </c>
      <c r="B179" s="1">
        <v>7427.9874914905004</v>
      </c>
      <c r="C179" s="1">
        <v>7441.6946294849304</v>
      </c>
      <c r="D179" s="1">
        <v>6702.9958688345896</v>
      </c>
      <c r="E179" s="1">
        <v>7377.5439523036603</v>
      </c>
      <c r="F179" s="1">
        <v>6980.59</v>
      </c>
      <c r="G179" s="1">
        <v>7143.8870783739303</v>
      </c>
      <c r="H179" s="1">
        <v>6614.7406473711198</v>
      </c>
      <c r="I179" s="1">
        <v>7190.1254301363097</v>
      </c>
      <c r="J179" s="1">
        <v>8251.0961669383596</v>
      </c>
      <c r="K179" s="1">
        <v>8112.1464310030597</v>
      </c>
      <c r="L179" s="22">
        <v>7750.2259582657398</v>
      </c>
      <c r="M179" s="1">
        <v>7953.3723892685302</v>
      </c>
    </row>
    <row r="180" spans="1:13" x14ac:dyDescent="0.35">
      <c r="A180" s="14">
        <v>8.5963302800000001</v>
      </c>
      <c r="B180" s="1">
        <v>7465.57352425312</v>
      </c>
      <c r="C180" s="1">
        <v>7571.8602984753397</v>
      </c>
      <c r="D180" s="1">
        <v>6783.74632348471</v>
      </c>
      <c r="E180" s="1">
        <v>7372.2463174369304</v>
      </c>
      <c r="F180" s="1">
        <v>6927.9709999999995</v>
      </c>
      <c r="G180" s="1">
        <v>7234.7279439332997</v>
      </c>
      <c r="H180" s="1">
        <v>6670.1874931960401</v>
      </c>
      <c r="I180" s="1">
        <v>7043.9411757588496</v>
      </c>
      <c r="J180" s="1">
        <v>8142.1654401534097</v>
      </c>
      <c r="K180" s="1">
        <v>8169.8639840620199</v>
      </c>
      <c r="L180" s="22">
        <v>7771.18014621365</v>
      </c>
      <c r="M180" s="1">
        <v>7991.2022113517496</v>
      </c>
    </row>
    <row r="181" spans="1:13" x14ac:dyDescent="0.35">
      <c r="A181" s="14">
        <v>8.6223302799999999</v>
      </c>
      <c r="B181" s="1">
        <v>7387.0438893437104</v>
      </c>
      <c r="C181" s="1">
        <v>7684.2444298274304</v>
      </c>
      <c r="D181" s="1">
        <v>6791.0438893436904</v>
      </c>
      <c r="E181" s="1">
        <v>7267.8062119974802</v>
      </c>
      <c r="F181" s="1">
        <v>6789.4449999999997</v>
      </c>
      <c r="G181" s="1">
        <v>7280.2687373326598</v>
      </c>
      <c r="H181" s="1">
        <v>6593.53815026969</v>
      </c>
      <c r="I181" s="1">
        <v>7010.30587419515</v>
      </c>
      <c r="J181" s="1">
        <v>8141.81904135478</v>
      </c>
      <c r="K181" s="1">
        <v>8352.1242399450603</v>
      </c>
      <c r="L181" s="22">
        <v>7733.3558404149499</v>
      </c>
      <c r="M181" s="1">
        <v>8037.6617146098697</v>
      </c>
    </row>
    <row r="182" spans="1:13" x14ac:dyDescent="0.35">
      <c r="A182" s="14">
        <v>8.6483302799999997</v>
      </c>
      <c r="B182" s="1">
        <v>7448.94544493989</v>
      </c>
      <c r="C182" s="1">
        <v>7789.8655968296698</v>
      </c>
      <c r="D182" s="1">
        <v>6819.74131087978</v>
      </c>
      <c r="E182" s="1">
        <v>7286.9553442298502</v>
      </c>
      <c r="F182" s="1">
        <v>7013.6120000000001</v>
      </c>
      <c r="G182" s="1">
        <v>7285.9502856197796</v>
      </c>
      <c r="H182" s="1">
        <v>6706.7263529797601</v>
      </c>
      <c r="I182" s="1">
        <v>6961.9403863298403</v>
      </c>
      <c r="J182" s="1">
        <v>8190.7263529797101</v>
      </c>
      <c r="K182" s="1">
        <v>8197.5272775296507</v>
      </c>
      <c r="L182" s="22">
        <v>7676.6020670298003</v>
      </c>
      <c r="M182" s="1">
        <v>7849.5321182095504</v>
      </c>
    </row>
    <row r="183" spans="1:13" x14ac:dyDescent="0.35">
      <c r="A183" s="14">
        <v>8.6743302799999995</v>
      </c>
      <c r="B183" s="1">
        <v>7519.3964219314003</v>
      </c>
      <c r="C183" s="1">
        <v>7757.3757770102902</v>
      </c>
      <c r="D183" s="1">
        <v>6857.7496083096103</v>
      </c>
      <c r="E183" s="1">
        <v>7326.5463435932597</v>
      </c>
      <c r="F183" s="1">
        <v>7012.0720000000001</v>
      </c>
      <c r="G183" s="1">
        <v>7250.8726689701598</v>
      </c>
      <c r="H183" s="1">
        <v>6708.09112042376</v>
      </c>
      <c r="I183" s="1">
        <v>7036.9867589736596</v>
      </c>
      <c r="J183" s="1">
        <v>8211.1234396090003</v>
      </c>
      <c r="K183" s="1">
        <v>8168.34734924647</v>
      </c>
      <c r="L183" s="22">
        <v>7739.0607469492797</v>
      </c>
      <c r="M183" s="1">
        <v>7727.3625359837097</v>
      </c>
    </row>
    <row r="184" spans="1:13" x14ac:dyDescent="0.35">
      <c r="A184" s="14">
        <v>8.7003302799999993</v>
      </c>
      <c r="B184" s="1">
        <v>7428.73898859785</v>
      </c>
      <c r="C184" s="1">
        <v>7803.1774679861501</v>
      </c>
      <c r="D184" s="1">
        <v>6902.0626575613796</v>
      </c>
      <c r="E184" s="1">
        <v>7175.6336076930402</v>
      </c>
      <c r="F184" s="1">
        <v>6979.5919999999996</v>
      </c>
      <c r="G184" s="1">
        <v>7049.2713925571097</v>
      </c>
      <c r="H184" s="1">
        <v>6729.2432275401397</v>
      </c>
      <c r="I184" s="1">
        <v>7095.6951900762197</v>
      </c>
      <c r="J184" s="1">
        <v>8328.4154431772895</v>
      </c>
      <c r="K184" s="1">
        <v>8215.5856320005896</v>
      </c>
      <c r="L184" s="22">
        <v>7802.5218992605596</v>
      </c>
      <c r="M184" s="1">
        <v>7871.03234218749</v>
      </c>
    </row>
    <row r="185" spans="1:13" x14ac:dyDescent="0.35">
      <c r="A185" s="14">
        <v>8.7263302800000009</v>
      </c>
      <c r="B185" s="1">
        <v>7692.0447126823501</v>
      </c>
      <c r="C185" s="1">
        <v>7696.08292591176</v>
      </c>
      <c r="D185" s="1">
        <v>6738.63252041956</v>
      </c>
      <c r="E185" s="1">
        <v>7232.6504083869104</v>
      </c>
      <c r="F185" s="1">
        <v>7037.4759999999997</v>
      </c>
      <c r="G185" s="1">
        <v>7101.4886187218199</v>
      </c>
      <c r="H185" s="1">
        <v>6659.9382117823898</v>
      </c>
      <c r="I185" s="1">
        <v>7136.2048774842397</v>
      </c>
      <c r="J185" s="1">
        <v>8322.3910545693707</v>
      </c>
      <c r="K185" s="1">
        <v>8029.5886201691001</v>
      </c>
      <c r="L185" s="22">
        <v>7898.3089410894399</v>
      </c>
      <c r="M185" s="1">
        <v>7963.1845522221902</v>
      </c>
    </row>
    <row r="186" spans="1:13" x14ac:dyDescent="0.35">
      <c r="A186" s="14">
        <v>8.7523302800000007</v>
      </c>
      <c r="B186" s="1">
        <v>7505.9707137997002</v>
      </c>
      <c r="C186" s="1">
        <v>7644.8719945540197</v>
      </c>
      <c r="D186" s="1">
        <v>6751.2125683166596</v>
      </c>
      <c r="E186" s="1">
        <v>7338.8384391723903</v>
      </c>
      <c r="F186" s="1">
        <v>6777.44</v>
      </c>
      <c r="G186" s="1">
        <v>7161.4945696782397</v>
      </c>
      <c r="H186" s="1">
        <v>6714.9565574241797</v>
      </c>
      <c r="I186" s="1">
        <v>7087.32214820637</v>
      </c>
      <c r="J186" s="1">
        <v>8177.0075649128103</v>
      </c>
      <c r="K186" s="1">
        <v>8196.42513663315</v>
      </c>
      <c r="L186" s="22">
        <v>7753.4870047657196</v>
      </c>
      <c r="M186" s="1">
        <v>7925.8535689974797</v>
      </c>
    </row>
    <row r="187" spans="1:13" x14ac:dyDescent="0.35">
      <c r="A187" s="14">
        <v>8.7783302800000005</v>
      </c>
      <c r="B187" s="1">
        <v>7512.2106456080701</v>
      </c>
      <c r="C187" s="1">
        <v>7689.0788976629401</v>
      </c>
      <c r="D187" s="1">
        <v>6782.5266140205804</v>
      </c>
      <c r="E187" s="1">
        <v>7250.9999999997599</v>
      </c>
      <c r="F187" s="1">
        <v>6965.37</v>
      </c>
      <c r="G187" s="1">
        <v>7200.3171016913402</v>
      </c>
      <c r="H187" s="1">
        <v>6778.4971668020398</v>
      </c>
      <c r="I187" s="1">
        <v>7042.8157795323996</v>
      </c>
      <c r="J187" s="1">
        <v>8239.2899210309406</v>
      </c>
      <c r="K187" s="1">
        <v>8202.3133240943298</v>
      </c>
      <c r="L187" s="22">
        <v>7717.1317479448699</v>
      </c>
      <c r="M187" s="1">
        <v>7906.20837904988</v>
      </c>
    </row>
    <row r="188" spans="1:13" x14ac:dyDescent="0.35">
      <c r="A188" s="14">
        <v>8.8043302800000003</v>
      </c>
      <c r="B188" s="1">
        <v>7587.8847100868898</v>
      </c>
      <c r="C188" s="1">
        <v>7699.9896430358403</v>
      </c>
      <c r="D188" s="1">
        <v>6792.5332514891397</v>
      </c>
      <c r="E188" s="1">
        <v>7233.3958843421797</v>
      </c>
      <c r="F188" s="1">
        <v>7070.9560000000001</v>
      </c>
      <c r="G188" s="1">
        <v>7271.2230851106196</v>
      </c>
      <c r="H188" s="1">
        <v>6584.3455984633401</v>
      </c>
      <c r="I188" s="1">
        <v>7026.8360587898196</v>
      </c>
      <c r="J188" s="1">
        <v>8274.4313164267896</v>
      </c>
      <c r="K188" s="1">
        <v>8012.0265740636996</v>
      </c>
      <c r="L188" s="22">
        <v>7719.3220222864902</v>
      </c>
      <c r="M188" s="1">
        <v>7797.4533936603902</v>
      </c>
    </row>
    <row r="189" spans="1:13" x14ac:dyDescent="0.35">
      <c r="A189" s="14">
        <v>8.8303302800000001</v>
      </c>
      <c r="B189" s="1">
        <v>7889.1511917676498</v>
      </c>
      <c r="C189" s="1">
        <v>7766.2330994129097</v>
      </c>
      <c r="D189" s="1">
        <v>6735.8350635256802</v>
      </c>
      <c r="E189" s="1">
        <v>7149.9999999997599</v>
      </c>
      <c r="F189" s="1">
        <v>6962.357</v>
      </c>
      <c r="G189" s="1">
        <v>7096.6712482351504</v>
      </c>
      <c r="H189" s="1">
        <v>6745.7817664763397</v>
      </c>
      <c r="I189" s="1">
        <v>6986.7245452845</v>
      </c>
      <c r="J189" s="1">
        <v>8221.9610082483396</v>
      </c>
      <c r="K189" s="1">
        <v>8084.6157088186401</v>
      </c>
      <c r="L189" s="22">
        <v>7715.9427788079001</v>
      </c>
      <c r="M189" s="1">
        <v>8113.3837305890302</v>
      </c>
    </row>
    <row r="190" spans="1:13" x14ac:dyDescent="0.35">
      <c r="A190" s="14">
        <v>8.8563302799999999</v>
      </c>
      <c r="B190" s="1">
        <v>7845.2751120539297</v>
      </c>
      <c r="C190" s="1">
        <v>7749.5682258993002</v>
      </c>
      <c r="D190" s="1">
        <v>6792.9109282047002</v>
      </c>
      <c r="E190" s="1">
        <v>7158.1860402583798</v>
      </c>
      <c r="F190" s="1">
        <v>6889.1390000000001</v>
      </c>
      <c r="G190" s="1">
        <v>7128.5164289816903</v>
      </c>
      <c r="H190" s="1">
        <v>6659.6809876960597</v>
      </c>
      <c r="I190" s="1">
        <v>7154.0236900015198</v>
      </c>
      <c r="J190" s="1">
        <v>8015.39577051783</v>
      </c>
      <c r="K190" s="1">
        <v>8159.2119387172097</v>
      </c>
      <c r="L190" s="22">
        <v>7953.7428897383097</v>
      </c>
      <c r="M190" s="1">
        <v>8079.0912802533203</v>
      </c>
    </row>
    <row r="191" spans="1:13" x14ac:dyDescent="0.35">
      <c r="A191" s="14">
        <v>8.8823302799999997</v>
      </c>
      <c r="B191" s="1">
        <v>7924.4882869673002</v>
      </c>
      <c r="C191" s="1">
        <v>7796.7812518901901</v>
      </c>
      <c r="D191" s="1">
        <v>6763.2812458423896</v>
      </c>
      <c r="E191" s="1">
        <v>7224.10156939848</v>
      </c>
      <c r="F191" s="1">
        <v>6884.1880000000001</v>
      </c>
      <c r="G191" s="1">
        <v>7297.2578076809295</v>
      </c>
      <c r="H191" s="1">
        <v>6739.8710901121203</v>
      </c>
      <c r="I191" s="1">
        <v>7179.7734351378303</v>
      </c>
      <c r="J191" s="1">
        <v>8144.0703144847002</v>
      </c>
      <c r="K191" s="1">
        <v>8156.2695388572301</v>
      </c>
      <c r="L191" s="22">
        <v>7823.5859419415901</v>
      </c>
      <c r="M191" s="1">
        <v>7975.3789008167296</v>
      </c>
    </row>
    <row r="192" spans="1:13" x14ac:dyDescent="0.35">
      <c r="A192" s="14">
        <v>8.9083302799999995</v>
      </c>
      <c r="B192" s="1">
        <v>8021.2695497637296</v>
      </c>
      <c r="C192" s="1">
        <v>7813.5008293861301</v>
      </c>
      <c r="D192" s="1">
        <v>6693.9227962074601</v>
      </c>
      <c r="E192" s="1">
        <v>7329.4816943153401</v>
      </c>
      <c r="F192" s="1">
        <v>6966.1350000000002</v>
      </c>
      <c r="G192" s="1">
        <v>7218.7495853065602</v>
      </c>
      <c r="H192" s="1">
        <v>6672.1154739336898</v>
      </c>
      <c r="I192" s="1">
        <v>7138.2114810422399</v>
      </c>
      <c r="J192" s="1">
        <v>8176.9039928911598</v>
      </c>
      <c r="K192" s="1">
        <v>8276.5008293861101</v>
      </c>
      <c r="L192" s="22">
        <v>7910.8650592404601</v>
      </c>
      <c r="M192" s="1">
        <v>7860.3084834144502</v>
      </c>
    </row>
    <row r="193" spans="1:13" x14ac:dyDescent="0.35">
      <c r="A193" s="14">
        <v>8.9343302799999993</v>
      </c>
      <c r="B193" s="1">
        <v>7921.26754595291</v>
      </c>
      <c r="C193" s="1">
        <v>7700.7506265758802</v>
      </c>
      <c r="D193" s="1">
        <v>6743.0971173853104</v>
      </c>
      <c r="E193" s="1">
        <v>7205.7456139709302</v>
      </c>
      <c r="F193" s="1">
        <v>6878.4960000000001</v>
      </c>
      <c r="G193" s="1">
        <v>7256.5463665958296</v>
      </c>
      <c r="H193" s="1">
        <v>6673.4661649169602</v>
      </c>
      <c r="I193" s="1">
        <v>7137.6459902833803</v>
      </c>
      <c r="J193" s="1">
        <v>8150.6409776784803</v>
      </c>
      <c r="K193" s="1">
        <v>8155.3966168590296</v>
      </c>
      <c r="L193" s="22">
        <v>7920.5864674352797</v>
      </c>
      <c r="M193" s="1">
        <v>7757.8627817757497</v>
      </c>
    </row>
    <row r="194" spans="1:13" x14ac:dyDescent="0.35">
      <c r="A194" s="14">
        <v>8.9603302800000009</v>
      </c>
      <c r="B194" s="1">
        <v>7515.7698415609202</v>
      </c>
      <c r="C194" s="1">
        <v>7659.5210396353696</v>
      </c>
      <c r="D194" s="1">
        <v>6812.9664906233002</v>
      </c>
      <c r="E194" s="1">
        <v>7212.6060722755501</v>
      </c>
      <c r="F194" s="1">
        <v>6898.64</v>
      </c>
      <c r="G194" s="1">
        <v>7128.9509951340497</v>
      </c>
      <c r="H194" s="1">
        <v>6732.42302990397</v>
      </c>
      <c r="I194" s="1">
        <v>7079.9181153570698</v>
      </c>
      <c r="J194" s="1">
        <v>8105.4261779014096</v>
      </c>
      <c r="K194" s="1">
        <v>8094.4261779014096</v>
      </c>
      <c r="L194" s="22">
        <v>7675.3275385705001</v>
      </c>
      <c r="M194" s="1">
        <v>7794.8691104913296</v>
      </c>
    </row>
    <row r="195" spans="1:13" x14ac:dyDescent="0.35">
      <c r="A195" s="14">
        <v>8.9863302800000007</v>
      </c>
      <c r="B195" s="1">
        <v>7458.8467366017603</v>
      </c>
      <c r="C195" s="1">
        <v>7385.2993747424898</v>
      </c>
      <c r="D195" s="1">
        <v>6733.91073327709</v>
      </c>
      <c r="E195" s="1">
        <v>7185.8875820535304</v>
      </c>
      <c r="F195" s="1">
        <v>6968.3869999999997</v>
      </c>
      <c r="G195" s="1">
        <v>7141.2741046947103</v>
      </c>
      <c r="H195" s="1">
        <v>6469.6374761122897</v>
      </c>
      <c r="I195" s="1">
        <v>7079.76589322787</v>
      </c>
      <c r="J195" s="1">
        <v>8098.0644204404698</v>
      </c>
      <c r="K195" s="1">
        <v>8082.7658932279001</v>
      </c>
      <c r="L195" s="22">
        <v>7648.5726319073001</v>
      </c>
      <c r="M195" s="1">
        <v>7825.91158080681</v>
      </c>
    </row>
    <row r="196" spans="1:13" x14ac:dyDescent="0.35">
      <c r="A196" s="14">
        <v>9.0123302800000005</v>
      </c>
      <c r="B196" s="1">
        <v>7444.8235272770098</v>
      </c>
      <c r="C196" s="1">
        <v>7640.8676454576898</v>
      </c>
      <c r="D196" s="1">
        <v>6594.3596289184898</v>
      </c>
      <c r="E196" s="1">
        <v>7296.1991892741999</v>
      </c>
      <c r="F196" s="1">
        <v>6913.7179999999998</v>
      </c>
      <c r="G196" s="1">
        <v>7107.6537380275204</v>
      </c>
      <c r="H196" s="1">
        <v>6571.8475950380098</v>
      </c>
      <c r="I196" s="1">
        <v>7029.1056206488602</v>
      </c>
      <c r="J196" s="1">
        <v>8083.7259413103902</v>
      </c>
      <c r="K196" s="1">
        <v>8039.2246082443999</v>
      </c>
      <c r="L196" s="22">
        <v>7643.8703115896797</v>
      </c>
      <c r="M196" s="1">
        <v>7902.2847595035601</v>
      </c>
    </row>
    <row r="197" spans="1:13" x14ac:dyDescent="0.35">
      <c r="A197" s="14">
        <v>9.0383302800000003</v>
      </c>
      <c r="B197" s="1">
        <v>7407.03994101016</v>
      </c>
      <c r="C197" s="1">
        <v>7617.6298082824696</v>
      </c>
      <c r="D197" s="1">
        <v>6659.6748648146004</v>
      </c>
      <c r="E197" s="1">
        <v>7146.02970996563</v>
      </c>
      <c r="F197" s="1">
        <v>6780.4949999999999</v>
      </c>
      <c r="G197" s="1">
        <v>7016.7347763294802</v>
      </c>
      <c r="H197" s="1">
        <v>6595.2601081487201</v>
      </c>
      <c r="I197" s="1">
        <v>7110.1807177130004</v>
      </c>
      <c r="J197" s="1">
        <v>8173.4203637725004</v>
      </c>
      <c r="K197" s="1">
        <v>8206.5401868022309</v>
      </c>
      <c r="L197" s="22">
        <v>7500.4941471018701</v>
      </c>
      <c r="M197" s="1">
        <v>7893.6103293615997</v>
      </c>
    </row>
    <row r="198" spans="1:13" x14ac:dyDescent="0.35">
      <c r="A198" s="14">
        <v>9.0643302800000001</v>
      </c>
      <c r="B198" s="1">
        <v>7443.1141469159502</v>
      </c>
      <c r="C198" s="1">
        <v>7671.2071658565301</v>
      </c>
      <c r="D198" s="1">
        <v>6701.4414215513398</v>
      </c>
      <c r="E198" s="1">
        <v>7249.4204097776001</v>
      </c>
      <c r="F198" s="1">
        <v>6909.97</v>
      </c>
      <c r="G198" s="1">
        <v>7082.0570153574099</v>
      </c>
      <c r="H198" s="1">
        <v>6544.4894650630004</v>
      </c>
      <c r="I198" s="1">
        <v>6854.9369646789401</v>
      </c>
      <c r="J198" s="1">
        <v>8045.5075249554302</v>
      </c>
      <c r="K198" s="1">
        <v>8143.3813962121603</v>
      </c>
      <c r="L198" s="22">
        <v>7798.1801341186401</v>
      </c>
      <c r="M198" s="1">
        <v>7769.2732692605796</v>
      </c>
    </row>
    <row r="199" spans="1:13" x14ac:dyDescent="0.35">
      <c r="A199" s="14">
        <v>9.0903302799999999</v>
      </c>
      <c r="B199" s="1">
        <v>7601.8193610132703</v>
      </c>
      <c r="C199" s="1">
        <v>7466.0078857598</v>
      </c>
      <c r="D199" s="1">
        <v>6601.7986131748703</v>
      </c>
      <c r="E199" s="1">
        <v>7190.5893405898896</v>
      </c>
      <c r="F199" s="1">
        <v>6847.2179999999998</v>
      </c>
      <c r="G199" s="1">
        <v>6877.0927803845698</v>
      </c>
      <c r="H199" s="1">
        <v>6420.7334602178498</v>
      </c>
      <c r="I199" s="1">
        <v>7000.6969408592904</v>
      </c>
      <c r="J199" s="1">
        <v>8138.9772943550797</v>
      </c>
      <c r="K199" s="1">
        <v>8216.3968456957009</v>
      </c>
      <c r="L199" s="22">
        <v>7554.39091774189</v>
      </c>
      <c r="M199" s="1">
        <v>7748.0651529567604</v>
      </c>
    </row>
    <row r="200" spans="1:13" x14ac:dyDescent="0.35">
      <c r="A200" s="14">
        <v>9.1163302799999997</v>
      </c>
      <c r="B200" s="1">
        <v>7392.7264449905197</v>
      </c>
      <c r="C200" s="1">
        <v>7659.54386029338</v>
      </c>
      <c r="D200" s="1">
        <v>6684.1163093682999</v>
      </c>
      <c r="E200" s="1">
        <v>7164.7264449905197</v>
      </c>
      <c r="F200" s="1">
        <v>6834.8950000000004</v>
      </c>
      <c r="G200" s="1">
        <v>7116.0084463520798</v>
      </c>
      <c r="H200" s="1">
        <v>6515.8135141631601</v>
      </c>
      <c r="I200" s="1">
        <v>6985.64522385693</v>
      </c>
      <c r="J200" s="1">
        <v>8141.51202178523</v>
      </c>
      <c r="K200" s="1">
        <v>8135.1715400328403</v>
      </c>
      <c r="L200" s="22">
        <v>7560.8284599676899</v>
      </c>
      <c r="M200" s="1">
        <v>7749.5523066452197</v>
      </c>
    </row>
    <row r="201" spans="1:13" x14ac:dyDescent="0.35">
      <c r="A201" s="14">
        <v>9.1423302799999995</v>
      </c>
      <c r="B201" s="1">
        <v>7541.2297576763003</v>
      </c>
      <c r="C201" s="1">
        <v>7543.8254850832</v>
      </c>
      <c r="D201" s="1">
        <v>6669.3171586035496</v>
      </c>
      <c r="E201" s="1">
        <v>7304.2587000267904</v>
      </c>
      <c r="F201" s="1">
        <v>6819.625</v>
      </c>
      <c r="G201" s="1">
        <v>7248.8316297787696</v>
      </c>
      <c r="H201" s="1">
        <v>6726.7991846736904</v>
      </c>
      <c r="I201" s="1">
        <v>7042.7895372235198</v>
      </c>
      <c r="J201" s="1">
        <v>7955.8287008999096</v>
      </c>
      <c r="K201" s="1">
        <v>8120.1391409323496</v>
      </c>
      <c r="L201" s="22">
        <v>7575.2718502315502</v>
      </c>
      <c r="M201" s="1">
        <v>7764.4370046358099</v>
      </c>
    </row>
    <row r="202" spans="1:13" x14ac:dyDescent="0.35">
      <c r="A202" s="14">
        <v>9.1683302799999993</v>
      </c>
      <c r="B202" s="1">
        <v>7521.6383224535302</v>
      </c>
      <c r="C202" s="1">
        <v>7783.1272838367204</v>
      </c>
      <c r="D202" s="1">
        <v>6681.6971587899397</v>
      </c>
      <c r="E202" s="1">
        <v>7101.9016585142599</v>
      </c>
      <c r="F202" s="1">
        <v>6897.2030000000004</v>
      </c>
      <c r="G202" s="1">
        <v>7157.7798667712696</v>
      </c>
      <c r="H202" s="1">
        <v>6558.9186650422698</v>
      </c>
      <c r="I202" s="1">
        <v>6937.3878738507001</v>
      </c>
      <c r="J202" s="1">
        <v>8182.3722403460697</v>
      </c>
      <c r="K202" s="1">
        <v>8103.6985318133602</v>
      </c>
      <c r="L202" s="22">
        <v>7583.8308863553902</v>
      </c>
      <c r="M202" s="1">
        <v>7876.0983414862503</v>
      </c>
    </row>
    <row r="203" spans="1:13" x14ac:dyDescent="0.35">
      <c r="A203" s="14">
        <v>9.1943302800000009</v>
      </c>
      <c r="B203" s="1">
        <v>7426.0276492416197</v>
      </c>
      <c r="C203" s="1">
        <v>7516.1134943133702</v>
      </c>
      <c r="D203" s="1">
        <v>6831.7035323222599</v>
      </c>
      <c r="E203" s="1">
        <v>7177.7660990620498</v>
      </c>
      <c r="F203" s="1">
        <v>6925.9769999999999</v>
      </c>
      <c r="G203" s="1">
        <v>7073.4121474458498</v>
      </c>
      <c r="H203" s="1">
        <v>6691.6249555065697</v>
      </c>
      <c r="I203" s="1">
        <v>7051.7799236829896</v>
      </c>
      <c r="J203" s="1">
        <v>8138.7639136070602</v>
      </c>
      <c r="K203" s="1">
        <v>8149.3379415400404</v>
      </c>
      <c r="L203" s="22">
        <v>7659.8795933756501</v>
      </c>
      <c r="M203" s="1">
        <v>7795.3957814243404</v>
      </c>
    </row>
    <row r="204" spans="1:13" x14ac:dyDescent="0.35">
      <c r="A204" s="14">
        <v>9.2203302800000007</v>
      </c>
      <c r="B204" s="1">
        <v>7274.2952883935204</v>
      </c>
      <c r="C204" s="1">
        <v>7596.8445850564303</v>
      </c>
      <c r="D204" s="1">
        <v>6627.9276368878</v>
      </c>
      <c r="E204" s="1">
        <v>7055.8494378318201</v>
      </c>
      <c r="F204" s="1">
        <v>6774.098</v>
      </c>
      <c r="G204" s="1">
        <v>7202.2593526293504</v>
      </c>
      <c r="H204" s="1">
        <v>6639.8236992025204</v>
      </c>
      <c r="I204" s="1">
        <v>6854.5177220902797</v>
      </c>
      <c r="J204" s="1">
        <v>8168.2486639104</v>
      </c>
      <c r="K204" s="1">
        <v>8124.7615332250398</v>
      </c>
      <c r="L204" s="22">
        <v>7617.7459917306396</v>
      </c>
      <c r="M204" s="1">
        <v>7733.8601265508196</v>
      </c>
    </row>
    <row r="205" spans="1:13" x14ac:dyDescent="0.35">
      <c r="A205" s="14">
        <v>9.2463302800000005</v>
      </c>
      <c r="B205" s="1">
        <v>7293.0056192021002</v>
      </c>
      <c r="C205" s="1">
        <v>7586.7639935223497</v>
      </c>
      <c r="D205" s="1">
        <v>6560.62373140612</v>
      </c>
      <c r="E205" s="1">
        <v>7173.1404800466198</v>
      </c>
      <c r="F205" s="1">
        <v>6907.0510000000004</v>
      </c>
      <c r="G205" s="1">
        <v>7092.4551553504898</v>
      </c>
      <c r="H205" s="1">
        <v>6692.0393344132099</v>
      </c>
      <c r="I205" s="1">
        <v>7014.1685760558903</v>
      </c>
      <c r="J205" s="1">
        <v>8183.8033279353504</v>
      </c>
      <c r="K205" s="1">
        <v>8173.5338241765003</v>
      </c>
      <c r="L205" s="22">
        <v>7664.6178942741199</v>
      </c>
      <c r="M205" s="1">
        <v>7725.5563009838997</v>
      </c>
    </row>
    <row r="206" spans="1:13" x14ac:dyDescent="0.35">
      <c r="A206" s="14">
        <v>9.2723302800000003</v>
      </c>
      <c r="B206" s="1">
        <v>7293.9956969095701</v>
      </c>
      <c r="C206" s="1">
        <v>7545.1807298085296</v>
      </c>
      <c r="D206" s="1">
        <v>6670.5223569355003</v>
      </c>
      <c r="E206" s="1">
        <v>7197.8924227334101</v>
      </c>
      <c r="F206" s="1">
        <v>6915.9610000000002</v>
      </c>
      <c r="G206" s="1">
        <v>7172.6514496557202</v>
      </c>
      <c r="H206" s="1">
        <v>6698.9698783655103</v>
      </c>
      <c r="I206" s="1">
        <v>7043.8709072800402</v>
      </c>
      <c r="J206" s="1">
        <v>8149.1506081738398</v>
      </c>
      <c r="K206" s="1">
        <v>8267.5912063863307</v>
      </c>
      <c r="L206" s="22">
        <v>7597.2926101660296</v>
      </c>
      <c r="M206" s="1">
        <v>7823.5739940236199</v>
      </c>
    </row>
    <row r="207" spans="1:13" x14ac:dyDescent="0.35">
      <c r="A207" s="14">
        <v>9.2983302800000001</v>
      </c>
      <c r="B207" s="1">
        <v>7255.5547899446001</v>
      </c>
      <c r="C207" s="1">
        <v>7909.7366082153003</v>
      </c>
      <c r="D207" s="1">
        <v>6647.3414091965997</v>
      </c>
      <c r="E207" s="1">
        <v>7214.7581684853403</v>
      </c>
      <c r="F207" s="1">
        <v>6798.6930000000002</v>
      </c>
      <c r="G207" s="1">
        <v>7152.2987330469796</v>
      </c>
      <c r="H207" s="1">
        <v>6629.0100022070601</v>
      </c>
      <c r="I207" s="1">
        <v>6950.3514114038799</v>
      </c>
      <c r="J207" s="1">
        <v>7996.2049343959097</v>
      </c>
      <c r="K207" s="1">
        <v>8289.6870415692902</v>
      </c>
      <c r="L207" s="22">
        <v>7578.2702822805704</v>
      </c>
      <c r="M207" s="1">
        <v>7817.0995776821401</v>
      </c>
    </row>
    <row r="208" spans="1:13" x14ac:dyDescent="0.35">
      <c r="A208" s="14">
        <v>9.3243302799999999</v>
      </c>
      <c r="B208" s="1">
        <v>7332.0923336176302</v>
      </c>
      <c r="C208" s="1">
        <v>7874.9900547051702</v>
      </c>
      <c r="D208" s="1">
        <v>6706.52699178074</v>
      </c>
      <c r="E208" s="1">
        <v>7054.9602188198396</v>
      </c>
      <c r="F208" s="1">
        <v>7023.3980000000001</v>
      </c>
      <c r="G208" s="1">
        <v>7075.8835187071199</v>
      </c>
      <c r="H208" s="1">
        <v>6688.5028441050099</v>
      </c>
      <c r="I208" s="1">
        <v>7130.5085323145904</v>
      </c>
      <c r="J208" s="1">
        <v>8087.6818231302605</v>
      </c>
      <c r="K208" s="1">
        <v>8056.7712944995801</v>
      </c>
      <c r="L208" s="22">
        <v>7619.9616499438998</v>
      </c>
      <c r="M208" s="1">
        <v>7754.5454512469396</v>
      </c>
    </row>
    <row r="209" spans="1:13" x14ac:dyDescent="0.35">
      <c r="A209" s="14">
        <v>9.3503302799999997</v>
      </c>
      <c r="B209" s="1">
        <v>7279.9079182221703</v>
      </c>
      <c r="C209" s="1">
        <v>7638.3130722545402</v>
      </c>
      <c r="D209" s="1">
        <v>6755.3305715551596</v>
      </c>
      <c r="E209" s="1">
        <v>7085.7734811424998</v>
      </c>
      <c r="F209" s="1">
        <v>6830.018</v>
      </c>
      <c r="G209" s="1">
        <v>6924.2808450796601</v>
      </c>
      <c r="H209" s="1">
        <v>6668.7495393014397</v>
      </c>
      <c r="I209" s="1">
        <v>7197.7854520630299</v>
      </c>
      <c r="J209" s="1">
        <v>8114.1482507932897</v>
      </c>
      <c r="K209" s="1">
        <v>7961.1685070476697</v>
      </c>
      <c r="L209" s="22">
        <v>7670.2624316186102</v>
      </c>
      <c r="M209" s="1">
        <v>7751.0681399362502</v>
      </c>
    </row>
    <row r="210" spans="1:13" x14ac:dyDescent="0.35">
      <c r="A210" s="14">
        <v>9.3763302799999995</v>
      </c>
      <c r="B210" s="1">
        <v>7334.4044566139</v>
      </c>
      <c r="C210" s="1">
        <v>7606.0998065198901</v>
      </c>
      <c r="D210" s="1">
        <v>6757.0000000002301</v>
      </c>
      <c r="E210" s="1">
        <v>7175.9087197471899</v>
      </c>
      <c r="F210" s="1">
        <v>6913.8209999999999</v>
      </c>
      <c r="G210" s="1">
        <v>7084.3893388843499</v>
      </c>
      <c r="H210" s="1">
        <v>6522.6868236396203</v>
      </c>
      <c r="I210" s="1">
        <v>6935.1858562378202</v>
      </c>
      <c r="J210" s="1">
        <v>8133.1641470453496</v>
      </c>
      <c r="K210" s="1">
        <v>8215.16608184898</v>
      </c>
      <c r="L210" s="22">
        <v>7550.5870171200104</v>
      </c>
      <c r="M210" s="1">
        <v>7742.3959303473302</v>
      </c>
    </row>
    <row r="211" spans="1:13" x14ac:dyDescent="0.35">
      <c r="A211" s="14">
        <v>9.4023302799999993</v>
      </c>
      <c r="B211" s="1">
        <v>7231.9845154180503</v>
      </c>
      <c r="C211" s="1">
        <v>7484.8471482710702</v>
      </c>
      <c r="D211" s="1">
        <v>6721.9948384728305</v>
      </c>
      <c r="E211" s="1">
        <v>7235.81904135474</v>
      </c>
      <c r="F211" s="1">
        <v>6824.3379999999997</v>
      </c>
      <c r="G211" s="1">
        <v>7125.1129906342703</v>
      </c>
      <c r="H211" s="1">
        <v>6691.9718930838999</v>
      </c>
      <c r="I211" s="1">
        <v>6998.6868357351505</v>
      </c>
      <c r="J211" s="1">
        <v>8114.1322056198596</v>
      </c>
      <c r="K211" s="1">
        <v>8072.7880721903803</v>
      </c>
      <c r="L211" s="22">
        <v>7581.8973324210301</v>
      </c>
      <c r="M211" s="1">
        <v>7902.8345259369598</v>
      </c>
    </row>
    <row r="212" spans="1:13" x14ac:dyDescent="0.35">
      <c r="A212" s="14">
        <v>9.4283302800000008</v>
      </c>
      <c r="B212" s="1">
        <v>7255.9572209328198</v>
      </c>
      <c r="C212" s="1">
        <v>7396.5538055879697</v>
      </c>
      <c r="D212" s="1">
        <v>6625.44752142978</v>
      </c>
      <c r="E212" s="1">
        <v>7246.4893052330199</v>
      </c>
      <c r="F212" s="1">
        <v>6937.893</v>
      </c>
      <c r="G212" s="1">
        <v>6977.2138953344202</v>
      </c>
      <c r="H212" s="1">
        <v>6609.3198477381002</v>
      </c>
      <c r="I212" s="1">
        <v>7353.12501965498</v>
      </c>
      <c r="J212" s="1">
        <v>8094.2767369165604</v>
      </c>
      <c r="K212" s="1">
        <v>8170.7225995737799</v>
      </c>
      <c r="L212" s="22">
        <v>7575.5745316123202</v>
      </c>
      <c r="M212" s="1">
        <v>7890.4682474540896</v>
      </c>
    </row>
    <row r="213" spans="1:13" x14ac:dyDescent="0.35">
      <c r="A213" s="14">
        <v>9.4543302800000006</v>
      </c>
      <c r="B213" s="1">
        <v>7290.4184301573096</v>
      </c>
      <c r="C213" s="1">
        <v>7481.7716044400204</v>
      </c>
      <c r="D213" s="1">
        <v>6600.47518276762</v>
      </c>
      <c r="E213" s="1">
        <v>7053.4156599195203</v>
      </c>
      <c r="F213" s="1">
        <v>6812.6210000000001</v>
      </c>
      <c r="G213" s="1">
        <v>7102.23116579826</v>
      </c>
      <c r="H213" s="1">
        <v>6612.2624086165297</v>
      </c>
      <c r="I213" s="1">
        <v>7287.1546364221103</v>
      </c>
      <c r="J213" s="1">
        <v>8169.8779915155901</v>
      </c>
      <c r="K213" s="1">
        <v>8223.3858022201603</v>
      </c>
      <c r="L213" s="22">
        <v>7710.23116579828</v>
      </c>
      <c r="M213" s="1">
        <v>7769.5149288499597</v>
      </c>
    </row>
    <row r="214" spans="1:13" x14ac:dyDescent="0.35">
      <c r="A214" s="14">
        <v>9.4803302800000004</v>
      </c>
      <c r="B214" s="1">
        <v>7329.6527427638403</v>
      </c>
      <c r="C214" s="1">
        <v>7435.8535229918198</v>
      </c>
      <c r="D214" s="1">
        <v>6675.0544412352501</v>
      </c>
      <c r="E214" s="1">
        <v>7053.5774156745001</v>
      </c>
      <c r="F214" s="1">
        <v>6741.5230000000001</v>
      </c>
      <c r="G214" s="1">
        <v>6982.88276318725</v>
      </c>
      <c r="H214" s="1">
        <v>6789.8494838364904</v>
      </c>
      <c r="I214" s="1">
        <v>7258.0083543413002</v>
      </c>
      <c r="J214" s="1">
        <v>8112.7740187316704</v>
      </c>
      <c r="K214" s="1">
        <v>7955.7697035454903</v>
      </c>
      <c r="L214" s="22">
        <v>7661.4392930081003</v>
      </c>
      <c r="M214" s="1">
        <v>7662.8702316749104</v>
      </c>
    </row>
    <row r="215" spans="1:13" x14ac:dyDescent="0.35">
      <c r="A215" s="14">
        <v>9.5063302800000002</v>
      </c>
      <c r="B215" s="1">
        <v>7249.6115425554299</v>
      </c>
      <c r="C215" s="1">
        <v>7445.5023404254398</v>
      </c>
      <c r="D215" s="1">
        <v>6662.0592819156</v>
      </c>
      <c r="E215" s="1">
        <v>7101.2262101055203</v>
      </c>
      <c r="F215" s="1">
        <v>6923.6239999999998</v>
      </c>
      <c r="G215" s="1">
        <v>6877.6411835131103</v>
      </c>
      <c r="H215" s="1">
        <v>7048.0078058455101</v>
      </c>
      <c r="I215" s="1">
        <v>6854.4664494779299</v>
      </c>
      <c r="J215" s="1">
        <v>7959.2574069187003</v>
      </c>
      <c r="K215" s="1">
        <v>8074.2106116989698</v>
      </c>
      <c r="L215" s="22">
        <v>7720.3541356370197</v>
      </c>
      <c r="M215" s="1">
        <v>7663.9703590425697</v>
      </c>
    </row>
    <row r="216" spans="1:13" x14ac:dyDescent="0.35">
      <c r="A216" s="14">
        <v>9.53233028</v>
      </c>
      <c r="B216" s="1">
        <v>7314.5108666915303</v>
      </c>
      <c r="C216" s="1">
        <v>7498.0990170903697</v>
      </c>
      <c r="D216" s="1">
        <v>6694.0660113935201</v>
      </c>
      <c r="E216" s="1">
        <v>7149.9272252180099</v>
      </c>
      <c r="F216" s="1">
        <v>6765.4979999999996</v>
      </c>
      <c r="G216" s="1">
        <v>6956.7509244203202</v>
      </c>
      <c r="H216" s="1">
        <v>6805.8507527540496</v>
      </c>
      <c r="I216" s="1">
        <v>6878.4426008351302</v>
      </c>
      <c r="J216" s="1">
        <v>7903.6586707176602</v>
      </c>
      <c r="K216" s="1">
        <v>8065.6916764145299</v>
      </c>
      <c r="L216" s="22">
        <v>7576.3923706800097</v>
      </c>
      <c r="M216" s="1">
        <v>7748.3720805160201</v>
      </c>
    </row>
    <row r="217" spans="1:13" x14ac:dyDescent="0.35">
      <c r="A217" s="14">
        <v>9.5583302799999998</v>
      </c>
      <c r="B217" s="1">
        <v>7252.0758646788099</v>
      </c>
      <c r="C217" s="1">
        <v>7386.0886250283702</v>
      </c>
      <c r="D217" s="1">
        <v>6534.87448876092</v>
      </c>
      <c r="E217" s="1">
        <v>7155.0000000002401</v>
      </c>
      <c r="F217" s="1">
        <v>6784.0079999999998</v>
      </c>
      <c r="G217" s="1">
        <v>6932.4244840310403</v>
      </c>
      <c r="H217" s="1">
        <v>6646.4500047301299</v>
      </c>
      <c r="I217" s="1">
        <v>6994.15930636542</v>
      </c>
      <c r="J217" s="1">
        <v>7944.2141362676803</v>
      </c>
      <c r="K217" s="1">
        <v>8040.8362077123202</v>
      </c>
      <c r="L217" s="22">
        <v>7436.6558665707798</v>
      </c>
      <c r="M217" s="1">
        <v>7817.3989633319698</v>
      </c>
    </row>
    <row r="218" spans="1:13" x14ac:dyDescent="0.35">
      <c r="A218" s="14">
        <v>9.5843302799999996</v>
      </c>
      <c r="B218" s="1">
        <v>7387.6438508335796</v>
      </c>
      <c r="C218" s="1">
        <v>7356.0973002174196</v>
      </c>
      <c r="D218" s="1">
        <v>6708.6117265759804</v>
      </c>
      <c r="E218" s="1">
        <v>7077.8566128891298</v>
      </c>
      <c r="F218" s="1">
        <v>6836.3379999999997</v>
      </c>
      <c r="G218" s="1">
        <v>6909.5907826214498</v>
      </c>
      <c r="H218" s="1">
        <v>6589.6750476466896</v>
      </c>
      <c r="I218" s="1">
        <v>6974.6880828386202</v>
      </c>
      <c r="J218" s="1">
        <v>7960.5195527881497</v>
      </c>
      <c r="K218" s="1">
        <v>8086.2146169447196</v>
      </c>
      <c r="L218" s="22">
        <v>7561.2607038386304</v>
      </c>
      <c r="M218" s="1">
        <v>7806.5907826214798</v>
      </c>
    </row>
    <row r="219" spans="1:13" x14ac:dyDescent="0.35">
      <c r="A219" s="14">
        <v>9.6103302799999994</v>
      </c>
      <c r="B219" s="1">
        <v>7202.5904157683099</v>
      </c>
      <c r="C219" s="1">
        <v>7177.1917502815504</v>
      </c>
      <c r="D219" s="1">
        <v>6589.5264990077303</v>
      </c>
      <c r="E219" s="1">
        <v>7026.2647659960603</v>
      </c>
      <c r="F219" s="1">
        <v>6830.866</v>
      </c>
      <c r="G219" s="1">
        <v>7074.2744715468898</v>
      </c>
      <c r="H219" s="1">
        <v>6482.5952685437496</v>
      </c>
      <c r="I219" s="1">
        <v>6956.9993934028398</v>
      </c>
      <c r="J219" s="1">
        <v>8037.4035182619</v>
      </c>
      <c r="K219" s="1">
        <v>8112.0675563418799</v>
      </c>
      <c r="L219" s="22">
        <v>7440.5934487529403</v>
      </c>
      <c r="M219" s="1">
        <v>7617.6579721104599</v>
      </c>
    </row>
    <row r="220" spans="1:13" x14ac:dyDescent="0.35">
      <c r="A220" s="14">
        <v>9.6363302799999992</v>
      </c>
      <c r="B220" s="1">
        <v>7284.0955954394904</v>
      </c>
      <c r="C220" s="1">
        <v>7372.7640516230003</v>
      </c>
      <c r="D220" s="1">
        <v>6671.5277473001297</v>
      </c>
      <c r="E220" s="1">
        <v>7143.3770132066902</v>
      </c>
      <c r="F220" s="1">
        <v>6757.8869999999997</v>
      </c>
      <c r="G220" s="1">
        <v>7108.5678481395798</v>
      </c>
      <c r="H220" s="1">
        <v>6342.7662019798299</v>
      </c>
      <c r="I220" s="1">
        <v>6932.7235948379603</v>
      </c>
      <c r="J220" s="1">
        <v>7964.1783034208402</v>
      </c>
      <c r="K220" s="1">
        <v>7936.7887587020696</v>
      </c>
      <c r="L220" s="22">
        <v>7488.3995699288798</v>
      </c>
      <c r="M220" s="1">
        <v>7630.1256710690704</v>
      </c>
    </row>
    <row r="221" spans="1:13" x14ac:dyDescent="0.35">
      <c r="A221" s="14">
        <v>9.6623302800000008</v>
      </c>
      <c r="B221" s="1">
        <v>7249.6476611511998</v>
      </c>
      <c r="C221" s="1">
        <v>7257.5647461467497</v>
      </c>
      <c r="D221" s="1">
        <v>6590.7639475167298</v>
      </c>
      <c r="E221" s="1">
        <v>7151.2970621786699</v>
      </c>
      <c r="F221" s="1">
        <v>6727.3689999999997</v>
      </c>
      <c r="G221" s="1">
        <v>6949.9429834541097</v>
      </c>
      <c r="H221" s="1">
        <v>6468.5072162029501</v>
      </c>
      <c r="I221" s="1">
        <v>6915.4501996572799</v>
      </c>
      <c r="J221" s="1">
        <v>7877.1698231588498</v>
      </c>
      <c r="K221" s="1">
        <v>7967.97410154093</v>
      </c>
      <c r="L221" s="22">
        <v>7533.8745008559699</v>
      </c>
      <c r="M221" s="1">
        <v>7676.8025385057999</v>
      </c>
    </row>
    <row r="222" spans="1:13" x14ac:dyDescent="0.35">
      <c r="A222" s="14">
        <v>9.6883302800000006</v>
      </c>
      <c r="B222" s="1">
        <v>7244.1847011446298</v>
      </c>
      <c r="C222" s="1">
        <v>7281.8902941906499</v>
      </c>
      <c r="D222" s="1">
        <v>6547.0548529050202</v>
      </c>
      <c r="E222" s="1">
        <v>6939.7649427808701</v>
      </c>
      <c r="F222" s="1">
        <v>6870.4650000000001</v>
      </c>
      <c r="G222" s="1">
        <v>7039.8455125008404</v>
      </c>
      <c r="H222" s="1">
        <v>6462.3593310739998</v>
      </c>
      <c r="I222" s="1">
        <v>6892.9134345071698</v>
      </c>
      <c r="J222" s="1">
        <v>7951.0417838035301</v>
      </c>
      <c r="K222" s="1">
        <v>7876.0563518483395</v>
      </c>
      <c r="L222" s="22">
        <v>7477.2294828344402</v>
      </c>
      <c r="M222" s="1">
        <v>7710.78208732434</v>
      </c>
    </row>
    <row r="223" spans="1:13" x14ac:dyDescent="0.35">
      <c r="A223" s="14">
        <v>9.7143302800000004</v>
      </c>
      <c r="B223" s="1">
        <v>7111.0230943111601</v>
      </c>
      <c r="C223" s="1">
        <v>7313.5024663448403</v>
      </c>
      <c r="D223" s="1">
        <v>6584.1779147535999</v>
      </c>
      <c r="E223" s="1">
        <v>6874.18946190929</v>
      </c>
      <c r="F223" s="1">
        <v>6817.9520000000002</v>
      </c>
      <c r="G223" s="1">
        <v>6918.2718611386199</v>
      </c>
      <c r="H223" s="1">
        <v>6446.9028026999404</v>
      </c>
      <c r="I223" s="1">
        <v>6826.1466368372103</v>
      </c>
      <c r="J223" s="1">
        <v>7852.2174889108201</v>
      </c>
      <c r="K223" s="1">
        <v>8047.86816123279</v>
      </c>
      <c r="L223" s="22">
        <v>7444.3245515910103</v>
      </c>
      <c r="M223" s="1">
        <v>7606.83363240162</v>
      </c>
    </row>
    <row r="224" spans="1:13" x14ac:dyDescent="0.35">
      <c r="A224" s="14">
        <v>9.7403302800000002</v>
      </c>
      <c r="B224" s="1">
        <v>7039.69393087771</v>
      </c>
      <c r="C224" s="1">
        <v>7406.2463295329499</v>
      </c>
      <c r="D224" s="1">
        <v>6556.2306960282604</v>
      </c>
      <c r="E224" s="1">
        <v>7098.6038759140201</v>
      </c>
      <c r="F224" s="1">
        <v>6765.8649999999998</v>
      </c>
      <c r="G224" s="1">
        <v>6864.3042263294201</v>
      </c>
      <c r="H224" s="1">
        <v>6366.5588181933699</v>
      </c>
      <c r="I224" s="1">
        <v>6869.3795994238999</v>
      </c>
      <c r="J224" s="1">
        <v>8043.7132499690897</v>
      </c>
      <c r="K224" s="1">
        <v>7999.7536704675704</v>
      </c>
      <c r="L224" s="22">
        <v>7526.6121382453102</v>
      </c>
      <c r="M224" s="1">
        <v>7724.5404507375197</v>
      </c>
    </row>
    <row r="225" spans="1:13" x14ac:dyDescent="0.35">
      <c r="A225" s="14">
        <v>9.76633028</v>
      </c>
      <c r="B225" s="1">
        <v>7262.4659251727098</v>
      </c>
      <c r="C225" s="1">
        <v>7352.5472250325602</v>
      </c>
      <c r="D225" s="1">
        <v>6624.68146837309</v>
      </c>
      <c r="E225" s="1">
        <v>7123.3632794075602</v>
      </c>
      <c r="F225" s="1">
        <v>6772.5290000000005</v>
      </c>
      <c r="G225" s="1">
        <v>6844.4708796769501</v>
      </c>
      <c r="H225" s="1">
        <v>6430.5245084808403</v>
      </c>
      <c r="I225" s="1">
        <v>6825.4978654097004</v>
      </c>
      <c r="J225" s="1">
        <v>8030.6548253019801</v>
      </c>
      <c r="K225" s="1">
        <v>7858.9239973062704</v>
      </c>
      <c r="L225" s="22">
        <v>7671.9190428020102</v>
      </c>
      <c r="M225" s="1">
        <v>7616.3590102265198</v>
      </c>
    </row>
    <row r="226" spans="1:13" x14ac:dyDescent="0.35">
      <c r="A226" s="14">
        <v>9.7923302799999998</v>
      </c>
      <c r="B226" s="1">
        <v>7160.1442903642501</v>
      </c>
      <c r="C226" s="1">
        <v>7346.9587658812297</v>
      </c>
      <c r="D226" s="1">
        <v>6559.2886388294301</v>
      </c>
      <c r="E226" s="1">
        <v>7058.8006727099</v>
      </c>
      <c r="F226" s="1">
        <v>6756.0690000000004</v>
      </c>
      <c r="G226" s="1">
        <v>7016.3952329281101</v>
      </c>
      <c r="H226" s="1">
        <v>6422.096212943</v>
      </c>
      <c r="I226" s="1">
        <v>6873.3883315246903</v>
      </c>
      <c r="J226" s="1">
        <v>8038.3230296451502</v>
      </c>
      <c r="K226" s="1">
        <v>7973.5051905774699</v>
      </c>
      <c r="L226" s="22">
        <v>7638.2199152985204</v>
      </c>
      <c r="M226" s="1">
        <v>7594.9587658812197</v>
      </c>
    </row>
    <row r="227" spans="1:13" x14ac:dyDescent="0.35">
      <c r="A227" s="14">
        <v>9.8183302799999996</v>
      </c>
      <c r="B227" s="1">
        <v>7170.3890410394197</v>
      </c>
      <c r="C227" s="1">
        <v>7407.4749999355599</v>
      </c>
      <c r="D227" s="1">
        <v>6570.2804794159401</v>
      </c>
      <c r="E227" s="1">
        <v>7142.4160957798804</v>
      </c>
      <c r="F227" s="1">
        <v>6781.7060000000001</v>
      </c>
      <c r="G227" s="1">
        <v>6872.82842486957</v>
      </c>
      <c r="H227" s="1">
        <v>6348.0770548700602</v>
      </c>
      <c r="I227" s="1">
        <v>6953.5609588316802</v>
      </c>
      <c r="J227" s="1">
        <v>7970.7784247402196</v>
      </c>
      <c r="K227" s="1">
        <v>7848.5976029216599</v>
      </c>
      <c r="L227" s="22">
        <v>7598.3801370131396</v>
      </c>
      <c r="M227" s="1">
        <v>7616.8958903899502</v>
      </c>
    </row>
    <row r="228" spans="1:13" x14ac:dyDescent="0.35">
      <c r="A228" s="14">
        <v>9.8443302799999994</v>
      </c>
      <c r="B228" s="1">
        <v>7389.2353090589304</v>
      </c>
      <c r="C228" s="1">
        <v>7456.4284783692401</v>
      </c>
      <c r="D228" s="1">
        <v>6643.5247373176198</v>
      </c>
      <c r="E228" s="1">
        <v>7067.1597519438801</v>
      </c>
      <c r="F228" s="1">
        <v>6774.4520000000002</v>
      </c>
      <c r="G228" s="1">
        <v>6956.4913199514203</v>
      </c>
      <c r="H228" s="1">
        <v>6477.7072300044902</v>
      </c>
      <c r="I228" s="1">
        <v>6884.7078814180704</v>
      </c>
      <c r="J228" s="1">
        <v>7791.6316728893898</v>
      </c>
      <c r="K228" s="1">
        <v>7902.1758092133596</v>
      </c>
      <c r="L228" s="22">
        <v>7504.1530684706304</v>
      </c>
      <c r="M228" s="1">
        <v>7527.1564102072498</v>
      </c>
    </row>
    <row r="229" spans="1:13" x14ac:dyDescent="0.35">
      <c r="A229" s="14">
        <v>9.8703302799999992</v>
      </c>
      <c r="B229" s="1">
        <v>7252.2915337991199</v>
      </c>
      <c r="C229" s="1">
        <v>7404.6012655057802</v>
      </c>
      <c r="D229" s="1">
        <v>6705.7465983275397</v>
      </c>
      <c r="E229" s="1">
        <v>7029.5576740072502</v>
      </c>
      <c r="F229" s="1">
        <v>6691.7169999999996</v>
      </c>
      <c r="G229" s="1">
        <v>7063.30609212534</v>
      </c>
      <c r="H229" s="1">
        <v>6427.1344140773299</v>
      </c>
      <c r="I229" s="1">
        <v>6809.3460440422896</v>
      </c>
      <c r="J229" s="1">
        <v>7786.6766616028499</v>
      </c>
      <c r="K229" s="1">
        <v>7776.5031637640805</v>
      </c>
      <c r="L229" s="22">
        <v>7500.4895570733197</v>
      </c>
      <c r="M229" s="1">
        <v>7484.6503163766401</v>
      </c>
    </row>
    <row r="230" spans="1:13" x14ac:dyDescent="0.35">
      <c r="A230" s="14">
        <v>9.8963302800000008</v>
      </c>
      <c r="B230" s="1">
        <v>7199.8180569981196</v>
      </c>
      <c r="C230" s="1">
        <v>7339.0311629037697</v>
      </c>
      <c r="D230" s="1">
        <v>6635.6681922484104</v>
      </c>
      <c r="E230" s="1">
        <v>6954.2740586895598</v>
      </c>
      <c r="F230" s="1">
        <v>6710.4229999999998</v>
      </c>
      <c r="G230" s="1">
        <v>6863.5494904022598</v>
      </c>
      <c r="H230" s="1">
        <v>6454.3020178718798</v>
      </c>
      <c r="I230" s="1">
        <v>6906.8767214095096</v>
      </c>
      <c r="J230" s="1">
        <v>7836.1205325442497</v>
      </c>
      <c r="K230" s="1">
        <v>7723.9395048910401</v>
      </c>
      <c r="L230" s="22">
        <v>7410.78964014134</v>
      </c>
      <c r="M230" s="1">
        <v>7564.8469315293696</v>
      </c>
    </row>
    <row r="231" spans="1:13" x14ac:dyDescent="0.35">
      <c r="A231" s="14">
        <v>9.9223302800000006</v>
      </c>
      <c r="B231" s="1">
        <v>7184.8042892888898</v>
      </c>
      <c r="C231" s="1">
        <v>7335.9622335377499</v>
      </c>
      <c r="D231" s="1">
        <v>6545.4506343291796</v>
      </c>
      <c r="E231" s="1">
        <v>7033.4266246688503</v>
      </c>
      <c r="F231" s="1">
        <v>6713.5330000000004</v>
      </c>
      <c r="G231" s="1">
        <v>6909.6317769952302</v>
      </c>
      <c r="H231" s="1">
        <v>6298.54761369885</v>
      </c>
      <c r="I231" s="1">
        <v>6790.4815223903197</v>
      </c>
      <c r="J231" s="1">
        <v>7821.83261413537</v>
      </c>
      <c r="K231" s="1">
        <v>7932.8343661069102</v>
      </c>
      <c r="L231" s="22">
        <v>7452.5210408238499</v>
      </c>
      <c r="M231" s="1">
        <v>7733.3038836673204</v>
      </c>
    </row>
    <row r="232" spans="1:13" x14ac:dyDescent="0.35">
      <c r="A232" s="14">
        <v>9.9483302800000004</v>
      </c>
      <c r="B232" s="1">
        <v>7049.89947187083</v>
      </c>
      <c r="C232" s="1">
        <v>7368.7709748405196</v>
      </c>
      <c r="D232" s="1">
        <v>6634.6575955397202</v>
      </c>
      <c r="E232" s="1">
        <v>7009.7203330161001</v>
      </c>
      <c r="F232" s="1">
        <v>6735.0820000000003</v>
      </c>
      <c r="G232" s="1">
        <v>6903.2615271772402</v>
      </c>
      <c r="H232" s="1">
        <v>6288.68934203759</v>
      </c>
      <c r="I232" s="1">
        <v>6897.6092202735099</v>
      </c>
      <c r="J232" s="1">
        <v>7975.2978067915301</v>
      </c>
      <c r="K232" s="1">
        <v>7930.9659869442003</v>
      </c>
      <c r="L232" s="22">
        <v>7406.9168561585702</v>
      </c>
      <c r="M232" s="1">
        <v>7679.1950121039199</v>
      </c>
    </row>
    <row r="233" spans="1:13" x14ac:dyDescent="0.35">
      <c r="A233" s="14">
        <v>9.9743302800000002</v>
      </c>
      <c r="B233" s="1">
        <v>7175.7596226119404</v>
      </c>
      <c r="C233" s="1">
        <v>7234.8965878081799</v>
      </c>
      <c r="D233" s="1">
        <v>6475.31196197807</v>
      </c>
      <c r="E233" s="1">
        <v>6992.6389750551098</v>
      </c>
      <c r="F233" s="1">
        <v>6660.3040000000001</v>
      </c>
      <c r="G233" s="1">
        <v>6901.5559002211403</v>
      </c>
      <c r="H233" s="1">
        <v>6351.8510856970997</v>
      </c>
      <c r="I233" s="1">
        <v>6751.6729869227102</v>
      </c>
      <c r="J233" s="1">
        <v>7972.5930140810397</v>
      </c>
      <c r="K233" s="1">
        <v>7934.8395954535399</v>
      </c>
      <c r="L233" s="22">
        <v>7440.2236008852296</v>
      </c>
      <c r="M233" s="1">
        <v>7662.6504652985896</v>
      </c>
    </row>
    <row r="234" spans="1:13" x14ac:dyDescent="0.35">
      <c r="A234" s="14">
        <v>10.00033028</v>
      </c>
      <c r="B234" s="1">
        <v>7184.0059279540801</v>
      </c>
      <c r="C234" s="1">
        <v>7214.0221450531099</v>
      </c>
      <c r="D234" s="1">
        <v>6553.90688904935</v>
      </c>
      <c r="E234" s="1">
        <v>7011.9468179637497</v>
      </c>
      <c r="F234" s="1">
        <v>6669.201</v>
      </c>
      <c r="G234" s="1">
        <v>6929.9719269935304</v>
      </c>
      <c r="H234" s="1">
        <v>6407.7651268013997</v>
      </c>
      <c r="I234" s="1">
        <v>6680.3072363114698</v>
      </c>
      <c r="J234" s="1">
        <v>7891.1344370799497</v>
      </c>
      <c r="K234" s="1">
        <v>7827.5510014410802</v>
      </c>
      <c r="L234" s="22">
        <v>7416.0561460136596</v>
      </c>
      <c r="M234" s="1">
        <v>7542.93652881858</v>
      </c>
    </row>
    <row r="235" spans="1:13" x14ac:dyDescent="0.35">
      <c r="A235" s="14">
        <v>10.02633028</v>
      </c>
      <c r="B235" s="1">
        <v>7076.3379984522599</v>
      </c>
      <c r="C235" s="1">
        <v>7284.3439845067596</v>
      </c>
      <c r="D235" s="1">
        <v>6393.8274175099205</v>
      </c>
      <c r="E235" s="1">
        <v>6997.0535367933799</v>
      </c>
      <c r="F235" s="1">
        <v>6626.24</v>
      </c>
      <c r="G235" s="1">
        <v>6900.06272656908</v>
      </c>
      <c r="H235" s="1">
        <v>6355.7447095285997</v>
      </c>
      <c r="I235" s="1">
        <v>6815.8026305161202</v>
      </c>
      <c r="J235" s="1">
        <v>7873.6636034078301</v>
      </c>
      <c r="K235" s="1">
        <v>7821.3531742824398</v>
      </c>
      <c r="L235" s="22">
        <v>7461.7155383408699</v>
      </c>
      <c r="M235" s="1">
        <v>7469.6376359413398</v>
      </c>
    </row>
    <row r="236" spans="1:13" x14ac:dyDescent="0.35">
      <c r="A236" s="14">
        <v>10.05233028</v>
      </c>
      <c r="B236" s="1">
        <v>7041.0000000002401</v>
      </c>
      <c r="C236" s="1">
        <v>7268.2123963916401</v>
      </c>
      <c r="D236" s="1">
        <v>6450.2839361654096</v>
      </c>
      <c r="E236" s="1">
        <v>6946.8163401246602</v>
      </c>
      <c r="F236" s="1">
        <v>6728.3429999999998</v>
      </c>
      <c r="G236" s="1">
        <v>6864.4552122626701</v>
      </c>
      <c r="H236" s="1">
        <v>6304.2670434617503</v>
      </c>
      <c r="I236" s="1">
        <v>6797.7070459843799</v>
      </c>
      <c r="J236" s="1">
        <v>7947.8968977491504</v>
      </c>
      <c r="K236" s="1">
        <v>7696.9983170364303</v>
      </c>
      <c r="L236" s="22">
        <v>7419.5932429187897</v>
      </c>
      <c r="M236" s="1">
        <v>7599.60562669712</v>
      </c>
    </row>
    <row r="237" spans="1:13" x14ac:dyDescent="0.35">
      <c r="A237" s="14">
        <v>10.078330279999999</v>
      </c>
      <c r="B237" s="1">
        <v>7036.8713649544998</v>
      </c>
      <c r="C237" s="1">
        <v>7312.2414198453498</v>
      </c>
      <c r="D237" s="1">
        <v>6539.4599161156002</v>
      </c>
      <c r="E237" s="1">
        <v>6970.9744562985697</v>
      </c>
      <c r="F237" s="1">
        <v>6786.4409999999998</v>
      </c>
      <c r="G237" s="1">
        <v>6785.8132042226898</v>
      </c>
      <c r="H237" s="1">
        <v>6403.4088287122604</v>
      </c>
      <c r="I237" s="1">
        <v>6825.86520816342</v>
      </c>
      <c r="J237" s="1">
        <v>7878.5365472206504</v>
      </c>
      <c r="K237" s="1">
        <v>7751.6017812809096</v>
      </c>
      <c r="L237" s="22">
        <v>7459.4986899368296</v>
      </c>
      <c r="M237" s="1">
        <v>7568.4819231530701</v>
      </c>
    </row>
    <row r="238" spans="1:13" x14ac:dyDescent="0.35">
      <c r="A238" s="14">
        <v>10.104330279999999</v>
      </c>
      <c r="B238" s="1">
        <v>7062.8055254853198</v>
      </c>
      <c r="C238" s="1">
        <v>7271.5034616085104</v>
      </c>
      <c r="D238" s="1">
        <v>6495.3889490286701</v>
      </c>
      <c r="E238" s="1">
        <v>6979.1490632249097</v>
      </c>
      <c r="F238" s="1">
        <v>6804.2759999999998</v>
      </c>
      <c r="G238" s="1">
        <v>6707.8835187066597</v>
      </c>
      <c r="H238" s="1">
        <v>6425.19447451423</v>
      </c>
      <c r="I238" s="1">
        <v>6912.6801522614496</v>
      </c>
      <c r="J238" s="1">
        <v>7698.0414738625304</v>
      </c>
      <c r="K238" s="1">
        <v>7881.9911080689699</v>
      </c>
      <c r="L238" s="22">
        <v>7509.98913935573</v>
      </c>
      <c r="M238" s="1">
        <v>7374.40870160341</v>
      </c>
    </row>
    <row r="239" spans="1:13" x14ac:dyDescent="0.35">
      <c r="A239" s="14">
        <v>10.130330280000001</v>
      </c>
      <c r="B239" s="1">
        <v>7126.1195941927499</v>
      </c>
      <c r="C239" s="1">
        <v>7301.1482967989496</v>
      </c>
      <c r="D239" s="1">
        <v>6527.8069905194297</v>
      </c>
      <c r="E239" s="1">
        <v>6934.5725859021304</v>
      </c>
      <c r="F239" s="1">
        <v>6707.0829999999996</v>
      </c>
      <c r="G239" s="1">
        <v>6669.2934686027202</v>
      </c>
      <c r="H239" s="1">
        <v>6379.9234597170098</v>
      </c>
      <c r="I239" s="1">
        <v>6825.3908027295201</v>
      </c>
      <c r="J239" s="1">
        <v>7877.9153584037904</v>
      </c>
      <c r="K239" s="1">
        <v>7820.0973341270601</v>
      </c>
      <c r="L239" s="22">
        <v>7368.6412174227398</v>
      </c>
      <c r="M239" s="1">
        <v>7473.7431427665697</v>
      </c>
    </row>
    <row r="240" spans="1:13" x14ac:dyDescent="0.35">
      <c r="A240" s="14">
        <v>10.156330280000001</v>
      </c>
      <c r="B240" s="1">
        <v>7122.6914245747603</v>
      </c>
      <c r="C240" s="1">
        <v>7382.0337612160201</v>
      </c>
      <c r="D240" s="1">
        <v>6649.1674548718502</v>
      </c>
      <c r="E240" s="1">
        <v>7056.5428771247398</v>
      </c>
      <c r="F240" s="1">
        <v>6664.875</v>
      </c>
      <c r="G240" s="1">
        <v>6782.1343692602104</v>
      </c>
      <c r="H240" s="1">
        <v>6392.3085754247804</v>
      </c>
      <c r="I240" s="1">
        <v>6832.5172184102203</v>
      </c>
      <c r="J240" s="1">
        <v>7895.6407827503299</v>
      </c>
      <c r="K240" s="1">
        <v>7774.95003377997</v>
      </c>
      <c r="L240" s="22">
        <v>7426.9844706008898</v>
      </c>
      <c r="M240" s="1">
        <v>7620.2255235933399</v>
      </c>
    </row>
    <row r="241" spans="1:13" x14ac:dyDescent="0.35">
      <c r="A241" s="14">
        <v>10.18233028</v>
      </c>
      <c r="B241" s="1">
        <v>7161.1701670094399</v>
      </c>
      <c r="C241" s="1">
        <v>7356.7750830035802</v>
      </c>
      <c r="D241" s="1">
        <v>6661.9854997746597</v>
      </c>
      <c r="E241" s="1">
        <v>7037.9248327404102</v>
      </c>
      <c r="F241" s="1">
        <v>6684.9139999999998</v>
      </c>
      <c r="G241" s="1">
        <v>6903.3575003761798</v>
      </c>
      <c r="H241" s="1">
        <v>6302.6049159943504</v>
      </c>
      <c r="I241" s="1">
        <v>6850.4379998999802</v>
      </c>
      <c r="J241" s="1">
        <v>7823.1959165457902</v>
      </c>
      <c r="K241" s="1">
        <v>7804.2335001757101</v>
      </c>
      <c r="L241" s="22">
        <v>7524.5303335173803</v>
      </c>
      <c r="M241" s="1">
        <v>7605.3139996994996</v>
      </c>
    </row>
    <row r="242" spans="1:13" x14ac:dyDescent="0.35">
      <c r="A242" s="14">
        <v>10.20833028</v>
      </c>
      <c r="B242" s="1">
        <v>7135.0894834645997</v>
      </c>
      <c r="C242" s="1">
        <v>7267.0660453031196</v>
      </c>
      <c r="D242" s="1">
        <v>6533.8174613077799</v>
      </c>
      <c r="E242" s="1">
        <v>7012.9012807540803</v>
      </c>
      <c r="F242" s="1">
        <v>6671.93</v>
      </c>
      <c r="G242" s="1">
        <v>6928.6150562166104</v>
      </c>
      <c r="H242" s="1">
        <v>6326.4502916675701</v>
      </c>
      <c r="I242" s="1">
        <v>6861.7933257275599</v>
      </c>
      <c r="J242" s="1">
        <v>7685.9396187148996</v>
      </c>
      <c r="K242" s="1">
        <v>7796.6526967586797</v>
      </c>
      <c r="L242" s="22">
        <v>7439.7563826041696</v>
      </c>
      <c r="M242" s="1">
        <v>7620.2251458336405</v>
      </c>
    </row>
    <row r="243" spans="1:13" x14ac:dyDescent="0.35">
      <c r="A243" s="14">
        <v>10.23433028</v>
      </c>
      <c r="B243" s="1">
        <v>7034.2284984777998</v>
      </c>
      <c r="C243" s="1">
        <v>7206.8571165687299</v>
      </c>
      <c r="D243" s="1">
        <v>6495.2571671743699</v>
      </c>
      <c r="E243" s="1">
        <v>7054.0285996891098</v>
      </c>
      <c r="F243" s="1">
        <v>6596.5140000000001</v>
      </c>
      <c r="G243" s="1">
        <v>6940.7143021449301</v>
      </c>
      <c r="H243" s="1">
        <v>6295.9427776199</v>
      </c>
      <c r="I243" s="1">
        <v>6793.1713451051901</v>
      </c>
      <c r="J243" s="1">
        <v>7718.3429662410299</v>
      </c>
      <c r="K243" s="1">
        <v>7751.9428236250897</v>
      </c>
      <c r="L243" s="22">
        <v>7417.5714647185796</v>
      </c>
      <c r="M243" s="1">
        <v>7495.9141319259197</v>
      </c>
    </row>
    <row r="244" spans="1:13" x14ac:dyDescent="0.35">
      <c r="A244" s="14">
        <v>10.26033028</v>
      </c>
      <c r="B244" s="1">
        <v>7079.6109710565897</v>
      </c>
      <c r="C244" s="1">
        <v>7257.5768780857697</v>
      </c>
      <c r="D244" s="1">
        <v>6543.0257386294998</v>
      </c>
      <c r="E244" s="1">
        <v>6990.19417666974</v>
      </c>
      <c r="F244" s="1">
        <v>6654.8909999999996</v>
      </c>
      <c r="G244" s="1">
        <v>6902.3639659192404</v>
      </c>
      <c r="H244" s="1">
        <v>6374.11130885889</v>
      </c>
      <c r="I244" s="1">
        <v>6730.5337551687398</v>
      </c>
      <c r="J244" s="1">
        <v>7755.8726580631301</v>
      </c>
      <c r="K244" s="1">
        <v>7838.7891146476704</v>
      </c>
      <c r="L244" s="22">
        <v>7422.5337551687599</v>
      </c>
      <c r="M244" s="1">
        <v>7569.8489462477701</v>
      </c>
    </row>
    <row r="245" spans="1:13" x14ac:dyDescent="0.35">
      <c r="A245" s="14">
        <v>10.28633028</v>
      </c>
      <c r="B245" s="1">
        <v>7132.9999999997599</v>
      </c>
      <c r="C245" s="1">
        <v>7329.6538300377897</v>
      </c>
      <c r="D245" s="1">
        <v>6540.8683549719799</v>
      </c>
      <c r="E245" s="1">
        <v>6978.1323775443898</v>
      </c>
      <c r="F245" s="1">
        <v>6690.26</v>
      </c>
      <c r="G245" s="1">
        <v>6859.6079949836703</v>
      </c>
      <c r="H245" s="1">
        <v>6395.8232524346704</v>
      </c>
      <c r="I245" s="1">
        <v>6739.2618250217201</v>
      </c>
      <c r="J245" s="1">
        <v>7683.1708874302403</v>
      </c>
      <c r="K245" s="1">
        <v>7742.6872123058702</v>
      </c>
      <c r="L245" s="22">
        <v>7370.9978024492702</v>
      </c>
      <c r="M245" s="1">
        <v>7541.7759523468403</v>
      </c>
    </row>
    <row r="246" spans="1:13" x14ac:dyDescent="0.35">
      <c r="A246" s="14">
        <v>10.312330279999999</v>
      </c>
      <c r="B246" s="1">
        <v>7097.0716875080298</v>
      </c>
      <c r="C246" s="1">
        <v>7276.9457645994198</v>
      </c>
      <c r="D246" s="1">
        <v>6615.2219760225398</v>
      </c>
      <c r="E246" s="1">
        <v>7019.9641562463403</v>
      </c>
      <c r="F246" s="1">
        <v>6619.91</v>
      </c>
      <c r="G246" s="1">
        <v>6948.0064437292003</v>
      </c>
      <c r="H246" s="1">
        <v>6370.5808833314704</v>
      </c>
      <c r="I246" s="1">
        <v>6670.1612968927602</v>
      </c>
      <c r="J246" s="1">
        <v>7774.1443145558096</v>
      </c>
      <c r="K246" s="1">
        <v>7670.1378708268403</v>
      </c>
      <c r="L246" s="22">
        <v>7344.0000000002501</v>
      </c>
      <c r="M246" s="1">
        <v>7489.3414552022195</v>
      </c>
    </row>
    <row r="247" spans="1:13" x14ac:dyDescent="0.35">
      <c r="A247" s="14">
        <v>10.338330279999999</v>
      </c>
      <c r="B247" s="1">
        <v>7134.2438232300001</v>
      </c>
      <c r="C247" s="1">
        <v>7222.70005375868</v>
      </c>
      <c r="D247" s="1">
        <v>6469.4798624290697</v>
      </c>
      <c r="E247" s="1">
        <v>6960.15628428737</v>
      </c>
      <c r="F247" s="1">
        <v>6699.01</v>
      </c>
      <c r="G247" s="1">
        <v>6818.6686378268896</v>
      </c>
      <c r="H247" s="1">
        <v>6381.1221804095103</v>
      </c>
      <c r="I247" s="1">
        <v>6541.8007526246802</v>
      </c>
      <c r="J247" s="1">
        <v>7727.50134397278</v>
      </c>
      <c r="K247" s="1">
        <v>7697.4777120721701</v>
      </c>
      <c r="L247" s="22">
        <v>7423.4991936159304</v>
      </c>
      <c r="M247" s="1">
        <v>7492.5112783608402</v>
      </c>
    </row>
    <row r="248" spans="1:13" x14ac:dyDescent="0.35">
      <c r="A248" s="14">
        <v>10.364330280000001</v>
      </c>
      <c r="B248" s="1">
        <v>7120.2618589318099</v>
      </c>
      <c r="C248" s="1">
        <v>7183.1044413651098</v>
      </c>
      <c r="D248" s="1">
        <v>6375.7906135908797</v>
      </c>
      <c r="E248" s="1">
        <v>6953.4220467362802</v>
      </c>
      <c r="F248" s="1">
        <v>6718.0510000000004</v>
      </c>
      <c r="G248" s="1">
        <v>6815.58198270096</v>
      </c>
      <c r="H248" s="1">
        <v>6310.47200086051</v>
      </c>
      <c r="I248" s="1">
        <v>6597.6866759056202</v>
      </c>
      <c r="J248" s="1">
        <v>7661.6321886650303</v>
      </c>
      <c r="K248" s="1">
        <v>7717.0529762020897</v>
      </c>
      <c r="L248" s="22">
        <v>7381.7346153115104</v>
      </c>
      <c r="M248" s="1">
        <v>7447.4202838577103</v>
      </c>
    </row>
    <row r="249" spans="1:13" x14ac:dyDescent="0.35">
      <c r="A249" s="14">
        <v>10.390330280000001</v>
      </c>
      <c r="B249" s="1">
        <v>7123.9540281186801</v>
      </c>
      <c r="C249" s="1">
        <v>7223.5774846821996</v>
      </c>
      <c r="D249" s="1">
        <v>6484.2678679884202</v>
      </c>
      <c r="E249" s="1">
        <v>6990.6903833059596</v>
      </c>
      <c r="F249" s="1">
        <v>6633.7359999999999</v>
      </c>
      <c r="G249" s="1">
        <v>6785.1044522716902</v>
      </c>
      <c r="H249" s="1">
        <v>6270.6569199346504</v>
      </c>
      <c r="I249" s="1">
        <v>6740.3013313597403</v>
      </c>
      <c r="J249" s="1">
        <v>7674.1715400323101</v>
      </c>
      <c r="K249" s="1">
        <v>7870.2595826545303</v>
      </c>
      <c r="L249" s="22">
        <v>7367.9038330616704</v>
      </c>
      <c r="M249" s="1">
        <v>7386.0125085094996</v>
      </c>
    </row>
    <row r="250" spans="1:13" x14ac:dyDescent="0.35">
      <c r="A250" s="14">
        <v>10.41633028</v>
      </c>
      <c r="B250" s="1">
        <v>7168.0640886858801</v>
      </c>
      <c r="C250" s="1">
        <v>7261.6994471622402</v>
      </c>
      <c r="D250" s="1">
        <v>6564.16022171432</v>
      </c>
      <c r="E250" s="1">
        <v>6991.6453037716901</v>
      </c>
      <c r="F250" s="1">
        <v>6591.6989999999996</v>
      </c>
      <c r="G250" s="1">
        <v>6784.6088425138096</v>
      </c>
      <c r="H250" s="1">
        <v>6251.3668499813803</v>
      </c>
      <c r="I250" s="1">
        <v>6762.1624301718603</v>
      </c>
      <c r="J250" s="1">
        <v>7712.6110509713699</v>
      </c>
      <c r="K250" s="1">
        <v>7862.8220961534998</v>
      </c>
      <c r="L250" s="22">
        <v>7440.07403398099</v>
      </c>
      <c r="M250" s="1">
        <v>7368.0640886858901</v>
      </c>
    </row>
    <row r="251" spans="1:13" x14ac:dyDescent="0.35">
      <c r="A251" s="14">
        <v>10.44233028</v>
      </c>
      <c r="B251" s="1">
        <v>7154.03225017772</v>
      </c>
      <c r="C251" s="1">
        <v>7262.9838749115097</v>
      </c>
      <c r="D251" s="1">
        <v>6534.5725628995497</v>
      </c>
      <c r="E251" s="1">
        <v>6945.6136941007599</v>
      </c>
      <c r="F251" s="1">
        <v>6618.2470000000003</v>
      </c>
      <c r="G251" s="1">
        <v>6887.4596872783804</v>
      </c>
      <c r="H251" s="1">
        <v>6273.0338871363801</v>
      </c>
      <c r="I251" s="1">
        <v>6705.3024065386298</v>
      </c>
      <c r="J251" s="1">
        <v>7809.0588932488899</v>
      </c>
      <c r="K251" s="1">
        <v>7779.6887124381501</v>
      </c>
      <c r="L251" s="22">
        <v>7375.6781944557297</v>
      </c>
      <c r="M251" s="1">
        <v>7457.8298680891403</v>
      </c>
    </row>
    <row r="252" spans="1:13" x14ac:dyDescent="0.35">
      <c r="A252" s="14">
        <v>10.46833028</v>
      </c>
      <c r="B252" s="1">
        <v>7168.3562871818604</v>
      </c>
      <c r="C252" s="1">
        <v>7304.3562871818503</v>
      </c>
      <c r="D252" s="1">
        <v>6546.3093309441701</v>
      </c>
      <c r="E252" s="1">
        <v>6885.1935131601604</v>
      </c>
      <c r="F252" s="1">
        <v>6609.1719999999996</v>
      </c>
      <c r="G252" s="1">
        <v>6847.4445114477103</v>
      </c>
      <c r="H252" s="1">
        <v>6295.9789422208796</v>
      </c>
      <c r="I252" s="1">
        <v>6693.2566864968903</v>
      </c>
      <c r="J252" s="1">
        <v>7757.5384239230898</v>
      </c>
      <c r="K252" s="1">
        <v>7750.9473555524601</v>
      </c>
      <c r="L252" s="22">
        <v>7307.7749001709999</v>
      </c>
      <c r="M252" s="1">
        <v>7527.1570858118903</v>
      </c>
    </row>
    <row r="253" spans="1:13" x14ac:dyDescent="0.35">
      <c r="A253" s="14">
        <v>10.49433028</v>
      </c>
      <c r="B253" s="1">
        <v>7151.00532135716</v>
      </c>
      <c r="C253" s="1">
        <v>7225.6008187383604</v>
      </c>
      <c r="D253" s="1">
        <v>6592.5880474817404</v>
      </c>
      <c r="E253" s="1">
        <v>6829.06295540678</v>
      </c>
      <c r="F253" s="1">
        <v>6662.2839999999997</v>
      </c>
      <c r="G253" s="1">
        <v>6816.2326647415202</v>
      </c>
      <c r="H253" s="1">
        <v>6281.8826033581799</v>
      </c>
      <c r="I253" s="1">
        <v>6737.1142038281096</v>
      </c>
      <c r="J253" s="1">
        <v>7590.5976259242198</v>
      </c>
      <c r="K253" s="1">
        <v>7718.3532541977302</v>
      </c>
      <c r="L253" s="22">
        <v>7357.5827261248596</v>
      </c>
      <c r="M253" s="1">
        <v>7422.0714695778597</v>
      </c>
    </row>
    <row r="254" spans="1:13" x14ac:dyDescent="0.35">
      <c r="A254" s="14">
        <v>10.52033028</v>
      </c>
      <c r="B254" s="1">
        <v>7035.6831041428404</v>
      </c>
      <c r="C254" s="1">
        <v>7260.8567169944499</v>
      </c>
      <c r="D254" s="1">
        <v>6474.5318203646602</v>
      </c>
      <c r="E254" s="1">
        <v>6901.8853735955299</v>
      </c>
      <c r="F254" s="1">
        <v>6612.26</v>
      </c>
      <c r="G254" s="1">
        <v>6886.9038330616904</v>
      </c>
      <c r="H254" s="1">
        <v>6276.3640119239399</v>
      </c>
      <c r="I254" s="1">
        <v>6727.1595461092402</v>
      </c>
      <c r="J254" s="1">
        <v>7559.4764419661296</v>
      </c>
      <c r="K254" s="1">
        <v>7682.7566804490998</v>
      </c>
      <c r="L254" s="22">
        <v>7415.1022329070902</v>
      </c>
      <c r="M254" s="1">
        <v>7378.9426867976299</v>
      </c>
    </row>
    <row r="255" spans="1:13" x14ac:dyDescent="0.35">
      <c r="A255" s="14">
        <v>10.546330279999999</v>
      </c>
      <c r="B255" s="1">
        <v>7052.6157778268598</v>
      </c>
      <c r="C255" s="1">
        <v>7393.7376143865204</v>
      </c>
      <c r="D255" s="1">
        <v>6487.8096118347403</v>
      </c>
      <c r="E255" s="1">
        <v>6986.7908993403198</v>
      </c>
      <c r="F255" s="1">
        <v>6554.6120000000001</v>
      </c>
      <c r="G255" s="1">
        <v>6813.7569201938604</v>
      </c>
      <c r="H255" s="1">
        <v>6279.6235594810696</v>
      </c>
      <c r="I255" s="1">
        <v>6699.0950457547297</v>
      </c>
      <c r="J255" s="1">
        <v>7615.8706784428396</v>
      </c>
      <c r="K255" s="1">
        <v>7746.2583464586396</v>
      </c>
      <c r="L255" s="22">
        <v>7412.1673398594803</v>
      </c>
      <c r="M255" s="1">
        <v>7531.4484379676496</v>
      </c>
    </row>
    <row r="256" spans="1:13" x14ac:dyDescent="0.35">
      <c r="A256" s="14">
        <v>10.572330279999999</v>
      </c>
      <c r="B256" s="1">
        <v>7031.0877205864799</v>
      </c>
      <c r="C256" s="1">
        <v>7415.4920633757802</v>
      </c>
      <c r="D256" s="1">
        <v>6526.0676701667498</v>
      </c>
      <c r="E256" s="1">
        <v>7014.9674180681995</v>
      </c>
      <c r="F256" s="1">
        <v>6555.0479999999998</v>
      </c>
      <c r="G256" s="1">
        <v>6704.4945696782197</v>
      </c>
      <c r="H256" s="1">
        <v>6336.4578105753999</v>
      </c>
      <c r="I256" s="1">
        <v>6691.01086064424</v>
      </c>
      <c r="J256" s="1">
        <v>7628.5054303222596</v>
      </c>
      <c r="K256" s="1">
        <v>7722.5956572109799</v>
      </c>
      <c r="L256" s="22">
        <v>7413.9841267513102</v>
      </c>
      <c r="M256" s="1">
        <v>7573.54887289831</v>
      </c>
    </row>
    <row r="257" spans="1:13" x14ac:dyDescent="0.35">
      <c r="A257" s="14">
        <v>10.598330280000001</v>
      </c>
      <c r="B257" s="1">
        <v>6946.0760596059399</v>
      </c>
      <c r="C257" s="1">
        <v>7245.7844435153502</v>
      </c>
      <c r="D257" s="1">
        <v>6410.72380067217</v>
      </c>
      <c r="E257" s="1">
        <v>6926.6884024971896</v>
      </c>
      <c r="F257" s="1">
        <v>6527.8689999999997</v>
      </c>
      <c r="G257" s="1">
        <v>6753.1107591737</v>
      </c>
      <c r="H257" s="1">
        <v>6336.0753609987496</v>
      </c>
      <c r="I257" s="1">
        <v>6722.5590591256796</v>
      </c>
      <c r="J257" s="1">
        <v>7661.1727992312999</v>
      </c>
      <c r="K257" s="1">
        <v>7658.9246390007702</v>
      </c>
      <c r="L257" s="22">
        <v>7359.0613414501704</v>
      </c>
      <c r="M257" s="1">
        <v>7488.0687005280497</v>
      </c>
    </row>
    <row r="258" spans="1:13" x14ac:dyDescent="0.35">
      <c r="A258" s="14">
        <v>10.624330280000001</v>
      </c>
      <c r="B258" s="1">
        <v>6907.9922631626596</v>
      </c>
      <c r="C258" s="1">
        <v>7131.4403923780701</v>
      </c>
      <c r="D258" s="1">
        <v>6424.8927205783302</v>
      </c>
      <c r="E258" s="1">
        <v>6805.0339670511603</v>
      </c>
      <c r="F258" s="1">
        <v>6626.1629999999996</v>
      </c>
      <c r="G258" s="1">
        <v>6838.7371797146097</v>
      </c>
      <c r="H258" s="1">
        <v>6180.8158703546596</v>
      </c>
      <c r="I258" s="1">
        <v>6659.1400671888096</v>
      </c>
      <c r="J258" s="1">
        <v>7715.91239323839</v>
      </c>
      <c r="K258" s="1">
        <v>7688.4928528048003</v>
      </c>
      <c r="L258" s="22">
        <v>7324.6966551103596</v>
      </c>
      <c r="M258" s="1">
        <v>7394.7556730904098</v>
      </c>
    </row>
    <row r="259" spans="1:13" x14ac:dyDescent="0.35">
      <c r="A259" s="14">
        <v>10.65033028</v>
      </c>
      <c r="B259" s="1">
        <v>6889.1022789122499</v>
      </c>
      <c r="C259" s="1">
        <v>7195.4357224342702</v>
      </c>
      <c r="D259" s="1">
        <v>6476.65092297309</v>
      </c>
      <c r="E259" s="1">
        <v>6824.0472310798395</v>
      </c>
      <c r="F259" s="1">
        <v>6719.2020000000002</v>
      </c>
      <c r="G259" s="1">
        <v>6826.2127051431498</v>
      </c>
      <c r="H259" s="1">
        <v>6205.3068367372298</v>
      </c>
      <c r="I259" s="1">
        <v>6580.8739402642104</v>
      </c>
      <c r="J259" s="1">
        <v>7675.0919667644803</v>
      </c>
      <c r="K259" s="1">
        <v>7723.1363718830498</v>
      </c>
      <c r="L259" s="22">
        <v>7340.4619986527596</v>
      </c>
      <c r="M259" s="1">
        <v>7406.2176959339604</v>
      </c>
    </row>
    <row r="260" spans="1:13" x14ac:dyDescent="0.35">
      <c r="A260" s="14">
        <v>10.67633028</v>
      </c>
      <c r="B260" s="1">
        <v>6953.33690027173</v>
      </c>
      <c r="C260" s="1">
        <v>7066.7860804745396</v>
      </c>
      <c r="D260" s="1">
        <v>6448.7058787956503</v>
      </c>
      <c r="E260" s="1">
        <v>6887.6470666502701</v>
      </c>
      <c r="F260" s="1">
        <v>6675.3149999999996</v>
      </c>
      <c r="G260" s="1">
        <v>6768.35828980519</v>
      </c>
      <c r="H260" s="1">
        <v>6261.8823394228702</v>
      </c>
      <c r="I260" s="1">
        <v>6718.0588363366596</v>
      </c>
      <c r="J260" s="1">
        <v>7590.3850236981798</v>
      </c>
      <c r="K260" s="1">
        <v>7741.7914369295604</v>
      </c>
      <c r="L260" s="22">
        <v>7358.4278148606199</v>
      </c>
      <c r="M260" s="1">
        <v>7438.7540022221101</v>
      </c>
    </row>
    <row r="261" spans="1:13" x14ac:dyDescent="0.35">
      <c r="A261" s="14">
        <v>10.70233028</v>
      </c>
      <c r="B261" s="1">
        <v>6904.2042018791299</v>
      </c>
      <c r="C261" s="1">
        <v>7019.1445433925401</v>
      </c>
      <c r="D261" s="1">
        <v>6493.2451853463499</v>
      </c>
      <c r="E261" s="1">
        <v>6920.1521301191597</v>
      </c>
      <c r="F261" s="1">
        <v>6585.3010000000004</v>
      </c>
      <c r="G261" s="1">
        <v>6796.7987160921903</v>
      </c>
      <c r="H261" s="1">
        <v>6194.4470528482898</v>
      </c>
      <c r="I261" s="1">
        <v>6784.5026261743697</v>
      </c>
      <c r="J261" s="1">
        <v>7632.0456522217901</v>
      </c>
      <c r="K261" s="1">
        <v>7647.5523635568798</v>
      </c>
      <c r="L261" s="22">
        <v>7408.75072949269</v>
      </c>
      <c r="M261" s="1">
        <v>7381.0491537879298</v>
      </c>
    </row>
    <row r="262" spans="1:13" x14ac:dyDescent="0.35">
      <c r="A262" s="14">
        <v>10.72833028</v>
      </c>
      <c r="B262" s="1">
        <v>6840.40169847163</v>
      </c>
      <c r="C262" s="1">
        <v>7116.7194176671901</v>
      </c>
      <c r="D262" s="1">
        <v>6577.8393206116698</v>
      </c>
      <c r="E262" s="1">
        <v>6902.4424749156897</v>
      </c>
      <c r="F262" s="1">
        <v>6606.2039999999997</v>
      </c>
      <c r="G262" s="1">
        <v>6776.5550986970602</v>
      </c>
      <c r="H262" s="1">
        <v>6247.7997573614402</v>
      </c>
      <c r="I262" s="1">
        <v>6653.15097383796</v>
      </c>
      <c r="J262" s="1">
        <v>7643.5922355596003</v>
      </c>
      <c r="K262" s="1">
        <v>7584.9580103623402</v>
      </c>
      <c r="L262" s="22">
        <v>7353.6354383913604</v>
      </c>
      <c r="M262" s="1">
        <v>7321.7517017542896</v>
      </c>
    </row>
    <row r="263" spans="1:13" x14ac:dyDescent="0.35">
      <c r="A263" s="14">
        <v>10.75433028</v>
      </c>
      <c r="B263" s="1">
        <v>6891.3992151717403</v>
      </c>
      <c r="C263" s="1">
        <v>6993.4357902539696</v>
      </c>
      <c r="D263" s="1">
        <v>6544.6225521218803</v>
      </c>
      <c r="E263" s="1">
        <v>6982.1850219921398</v>
      </c>
      <c r="F263" s="1">
        <v>6627.3429999999998</v>
      </c>
      <c r="G263" s="1">
        <v>6741.50631176153</v>
      </c>
      <c r="H263" s="1">
        <v>6250.1615148229203</v>
      </c>
      <c r="I263" s="1">
        <v>6545.5589901184103</v>
      </c>
      <c r="J263" s="1">
        <v>7606.9055269330602</v>
      </c>
      <c r="K263" s="1">
        <v>7648.0252470454698</v>
      </c>
      <c r="L263" s="22">
        <v>7278.63343576849</v>
      </c>
      <c r="M263" s="1">
        <v>7364.0705215078096</v>
      </c>
    </row>
    <row r="264" spans="1:13" x14ac:dyDescent="0.35">
      <c r="A264" s="14">
        <v>10.780330279999999</v>
      </c>
      <c r="B264" s="1">
        <v>6980.9032494673302</v>
      </c>
      <c r="C264" s="1">
        <v>6904.1316111179503</v>
      </c>
      <c r="D264" s="1">
        <v>6499.2342896042401</v>
      </c>
      <c r="E264" s="1">
        <v>7049.5797960570599</v>
      </c>
      <c r="F264" s="1">
        <v>6602.723</v>
      </c>
      <c r="G264" s="1">
        <v>6745.6281713232902</v>
      </c>
      <c r="H264" s="1">
        <v>6224.6442964120497</v>
      </c>
      <c r="I264" s="1">
        <v>6606.5518150606604</v>
      </c>
      <c r="J264" s="1">
        <v>7644.6442964119997</v>
      </c>
      <c r="K264" s="1">
        <v>7708.6340992771002</v>
      </c>
      <c r="L264" s="22">
        <v>7288.0789666706596</v>
      </c>
      <c r="M264" s="1">
        <v>7519.68674372438</v>
      </c>
    </row>
    <row r="265" spans="1:13" x14ac:dyDescent="0.35">
      <c r="A265" s="14">
        <v>10.806330279999999</v>
      </c>
      <c r="B265" s="1">
        <v>6952.6352204611703</v>
      </c>
      <c r="C265" s="1">
        <v>7078.9283015853998</v>
      </c>
      <c r="D265" s="1">
        <v>6550.2861906280796</v>
      </c>
      <c r="E265" s="1">
        <v>7040.38408534667</v>
      </c>
      <c r="F265" s="1">
        <v>6583.28</v>
      </c>
      <c r="G265" s="1">
        <v>6754.6692916178899</v>
      </c>
      <c r="H265" s="1">
        <v>6183.2822532015698</v>
      </c>
      <c r="I265" s="1">
        <v>6610.8408534645496</v>
      </c>
      <c r="J265" s="1">
        <v>7582.3578890429499</v>
      </c>
      <c r="K265" s="1">
        <v>7615.71676244227</v>
      </c>
      <c r="L265" s="22">
        <v>7282.9194423757899</v>
      </c>
      <c r="M265" s="1">
        <v>7466.4092972937997</v>
      </c>
    </row>
    <row r="266" spans="1:13" x14ac:dyDescent="0.35">
      <c r="A266" s="14">
        <v>10.832330280000001</v>
      </c>
      <c r="B266" s="1">
        <v>6869.0467164931997</v>
      </c>
      <c r="C266" s="1">
        <v>7189.7899379857899</v>
      </c>
      <c r="D266" s="1">
        <v>6573.33387819369</v>
      </c>
      <c r="E266" s="1">
        <v>6993.1687358849304</v>
      </c>
      <c r="F266" s="1">
        <v>6563.2190000000001</v>
      </c>
      <c r="G266" s="1">
        <v>6779.1669390967299</v>
      </c>
      <c r="H266" s="1">
        <v>6178.3913754163896</v>
      </c>
      <c r="I266" s="1">
        <v>6540.6481539237702</v>
      </c>
      <c r="J266" s="1">
        <v>7619.4560597918598</v>
      </c>
      <c r="K266" s="1">
        <v>7608.4183272394703</v>
      </c>
      <c r="L266" s="22">
        <v>7214.0143743054296</v>
      </c>
      <c r="M266" s="1">
        <v>7417.1759230377502</v>
      </c>
    </row>
    <row r="267" spans="1:13" x14ac:dyDescent="0.35">
      <c r="A267" s="14">
        <v>10.858330280000001</v>
      </c>
      <c r="B267" s="1">
        <v>6951.6852447816</v>
      </c>
      <c r="C267" s="1">
        <v>7144.1076571818303</v>
      </c>
      <c r="D267" s="1">
        <v>6488.7688462977203</v>
      </c>
      <c r="E267" s="1">
        <v>6881.6535661029502</v>
      </c>
      <c r="F267" s="1">
        <v>6641.8519999999999</v>
      </c>
      <c r="G267" s="1">
        <v>6736.4939860838704</v>
      </c>
      <c r="H267" s="1">
        <v>6182.7409791256696</v>
      </c>
      <c r="I267" s="1">
        <v>6643.6453497768198</v>
      </c>
      <c r="J267" s="1">
        <v>7615.0002966567299</v>
      </c>
      <c r="K267" s="1">
        <v>7642.9043706514003</v>
      </c>
      <c r="L267" s="22">
        <v>7281.3385142278603</v>
      </c>
      <c r="M267" s="1">
        <v>7419.9480771627595</v>
      </c>
    </row>
    <row r="268" spans="1:13" x14ac:dyDescent="0.35">
      <c r="A268" s="14">
        <v>10.88433028</v>
      </c>
      <c r="B268" s="1">
        <v>7010.3694942988104</v>
      </c>
      <c r="C268" s="1">
        <v>7058.6654341056901</v>
      </c>
      <c r="D268" s="1">
        <v>6593.6875113393198</v>
      </c>
      <c r="E268" s="1">
        <v>6841.13052384399</v>
      </c>
      <c r="F268" s="1">
        <v>6644.9849999999997</v>
      </c>
      <c r="G268" s="1">
        <v>6685.9852818440304</v>
      </c>
      <c r="H268" s="1">
        <v>6232.5477977194096</v>
      </c>
      <c r="I268" s="1">
        <v>6660.7352909156698</v>
      </c>
      <c r="J268" s="1">
        <v>7430.7977886477302</v>
      </c>
      <c r="K268" s="1">
        <v>7634.5404386414903</v>
      </c>
      <c r="L268" s="22">
        <v>7346.3363965916496</v>
      </c>
      <c r="M268" s="1">
        <v>7457.7003625106599</v>
      </c>
    </row>
    <row r="269" spans="1:13" x14ac:dyDescent="0.35">
      <c r="A269" s="14">
        <v>10.91033028</v>
      </c>
      <c r="B269" s="1">
        <v>7043.5994227124102</v>
      </c>
      <c r="C269" s="1">
        <v>7011.90021648317</v>
      </c>
      <c r="D269" s="1">
        <v>6658.6054196739497</v>
      </c>
      <c r="E269" s="1">
        <v>6951.5708811242102</v>
      </c>
      <c r="F269" s="1">
        <v>6538.0410000000002</v>
      </c>
      <c r="G269" s="1">
        <v>6624.9947246484498</v>
      </c>
      <c r="H269" s="1">
        <v>6220.0465324730703</v>
      </c>
      <c r="I269" s="1">
        <v>6613.58215343752</v>
      </c>
      <c r="J269" s="1">
        <v>7458.56560577245</v>
      </c>
      <c r="K269" s="1">
        <v>7674.0007216100403</v>
      </c>
      <c r="L269" s="22">
        <v>7337.5528902395599</v>
      </c>
      <c r="M269" s="1">
        <v>7404.0705203193302</v>
      </c>
    </row>
    <row r="270" spans="1:13" x14ac:dyDescent="0.35">
      <c r="A270" s="14">
        <v>10.93633028</v>
      </c>
      <c r="B270" s="1">
        <v>6941.0485011863502</v>
      </c>
      <c r="C270" s="1">
        <v>7006.8509706846999</v>
      </c>
      <c r="D270" s="1">
        <v>6561.14638499786</v>
      </c>
      <c r="E270" s="1">
        <v>7005.0987652510603</v>
      </c>
      <c r="F270" s="1">
        <v>6568.3940000000002</v>
      </c>
      <c r="G270" s="1">
        <v>6707.4259260621102</v>
      </c>
      <c r="H270" s="1">
        <v>6127.2125223114999</v>
      </c>
      <c r="I270" s="1">
        <v>6556.2283955604498</v>
      </c>
      <c r="J270" s="1">
        <v>7589.8359788750804</v>
      </c>
      <c r="K270" s="1">
        <v>7668.8315716785901</v>
      </c>
      <c r="L270" s="22">
        <v>7303.3104061230697</v>
      </c>
      <c r="M270" s="1">
        <v>7383.1798943743697</v>
      </c>
    </row>
    <row r="271" spans="1:13" x14ac:dyDescent="0.35">
      <c r="A271" s="14">
        <v>10.96233028</v>
      </c>
      <c r="B271" s="1">
        <v>6889.2536305096801</v>
      </c>
      <c r="C271" s="1">
        <v>6965.2016047548605</v>
      </c>
      <c r="D271" s="1">
        <v>6532.4478652798698</v>
      </c>
      <c r="E271" s="1">
        <v>6930.0518078244004</v>
      </c>
      <c r="F271" s="1">
        <v>6575.0450000000001</v>
      </c>
      <c r="G271" s="1">
        <v>6674.7088657746999</v>
      </c>
      <c r="H271" s="1">
        <v>6147.2987221399699</v>
      </c>
      <c r="I271" s="1">
        <v>6484.55213471969</v>
      </c>
      <c r="J271" s="1">
        <v>7554.4326894496198</v>
      </c>
      <c r="K271" s="1">
        <v>7525.0674195149604</v>
      </c>
      <c r="L271" s="22">
        <v>7308.6121842499597</v>
      </c>
      <c r="M271" s="1">
        <v>7365.7537394747596</v>
      </c>
    </row>
    <row r="272" spans="1:13" x14ac:dyDescent="0.35">
      <c r="A272" s="14">
        <v>10.98833028</v>
      </c>
      <c r="B272" s="1">
        <v>6856.8389888571201</v>
      </c>
      <c r="C272" s="1">
        <v>6976.5990909578504</v>
      </c>
      <c r="D272" s="1">
        <v>6525.94359005149</v>
      </c>
      <c r="E272" s="1">
        <v>6836.0490629666101</v>
      </c>
      <c r="F272" s="1">
        <v>6518.4790000000003</v>
      </c>
      <c r="G272" s="1">
        <v>6662.51696657088</v>
      </c>
      <c r="H272" s="1">
        <v>6207.4380798147104</v>
      </c>
      <c r="I272" s="1">
        <v>6475.0376066327099</v>
      </c>
      <c r="J272" s="1">
        <v>7480.6628478889597</v>
      </c>
      <c r="K272" s="1">
        <v>7581.6701948713098</v>
      </c>
      <c r="L272" s="22">
        <v>7369.5316605356102</v>
      </c>
      <c r="M272" s="1">
        <v>7297.0857978783797</v>
      </c>
    </row>
    <row r="273" spans="1:13" x14ac:dyDescent="0.35">
      <c r="A273" s="14">
        <v>11.014330279999999</v>
      </c>
      <c r="B273" s="1">
        <v>6874.9781297892696</v>
      </c>
      <c r="C273" s="1">
        <v>6907.6982569704796</v>
      </c>
      <c r="D273" s="1">
        <v>6448.8833588771504</v>
      </c>
      <c r="E273" s="1">
        <v>6939.3499233676603</v>
      </c>
      <c r="F273" s="1">
        <v>6544.0249999999996</v>
      </c>
      <c r="G273" s="1">
        <v>6687.4839947831697</v>
      </c>
      <c r="H273" s="1">
        <v>6152.7055470406704</v>
      </c>
      <c r="I273" s="1">
        <v>6523.1020609820798</v>
      </c>
      <c r="J273" s="1">
        <v>7487.73026740366</v>
      </c>
      <c r="K273" s="1">
        <v>7602.5362856617603</v>
      </c>
      <c r="L273" s="22">
        <v>7275.8367683035904</v>
      </c>
      <c r="M273" s="1">
        <v>7216.2389825501104</v>
      </c>
    </row>
    <row r="274" spans="1:13" x14ac:dyDescent="0.35">
      <c r="A274" s="14">
        <v>11.040330279999999</v>
      </c>
      <c r="B274" s="1">
        <v>6908.6043674981001</v>
      </c>
      <c r="C274" s="1">
        <v>6871.7166135197804</v>
      </c>
      <c r="D274" s="1">
        <v>6470.7286074428703</v>
      </c>
      <c r="E274" s="1">
        <v>6795.4948094225001</v>
      </c>
      <c r="F274" s="1">
        <v>6560.6310000000003</v>
      </c>
      <c r="G274" s="1">
        <v>6630.9138921816202</v>
      </c>
      <c r="H274" s="1">
        <v>6140.0741138957101</v>
      </c>
      <c r="I274" s="1">
        <v>6537.0485132818603</v>
      </c>
      <c r="J274" s="1">
        <v>7563.9258861047601</v>
      </c>
      <c r="K274" s="1">
        <v>7745.2855368375804</v>
      </c>
      <c r="L274" s="22">
        <v>7272.3324373515497</v>
      </c>
      <c r="M274" s="1">
        <v>7295.1612968927802</v>
      </c>
    </row>
    <row r="275" spans="1:13" x14ac:dyDescent="0.35">
      <c r="A275" s="14">
        <v>11.066330280000001</v>
      </c>
      <c r="B275" s="1">
        <v>6894.5233171010896</v>
      </c>
      <c r="C275" s="1">
        <v>6837.9515218166898</v>
      </c>
      <c r="D275" s="1">
        <v>6443.4009429522202</v>
      </c>
      <c r="E275" s="1">
        <v>6721.1289328909097</v>
      </c>
      <c r="F275" s="1">
        <v>6429.0640000000003</v>
      </c>
      <c r="G275" s="1">
        <v>6608.0207030220099</v>
      </c>
      <c r="H275" s="1">
        <v>6149.9976426202102</v>
      </c>
      <c r="I275" s="1">
        <v>6521.7953271624001</v>
      </c>
      <c r="J275" s="1">
        <v>7514.8089580442302</v>
      </c>
      <c r="K275" s="1">
        <v>7595.7534077207101</v>
      </c>
      <c r="L275" s="22">
        <v>7326.6729530135599</v>
      </c>
      <c r="M275" s="1">
        <v>7227.93081879492</v>
      </c>
    </row>
    <row r="276" spans="1:13" x14ac:dyDescent="0.35">
      <c r="A276" s="14">
        <v>11.092330280000001</v>
      </c>
      <c r="B276" s="1">
        <v>6682.2045336336996</v>
      </c>
      <c r="C276" s="1">
        <v>6938.5795563127904</v>
      </c>
      <c r="D276" s="1">
        <v>6418.0511334082603</v>
      </c>
      <c r="E276" s="1">
        <v>6797.3693223737901</v>
      </c>
      <c r="F276" s="1">
        <v>6497.1480000000001</v>
      </c>
      <c r="G276" s="1">
        <v>6601.8011303843796</v>
      </c>
      <c r="H276" s="1">
        <v>6198.7670495090797</v>
      </c>
      <c r="I276" s="1">
        <v>6410.5511636470701</v>
      </c>
      <c r="J276" s="1">
        <v>7370.8011303843496</v>
      </c>
      <c r="K276" s="1">
        <v>7636.6477301589002</v>
      </c>
      <c r="L276" s="22">
        <v>7219.6079489785197</v>
      </c>
      <c r="M276" s="1">
        <v>7273.9488665912704</v>
      </c>
    </row>
    <row r="277" spans="1:13" x14ac:dyDescent="0.35">
      <c r="A277" s="14">
        <v>11.11833028</v>
      </c>
      <c r="B277" s="1">
        <v>6600.1490523183202</v>
      </c>
      <c r="C277" s="1">
        <v>7002.4057376269802</v>
      </c>
      <c r="D277" s="1">
        <v>6433.1381916743103</v>
      </c>
      <c r="E277" s="1">
        <v>6854.8519211317098</v>
      </c>
      <c r="F277" s="1">
        <v>6566.45</v>
      </c>
      <c r="G277" s="1">
        <v>6524.9832223094199</v>
      </c>
      <c r="H277" s="1">
        <v>6205.0543032202704</v>
      </c>
      <c r="I277" s="1">
        <v>6652.4718749406202</v>
      </c>
      <c r="J277" s="1">
        <v>7357.7591189328296</v>
      </c>
      <c r="K277" s="1">
        <v>7589.1194670843897</v>
      </c>
      <c r="L277" s="22">
        <v>7252.11152678909</v>
      </c>
      <c r="M277" s="1">
        <v>7284.4886526314503</v>
      </c>
    </row>
    <row r="278" spans="1:13" x14ac:dyDescent="0.35">
      <c r="A278" s="14">
        <v>11.14433028</v>
      </c>
      <c r="B278" s="1">
        <v>6653.3378495298002</v>
      </c>
      <c r="C278" s="1">
        <v>6938.2260732780996</v>
      </c>
      <c r="D278" s="1">
        <v>6478.5841669669799</v>
      </c>
      <c r="E278" s="1">
        <v>6875.5289483979996</v>
      </c>
      <c r="F278" s="1">
        <v>6450.1469999999999</v>
      </c>
      <c r="G278" s="1">
        <v>6507.3781803949396</v>
      </c>
      <c r="H278" s="1">
        <v>6106.77928317647</v>
      </c>
      <c r="I278" s="1">
        <v>6586.5343048530303</v>
      </c>
      <c r="J278" s="1">
        <v>7465.5612445806</v>
      </c>
      <c r="K278" s="1">
        <v>7443.63119340086</v>
      </c>
      <c r="L278" s="22">
        <v>7428.49397398786</v>
      </c>
      <c r="M278" s="1">
        <v>7275.5369830805103</v>
      </c>
    </row>
    <row r="279" spans="1:13" x14ac:dyDescent="0.35">
      <c r="A279" s="14">
        <v>11.17033028</v>
      </c>
      <c r="B279" s="1">
        <v>6587.8207812307501</v>
      </c>
      <c r="C279" s="1">
        <v>7041.2049573989898</v>
      </c>
      <c r="D279" s="1">
        <v>6351.99173766895</v>
      </c>
      <c r="E279" s="1">
        <v>6798.0082623314902</v>
      </c>
      <c r="F279" s="1">
        <v>6341.5450000000001</v>
      </c>
      <c r="G279" s="1">
        <v>6588.0514772587903</v>
      </c>
      <c r="H279" s="1">
        <v>6110.99173766895</v>
      </c>
      <c r="I279" s="1">
        <v>6620.5468702754097</v>
      </c>
      <c r="J279" s="1">
        <v>7417.4057836321299</v>
      </c>
      <c r="K279" s="1">
        <v>7528.2904356181198</v>
      </c>
      <c r="L279" s="22">
        <v>7357.2929770186802</v>
      </c>
      <c r="M279" s="1">
        <v>7337.3651101053902</v>
      </c>
    </row>
    <row r="280" spans="1:13" x14ac:dyDescent="0.35">
      <c r="A280" s="14">
        <v>11.19633028</v>
      </c>
      <c r="B280" s="1">
        <v>6677.4638184435598</v>
      </c>
      <c r="C280" s="1">
        <v>6985.7518397692302</v>
      </c>
      <c r="D280" s="1">
        <v>6440.14329510061</v>
      </c>
      <c r="E280" s="1">
        <v>6717.4386755041596</v>
      </c>
      <c r="F280" s="1">
        <v>6456.3649999999998</v>
      </c>
      <c r="G280" s="1">
        <v>6633.94685187291</v>
      </c>
      <c r="H280" s="1">
        <v>6130.3826651292402</v>
      </c>
      <c r="I280" s="1">
        <v>6550.6071135443899</v>
      </c>
      <c r="J280" s="1">
        <v>7350.9674979824704</v>
      </c>
      <c r="K280" s="1">
        <v>7458.7577677230602</v>
      </c>
      <c r="L280" s="22">
        <v>7380.2068680110897</v>
      </c>
      <c r="M280" s="1">
        <v>7235.8626328527698</v>
      </c>
    </row>
    <row r="281" spans="1:13" x14ac:dyDescent="0.35">
      <c r="A281" s="14">
        <v>11.22233028</v>
      </c>
      <c r="B281" s="1">
        <v>6665.2881242432404</v>
      </c>
      <c r="C281" s="1">
        <v>6944.4007819342396</v>
      </c>
      <c r="D281" s="1">
        <v>6419.3613227898104</v>
      </c>
      <c r="E281" s="1">
        <v>6780.7667746671596</v>
      </c>
      <c r="F281" s="1">
        <v>6393.41</v>
      </c>
      <c r="G281" s="1">
        <v>6551.4115517564296</v>
      </c>
      <c r="H281" s="1">
        <v>5962.3964921275401</v>
      </c>
      <c r="I281" s="1">
        <v>6484.4481510297201</v>
      </c>
      <c r="J281" s="1">
        <v>7349.6569768473</v>
      </c>
      <c r="K281" s="1">
        <v>7432.0304993946602</v>
      </c>
      <c r="L281" s="22">
        <v>7237.7287454583202</v>
      </c>
      <c r="M281" s="1">
        <v>7225.9939001213597</v>
      </c>
    </row>
    <row r="282" spans="1:13" x14ac:dyDescent="0.35">
      <c r="A282" s="14">
        <v>11.248330279999999</v>
      </c>
      <c r="B282" s="1">
        <v>6739.3270130772999</v>
      </c>
      <c r="C282" s="1">
        <v>6787.4961606317802</v>
      </c>
      <c r="D282" s="1">
        <v>6469.8927544879498</v>
      </c>
      <c r="E282" s="1">
        <v>6795.7648749616201</v>
      </c>
      <c r="F282" s="1">
        <v>6455.5709999999999</v>
      </c>
      <c r="G282" s="1">
        <v>6556.8037407930997</v>
      </c>
      <c r="H282" s="1">
        <v>6142.0206340142804</v>
      </c>
      <c r="I282" s="1">
        <v>6471.0801338598403</v>
      </c>
      <c r="J282" s="1">
        <v>7340.7236069335004</v>
      </c>
      <c r="K282" s="1">
        <v>7480.5827721300002</v>
      </c>
      <c r="L282" s="22">
        <v>7336.9534554318598</v>
      </c>
      <c r="M282" s="1">
        <v>7262.6228390598098</v>
      </c>
    </row>
    <row r="283" spans="1:13" x14ac:dyDescent="0.35">
      <c r="A283" s="14">
        <v>11.274330279999999</v>
      </c>
      <c r="B283" s="1">
        <v>6900.4892592278902</v>
      </c>
      <c r="C283" s="1">
        <v>6812.8438065339697</v>
      </c>
      <c r="D283" s="1">
        <v>6463.4870507703799</v>
      </c>
      <c r="E283" s="1">
        <v>6823.0236900010404</v>
      </c>
      <c r="F283" s="1">
        <v>6408.8649999999998</v>
      </c>
      <c r="G283" s="1">
        <v>6682.6617146093804</v>
      </c>
      <c r="H283" s="1">
        <v>6066.0399519167504</v>
      </c>
      <c r="I283" s="1">
        <v>6498.8060630745504</v>
      </c>
      <c r="J283" s="1">
        <v>7424.95482845473</v>
      </c>
      <c r="K283" s="1">
        <v>7533.4085526809404</v>
      </c>
      <c r="L283" s="22">
        <v>7308.0473800023001</v>
      </c>
      <c r="M283" s="1">
        <v>7357.3449107627202</v>
      </c>
    </row>
    <row r="284" spans="1:13" x14ac:dyDescent="0.35">
      <c r="A284" s="14">
        <v>11.300330280000001</v>
      </c>
      <c r="B284" s="1">
        <v>6859.66527427664</v>
      </c>
      <c r="C284" s="1">
        <v>6781.9248109262999</v>
      </c>
      <c r="D284" s="1">
        <v>6481.2301124339001</v>
      </c>
      <c r="E284" s="1">
        <v>6826.5899011821502</v>
      </c>
      <c r="F284" s="1">
        <v>6393.9539999999997</v>
      </c>
      <c r="G284" s="1">
        <v>6565.1672708517399</v>
      </c>
      <c r="H284" s="1">
        <v>5987.9624054632404</v>
      </c>
      <c r="I284" s="1">
        <v>6457.2384667754504</v>
      </c>
      <c r="J284" s="1">
        <v>7319.3389028946103</v>
      </c>
      <c r="K284" s="1">
        <v>7368.9791141463802</v>
      </c>
      <c r="L284" s="22">
        <v>7357.3138398699703</v>
      </c>
      <c r="M284" s="1">
        <v>7243.0334173664396</v>
      </c>
    </row>
    <row r="285" spans="1:13" x14ac:dyDescent="0.35">
      <c r="A285" s="14">
        <v>11.326330280000001</v>
      </c>
      <c r="B285" s="1">
        <v>6841.2400916381703</v>
      </c>
      <c r="C285" s="1">
        <v>6892.7478224279803</v>
      </c>
      <c r="D285" s="1">
        <v>6447.4519274377899</v>
      </c>
      <c r="E285" s="1">
        <v>6755.6543446244596</v>
      </c>
      <c r="F285" s="1">
        <v>6330.7569999999996</v>
      </c>
      <c r="G285" s="1">
        <v>6499.1741613476597</v>
      </c>
      <c r="H285" s="1">
        <v>6031.0874348366297</v>
      </c>
      <c r="I285" s="1">
        <v>6436.1432381884197</v>
      </c>
      <c r="J285" s="1">
        <v>7349.8251303260804</v>
      </c>
      <c r="K285" s="1">
        <v>7437.6818921374397</v>
      </c>
      <c r="L285" s="22">
        <v>7345.30264628243</v>
      </c>
      <c r="M285" s="1">
        <v>7212.4202959527302</v>
      </c>
    </row>
    <row r="286" spans="1:13" x14ac:dyDescent="0.35">
      <c r="A286" s="14">
        <v>11.35233028</v>
      </c>
      <c r="B286" s="1">
        <v>6787.8257938356801</v>
      </c>
      <c r="C286" s="1">
        <v>6842.6631457338699</v>
      </c>
      <c r="D286" s="1">
        <v>6345.7608116152096</v>
      </c>
      <c r="E286" s="1">
        <v>6679.34741706566</v>
      </c>
      <c r="F286" s="1">
        <v>6467.8860000000004</v>
      </c>
      <c r="G286" s="1">
        <v>6590.6737085329396</v>
      </c>
      <c r="H286" s="1">
        <v>5949.5292002382403</v>
      </c>
      <c r="I286" s="1">
        <v>6466.0669727480199</v>
      </c>
      <c r="J286" s="1">
        <v>7478.8182168276498</v>
      </c>
      <c r="K286" s="1">
        <v>7515.1464988222797</v>
      </c>
      <c r="L286" s="22">
        <v>7192.1243779604501</v>
      </c>
      <c r="M286" s="1">
        <v>7314.0669727480499</v>
      </c>
    </row>
    <row r="287" spans="1:13" x14ac:dyDescent="0.35">
      <c r="A287" s="14">
        <v>11.37833028</v>
      </c>
      <c r="B287" s="1">
        <v>6823.0586971323</v>
      </c>
      <c r="C287" s="1">
        <v>6855.5606149811301</v>
      </c>
      <c r="D287" s="1">
        <v>6267.6950072441696</v>
      </c>
      <c r="E287" s="1">
        <v>6568.81623720687</v>
      </c>
      <c r="F287" s="1">
        <v>6328.1679999999997</v>
      </c>
      <c r="G287" s="1">
        <v>6531.47229870501</v>
      </c>
      <c r="H287" s="1">
        <v>5963.1980232739998</v>
      </c>
      <c r="I287" s="1">
        <v>6485.9363689886004</v>
      </c>
      <c r="J287" s="1">
        <v>7425.4629721023302</v>
      </c>
      <c r="K287" s="1">
        <v>7333.48765736728</v>
      </c>
      <c r="L287" s="22">
        <v>7220.3850806098599</v>
      </c>
      <c r="M287" s="1">
        <v>7299.5699415837598</v>
      </c>
    </row>
    <row r="288" spans="1:13" x14ac:dyDescent="0.35">
      <c r="A288" s="14">
        <v>11.40433028</v>
      </c>
      <c r="B288" s="1">
        <v>6594.11723681274</v>
      </c>
      <c r="C288" s="1">
        <v>6811.9268934639304</v>
      </c>
      <c r="D288" s="1">
        <v>6340.6110388757997</v>
      </c>
      <c r="E288" s="1">
        <v>6548.8206892204598</v>
      </c>
      <c r="F288" s="1">
        <v>6289.3609999999999</v>
      </c>
      <c r="G288" s="1">
        <v>6497.6275877293801</v>
      </c>
      <c r="H288" s="1">
        <v>6155.5599974775996</v>
      </c>
      <c r="I288" s="1">
        <v>6441.4400025228297</v>
      </c>
      <c r="J288" s="1">
        <v>7474.66483841629</v>
      </c>
      <c r="K288" s="1">
        <v>7424.9006753461299</v>
      </c>
      <c r="L288" s="22">
        <v>7110.62207144488</v>
      </c>
      <c r="M288" s="1">
        <v>7153.4082681205</v>
      </c>
    </row>
    <row r="289" spans="1:13" x14ac:dyDescent="0.35">
      <c r="A289" s="14">
        <v>11.43033028</v>
      </c>
      <c r="B289" s="1">
        <v>6688.2630382160296</v>
      </c>
      <c r="C289" s="1">
        <v>6871.3771730361996</v>
      </c>
      <c r="D289" s="1">
        <v>6235.1044982772601</v>
      </c>
      <c r="E289" s="1">
        <v>6565.9516247340098</v>
      </c>
      <c r="F289" s="1">
        <v>6342.4229999999998</v>
      </c>
      <c r="G289" s="1">
        <v>6441.2843926513797</v>
      </c>
      <c r="H289" s="1">
        <v>6175.9729791693599</v>
      </c>
      <c r="I289" s="1">
        <v>6392.79497359375</v>
      </c>
      <c r="J289" s="1">
        <v>7279.6073314750402</v>
      </c>
      <c r="K289" s="1">
        <v>7653.7176886982297</v>
      </c>
      <c r="L289" s="22">
        <v>7084.4854489102499</v>
      </c>
      <c r="M289" s="1">
        <v>7300.7214662952101</v>
      </c>
    </row>
    <row r="290" spans="1:13" x14ac:dyDescent="0.35">
      <c r="A290" s="14">
        <v>11.45633028</v>
      </c>
      <c r="B290" s="1">
        <v>6741.3023956311299</v>
      </c>
      <c r="C290" s="1">
        <v>6847.98849766073</v>
      </c>
      <c r="D290" s="1">
        <v>6141.0602093595999</v>
      </c>
      <c r="E290" s="1">
        <v>6621.3290496093296</v>
      </c>
      <c r="F290" s="1">
        <v>6604.4489999999996</v>
      </c>
      <c r="G290" s="1">
        <v>6322.4379659899196</v>
      </c>
      <c r="H290" s="1">
        <v>6063.5202283923099</v>
      </c>
      <c r="I290" s="1">
        <v>6382.6199429016597</v>
      </c>
      <c r="J290" s="1">
        <v>7344.0358558491698</v>
      </c>
      <c r="K290" s="1">
        <v>7479.9535934467804</v>
      </c>
      <c r="L290" s="22">
        <v>7180.4044106082702</v>
      </c>
      <c r="M290" s="1">
        <v>7268.9305887687196</v>
      </c>
    </row>
    <row r="291" spans="1:13" x14ac:dyDescent="0.35">
      <c r="A291" s="14">
        <v>11.482330279999999</v>
      </c>
      <c r="B291" s="1">
        <v>6789.8961301341897</v>
      </c>
      <c r="C291" s="1">
        <v>6696.8075511112202</v>
      </c>
      <c r="D291" s="1">
        <v>6216.5371998226701</v>
      </c>
      <c r="E291" s="1">
        <v>6653.3211747567702</v>
      </c>
      <c r="F291" s="1">
        <v>6457.7619999999997</v>
      </c>
      <c r="G291" s="1">
        <v>6431.4202620435799</v>
      </c>
      <c r="H291" s="1">
        <v>6122.7780808900698</v>
      </c>
      <c r="I291" s="1">
        <v>6360.0000000002101</v>
      </c>
      <c r="J291" s="1">
        <v>7462.6953959113698</v>
      </c>
      <c r="K291" s="1">
        <v>7568.0743996451702</v>
      </c>
      <c r="L291" s="22">
        <v>7128.9244888903204</v>
      </c>
      <c r="M291" s="1">
        <v>7067.48287360007</v>
      </c>
    </row>
    <row r="292" spans="1:13" x14ac:dyDescent="0.35">
      <c r="A292" s="14">
        <v>11.508330279999999</v>
      </c>
      <c r="B292" s="1">
        <v>6675.4371644653702</v>
      </c>
      <c r="C292" s="1">
        <v>6716.4338227287499</v>
      </c>
      <c r="D292" s="1">
        <v>6190.6617727100602</v>
      </c>
      <c r="E292" s="1">
        <v>6480.7018735494803</v>
      </c>
      <c r="F292" s="1">
        <v>6440.643</v>
      </c>
      <c r="G292" s="1">
        <v>6611.7519995987604</v>
      </c>
      <c r="H292" s="1">
        <v>5963.9498739505098</v>
      </c>
      <c r="I292" s="1">
        <v>6362.8475950380198</v>
      </c>
      <c r="J292" s="1">
        <v>7441.49397398787</v>
      </c>
      <c r="K292" s="1">
        <v>7480.1590884347497</v>
      </c>
      <c r="L292" s="22">
        <v>6912.3014681866798</v>
      </c>
      <c r="M292" s="1">
        <v>7094.1557466981503</v>
      </c>
    </row>
    <row r="293" spans="1:13" x14ac:dyDescent="0.35">
      <c r="A293" s="14">
        <v>11.534330280000001</v>
      </c>
      <c r="B293" s="1">
        <v>6645.8270518461904</v>
      </c>
      <c r="C293" s="1">
        <v>6692.9595093055796</v>
      </c>
      <c r="D293" s="1">
        <v>6247.5145389946902</v>
      </c>
      <c r="E293" s="1">
        <v>6499.4236485968704</v>
      </c>
      <c r="F293" s="1">
        <v>6326.7030000000004</v>
      </c>
      <c r="G293" s="1">
        <v>6521.3497744456499</v>
      </c>
      <c r="H293" s="1">
        <v>6036.2507004428198</v>
      </c>
      <c r="I293" s="1">
        <v>6373.2446695716599</v>
      </c>
      <c r="J293" s="1">
        <v>7318.17187178737</v>
      </c>
      <c r="K293" s="1">
        <v>7438.6814562775899</v>
      </c>
      <c r="L293" s="22">
        <v>6888.90092599742</v>
      </c>
      <c r="M293" s="1">
        <v>7079.8746497789298</v>
      </c>
    </row>
    <row r="294" spans="1:13" x14ac:dyDescent="0.35">
      <c r="A294" s="14">
        <v>11.560330280000001</v>
      </c>
      <c r="B294" s="1">
        <v>6580.20280704167</v>
      </c>
      <c r="C294" s="1">
        <v>6611.2929540156301</v>
      </c>
      <c r="D294" s="1">
        <v>6023.56618936634</v>
      </c>
      <c r="E294" s="1">
        <v>6486.9056298499099</v>
      </c>
      <c r="F294" s="1">
        <v>6427.0439999999999</v>
      </c>
      <c r="G294" s="1">
        <v>6372.3873241655101</v>
      </c>
      <c r="H294" s="1">
        <v>5907.1338074799896</v>
      </c>
      <c r="I294" s="1">
        <v>6326.7943669963897</v>
      </c>
      <c r="J294" s="1">
        <v>7283.1859143379897</v>
      </c>
      <c r="K294" s="1">
        <v>7363.02394184082</v>
      </c>
      <c r="L294" s="22">
        <v>6928.7197155116501</v>
      </c>
      <c r="M294" s="1">
        <v>7132.4859174912699</v>
      </c>
    </row>
    <row r="295" spans="1:13" x14ac:dyDescent="0.35">
      <c r="A295" s="14">
        <v>11.58633028</v>
      </c>
      <c r="B295" s="1">
        <v>6767.5675502946297</v>
      </c>
      <c r="C295" s="1">
        <v>6671.8242937039304</v>
      </c>
      <c r="D295" s="1">
        <v>6174.7342266447204</v>
      </c>
      <c r="E295" s="1">
        <v>6579.1892221654598</v>
      </c>
      <c r="F295" s="1">
        <v>6444.4009999999998</v>
      </c>
      <c r="G295" s="1">
        <v>6373.6306437165804</v>
      </c>
      <c r="H295" s="1">
        <v>5821.6441595855104</v>
      </c>
      <c r="I295" s="1">
        <v>6311.2252257488699</v>
      </c>
      <c r="J295" s="1">
        <v>7307.6891931151604</v>
      </c>
      <c r="K295" s="1">
        <v>7385.5990679552997</v>
      </c>
      <c r="L295" s="22">
        <v>6982.9864841312901</v>
      </c>
      <c r="M295" s="1">
        <v>7102.1216428207499</v>
      </c>
    </row>
    <row r="296" spans="1:13" x14ac:dyDescent="0.35">
      <c r="A296" s="14">
        <v>11.61233028</v>
      </c>
      <c r="B296" s="1">
        <v>6709.5134529092202</v>
      </c>
      <c r="C296" s="1">
        <v>6598.6017933764097</v>
      </c>
      <c r="D296" s="1">
        <v>6132.9802692395197</v>
      </c>
      <c r="E296" s="1">
        <v>6679.9094171658999</v>
      </c>
      <c r="F296" s="1">
        <v>6352.5889999999999</v>
      </c>
      <c r="G296" s="1">
        <v>6428.5771299255402</v>
      </c>
      <c r="H296" s="1">
        <v>5877.7995515267703</v>
      </c>
      <c r="I296" s="1">
        <v>6311.8704036004201</v>
      </c>
      <c r="J296" s="1">
        <v>7329.1125559623897</v>
      </c>
      <c r="K296" s="1">
        <v>7290.9878922527696</v>
      </c>
      <c r="L296" s="22">
        <v>6972.22735429165</v>
      </c>
      <c r="M296" s="1">
        <v>7150.1757850228096</v>
      </c>
    </row>
    <row r="297" spans="1:13" x14ac:dyDescent="0.35">
      <c r="A297" s="14">
        <v>11.63833028</v>
      </c>
      <c r="B297" s="1">
        <v>6705.4653173868301</v>
      </c>
      <c r="C297" s="1">
        <v>6859.4134514615198</v>
      </c>
      <c r="D297" s="1">
        <v>5998.1950241989798</v>
      </c>
      <c r="E297" s="1">
        <v>6563.5186592528298</v>
      </c>
      <c r="F297" s="1">
        <v>6365.7910000000002</v>
      </c>
      <c r="G297" s="1">
        <v>6512.4653173868301</v>
      </c>
      <c r="H297" s="1">
        <v>5914.9890364384601</v>
      </c>
      <c r="I297" s="1">
        <v>6296.9905123791395</v>
      </c>
      <c r="J297" s="1">
        <v>7392.4857685687903</v>
      </c>
      <c r="K297" s="1">
        <v>7393.586548538</v>
      </c>
      <c r="L297" s="22">
        <v>6956.1636094556297</v>
      </c>
      <c r="M297" s="1">
        <v>6959.4404383827396</v>
      </c>
    </row>
    <row r="298" spans="1:13" x14ac:dyDescent="0.35">
      <c r="A298" s="14">
        <v>11.66433028</v>
      </c>
      <c r="B298" s="1">
        <v>6639.3976593162797</v>
      </c>
      <c r="C298" s="1">
        <v>6789.7807022054103</v>
      </c>
      <c r="D298" s="1">
        <v>6053.6393758178201</v>
      </c>
      <c r="E298" s="1">
        <v>6374.57407393833</v>
      </c>
      <c r="F298" s="1">
        <v>6503.4059999999999</v>
      </c>
      <c r="G298" s="1">
        <v>6430.2426899513603</v>
      </c>
      <c r="H298" s="1">
        <v>5954.3313839871698</v>
      </c>
      <c r="I298" s="1">
        <v>6242.9463941988797</v>
      </c>
      <c r="J298" s="1">
        <v>7309.9697863552501</v>
      </c>
      <c r="K298" s="1">
        <v>7446.15302246599</v>
      </c>
      <c r="L298" s="22">
        <v>7024.15302246597</v>
      </c>
      <c r="M298" s="1">
        <v>7122.2124763063903</v>
      </c>
    </row>
    <row r="299" spans="1:13" x14ac:dyDescent="0.35">
      <c r="A299" s="14">
        <v>11.69033028</v>
      </c>
      <c r="B299" s="1">
        <v>6825.43686662042</v>
      </c>
      <c r="C299" s="1">
        <v>6727.9891962679503</v>
      </c>
      <c r="D299" s="1">
        <v>6099.2390273668098</v>
      </c>
      <c r="E299" s="1">
        <v>6400.02160746343</v>
      </c>
      <c r="F299" s="1">
        <v>6209.9480000000003</v>
      </c>
      <c r="G299" s="1">
        <v>6451.5111415339197</v>
      </c>
      <c r="H299" s="1">
        <v>5951.9473325499603</v>
      </c>
      <c r="I299" s="1">
        <v>6188.2397029714502</v>
      </c>
      <c r="J299" s="1">
        <v>7204.8224170004896</v>
      </c>
      <c r="K299" s="1">
        <v>7302.82174139585</v>
      </c>
      <c r="L299" s="22">
        <v>6901.7508445055601</v>
      </c>
      <c r="M299" s="1">
        <v>7028.9264006909098</v>
      </c>
    </row>
    <row r="300" spans="1:13" x14ac:dyDescent="0.35">
      <c r="A300" s="14">
        <v>11.716330279999999</v>
      </c>
      <c r="B300" s="1">
        <v>6727.3836724888697</v>
      </c>
      <c r="C300" s="1">
        <v>6672.7789054171999</v>
      </c>
      <c r="D300" s="1">
        <v>6028.3940536443097</v>
      </c>
      <c r="E300" s="1">
        <v>6502.3150070586498</v>
      </c>
      <c r="F300" s="1">
        <v>6218.85</v>
      </c>
      <c r="G300" s="1">
        <v>6536.2267586017597</v>
      </c>
      <c r="H300" s="1">
        <v>5872.0389336509097</v>
      </c>
      <c r="I300" s="1">
        <v>6207.71708328974</v>
      </c>
      <c r="J300" s="1">
        <v>7155.2543642154596</v>
      </c>
      <c r="K300" s="1">
        <v>7162.6793289232901</v>
      </c>
      <c r="L300" s="22">
        <v>7007.2668715367299</v>
      </c>
      <c r="M300" s="1">
        <v>6944.6071256403702</v>
      </c>
    </row>
    <row r="301" spans="1:13" x14ac:dyDescent="0.35">
      <c r="A301" s="14">
        <v>11.742330279999999</v>
      </c>
      <c r="B301" s="1">
        <v>6515.6263866310601</v>
      </c>
      <c r="C301" s="1">
        <v>6620.7219820703103</v>
      </c>
      <c r="D301" s="1">
        <v>6069.6263866310401</v>
      </c>
      <c r="E301" s="1">
        <v>6500.4712683436801</v>
      </c>
      <c r="F301" s="1">
        <v>6170.1949999999997</v>
      </c>
      <c r="G301" s="1">
        <v>6379.3439845072198</v>
      </c>
      <c r="H301" s="1">
        <v>5830.0700856473904</v>
      </c>
      <c r="I301" s="1">
        <v>6256.3651101053601</v>
      </c>
      <c r="J301" s="1">
        <v>7397.3715538343604</v>
      </c>
      <c r="K301" s="1">
        <v>7374.1527936287603</v>
      </c>
      <c r="L301" s="22">
        <v>6917.8598287058403</v>
      </c>
      <c r="M301" s="1">
        <v>7026.7791802595802</v>
      </c>
    </row>
    <row r="302" spans="1:13" x14ac:dyDescent="0.35">
      <c r="A302" s="14">
        <v>11.768330280000001</v>
      </c>
      <c r="B302" s="1">
        <v>6607.7138892866797</v>
      </c>
      <c r="C302" s="1">
        <v>6802.3328708344898</v>
      </c>
      <c r="D302" s="1">
        <v>6169.3094907737004</v>
      </c>
      <c r="E302" s="1">
        <v>6382.9210793340199</v>
      </c>
      <c r="F302" s="1">
        <v>6133.8140000000003</v>
      </c>
      <c r="G302" s="1">
        <v>6435.0727287763902</v>
      </c>
      <c r="H302" s="1">
        <v>5865.18741328131</v>
      </c>
      <c r="I302" s="1">
        <v>6143.0061918889596</v>
      </c>
      <c r="J302" s="1">
        <v>7401.8421586682098</v>
      </c>
      <c r="K302" s="1">
        <v>7245.5696328317799</v>
      </c>
      <c r="L302" s="22">
        <v>6847.0641346905504</v>
      </c>
      <c r="M302" s="1">
        <v>7001.9358653089803</v>
      </c>
    </row>
    <row r="303" spans="1:13" x14ac:dyDescent="0.35">
      <c r="A303" s="14">
        <v>11.79433028</v>
      </c>
      <c r="B303" s="1">
        <v>6427.9881440925301</v>
      </c>
      <c r="C303" s="1">
        <v>6592.6196002404904</v>
      </c>
      <c r="D303" s="1">
        <v>6151.8729898176398</v>
      </c>
      <c r="E303" s="1">
        <v>6359.3323453412404</v>
      </c>
      <c r="F303" s="1">
        <v>6048.9759999999997</v>
      </c>
      <c r="G303" s="1">
        <v>6347.5014819886801</v>
      </c>
      <c r="H303" s="1">
        <v>5826.0635050914798</v>
      </c>
      <c r="I303" s="1">
        <v>6256.6919972625301</v>
      </c>
      <c r="J303" s="1">
        <v>7353.4017783864001</v>
      </c>
      <c r="K303" s="1">
        <v>7101.0059279540801</v>
      </c>
      <c r="L303" s="22">
        <v>6915.0332345343404</v>
      </c>
      <c r="M303" s="1">
        <v>6935.7614303076798</v>
      </c>
    </row>
    <row r="304" spans="1:13" x14ac:dyDescent="0.35">
      <c r="A304" s="14">
        <v>11.82033028</v>
      </c>
      <c r="B304" s="1">
        <v>6541.7620248086296</v>
      </c>
      <c r="C304" s="1">
        <v>6724.3190922186996</v>
      </c>
      <c r="D304" s="1">
        <v>6083.4259478757804</v>
      </c>
      <c r="E304" s="1">
        <v>6370.7251058763004</v>
      </c>
      <c r="F304" s="1">
        <v>6281.2330000000002</v>
      </c>
      <c r="G304" s="1">
        <v>6334.1189875953596</v>
      </c>
      <c r="H304" s="1">
        <v>5860.45021175283</v>
      </c>
      <c r="I304" s="1">
        <v>6332.0626575613996</v>
      </c>
      <c r="J304" s="1">
        <v>7332.1068556568098</v>
      </c>
      <c r="K304" s="1">
        <v>7048.7348114270899</v>
      </c>
      <c r="L304" s="22">
        <v>6917.2588610447901</v>
      </c>
      <c r="M304" s="1">
        <v>6986.6736286177202</v>
      </c>
    </row>
    <row r="305" spans="1:13" x14ac:dyDescent="0.35">
      <c r="A305" s="14">
        <v>11.84633028</v>
      </c>
      <c r="B305" s="1">
        <v>6447.2903327007498</v>
      </c>
      <c r="C305" s="1">
        <v>6609.2818403437795</v>
      </c>
      <c r="D305" s="1">
        <v>5811.3207073637304</v>
      </c>
      <c r="E305" s="1">
        <v>6442.8928804078496</v>
      </c>
      <c r="F305" s="1">
        <v>6290.625</v>
      </c>
      <c r="G305" s="1">
        <v>6380.78576081547</v>
      </c>
      <c r="H305" s="1">
        <v>6002.3755699870899</v>
      </c>
      <c r="I305" s="1">
        <v>6210.4193345991398</v>
      </c>
      <c r="J305" s="1">
        <v>7168.4911819364797</v>
      </c>
      <c r="K305" s="1">
        <v>7289.4552582678298</v>
      </c>
      <c r="L305" s="22">
        <v>6967.4960795285397</v>
      </c>
      <c r="M305" s="1">
        <v>6969.8533619743002</v>
      </c>
    </row>
    <row r="306" spans="1:13" x14ac:dyDescent="0.35">
      <c r="A306" s="14">
        <v>11.87233028</v>
      </c>
      <c r="B306" s="1">
        <v>6395.24967126911</v>
      </c>
      <c r="C306" s="1">
        <v>6409.6935313034601</v>
      </c>
      <c r="D306" s="1">
        <v>6056.0138706258704</v>
      </c>
      <c r="E306" s="1">
        <v>6434.5179957437304</v>
      </c>
      <c r="F306" s="1">
        <v>6262.8540000000003</v>
      </c>
      <c r="G306" s="1">
        <v>6364.8855673346798</v>
      </c>
      <c r="H306" s="1">
        <v>5809.5617603557803</v>
      </c>
      <c r="I306" s="1">
        <v>6314.31340400915</v>
      </c>
      <c r="J306" s="1">
        <v>7131.88425241195</v>
      </c>
      <c r="K306" s="1">
        <v>7322.8543584259796</v>
      </c>
      <c r="L306" s="22">
        <v>6783.2115270473896</v>
      </c>
      <c r="M306" s="1">
        <v>6738.6137752035302</v>
      </c>
    </row>
    <row r="307" spans="1:13" x14ac:dyDescent="0.35">
      <c r="A307" s="14">
        <v>11.89833028</v>
      </c>
      <c r="B307" s="1">
        <v>6466.53526620708</v>
      </c>
      <c r="C307" s="1">
        <v>6607.7090727978402</v>
      </c>
      <c r="D307" s="1">
        <v>6059.9741814557601</v>
      </c>
      <c r="E307" s="1">
        <v>6296.89719440513</v>
      </c>
      <c r="F307" s="1">
        <v>6221.2709999999997</v>
      </c>
      <c r="G307" s="1">
        <v>6332.21300298811</v>
      </c>
      <c r="H307" s="1">
        <v>5969.9543489662301</v>
      </c>
      <c r="I307" s="1">
        <v>6118.2780179297097</v>
      </c>
      <c r="J307" s="1">
        <v>7384.3540678172803</v>
      </c>
      <c r="K307" s="1">
        <v>7281.2710947121604</v>
      </c>
      <c r="L307" s="22">
        <v>6843.6062672031803</v>
      </c>
      <c r="M307" s="1">
        <v>6913.85752942605</v>
      </c>
    </row>
    <row r="308" spans="1:13" x14ac:dyDescent="0.35">
      <c r="A308" s="14">
        <v>11.92433028</v>
      </c>
      <c r="B308" s="1">
        <v>6407.9826157124899</v>
      </c>
      <c r="C308" s="1">
        <v>6486.0471160674497</v>
      </c>
      <c r="D308" s="1">
        <v>5963.6049389969103</v>
      </c>
      <c r="E308" s="1">
        <v>6433.7072300049203</v>
      </c>
      <c r="F308" s="1">
        <v>6109.8509999999997</v>
      </c>
      <c r="G308" s="1">
        <v>6293.6387002131896</v>
      </c>
      <c r="H308" s="1">
        <v>5718.2088706344102</v>
      </c>
      <c r="I308" s="1">
        <v>6027.4903004971402</v>
      </c>
      <c r="J308" s="1">
        <v>7252.2272622813898</v>
      </c>
      <c r="K308" s="1">
        <v>6980.9949632042699</v>
      </c>
      <c r="L308" s="22">
        <v>6795.8024694985797</v>
      </c>
      <c r="M308" s="1">
        <v>6995.6570918601401</v>
      </c>
    </row>
    <row r="309" spans="1:13" x14ac:dyDescent="0.35">
      <c r="A309" s="14">
        <v>11.950330279999999</v>
      </c>
      <c r="B309" s="1">
        <v>6328.1302369065497</v>
      </c>
      <c r="C309" s="1">
        <v>6659.2661402083704</v>
      </c>
      <c r="D309" s="1">
        <v>5916.2360633902999</v>
      </c>
      <c r="E309" s="1">
        <v>6360.0513392433504</v>
      </c>
      <c r="F309" s="1">
        <v>6127.4740000000002</v>
      </c>
      <c r="G309" s="1">
        <v>6317.3425194735701</v>
      </c>
      <c r="H309" s="1">
        <v>5878.5554316400703</v>
      </c>
      <c r="I309" s="1">
        <v>6084.4220467362502</v>
      </c>
      <c r="J309" s="1">
        <v>7312.3168498520299</v>
      </c>
      <c r="K309" s="1">
        <v>7283.6894461434304</v>
      </c>
      <c r="L309" s="22">
        <v>6894.3174794515098</v>
      </c>
      <c r="M309" s="1">
        <v>6952.2097641692699</v>
      </c>
    </row>
    <row r="310" spans="1:13" x14ac:dyDescent="0.35">
      <c r="A310" s="14">
        <v>11.976330280000001</v>
      </c>
      <c r="B310" s="1">
        <v>6411.7762852899205</v>
      </c>
      <c r="C310" s="1">
        <v>6466.4254102865398</v>
      </c>
      <c r="D310" s="1">
        <v>6078.8423426888203</v>
      </c>
      <c r="E310" s="1">
        <v>6343.5433227036901</v>
      </c>
      <c r="F310" s="1">
        <v>6201.2470000000003</v>
      </c>
      <c r="G310" s="1">
        <v>6397.0298358850796</v>
      </c>
      <c r="H310" s="1">
        <v>5883.9637784862098</v>
      </c>
      <c r="I310" s="1">
        <v>6190.0880765316497</v>
      </c>
      <c r="J310" s="1">
        <v>7235.9339426008601</v>
      </c>
      <c r="K310" s="1">
        <v>7225.4992844377402</v>
      </c>
      <c r="L310" s="22">
        <v>6921.0944621599201</v>
      </c>
      <c r="M310" s="1">
        <v>6944.2535505949199</v>
      </c>
    </row>
    <row r="311" spans="1:13" x14ac:dyDescent="0.35">
      <c r="A311" s="14">
        <v>12.002330280000001</v>
      </c>
      <c r="B311" s="1">
        <v>6365.3994779185596</v>
      </c>
      <c r="C311" s="1">
        <v>6626.8786901227404</v>
      </c>
      <c r="D311" s="1">
        <v>5991.5220930001697</v>
      </c>
      <c r="E311" s="1">
        <v>6297.2149026940697</v>
      </c>
      <c r="F311" s="1">
        <v>6303.201</v>
      </c>
      <c r="G311" s="1">
        <v>6312.2452301634403</v>
      </c>
      <c r="H311" s="1">
        <v>5771.4449691226</v>
      </c>
      <c r="I311" s="1">
        <v>6068.0909824083201</v>
      </c>
      <c r="J311" s="1">
        <v>7026.9670621225996</v>
      </c>
      <c r="K311" s="1">
        <v>7070.3830089797702</v>
      </c>
      <c r="L311" s="22">
        <v>6690.2129448878904</v>
      </c>
      <c r="M311" s="1">
        <v>7072.7705861737604</v>
      </c>
    </row>
    <row r="312" spans="1:13" x14ac:dyDescent="0.35">
      <c r="A312" s="14">
        <v>12.02833028</v>
      </c>
      <c r="B312" s="1">
        <v>6393.2058848429797</v>
      </c>
      <c r="C312" s="1">
        <v>6481.13877407975</v>
      </c>
      <c r="D312" s="1">
        <v>5995.4954051119503</v>
      </c>
      <c r="E312" s="1">
        <v>6309.1590085200296</v>
      </c>
      <c r="F312" s="1">
        <v>6260.8029999999999</v>
      </c>
      <c r="G312" s="1">
        <v>6317.43933901328</v>
      </c>
      <c r="H312" s="1">
        <v>5768.83180170385</v>
      </c>
      <c r="I312" s="1">
        <v>6309.3106821534502</v>
      </c>
      <c r="J312" s="1">
        <v>7220.8897226913296</v>
      </c>
      <c r="K312" s="1">
        <v>7103.5891577578004</v>
      </c>
      <c r="L312" s="22">
        <v>6740.3557035875101</v>
      </c>
      <c r="M312" s="1">
        <v>6907.2040299540904</v>
      </c>
    </row>
    <row r="313" spans="1:13" x14ac:dyDescent="0.35">
      <c r="A313" s="14">
        <v>12.05433028</v>
      </c>
      <c r="B313" s="1">
        <v>6402.4720928707902</v>
      </c>
      <c r="C313" s="1">
        <v>6443.0456401267402</v>
      </c>
      <c r="D313" s="1">
        <v>6010.9441857413503</v>
      </c>
      <c r="E313" s="1">
        <v>6342.6904063089796</v>
      </c>
      <c r="F313" s="1">
        <v>6155.259</v>
      </c>
      <c r="G313" s="1">
        <v>6337.6142437854696</v>
      </c>
      <c r="H313" s="1">
        <v>5797.95435987367</v>
      </c>
      <c r="I313" s="1">
        <v>6111.0453531888497</v>
      </c>
      <c r="J313" s="1">
        <v>7168.5531989915398</v>
      </c>
      <c r="K313" s="1">
        <v>7284.3962172851998</v>
      </c>
      <c r="L313" s="22">
        <v>6835.53313766476</v>
      </c>
      <c r="M313" s="1">
        <v>7018.4215091470596</v>
      </c>
    </row>
    <row r="314" spans="1:13" x14ac:dyDescent="0.35">
      <c r="A314" s="14">
        <v>12.08033028</v>
      </c>
      <c r="B314" s="1">
        <v>6386.3663923064996</v>
      </c>
      <c r="C314" s="1">
        <v>6545.4220927409697</v>
      </c>
      <c r="D314" s="1">
        <v>6091.4716812010602</v>
      </c>
      <c r="E314" s="1">
        <v>6316.3532311946801</v>
      </c>
      <c r="F314" s="1">
        <v>6056.5150000000003</v>
      </c>
      <c r="G314" s="1">
        <v>6366.7226794886001</v>
      </c>
      <c r="H314" s="1">
        <v>5731.6173905940695</v>
      </c>
      <c r="I314" s="1">
        <v>6111.7095183767897</v>
      </c>
      <c r="J314" s="1">
        <v>7226.8380735077299</v>
      </c>
      <c r="K314" s="1">
        <v>7152.8420666579304</v>
      </c>
      <c r="L314" s="22">
        <v>6863.2540542745201</v>
      </c>
      <c r="M314" s="1">
        <v>6872.6770841787102</v>
      </c>
    </row>
    <row r="315" spans="1:13" x14ac:dyDescent="0.35">
      <c r="A315" s="14">
        <v>12.10633028</v>
      </c>
      <c r="B315" s="1">
        <v>6435.2791863073298</v>
      </c>
      <c r="C315" s="1">
        <v>6685.6400514224697</v>
      </c>
      <c r="D315" s="1">
        <v>6079.71665952489</v>
      </c>
      <c r="E315" s="1">
        <v>6325.8841713091697</v>
      </c>
      <c r="F315" s="1">
        <v>6237.3180000000002</v>
      </c>
      <c r="G315" s="1">
        <v>6338.8324882159504</v>
      </c>
      <c r="H315" s="1">
        <v>5848.4983811847897</v>
      </c>
      <c r="I315" s="1">
        <v>6180.6483597588604</v>
      </c>
      <c r="J315" s="1">
        <v>7114.9866209582397</v>
      </c>
      <c r="K315" s="1">
        <v>7130.0299957150501</v>
      </c>
      <c r="L315" s="22">
        <v>6815.6349807168899</v>
      </c>
      <c r="M315" s="1">
        <v>6923.0775246400599</v>
      </c>
    </row>
    <row r="316" spans="1:13" x14ac:dyDescent="0.35">
      <c r="A316" s="14">
        <v>12.13233028</v>
      </c>
      <c r="B316" s="1">
        <v>6373.0858898886399</v>
      </c>
      <c r="C316" s="1">
        <v>6497.2576696654796</v>
      </c>
      <c r="D316" s="1">
        <v>5851.03457245957</v>
      </c>
      <c r="E316" s="1">
        <v>6251.0434425762596</v>
      </c>
      <c r="F316" s="1">
        <v>6074.1509999999998</v>
      </c>
      <c r="G316" s="1">
        <v>6185.8953746147799</v>
      </c>
      <c r="H316" s="1">
        <v>5732.5014928956998</v>
      </c>
      <c r="I316" s="1">
        <v>6154.4471896756604</v>
      </c>
      <c r="J316" s="1">
        <v>7053.3622950509398</v>
      </c>
      <c r="K316" s="1">
        <v>7249.2645492548399</v>
      </c>
      <c r="L316" s="22">
        <v>6918.6051230174999</v>
      </c>
      <c r="M316" s="1">
        <v>6764.42745891499</v>
      </c>
    </row>
    <row r="317" spans="1:13" x14ac:dyDescent="0.35">
      <c r="A317" s="14">
        <v>12.158330279999999</v>
      </c>
      <c r="B317" s="1">
        <v>6239.9005361417503</v>
      </c>
      <c r="C317" s="1">
        <v>6526.0820565675103</v>
      </c>
      <c r="D317" s="1">
        <v>5933.4243702062304</v>
      </c>
      <c r="E317" s="1">
        <v>6348.5300477675</v>
      </c>
      <c r="F317" s="1">
        <v>6189.1480000000001</v>
      </c>
      <c r="G317" s="1">
        <v>6142.2760043997996</v>
      </c>
      <c r="H317" s="1">
        <v>5811.1152111868796</v>
      </c>
      <c r="I317" s="1">
        <v>6149.2113551223702</v>
      </c>
      <c r="J317" s="1">
        <v>7185.7256555610202</v>
      </c>
      <c r="K317" s="1">
        <v>7278.0978038965204</v>
      </c>
      <c r="L317" s="22">
        <v>6970.2445097416903</v>
      </c>
      <c r="M317" s="1">
        <v>6804.2366360771803</v>
      </c>
    </row>
    <row r="318" spans="1:13" x14ac:dyDescent="0.35">
      <c r="A318" s="14">
        <v>12.184330279999999</v>
      </c>
      <c r="B318" s="1">
        <v>6462.0192391768196</v>
      </c>
      <c r="C318" s="1">
        <v>6502.8147951762303</v>
      </c>
      <c r="D318" s="1">
        <v>5731.9751646243103</v>
      </c>
      <c r="E318" s="1">
        <v>6276.0975859667997</v>
      </c>
      <c r="F318" s="1">
        <v>6161.6639999999998</v>
      </c>
      <c r="G318" s="1">
        <v>6261.9316203194203</v>
      </c>
      <c r="H318" s="1">
        <v>5759.20758962132</v>
      </c>
      <c r="I318" s="1">
        <v>6058.7911850897099</v>
      </c>
      <c r="J318" s="1">
        <v>6999.4723665247102</v>
      </c>
      <c r="K318" s="1">
        <v>7081.8943672556197</v>
      </c>
      <c r="L318" s="22">
        <v>6685.8011521989201</v>
      </c>
      <c r="M318" s="1">
        <v>6819.8440014620401</v>
      </c>
    </row>
    <row r="319" spans="1:13" x14ac:dyDescent="0.35">
      <c r="A319" s="14">
        <v>12.210330280000001</v>
      </c>
      <c r="B319" s="1">
        <v>6294.4935272204903</v>
      </c>
      <c r="C319" s="1">
        <v>6401.9329582442697</v>
      </c>
      <c r="D319" s="1">
        <v>5842.1675008770198</v>
      </c>
      <c r="E319" s="1">
        <v>6333.2092725847397</v>
      </c>
      <c r="F319" s="1">
        <v>6210.2179999999998</v>
      </c>
      <c r="G319" s="1">
        <v>6295.4895570728504</v>
      </c>
      <c r="H319" s="1">
        <v>5695.0334173660003</v>
      </c>
      <c r="I319" s="1">
        <v>6116.9582282920601</v>
      </c>
      <c r="J319" s="1">
        <v>6926.6526737561398</v>
      </c>
      <c r="K319" s="1">
        <v>7056.8744778534101</v>
      </c>
      <c r="L319" s="22">
        <v>6608.6484965853797</v>
      </c>
      <c r="M319" s="1">
        <v>6944.30137736488</v>
      </c>
    </row>
    <row r="320" spans="1:13" x14ac:dyDescent="0.35">
      <c r="A320" s="14">
        <v>12.236330280000001</v>
      </c>
      <c r="B320" s="1">
        <v>6222.7722219439502</v>
      </c>
      <c r="C320" s="1">
        <v>6603.2743347203896</v>
      </c>
      <c r="D320" s="1">
        <v>5773.81533276543</v>
      </c>
      <c r="E320" s="1">
        <v>6232.3368881761899</v>
      </c>
      <c r="F320" s="1">
        <v>6125.4930000000004</v>
      </c>
      <c r="G320" s="1">
        <v>6177.8267770038101</v>
      </c>
      <c r="H320" s="1">
        <v>5681.8126666334401</v>
      </c>
      <c r="I320" s="1">
        <v>6169.3632224953399</v>
      </c>
      <c r="J320" s="1">
        <v>7013.3720006017502</v>
      </c>
      <c r="K320" s="1">
        <v>7131.3517782570098</v>
      </c>
      <c r="L320" s="22">
        <v>6692.9137783572396</v>
      </c>
      <c r="M320" s="1">
        <v>6702.6333316626797</v>
      </c>
    </row>
    <row r="321" spans="1:13" x14ac:dyDescent="0.35">
      <c r="A321" s="14">
        <v>12.26233028</v>
      </c>
      <c r="B321" s="1">
        <v>6390.3451867940203</v>
      </c>
      <c r="C321" s="1">
        <v>6521.6245087396101</v>
      </c>
      <c r="D321" s="1">
        <v>5894.1774231699401</v>
      </c>
      <c r="E321" s="1">
        <v>6300.46332685992</v>
      </c>
      <c r="F321" s="1">
        <v>6054.5940000000001</v>
      </c>
      <c r="G321" s="1">
        <v>6097.4664046612197</v>
      </c>
      <c r="H321" s="1">
        <v>5831.4154552732898</v>
      </c>
      <c r="I321" s="1">
        <v>6072.5893744999603</v>
      </c>
      <c r="J321" s="1">
        <v>7198.0720204510699</v>
      </c>
      <c r="K321" s="1">
        <v>7139.5814669258498</v>
      </c>
      <c r="L321" s="22">
        <v>6707.0000000002301</v>
      </c>
      <c r="M321" s="1">
        <v>6615.8498034959803</v>
      </c>
    </row>
    <row r="322" spans="1:13" x14ac:dyDescent="0.35">
      <c r="A322" s="14">
        <v>12.28833028</v>
      </c>
      <c r="B322" s="1">
        <v>6387.9009829091601</v>
      </c>
      <c r="C322" s="1">
        <v>6311.0953194081903</v>
      </c>
      <c r="D322" s="1">
        <v>5843.5101450818001</v>
      </c>
      <c r="E322" s="1">
        <v>6326.8259536647502</v>
      </c>
      <c r="F322" s="1">
        <v>6085.5460000000003</v>
      </c>
      <c r="G322" s="1">
        <v>6206.1042476255197</v>
      </c>
      <c r="H322" s="1">
        <v>5797.0255206989004</v>
      </c>
      <c r="I322" s="1">
        <v>6131.0239878459997</v>
      </c>
      <c r="J322" s="1">
        <v>7079.1755791876803</v>
      </c>
      <c r="K322" s="1">
        <v>6997.0885560201696</v>
      </c>
      <c r="L322" s="22">
        <v>6630.9760121535601</v>
      </c>
      <c r="M322" s="1">
        <v>6809.0412123041997</v>
      </c>
    </row>
    <row r="323" spans="1:13" x14ac:dyDescent="0.35">
      <c r="A323" s="14">
        <v>12.31433028</v>
      </c>
      <c r="B323" s="1">
        <v>6371.9825357977197</v>
      </c>
      <c r="C323" s="1">
        <v>6384.5225288605398</v>
      </c>
      <c r="D323" s="1">
        <v>5863.3915473418401</v>
      </c>
      <c r="E323" s="1">
        <v>6305.6259168610704</v>
      </c>
      <c r="F323" s="1">
        <v>6197.3490000000002</v>
      </c>
      <c r="G323" s="1">
        <v>6233.0087321014598</v>
      </c>
      <c r="H323" s="1">
        <v>5760.1215508104297</v>
      </c>
      <c r="I323" s="1">
        <v>6170.8784491899796</v>
      </c>
      <c r="J323" s="1">
        <v>7161.3573175441097</v>
      </c>
      <c r="K323" s="1">
        <v>6999.3828152406304</v>
      </c>
      <c r="L323" s="22">
        <v>6640.3740831393698</v>
      </c>
      <c r="M323" s="1">
        <v>6760.0167655955102</v>
      </c>
    </row>
    <row r="324" spans="1:13" x14ac:dyDescent="0.35">
      <c r="A324" s="14">
        <v>12.34033028</v>
      </c>
      <c r="B324" s="1">
        <v>6345.2540082694004</v>
      </c>
      <c r="C324" s="1">
        <v>6311.9652314243203</v>
      </c>
      <c r="D324" s="1">
        <v>5810.6096198468704</v>
      </c>
      <c r="E324" s="1">
        <v>6249.8582837569902</v>
      </c>
      <c r="F324" s="1">
        <v>6082.7219999999998</v>
      </c>
      <c r="G324" s="1">
        <v>6235.6497327818197</v>
      </c>
      <c r="H324" s="1">
        <v>5789.6443884223499</v>
      </c>
      <c r="I324" s="1">
        <v>6097.6376928535701</v>
      </c>
      <c r="J324" s="1">
        <v>7001.5293939769299</v>
      </c>
      <c r="K324" s="1">
        <v>7081.7125743639599</v>
      </c>
      <c r="L324" s="22">
        <v>6742.3342341392899</v>
      </c>
      <c r="M324" s="1">
        <v>6799.0909145886499</v>
      </c>
    </row>
    <row r="325" spans="1:13" x14ac:dyDescent="0.35">
      <c r="A325" s="14">
        <v>12.36633028</v>
      </c>
      <c r="B325" s="1">
        <v>6318.81145343961</v>
      </c>
      <c r="C325" s="1">
        <v>6538.1131177426196</v>
      </c>
      <c r="D325" s="1">
        <v>5886.8289067350397</v>
      </c>
      <c r="E325" s="1">
        <v>6089.8652299774903</v>
      </c>
      <c r="F325" s="1">
        <v>6017.3280000000004</v>
      </c>
      <c r="G325" s="1">
        <v>6098.2744473562798</v>
      </c>
      <c r="H325" s="1">
        <v>5846.7115900077697</v>
      </c>
      <c r="I325" s="1">
        <v>5954.6836647350601</v>
      </c>
      <c r="J325" s="1">
        <v>6995.5977639396297</v>
      </c>
      <c r="K325" s="1">
        <v>7045.8435776972101</v>
      </c>
      <c r="L325" s="22">
        <v>6687.2101988411396</v>
      </c>
      <c r="M325" s="1">
        <v>6749.0642485153803</v>
      </c>
    </row>
    <row r="326" spans="1:13" x14ac:dyDescent="0.35">
      <c r="A326" s="14">
        <v>12.392330279999999</v>
      </c>
      <c r="B326" s="1">
        <v>6230.2777321802896</v>
      </c>
      <c r="C326" s="1">
        <v>6490.15218703137</v>
      </c>
      <c r="D326" s="1">
        <v>5890.89956388067</v>
      </c>
      <c r="E326" s="1">
        <v>6162.26287838608</v>
      </c>
      <c r="F326" s="1">
        <v>6011.415</v>
      </c>
      <c r="G326" s="1">
        <v>6140.2569843418496</v>
      </c>
      <c r="H326" s="1">
        <v>5791.9882119113499</v>
      </c>
      <c r="I326" s="1">
        <v>6013.74737684908</v>
      </c>
      <c r="J326" s="1">
        <v>7122.9482490873097</v>
      </c>
      <c r="K326" s="1">
        <v>6963.9631028815302</v>
      </c>
      <c r="L326" s="22">
        <v>6593.5229284338902</v>
      </c>
      <c r="M326" s="1">
        <v>6799.4017444763103</v>
      </c>
    </row>
    <row r="327" spans="1:13" x14ac:dyDescent="0.35">
      <c r="A327" s="14">
        <v>12.418330279999999</v>
      </c>
      <c r="B327" s="1">
        <v>6267.2471649670697</v>
      </c>
      <c r="C327" s="1">
        <v>6382.30965060364</v>
      </c>
      <c r="D327" s="1">
        <v>5918.0088810239104</v>
      </c>
      <c r="E327" s="1">
        <v>6153.0156214093504</v>
      </c>
      <c r="F327" s="1">
        <v>6123.3140000000003</v>
      </c>
      <c r="G327" s="1">
        <v>6244.6658469639297</v>
      </c>
      <c r="H327" s="1">
        <v>5794.2872888090496</v>
      </c>
      <c r="I327" s="1">
        <v>6098.60796107449</v>
      </c>
      <c r="J327" s="1">
        <v>7038.3007695799497</v>
      </c>
      <c r="K327" s="1">
        <v>6912.0156214093804</v>
      </c>
      <c r="L327" s="22">
        <v>6555.1225121645102</v>
      </c>
      <c r="M327" s="1">
        <v>6657.5702963413696</v>
      </c>
    </row>
    <row r="328" spans="1:13" x14ac:dyDescent="0.35">
      <c r="A328" s="14">
        <v>12.444330280000001</v>
      </c>
      <c r="B328" s="1">
        <v>6162.6530624233301</v>
      </c>
      <c r="C328" s="1">
        <v>6380.6294305227302</v>
      </c>
      <c r="D328" s="1">
        <v>5871.8227717580603</v>
      </c>
      <c r="E328" s="1">
        <v>6220.1621904275598</v>
      </c>
      <c r="F328" s="1">
        <v>6163.7780000000002</v>
      </c>
      <c r="G328" s="1">
        <v>6050.29108703166</v>
      </c>
      <c r="H328" s="1">
        <v>5762.8818478387702</v>
      </c>
      <c r="I328" s="1">
        <v>6129.13318997642</v>
      </c>
      <c r="J328" s="1">
        <v>7023.9183671973497</v>
      </c>
      <c r="K328" s="1">
        <v>6957.1772282423699</v>
      </c>
      <c r="L328" s="22">
        <v>6423.5864674352297</v>
      </c>
      <c r="M328" s="1">
        <v>6601.29645558221</v>
      </c>
    </row>
    <row r="329" spans="1:13" x14ac:dyDescent="0.35">
      <c r="A329" s="14">
        <v>12.470330280000001</v>
      </c>
      <c r="B329" s="1">
        <v>6299.0055743849798</v>
      </c>
      <c r="C329" s="1">
        <v>6300.7219578788199</v>
      </c>
      <c r="D329" s="1">
        <v>5988.7933378231101</v>
      </c>
      <c r="E329" s="1">
        <v>6282.8637661318999</v>
      </c>
      <c r="F329" s="1">
        <v>6125.9110000000001</v>
      </c>
      <c r="G329" s="1">
        <v>6155.3540448147496</v>
      </c>
      <c r="H329" s="1">
        <v>5650.6663494546501</v>
      </c>
      <c r="I329" s="1">
        <v>6045.3961930937103</v>
      </c>
      <c r="J329" s="1">
        <v>7047.3813732090703</v>
      </c>
      <c r="K329" s="1">
        <v>7115.4221617486601</v>
      </c>
      <c r="L329" s="22">
        <v>6519.24282796635</v>
      </c>
      <c r="M329" s="1">
        <v>6678.4017674788802</v>
      </c>
    </row>
    <row r="330" spans="1:13" x14ac:dyDescent="0.35">
      <c r="A330" s="14">
        <v>12.49633028</v>
      </c>
      <c r="B330" s="1">
        <v>6263.8134100573398</v>
      </c>
      <c r="C330" s="1">
        <v>6335.6959455960696</v>
      </c>
      <c r="D330" s="1">
        <v>5968.0693870401901</v>
      </c>
      <c r="E330" s="1">
        <v>6235.3040544043497</v>
      </c>
      <c r="F330" s="1">
        <v>6200.4830000000002</v>
      </c>
      <c r="G330" s="1">
        <v>6165.4987008438402</v>
      </c>
      <c r="H330" s="1">
        <v>5774.0665271690596</v>
      </c>
      <c r="I330" s="1">
        <v>5953.4160606817404</v>
      </c>
      <c r="J330" s="1">
        <v>6970.3440753290497</v>
      </c>
      <c r="K330" s="1">
        <v>7111.8453744854296</v>
      </c>
      <c r="L330" s="22">
        <v>6590.6746359773697</v>
      </c>
      <c r="M330" s="1">
        <v>6719.6026506246499</v>
      </c>
    </row>
    <row r="331" spans="1:13" x14ac:dyDescent="0.35">
      <c r="A331" s="14">
        <v>12.52233028</v>
      </c>
      <c r="B331" s="1">
        <v>6216.0931000436203</v>
      </c>
      <c r="C331" s="1">
        <v>6483.1751687068599</v>
      </c>
      <c r="D331" s="1">
        <v>5907.6970207740897</v>
      </c>
      <c r="E331" s="1">
        <v>6225.3095137762703</v>
      </c>
      <c r="F331" s="1">
        <v>6063.076</v>
      </c>
      <c r="G331" s="1">
        <v>6145.6904862233096</v>
      </c>
      <c r="H331" s="1">
        <v>5756.0347104746097</v>
      </c>
      <c r="I331" s="1">
        <v>5873.3225828778204</v>
      </c>
      <c r="J331" s="1">
        <v>6880.0347104745697</v>
      </c>
      <c r="K331" s="1">
        <v>6918.2123382905002</v>
      </c>
      <c r="L331" s="22">
        <v>6733.1968100801196</v>
      </c>
      <c r="M331" s="1">
        <v>6653.9914277280504</v>
      </c>
    </row>
    <row r="332" spans="1:13" x14ac:dyDescent="0.35">
      <c r="A332" s="14">
        <v>12.54833028</v>
      </c>
      <c r="B332" s="1">
        <v>6170.23462135922</v>
      </c>
      <c r="C332" s="1">
        <v>6394.5395911122796</v>
      </c>
      <c r="D332" s="1">
        <v>5899.9639044065098</v>
      </c>
      <c r="E332" s="1">
        <v>6092.3211747567502</v>
      </c>
      <c r="F332" s="1">
        <v>5935.451</v>
      </c>
      <c r="G332" s="1">
        <v>6035.6497206866998</v>
      </c>
      <c r="H332" s="1">
        <v>5691.76169305448</v>
      </c>
      <c r="I332" s="1">
        <v>5802.5613244958104</v>
      </c>
      <c r="J332" s="1">
        <v>6768.7959458548603</v>
      </c>
      <c r="K332" s="1">
        <v>6835.3988943242202</v>
      </c>
      <c r="L332" s="22">
        <v>6670.1406967883004</v>
      </c>
      <c r="M332" s="1">
        <v>6642.9278088128403</v>
      </c>
    </row>
    <row r="333" spans="1:13" x14ac:dyDescent="0.35">
      <c r="A333" s="14">
        <v>12.57433028</v>
      </c>
      <c r="B333" s="1">
        <v>6234.2344046171002</v>
      </c>
      <c r="C333" s="1">
        <v>6241.8718335355497</v>
      </c>
      <c r="D333" s="1">
        <v>5735.0265728747599</v>
      </c>
      <c r="E333" s="1">
        <v>5941.54966232686</v>
      </c>
      <c r="F333" s="1">
        <v>5953.3980000000001</v>
      </c>
      <c r="G333" s="1">
        <v>5915.1455035581503</v>
      </c>
      <c r="H333" s="1">
        <v>5579.1697541512203</v>
      </c>
      <c r="I333" s="1">
        <v>5866.6477991666698</v>
      </c>
      <c r="J333" s="1">
        <v>6807.1431812762203</v>
      </c>
      <c r="K333" s="1">
        <v>6857.8937618466898</v>
      </c>
      <c r="L333" s="22">
        <v>6642.8267890989</v>
      </c>
      <c r="M333" s="1">
        <v>6547.6986226346598</v>
      </c>
    </row>
    <row r="334" spans="1:13" x14ac:dyDescent="0.35">
      <c r="A334" s="14">
        <v>12.60033028</v>
      </c>
      <c r="B334" s="1">
        <v>6341.0951377649999</v>
      </c>
      <c r="C334" s="1">
        <v>6276.2899900391403</v>
      </c>
      <c r="D334" s="1">
        <v>5728.6976164643602</v>
      </c>
      <c r="E334" s="1">
        <v>6077.4287883101497</v>
      </c>
      <c r="F334" s="1">
        <v>5976.982</v>
      </c>
      <c r="G334" s="1">
        <v>6146.2316476637297</v>
      </c>
      <c r="H334" s="1">
        <v>5614.3874161761896</v>
      </c>
      <c r="I334" s="1">
        <v>5911.2385127805701</v>
      </c>
      <c r="J334" s="1">
        <v>6809.5050525625402</v>
      </c>
      <c r="K334" s="1">
        <v>6871.1769303974297</v>
      </c>
      <c r="L334" s="22">
        <v>6586.4972358102004</v>
      </c>
      <c r="M334" s="1">
        <v>6481.5229744394801</v>
      </c>
    </row>
    <row r="335" spans="1:13" x14ac:dyDescent="0.35">
      <c r="A335" s="14">
        <v>12.626330279999999</v>
      </c>
      <c r="B335" s="1">
        <v>6231.4343712254404</v>
      </c>
      <c r="C335" s="1">
        <v>6444.99707112139</v>
      </c>
      <c r="D335" s="1">
        <v>5799.8162032976797</v>
      </c>
      <c r="E335" s="1">
        <v>6113.6554318988501</v>
      </c>
      <c r="F335" s="1">
        <v>5835.424</v>
      </c>
      <c r="G335" s="1">
        <v>6163.4077862549602</v>
      </c>
      <c r="H335" s="1">
        <v>5670.3445681015501</v>
      </c>
      <c r="I335" s="1">
        <v>5845.4278826797999</v>
      </c>
      <c r="J335" s="1">
        <v>6806.7257693858601</v>
      </c>
      <c r="K335" s="1">
        <v>6968.6223583827696</v>
      </c>
      <c r="L335" s="22">
        <v>6572.5886540786696</v>
      </c>
      <c r="M335" s="1">
        <v>6527.2576938565398</v>
      </c>
    </row>
    <row r="336" spans="1:13" x14ac:dyDescent="0.35">
      <c r="A336" s="14">
        <v>12.652330279999999</v>
      </c>
      <c r="B336" s="1">
        <v>6161.8840223862699</v>
      </c>
      <c r="C336" s="1">
        <v>6296.3183246037897</v>
      </c>
      <c r="D336" s="1">
        <v>5834.11597761332</v>
      </c>
      <c r="E336" s="1">
        <v>6101.2942011191199</v>
      </c>
      <c r="F336" s="1">
        <v>5953.0379999999996</v>
      </c>
      <c r="G336" s="1">
        <v>6071.7128940230205</v>
      </c>
      <c r="H336" s="1">
        <v>5727.8769272437403</v>
      </c>
      <c r="I336" s="1">
        <v>5864.9943238857604</v>
      </c>
      <c r="J336" s="1">
        <v>6933.2206029987201</v>
      </c>
      <c r="K336" s="1">
        <v>6981.59124029543</v>
      </c>
      <c r="L336" s="22">
        <v>6521.6534861877399</v>
      </c>
      <c r="M336" s="1">
        <v>6707.3931503904896</v>
      </c>
    </row>
    <row r="337" spans="1:13" x14ac:dyDescent="0.35">
      <c r="A337" s="14">
        <v>12.678330280000001</v>
      </c>
      <c r="B337" s="1">
        <v>6045.3556224847098</v>
      </c>
      <c r="C337" s="1">
        <v>6382.18564068456</v>
      </c>
      <c r="D337" s="1">
        <v>5708.4793248402702</v>
      </c>
      <c r="E337" s="1">
        <v>6137.8814591720402</v>
      </c>
      <c r="F337" s="1">
        <v>5977.9849999999997</v>
      </c>
      <c r="G337" s="1">
        <v>6060.2216551750098</v>
      </c>
      <c r="H337" s="1">
        <v>5568.8555934343703</v>
      </c>
      <c r="I337" s="1">
        <v>5903.0927912920397</v>
      </c>
      <c r="J337" s="1">
        <v>6884.7937713069596</v>
      </c>
      <c r="K337" s="1">
        <v>6929.2474047113701</v>
      </c>
      <c r="L337" s="22">
        <v>6547.01548458242</v>
      </c>
      <c r="M337" s="1">
        <v>6664.4432522491797</v>
      </c>
    </row>
    <row r="338" spans="1:13" x14ac:dyDescent="0.35">
      <c r="A338" s="14">
        <v>12.704330280000001</v>
      </c>
      <c r="B338" s="1">
        <v>6169.8604824959502</v>
      </c>
      <c r="C338" s="1">
        <v>6163.4115614745797</v>
      </c>
      <c r="D338" s="1">
        <v>5775.1577275069603</v>
      </c>
      <c r="E338" s="1">
        <v>6131.3635082443398</v>
      </c>
      <c r="F338" s="1">
        <v>5928.19</v>
      </c>
      <c r="G338" s="1">
        <v>6007.0079305765103</v>
      </c>
      <c r="H338" s="1">
        <v>5549.3061151274796</v>
      </c>
      <c r="I338" s="1">
        <v>6000.8600127259697</v>
      </c>
      <c r="J338" s="1">
        <v>6793.6691536020098</v>
      </c>
      <c r="K338" s="1">
        <v>6869.1567879669701</v>
      </c>
      <c r="L338" s="22">
        <v>6597.4960347114202</v>
      </c>
      <c r="M338" s="1">
        <v>6644.4381718245604</v>
      </c>
    </row>
    <row r="339" spans="1:13" x14ac:dyDescent="0.35">
      <c r="A339" s="14">
        <v>12.73033028</v>
      </c>
      <c r="B339" s="1">
        <v>6171.2563196446799</v>
      </c>
      <c r="C339" s="1">
        <v>6185.1633927143603</v>
      </c>
      <c r="D339" s="1">
        <v>5769.1290237126796</v>
      </c>
      <c r="E339" s="1">
        <v>6098.6909438981802</v>
      </c>
      <c r="F339" s="1">
        <v>5948.8019999999997</v>
      </c>
      <c r="G339" s="1">
        <v>6025.2941442073397</v>
      </c>
      <c r="H339" s="1">
        <v>5595.6049280898396</v>
      </c>
      <c r="I339" s="1">
        <v>6063.6330240991301</v>
      </c>
      <c r="J339" s="1">
        <v>6784.8446080589702</v>
      </c>
      <c r="K339" s="1">
        <v>6841.88761596313</v>
      </c>
      <c r="L339" s="22">
        <v>6553.5372797374403</v>
      </c>
      <c r="M339" s="1">
        <v>6744.2081283990401</v>
      </c>
    </row>
    <row r="340" spans="1:13" x14ac:dyDescent="0.35">
      <c r="A340" s="14">
        <v>12.75633028</v>
      </c>
      <c r="B340" s="1">
        <v>6169.96992437064</v>
      </c>
      <c r="C340" s="1">
        <v>6236.0200504199302</v>
      </c>
      <c r="D340" s="1">
        <v>5718.35059897273</v>
      </c>
      <c r="E340" s="1">
        <v>6109.9816204487997</v>
      </c>
      <c r="F340" s="1">
        <v>5902.3860000000004</v>
      </c>
      <c r="G340" s="1">
        <v>6053.6610971058399</v>
      </c>
      <c r="H340" s="1">
        <v>5657.6226671347104</v>
      </c>
      <c r="I340" s="1">
        <v>5912.8014500438403</v>
      </c>
      <c r="J340" s="1">
        <v>6863.6059584516497</v>
      </c>
      <c r="K340" s="1">
        <v>6818.6828183938896</v>
      </c>
      <c r="L340" s="22">
        <v>6610.5959332417897</v>
      </c>
      <c r="M340" s="1">
        <v>6650.7797287558396</v>
      </c>
    </row>
    <row r="341" spans="1:13" x14ac:dyDescent="0.35">
      <c r="A341" s="14">
        <v>12.78233028</v>
      </c>
      <c r="B341" s="1">
        <v>6132.8802568848096</v>
      </c>
      <c r="C341" s="1">
        <v>6219.40668807354</v>
      </c>
      <c r="D341" s="1">
        <v>5680.4401284423202</v>
      </c>
      <c r="E341" s="1">
        <v>6019.2909502043003</v>
      </c>
      <c r="F341" s="1">
        <v>5901.8410000000003</v>
      </c>
      <c r="G341" s="1">
        <v>5955.2909502043003</v>
      </c>
      <c r="H341" s="1">
        <v>5615.1003211060897</v>
      </c>
      <c r="I341" s="1">
        <v>5895.6501795492404</v>
      </c>
      <c r="J341" s="1">
        <v>6812.0708859830202</v>
      </c>
      <c r="K341" s="1">
        <v>6816.2180615981597</v>
      </c>
      <c r="L341" s="22">
        <v>6517.8253918844703</v>
      </c>
      <c r="M341" s="1">
        <v>6680.7719252870602</v>
      </c>
    </row>
    <row r="342" spans="1:13" x14ac:dyDescent="0.35">
      <c r="A342" s="14">
        <v>12.80833028</v>
      </c>
      <c r="B342" s="1">
        <v>6154.4086797897799</v>
      </c>
      <c r="C342" s="1">
        <v>6233.8028932633997</v>
      </c>
      <c r="D342" s="1">
        <v>5745.4906104375996</v>
      </c>
      <c r="E342" s="1">
        <v>5986.0342188909299</v>
      </c>
      <c r="F342" s="1">
        <v>5949.6670000000004</v>
      </c>
      <c r="G342" s="1">
        <v>6002.8173595793496</v>
      </c>
      <c r="H342" s="1">
        <v>5601.6192793929504</v>
      </c>
      <c r="I342" s="1">
        <v>5862.4346920729404</v>
      </c>
      <c r="J342" s="1">
        <v>6777.6327722593596</v>
      </c>
      <c r="K342" s="1">
        <v>6878.1638612958996</v>
      </c>
      <c r="L342" s="22">
        <v>6526.4906104376296</v>
      </c>
      <c r="M342" s="1">
        <v>6616.31854253441</v>
      </c>
    </row>
    <row r="343" spans="1:13" x14ac:dyDescent="0.35">
      <c r="A343" s="14">
        <v>12.83433028</v>
      </c>
      <c r="B343" s="1">
        <v>6215.0898273147104</v>
      </c>
      <c r="C343" s="1">
        <v>6294.54376947111</v>
      </c>
      <c r="D343" s="1">
        <v>5721.5476597039997</v>
      </c>
      <c r="E343" s="1">
        <v>5990.0002288370297</v>
      </c>
      <c r="F343" s="1">
        <v>5953</v>
      </c>
      <c r="G343" s="1">
        <v>5959.3668608880098</v>
      </c>
      <c r="H343" s="1">
        <v>5682.0886831285898</v>
      </c>
      <c r="I343" s="1">
        <v>5817.7275431710696</v>
      </c>
      <c r="J343" s="1">
        <v>6749.0011441859097</v>
      </c>
      <c r="K343" s="1">
        <v>6899.8185146720998</v>
      </c>
      <c r="L343" s="22">
        <v>6521.0016018603801</v>
      </c>
      <c r="M343" s="1">
        <v>6566.3631994923398</v>
      </c>
    </row>
    <row r="344" spans="1:13" x14ac:dyDescent="0.35">
      <c r="A344" s="14">
        <v>12.860330279999999</v>
      </c>
      <c r="B344" s="1">
        <v>6123.1235643403497</v>
      </c>
      <c r="C344" s="1">
        <v>6352.8153448609701</v>
      </c>
      <c r="D344" s="1">
        <v>5605.3238529842401</v>
      </c>
      <c r="E344" s="1">
        <v>5960.9431783821501</v>
      </c>
      <c r="F344" s="1">
        <v>5988.8490000000002</v>
      </c>
      <c r="G344" s="1">
        <v>5919.9133545923796</v>
      </c>
      <c r="H344" s="1">
        <v>5593.2102097481502</v>
      </c>
      <c r="I344" s="1">
        <v>5819.8906259451596</v>
      </c>
      <c r="J344" s="1">
        <v>6704.5695989226297</v>
      </c>
      <c r="K344" s="1">
        <v>6798.1576573111997</v>
      </c>
      <c r="L344" s="22">
        <v>6538.1022789127001</v>
      </c>
      <c r="M344" s="1">
        <v>6491.9389092011197</v>
      </c>
    </row>
    <row r="345" spans="1:13" x14ac:dyDescent="0.35">
      <c r="A345" s="14">
        <v>12.886330279999999</v>
      </c>
      <c r="B345" s="1">
        <v>6163.6541968904803</v>
      </c>
      <c r="C345" s="1">
        <v>6383.5629614540903</v>
      </c>
      <c r="D345" s="1">
        <v>5560.8494947435802</v>
      </c>
      <c r="E345" s="1">
        <v>5974.9754176521801</v>
      </c>
      <c r="F345" s="1">
        <v>5992.8059999999996</v>
      </c>
      <c r="G345" s="1">
        <v>5945.4124561978797</v>
      </c>
      <c r="H345" s="1">
        <v>5579.8828212879698</v>
      </c>
      <c r="I345" s="1">
        <v>5809.2040420496496</v>
      </c>
      <c r="J345" s="1">
        <v>6747.9508353045403</v>
      </c>
      <c r="K345" s="1">
        <v>6681.8161681991596</v>
      </c>
      <c r="L345" s="22">
        <v>6508.2821611908603</v>
      </c>
      <c r="M345" s="1">
        <v>6554.5861828738598</v>
      </c>
    </row>
    <row r="346" spans="1:13" x14ac:dyDescent="0.35">
      <c r="A346" s="14">
        <v>12.912330280000001</v>
      </c>
      <c r="B346" s="1">
        <v>6227.5736961786297</v>
      </c>
      <c r="C346" s="1">
        <v>6282.2097520737198</v>
      </c>
      <c r="D346" s="1">
        <v>5667.5442162389199</v>
      </c>
      <c r="E346" s="1">
        <v>5920.8174613082001</v>
      </c>
      <c r="F346" s="1">
        <v>5975.9669999999996</v>
      </c>
      <c r="G346" s="1">
        <v>5948.3276644908601</v>
      </c>
      <c r="H346" s="1">
        <v>5571.6870754793799</v>
      </c>
      <c r="I346" s="1">
        <v>5757.5396831225498</v>
      </c>
      <c r="J346" s="1">
        <v>6818.5748294577397</v>
      </c>
      <c r="K346" s="1">
        <v>6723.2482982461797</v>
      </c>
      <c r="L346" s="22">
        <v>6400.2108853528198</v>
      </c>
      <c r="M346" s="1">
        <v>6505.7176886981997</v>
      </c>
    </row>
    <row r="347" spans="1:13" x14ac:dyDescent="0.35">
      <c r="A347" s="14">
        <v>12.938330280000001</v>
      </c>
      <c r="B347" s="1">
        <v>6031.4909059055899</v>
      </c>
      <c r="C347" s="1">
        <v>6215.7732293031404</v>
      </c>
      <c r="D347" s="1">
        <v>5732.4200780229903</v>
      </c>
      <c r="E347" s="1">
        <v>5925.3122150067502</v>
      </c>
      <c r="F347" s="1">
        <v>5932.8310000000001</v>
      </c>
      <c r="G347" s="1">
        <v>6000.6820979725599</v>
      </c>
      <c r="H347" s="1">
        <v>5484.3179020278303</v>
      </c>
      <c r="I347" s="1">
        <v>5782.5055223324798</v>
      </c>
      <c r="J347" s="1">
        <v>6851.7397659318403</v>
      </c>
      <c r="K347" s="1">
        <v>6793.6895708748398</v>
      </c>
      <c r="L347" s="22">
        <v>6372.0929172119604</v>
      </c>
      <c r="M347" s="1">
        <v>6554.8939228651398</v>
      </c>
    </row>
    <row r="348" spans="1:13" x14ac:dyDescent="0.35">
      <c r="A348" s="14">
        <v>12.96433028</v>
      </c>
      <c r="B348" s="1">
        <v>6028.4941701039997</v>
      </c>
      <c r="C348" s="1">
        <v>6166.7809080396401</v>
      </c>
      <c r="D348" s="1">
        <v>5685.40841585406</v>
      </c>
      <c r="E348" s="1">
        <v>5862.6025925235599</v>
      </c>
      <c r="F348" s="1">
        <v>5969.54</v>
      </c>
      <c r="G348" s="1">
        <v>5921.0669945617001</v>
      </c>
      <c r="H348" s="1">
        <v>5420.1838197049101</v>
      </c>
      <c r="I348" s="1">
        <v>5762.84725118796</v>
      </c>
      <c r="J348" s="1">
        <v>6832.5970883345199</v>
      </c>
      <c r="K348" s="1">
        <v>6846.3110018124698</v>
      </c>
      <c r="L348" s="22">
        <v>6424.89773318282</v>
      </c>
      <c r="M348" s="1">
        <v>6584.8472511879299</v>
      </c>
    </row>
    <row r="349" spans="1:13" x14ac:dyDescent="0.35">
      <c r="A349" s="14">
        <v>12.99033028</v>
      </c>
      <c r="B349" s="1">
        <v>6151.3013083576097</v>
      </c>
      <c r="C349" s="1">
        <v>6147.8810814123399</v>
      </c>
      <c r="D349" s="1">
        <v>5594.0118559078801</v>
      </c>
      <c r="E349" s="1">
        <v>5826.8781174354099</v>
      </c>
      <c r="F349" s="1">
        <v>5988.4669999999996</v>
      </c>
      <c r="G349" s="1">
        <v>5791.2784646975297</v>
      </c>
      <c r="H349" s="1">
        <v>5432.5708811241502</v>
      </c>
      <c r="I349" s="1">
        <v>5756.8781174354099</v>
      </c>
      <c r="J349" s="1">
        <v>6823.2289452451996</v>
      </c>
      <c r="K349" s="1">
        <v>6800.1684380404604</v>
      </c>
      <c r="L349" s="22">
        <v>6386.6669560519804</v>
      </c>
      <c r="M349" s="1">
        <v>6560.9970360233001</v>
      </c>
    </row>
    <row r="350" spans="1:13" x14ac:dyDescent="0.35">
      <c r="A350" s="14">
        <v>13.01633028</v>
      </c>
      <c r="B350" s="1">
        <v>6202.77745247864</v>
      </c>
      <c r="C350" s="1">
        <v>6168.9364149937501</v>
      </c>
      <c r="D350" s="1">
        <v>5540.3629246500104</v>
      </c>
      <c r="E350" s="1">
        <v>5954.1733949212503</v>
      </c>
      <c r="F350" s="1">
        <v>5844.8519999999999</v>
      </c>
      <c r="G350" s="1">
        <v>5819.3575463809002</v>
      </c>
      <c r="H350" s="1">
        <v>5490.1469806873401</v>
      </c>
      <c r="I350" s="1">
        <v>5807.6436789080899</v>
      </c>
      <c r="J350" s="1">
        <v>6761.4066989805697</v>
      </c>
      <c r="K350" s="1">
        <v>6724.4583021590297</v>
      </c>
      <c r="L350" s="22">
        <v>6365.21056569335</v>
      </c>
      <c r="M350" s="1">
        <v>6621.3191503193702</v>
      </c>
    </row>
    <row r="351" spans="1:13" x14ac:dyDescent="0.35">
      <c r="A351" s="14">
        <v>13.04233028</v>
      </c>
      <c r="B351" s="1">
        <v>6040.20171739119</v>
      </c>
      <c r="C351" s="1">
        <v>6173.8860710147001</v>
      </c>
      <c r="D351" s="1">
        <v>5516.2910652175497</v>
      </c>
      <c r="E351" s="1">
        <v>6001.8099884059502</v>
      </c>
      <c r="F351" s="1">
        <v>5899.2659999999996</v>
      </c>
      <c r="G351" s="1">
        <v>5896.5191181161899</v>
      </c>
      <c r="H351" s="1">
        <v>5555.9875144930102</v>
      </c>
      <c r="I351" s="1">
        <v>5792.3542724639001</v>
      </c>
      <c r="J351" s="1">
        <v>6618.2147876812296</v>
      </c>
      <c r="K351" s="1">
        <v>6594.3792434782899</v>
      </c>
      <c r="L351" s="22">
        <v>6337.5440891305698</v>
      </c>
      <c r="M351" s="1">
        <v>6586.5946159421301</v>
      </c>
    </row>
    <row r="352" spans="1:13" x14ac:dyDescent="0.35">
      <c r="A352" s="14">
        <v>13.06833028</v>
      </c>
      <c r="B352" s="1">
        <v>5998.4850602430597</v>
      </c>
      <c r="C352" s="1">
        <v>6189.9583082068102</v>
      </c>
      <c r="D352" s="1">
        <v>5598.1853428392196</v>
      </c>
      <c r="E352" s="1">
        <v>6016.93408061633</v>
      </c>
      <c r="F352" s="1">
        <v>5982.9889999999996</v>
      </c>
      <c r="G352" s="1">
        <v>5943.5228146095396</v>
      </c>
      <c r="H352" s="1">
        <v>5586.9999999998099</v>
      </c>
      <c r="I352" s="1">
        <v>5753.6061981954999</v>
      </c>
      <c r="J352" s="1">
        <v>6650.4850602430397</v>
      </c>
      <c r="K352" s="1">
        <v>6679.6005462724797</v>
      </c>
      <c r="L352" s="22">
        <v>6311.5819706049997</v>
      </c>
      <c r="M352" s="1">
        <v>6453.5081763685303</v>
      </c>
    </row>
    <row r="353" spans="1:13" x14ac:dyDescent="0.35">
      <c r="A353" s="14">
        <v>13.094330279999999</v>
      </c>
      <c r="B353" s="1">
        <v>6047.4016064613197</v>
      </c>
      <c r="C353" s="1">
        <v>6144.9168101533896</v>
      </c>
      <c r="D353" s="1">
        <v>5630.8076879381297</v>
      </c>
      <c r="E353" s="1">
        <v>5975.3403328301301</v>
      </c>
      <c r="F353" s="1">
        <v>6000.192</v>
      </c>
      <c r="G353" s="1">
        <v>5920.5675272920298</v>
      </c>
      <c r="H353" s="1">
        <v>5555.3099254459803</v>
      </c>
      <c r="I353" s="1">
        <v>5736.9432013847199</v>
      </c>
      <c r="J353" s="1">
        <v>6686.5107286765797</v>
      </c>
      <c r="K353" s="1">
        <v>6740.6721744915803</v>
      </c>
      <c r="L353" s="22">
        <v>6380.5460699393398</v>
      </c>
      <c r="M353" s="1">
        <v>6395.8340791695</v>
      </c>
    </row>
    <row r="354" spans="1:13" x14ac:dyDescent="0.35">
      <c r="A354" s="14">
        <v>13.120330279999999</v>
      </c>
      <c r="B354" s="1">
        <v>6063.5021805958704</v>
      </c>
      <c r="C354" s="1">
        <v>6166.7532708937097</v>
      </c>
      <c r="D354" s="1">
        <v>5585.2008262333202</v>
      </c>
      <c r="E354" s="1">
        <v>5894.65687392992</v>
      </c>
      <c r="F354" s="1">
        <v>6041.0540000000001</v>
      </c>
      <c r="G354" s="1">
        <v>5894.5439523036102</v>
      </c>
      <c r="H354" s="1">
        <v>5509.5480834692298</v>
      </c>
      <c r="I354" s="1">
        <v>5678.8618313286697</v>
      </c>
      <c r="J354" s="1">
        <v>6723.6612351212898</v>
      </c>
      <c r="K354" s="1">
        <v>6736.0084923572003</v>
      </c>
      <c r="L354" s="22">
        <v>6332.41404596336</v>
      </c>
      <c r="M354" s="1">
        <v>6382.0752810844197</v>
      </c>
    </row>
    <row r="355" spans="1:13" x14ac:dyDescent="0.35">
      <c r="A355" s="14">
        <v>13.146330280000001</v>
      </c>
      <c r="B355" s="1">
        <v>6111.6554779035696</v>
      </c>
      <c r="C355" s="1">
        <v>6183.8933949940601</v>
      </c>
      <c r="D355" s="1">
        <v>5544.3080027374999</v>
      </c>
      <c r="E355" s="1">
        <v>5868.6199429016697</v>
      </c>
      <c r="F355" s="1">
        <v>6032.1719999999996</v>
      </c>
      <c r="G355" s="1">
        <v>5911.2418545167902</v>
      </c>
      <c r="H355" s="1">
        <v>5424.2023820883996</v>
      </c>
      <c r="I355" s="1">
        <v>5672.3129245206201</v>
      </c>
      <c r="J355" s="1">
        <v>6834.2783738752896</v>
      </c>
      <c r="K355" s="1">
        <v>6799.0691012903399</v>
      </c>
      <c r="L355" s="22">
        <v>6295.2102569413701</v>
      </c>
      <c r="M355" s="1">
        <v>6320.4797716072699</v>
      </c>
    </row>
    <row r="356" spans="1:13" x14ac:dyDescent="0.35">
      <c r="A356" s="14">
        <v>13.172330280000001</v>
      </c>
      <c r="B356" s="1">
        <v>6122.5955893916898</v>
      </c>
      <c r="C356" s="1">
        <v>6150.6691196928296</v>
      </c>
      <c r="D356" s="1">
        <v>5539.9191227166903</v>
      </c>
      <c r="E356" s="1">
        <v>5840.7499969763203</v>
      </c>
      <c r="F356" s="1">
        <v>6044.8159999999998</v>
      </c>
      <c r="G356" s="1">
        <v>5812.9779227665704</v>
      </c>
      <c r="H356" s="1">
        <v>5376.2352969638296</v>
      </c>
      <c r="I356" s="1">
        <v>5618.1838076097602</v>
      </c>
      <c r="J356" s="1">
        <v>6756.8602742847797</v>
      </c>
      <c r="K356" s="1">
        <v>6720.3308682120796</v>
      </c>
      <c r="L356" s="22">
        <v>6364.3088272650102</v>
      </c>
      <c r="M356" s="1">
        <v>6429.1912029742298</v>
      </c>
    </row>
    <row r="357" spans="1:13" x14ac:dyDescent="0.35">
      <c r="A357" s="14">
        <v>13.19833028</v>
      </c>
      <c r="B357" s="1">
        <v>6103.6310323829102</v>
      </c>
      <c r="C357" s="1">
        <v>6125.68755615601</v>
      </c>
      <c r="D357" s="1">
        <v>5563.5231233615395</v>
      </c>
      <c r="E357" s="1">
        <v>5849.8663983542801</v>
      </c>
      <c r="F357" s="1">
        <v>6102.81</v>
      </c>
      <c r="G357" s="1">
        <v>5749.7995975315198</v>
      </c>
      <c r="H357" s="1">
        <v>5472.0863487511697</v>
      </c>
      <c r="I357" s="1">
        <v>5600.6351647370302</v>
      </c>
      <c r="J357" s="1">
        <v>6676.8458442549399</v>
      </c>
      <c r="K357" s="1">
        <v>6658.9126450777003</v>
      </c>
      <c r="L357" s="22">
        <v>6293.9701750215399</v>
      </c>
      <c r="M357" s="1">
        <v>6617.7841819570003</v>
      </c>
    </row>
    <row r="358" spans="1:13" x14ac:dyDescent="0.35">
      <c r="A358" s="14">
        <v>13.22433028</v>
      </c>
      <c r="B358" s="1">
        <v>6081.4125591156098</v>
      </c>
      <c r="C358" s="1">
        <v>6089.9750168903201</v>
      </c>
      <c r="D358" s="1">
        <v>5519.0243075054404</v>
      </c>
      <c r="E358" s="1">
        <v>5838.4618497307401</v>
      </c>
      <c r="F358" s="1">
        <v>6223.3639999999996</v>
      </c>
      <c r="G358" s="1">
        <v>5822.1505742641402</v>
      </c>
      <c r="H358" s="1">
        <v>5485.7238345821897</v>
      </c>
      <c r="I358" s="1">
        <v>5665.6623902144402</v>
      </c>
      <c r="J358" s="1">
        <v>6627.5361234557804</v>
      </c>
      <c r="K358" s="1">
        <v>6679.4125591156298</v>
      </c>
      <c r="L358" s="22">
        <v>6265.8636063027998</v>
      </c>
      <c r="M358" s="1">
        <v>6571.2734629996803</v>
      </c>
    </row>
    <row r="359" spans="1:13" x14ac:dyDescent="0.35">
      <c r="A359" s="14">
        <v>13.25033028</v>
      </c>
      <c r="B359" s="1">
        <v>6051.0913831705802</v>
      </c>
      <c r="C359" s="1">
        <v>6085.2689661698496</v>
      </c>
      <c r="D359" s="1">
        <v>5543.3844752018504</v>
      </c>
      <c r="E359" s="1">
        <v>5807.5965507457404</v>
      </c>
      <c r="F359" s="1">
        <v>6231.2430000000004</v>
      </c>
      <c r="G359" s="1">
        <v>5803.9879370693698</v>
      </c>
      <c r="H359" s="1">
        <v>5383.4793139332096</v>
      </c>
      <c r="I359" s="1">
        <v>5757.3827474213604</v>
      </c>
      <c r="J359" s="1">
        <v>6566.9241353216603</v>
      </c>
      <c r="K359" s="1">
        <v>6599.4224233074801</v>
      </c>
      <c r="L359" s="22">
        <v>6315.8068985091404</v>
      </c>
      <c r="M359" s="1">
        <v>6416.8689724763799</v>
      </c>
    </row>
    <row r="360" spans="1:13" x14ac:dyDescent="0.35">
      <c r="A360" s="14">
        <v>13.27633028</v>
      </c>
      <c r="B360" s="1">
        <v>6054.2190919599498</v>
      </c>
      <c r="C360" s="1">
        <v>6108.4628231799097</v>
      </c>
      <c r="D360" s="1">
        <v>5589.8108238397099</v>
      </c>
      <c r="E360" s="1">
        <v>5807.1790589397697</v>
      </c>
      <c r="F360" s="1">
        <v>6134.6469999999999</v>
      </c>
      <c r="G360" s="1">
        <v>5744.5970084197997</v>
      </c>
      <c r="H360" s="1">
        <v>5353.2089747398404</v>
      </c>
      <c r="I360" s="1">
        <v>5806.0743536395703</v>
      </c>
      <c r="J360" s="1">
        <v>6625.2041340599098</v>
      </c>
      <c r="K360" s="1">
        <v>6552.8957305599597</v>
      </c>
      <c r="L360" s="22">
        <v>6294.6616806997799</v>
      </c>
      <c r="M360" s="1">
        <v>6360.75626877983</v>
      </c>
    </row>
    <row r="361" spans="1:13" x14ac:dyDescent="0.35">
      <c r="A361" s="14">
        <v>13.30233028</v>
      </c>
      <c r="B361" s="1">
        <v>5978.6984846196601</v>
      </c>
      <c r="C361" s="1">
        <v>6156.6477301593704</v>
      </c>
      <c r="D361" s="1">
        <v>5588.8377187510396</v>
      </c>
      <c r="E361" s="1">
        <v>5815.2251458340897</v>
      </c>
      <c r="F361" s="1">
        <v>5977.98</v>
      </c>
      <c r="G361" s="1">
        <v>5724.2325957337698</v>
      </c>
      <c r="H361" s="1">
        <v>5356.6267752977601</v>
      </c>
      <c r="I361" s="1">
        <v>5713.3664722216599</v>
      </c>
      <c r="J361" s="1">
        <v>6604.4090793635796</v>
      </c>
      <c r="K361" s="1">
        <v>6700.1257291697102</v>
      </c>
      <c r="L361" s="22">
        <v>6283.7606517856802</v>
      </c>
      <c r="M361" s="1">
        <v>6335.4651914673696</v>
      </c>
    </row>
    <row r="362" spans="1:13" x14ac:dyDescent="0.35">
      <c r="A362" s="14">
        <v>13.328330279999999</v>
      </c>
      <c r="B362" s="1">
        <v>5866.79516852094</v>
      </c>
      <c r="C362" s="1">
        <v>6169.0739879753901</v>
      </c>
      <c r="D362" s="1">
        <v>5621.2087229000299</v>
      </c>
      <c r="E362" s="1">
        <v>5812.0264820529601</v>
      </c>
      <c r="F362" s="1">
        <v>5890.5330000000004</v>
      </c>
      <c r="G362" s="1">
        <v>5733.79516852095</v>
      </c>
      <c r="H362" s="1">
        <v>5354.9999999998199</v>
      </c>
      <c r="I362" s="1">
        <v>5657.4743013279103</v>
      </c>
      <c r="J362" s="1">
        <v>6590.0817708180903</v>
      </c>
      <c r="K362" s="1">
        <v>6689.5062415648799</v>
      </c>
      <c r="L362" s="22">
        <v>6277.5825541993499</v>
      </c>
      <c r="M362" s="1">
        <v>6324.1386263457598</v>
      </c>
    </row>
    <row r="363" spans="1:13" x14ac:dyDescent="0.35">
      <c r="A363" s="14">
        <v>13.354330279999999</v>
      </c>
      <c r="B363" s="1">
        <v>5951.5412861716304</v>
      </c>
      <c r="C363" s="1">
        <v>6148.9872965628501</v>
      </c>
      <c r="D363" s="1">
        <v>5545.4333069540398</v>
      </c>
      <c r="E363" s="1">
        <v>5737.0860957232699</v>
      </c>
      <c r="F363" s="1">
        <v>5871.1989999999996</v>
      </c>
      <c r="G363" s="1">
        <v>5762.4904724221697</v>
      </c>
      <c r="H363" s="1">
        <v>5319.53034442436</v>
      </c>
      <c r="I363" s="1">
        <v>5581.7724047760203</v>
      </c>
      <c r="J363" s="1">
        <v>6647.9283694046198</v>
      </c>
      <c r="K363" s="1">
        <v>6526.36626638703</v>
      </c>
      <c r="L363" s="22">
        <v>6290.7579396485598</v>
      </c>
      <c r="M363" s="1">
        <v>6366.7515879298899</v>
      </c>
    </row>
    <row r="364" spans="1:13" x14ac:dyDescent="0.35">
      <c r="A364" s="14">
        <v>13.380330280000001</v>
      </c>
      <c r="B364" s="1">
        <v>5950.0835434152796</v>
      </c>
      <c r="C364" s="1">
        <v>6249.5489890991703</v>
      </c>
      <c r="D364" s="1">
        <v>5436.4488605435699</v>
      </c>
      <c r="E364" s="1">
        <v>5732.0730387168696</v>
      </c>
      <c r="F364" s="1">
        <v>5706.72</v>
      </c>
      <c r="G364" s="1">
        <v>5733.5929111637897</v>
      </c>
      <c r="H364" s="1">
        <v>5284.2713925571697</v>
      </c>
      <c r="I364" s="1">
        <v>5510.87683523346</v>
      </c>
      <c r="J364" s="1">
        <v>6582.7870878332596</v>
      </c>
      <c r="K364" s="1">
        <v>6566.6408868561803</v>
      </c>
      <c r="L364" s="22">
        <v>6349.5051905775099</v>
      </c>
      <c r="M364" s="1">
        <v>6372.4237975188998</v>
      </c>
    </row>
    <row r="365" spans="1:13" x14ac:dyDescent="0.35">
      <c r="A365" s="14">
        <v>13.406330280000001</v>
      </c>
      <c r="B365" s="1">
        <v>5876.2707859606198</v>
      </c>
      <c r="C365" s="1">
        <v>6248.3039842081698</v>
      </c>
      <c r="D365" s="1">
        <v>5439.5748294576997</v>
      </c>
      <c r="E365" s="1">
        <v>5801.9263667817304</v>
      </c>
      <c r="F365" s="1">
        <v>5706.4350000000004</v>
      </c>
      <c r="G365" s="1">
        <v>5707.1472664371304</v>
      </c>
      <c r="H365" s="1">
        <v>5260.3752842376598</v>
      </c>
      <c r="I365" s="1">
        <v>5594.4228373537198</v>
      </c>
      <c r="J365" s="1">
        <v>6532.6484626762003</v>
      </c>
      <c r="K365" s="1">
        <v>6570.5296688197704</v>
      </c>
      <c r="L365" s="22">
        <v>6364.9239743036596</v>
      </c>
      <c r="M365" s="1">
        <v>6354.4251705426996</v>
      </c>
    </row>
    <row r="366" spans="1:13" x14ac:dyDescent="0.35">
      <c r="A366" s="14">
        <v>13.43233028</v>
      </c>
      <c r="B366" s="1">
        <v>5899.6926837742003</v>
      </c>
      <c r="C366" s="1">
        <v>6015.3886172745397</v>
      </c>
      <c r="D366" s="1">
        <v>5479.9788623065197</v>
      </c>
      <c r="E366" s="1">
        <v>5760.6975583637004</v>
      </c>
      <c r="F366" s="1">
        <v>5781.75</v>
      </c>
      <c r="G366" s="1">
        <v>5727.5691073385196</v>
      </c>
      <c r="H366" s="1">
        <v>5257.3837426850096</v>
      </c>
      <c r="I366" s="1">
        <v>5688.0243874201997</v>
      </c>
      <c r="J366" s="1">
        <v>6582.03902566122</v>
      </c>
      <c r="K366" s="1">
        <v>6520.8536610077199</v>
      </c>
      <c r="L366" s="22">
        <v>6239.6373950090501</v>
      </c>
      <c r="M366" s="1">
        <v>6342.5902450322101</v>
      </c>
    </row>
    <row r="367" spans="1:13" x14ac:dyDescent="0.35">
      <c r="A367" s="14">
        <v>13.45833028</v>
      </c>
      <c r="B367" s="1">
        <v>5905.4698953199004</v>
      </c>
      <c r="C367" s="1">
        <v>6036.2369109195697</v>
      </c>
      <c r="D367" s="1">
        <v>5464.3290375138404</v>
      </c>
      <c r="E367" s="1">
        <v>5653.1881797077604</v>
      </c>
      <c r="F367" s="1">
        <v>5777.6610000000001</v>
      </c>
      <c r="G367" s="1">
        <v>5696.9243859725702</v>
      </c>
      <c r="H367" s="1">
        <v>5315.46093438144</v>
      </c>
      <c r="I367" s="1">
        <v>5632.9283124920203</v>
      </c>
      <c r="J367" s="1">
        <v>6660.5903140394803</v>
      </c>
      <c r="K367" s="1">
        <v>6608.0870921750002</v>
      </c>
      <c r="L367" s="22">
        <v>6181.2817156119299</v>
      </c>
      <c r="M367" s="1">
        <v>6357.8591421937099</v>
      </c>
    </row>
    <row r="368" spans="1:13" x14ac:dyDescent="0.35">
      <c r="A368" s="14">
        <v>13.48433028</v>
      </c>
      <c r="B368" s="1">
        <v>5875.7874316837597</v>
      </c>
      <c r="C368" s="1">
        <v>6088.6702868815401</v>
      </c>
      <c r="D368" s="1">
        <v>5410.1280054464196</v>
      </c>
      <c r="E368" s="1">
        <v>5650.9608266052101</v>
      </c>
      <c r="F368" s="1">
        <v>5666.8760000000002</v>
      </c>
      <c r="G368" s="1">
        <v>5604.3079918308304</v>
      </c>
      <c r="H368" s="1">
        <v>5313.2494194297096</v>
      </c>
      <c r="I368" s="1">
        <v>5650.0108606442</v>
      </c>
      <c r="J368" s="1">
        <v>6670.8157444347698</v>
      </c>
      <c r="K368" s="1">
        <v>6629.6920081695798</v>
      </c>
      <c r="L368" s="22">
        <v>6265.6528347745898</v>
      </c>
      <c r="M368" s="1">
        <v>6279.75717203364</v>
      </c>
    </row>
    <row r="369" spans="1:13" x14ac:dyDescent="0.35">
      <c r="A369" s="14">
        <v>13.51033028</v>
      </c>
      <c r="B369" s="1">
        <v>5930.7001118593898</v>
      </c>
      <c r="C369" s="1">
        <v>6035.0560540029201</v>
      </c>
      <c r="D369" s="1">
        <v>5357.8122198656602</v>
      </c>
      <c r="E369" s="1">
        <v>5753.43217486304</v>
      </c>
      <c r="F369" s="1">
        <v>5706.866</v>
      </c>
      <c r="G369" s="1">
        <v>5695.8352015411401</v>
      </c>
      <c r="H369" s="1">
        <v>5421.4562777221199</v>
      </c>
      <c r="I369" s="1">
        <v>5567.4893500497401</v>
      </c>
      <c r="J369" s="1">
        <v>6539.2987669566201</v>
      </c>
      <c r="K369" s="1">
        <v>6633.5123317252001</v>
      </c>
      <c r="L369" s="22">
        <v>6280.3806055941704</v>
      </c>
      <c r="M369" s="1">
        <v>6251.5650221776305</v>
      </c>
    </row>
    <row r="370" spans="1:13" x14ac:dyDescent="0.35">
      <c r="A370" s="14">
        <v>13.53633028</v>
      </c>
      <c r="B370" s="1">
        <v>6032.9471497182703</v>
      </c>
      <c r="C370" s="1">
        <v>5953.0000000002001</v>
      </c>
      <c r="D370" s="1">
        <v>5388.7942652679403</v>
      </c>
      <c r="E370" s="1">
        <v>5778.3691964543104</v>
      </c>
      <c r="F370" s="1">
        <v>5645.3680000000004</v>
      </c>
      <c r="G370" s="1">
        <v>5771.94563867947</v>
      </c>
      <c r="H370" s="1">
        <v>5490.4703639017798</v>
      </c>
      <c r="I370" s="1">
        <v>5446.3155906529701</v>
      </c>
      <c r="J370" s="1">
        <v>6495.5798420626597</v>
      </c>
      <c r="K370" s="1">
        <v>6599.8376715574504</v>
      </c>
      <c r="L370" s="22">
        <v>6229.8969437542401</v>
      </c>
      <c r="M370" s="1">
        <v>6297.0494504448598</v>
      </c>
    </row>
    <row r="371" spans="1:13" x14ac:dyDescent="0.35">
      <c r="A371" s="14">
        <v>13.562330279999999</v>
      </c>
      <c r="B371" s="1">
        <v>5953.9377529190297</v>
      </c>
      <c r="C371" s="1">
        <v>6024.7037284383696</v>
      </c>
      <c r="D371" s="1">
        <v>5438.8221869748504</v>
      </c>
      <c r="E371" s="1">
        <v>5793.3199966605998</v>
      </c>
      <c r="F371" s="1">
        <v>5636.3410000000003</v>
      </c>
      <c r="G371" s="1">
        <v>5701.5836983855097</v>
      </c>
      <c r="H371" s="1">
        <v>5345.2044307164097</v>
      </c>
      <c r="I371" s="1">
        <v>5474.4177896503297</v>
      </c>
      <c r="J371" s="1">
        <v>6551.6059354486297</v>
      </c>
      <c r="K371" s="1">
        <v>6558.6681825293999</v>
      </c>
      <c r="L371" s="22">
        <v>6308.6044474124201</v>
      </c>
      <c r="M371" s="1">
        <v>6268.0622470805502</v>
      </c>
    </row>
    <row r="372" spans="1:13" x14ac:dyDescent="0.35">
      <c r="A372" s="14">
        <v>13.588330279999999</v>
      </c>
      <c r="B372" s="1">
        <v>5844.1727992317601</v>
      </c>
      <c r="C372" s="1">
        <v>6150.9084219022197</v>
      </c>
      <c r="D372" s="1">
        <v>5328.5080407304504</v>
      </c>
      <c r="E372" s="1">
        <v>5776.6971926995202</v>
      </c>
      <c r="F372" s="1">
        <v>5645.616</v>
      </c>
      <c r="G372" s="1">
        <v>5646.8094847263401</v>
      </c>
      <c r="H372" s="1">
        <v>5213.3442351584999</v>
      </c>
      <c r="I372" s="1">
        <v>5576.7857729109701</v>
      </c>
      <c r="J372" s="1">
        <v>6624.0073590781003</v>
      </c>
      <c r="K372" s="1">
        <v>6688.8937037464902</v>
      </c>
      <c r="L372" s="22">
        <v>6265.7844096061899</v>
      </c>
      <c r="M372" s="1">
        <v>6373.2954482230098</v>
      </c>
    </row>
    <row r="373" spans="1:13" x14ac:dyDescent="0.35">
      <c r="A373" s="14">
        <v>13.614330280000001</v>
      </c>
      <c r="B373" s="1">
        <v>5926.0596717707904</v>
      </c>
      <c r="C373" s="1">
        <v>6204.9132637705898</v>
      </c>
      <c r="D373" s="1">
        <v>5376.2834192017699</v>
      </c>
      <c r="E373" s="1">
        <v>5768.1784523432298</v>
      </c>
      <c r="F373" s="1">
        <v>5620.7569999999996</v>
      </c>
      <c r="G373" s="1">
        <v>5601.41878491438</v>
      </c>
      <c r="H373" s="1">
        <v>5154.1878491420503</v>
      </c>
      <c r="I373" s="1">
        <v>5618.1165721151101</v>
      </c>
      <c r="J373" s="1">
        <v>6604.3452994299296</v>
      </c>
      <c r="K373" s="1">
        <v>6589.1784523432598</v>
      </c>
      <c r="L373" s="22">
        <v>6212.2038713134998</v>
      </c>
      <c r="M373" s="1">
        <v>6341.8696141714099</v>
      </c>
    </row>
    <row r="374" spans="1:13" x14ac:dyDescent="0.35">
      <c r="A374" s="14">
        <v>13.640330280000001</v>
      </c>
      <c r="B374" s="1">
        <v>6017.64375882284</v>
      </c>
      <c r="C374" s="1">
        <v>6279.5360435405801</v>
      </c>
      <c r="D374" s="1">
        <v>5239.1901835191202</v>
      </c>
      <c r="E374" s="1">
        <v>5725.6586247125997</v>
      </c>
      <c r="F374" s="1">
        <v>5594.5219999999999</v>
      </c>
      <c r="G374" s="1">
        <v>5603.4524541199899</v>
      </c>
      <c r="H374" s="1">
        <v>5212.3309941315802</v>
      </c>
      <c r="I374" s="1">
        <v>5564.4650776425897</v>
      </c>
      <c r="J374" s="1">
        <v>6507.9713894038596</v>
      </c>
      <c r="K374" s="1">
        <v>6575.5887799981201</v>
      </c>
      <c r="L374" s="22">
        <v>6275.28976001302</v>
      </c>
      <c r="M374" s="1">
        <v>6377.5200564672596</v>
      </c>
    </row>
    <row r="375" spans="1:13" x14ac:dyDescent="0.35">
      <c r="A375" s="14">
        <v>13.66633028</v>
      </c>
      <c r="B375" s="1">
        <v>6066.9114439798004</v>
      </c>
      <c r="C375" s="1">
        <v>6156.6827033810196</v>
      </c>
      <c r="D375" s="1">
        <v>5362.56335130971</v>
      </c>
      <c r="E375" s="1">
        <v>5686.2895662742903</v>
      </c>
      <c r="F375" s="1">
        <v>5498.5510000000004</v>
      </c>
      <c r="G375" s="1">
        <v>5571.0150148124003</v>
      </c>
      <c r="H375" s="1">
        <v>5186.7366312182903</v>
      </c>
      <c r="I375" s="1">
        <v>5560.5229054317297</v>
      </c>
      <c r="J375" s="1">
        <v>6561.3188294723004</v>
      </c>
      <c r="K375" s="1">
        <v>6566.9137432591497</v>
      </c>
      <c r="L375" s="22">
        <v>6169.65267375658</v>
      </c>
      <c r="M375" s="1">
        <v>6390.0727747819601</v>
      </c>
    </row>
    <row r="376" spans="1:13" x14ac:dyDescent="0.35">
      <c r="A376" s="14">
        <v>13.69233028</v>
      </c>
      <c r="B376" s="1">
        <v>6108.4699861417002</v>
      </c>
      <c r="C376" s="1">
        <v>6043.4655692266497</v>
      </c>
      <c r="D376" s="1">
        <v>5452.2874256356199</v>
      </c>
      <c r="E376" s="1">
        <v>5694.42387743368</v>
      </c>
      <c r="F376" s="1">
        <v>5457</v>
      </c>
      <c r="G376" s="1">
        <v>5522.3190123039803</v>
      </c>
      <c r="H376" s="1">
        <v>5325.4813625608604</v>
      </c>
      <c r="I376" s="1">
        <v>5461.1983538401</v>
      </c>
      <c r="J376" s="1">
        <v>6554.58622769052</v>
      </c>
      <c r="K376" s="1">
        <v>6532.64940102725</v>
      </c>
      <c r="L376" s="22">
        <v>6138.6910928202396</v>
      </c>
      <c r="M376" s="1">
        <v>6324.97283024648</v>
      </c>
    </row>
    <row r="377" spans="1:13" x14ac:dyDescent="0.35">
      <c r="A377" s="14">
        <v>13.71833028</v>
      </c>
      <c r="B377" s="1">
        <v>5931.4715540930802</v>
      </c>
      <c r="C377" s="1">
        <v>6011.5675163849801</v>
      </c>
      <c r="D377" s="1">
        <v>5352.1522669465203</v>
      </c>
      <c r="E377" s="1">
        <v>5671.8040604520902</v>
      </c>
      <c r="F377" s="1">
        <v>5521.88</v>
      </c>
      <c r="G377" s="1">
        <v>5571.4066323502402</v>
      </c>
      <c r="H377" s="1">
        <v>5275.06090677871</v>
      </c>
      <c r="I377" s="1">
        <v>5404.9796977406704</v>
      </c>
      <c r="J377" s="1">
        <v>6525.7416196322201</v>
      </c>
      <c r="K377" s="1">
        <v>6547.81421158188</v>
      </c>
      <c r="L377" s="22">
        <v>6142.1857884185501</v>
      </c>
      <c r="M377" s="1">
        <v>6181.0390704778702</v>
      </c>
    </row>
    <row r="378" spans="1:13" x14ac:dyDescent="0.35">
      <c r="A378" s="14">
        <v>13.74433028</v>
      </c>
      <c r="B378" s="1">
        <v>5856.6484517687404</v>
      </c>
      <c r="C378" s="1">
        <v>5981.1015452069796</v>
      </c>
      <c r="D378" s="1">
        <v>5225.0312428181096</v>
      </c>
      <c r="E378" s="1">
        <v>5639.5156153611897</v>
      </c>
      <c r="F378" s="1">
        <v>5614.1639999999998</v>
      </c>
      <c r="G378" s="1">
        <v>5714.16404293908</v>
      </c>
      <c r="H378" s="1">
        <v>5231.26562443285</v>
      </c>
      <c r="I378" s="1">
        <v>5414.3749984878796</v>
      </c>
      <c r="J378" s="1">
        <v>6481.67968249148</v>
      </c>
      <c r="K378" s="1">
        <v>6503.31248866023</v>
      </c>
      <c r="L378" s="22">
        <v>6189.8671998788004</v>
      </c>
      <c r="M378" s="1">
        <v>6134.7187662531496</v>
      </c>
    </row>
    <row r="379" spans="1:13" x14ac:dyDescent="0.35">
      <c r="A379" s="14">
        <v>13.77033028</v>
      </c>
      <c r="B379" s="1">
        <v>5928.2700413482698</v>
      </c>
      <c r="C379" s="1">
        <v>5875.00606596946</v>
      </c>
      <c r="D379" s="1">
        <v>5183.0030329848096</v>
      </c>
      <c r="E379" s="1">
        <v>5590.1686450635498</v>
      </c>
      <c r="F379" s="1">
        <v>5479.5609999999997</v>
      </c>
      <c r="G379" s="1">
        <v>5588.7729435537103</v>
      </c>
      <c r="H379" s="1">
        <v>5257.1471526127398</v>
      </c>
      <c r="I379" s="1">
        <v>5447.6624483150999</v>
      </c>
      <c r="J379" s="1">
        <v>6468.00606596948</v>
      </c>
      <c r="K379" s="1">
        <v>6423.5828060395797</v>
      </c>
      <c r="L379" s="22">
        <v>6241.9663756108903</v>
      </c>
      <c r="M379" s="1">
        <v>6229.9233907093003</v>
      </c>
    </row>
    <row r="380" spans="1:13" x14ac:dyDescent="0.35">
      <c r="A380" s="14">
        <v>13.796330279999999</v>
      </c>
      <c r="B380" s="1">
        <v>5815.8086492921902</v>
      </c>
      <c r="C380" s="1">
        <v>5950.9993364910897</v>
      </c>
      <c r="D380" s="1">
        <v>5199.7314454998505</v>
      </c>
      <c r="E380" s="1">
        <v>5622.27054502786</v>
      </c>
      <c r="F380" s="1">
        <v>5539.46</v>
      </c>
      <c r="G380" s="1">
        <v>5616.7321090089799</v>
      </c>
      <c r="H380" s="1">
        <v>5312.1164691977701</v>
      </c>
      <c r="I380" s="1">
        <v>5561.92312796243</v>
      </c>
      <c r="J380" s="1">
        <v>6528.11547393414</v>
      </c>
      <c r="K380" s="1">
        <v>6381.4642180177898</v>
      </c>
      <c r="L380" s="22">
        <v>6152.9607345949398</v>
      </c>
      <c r="M380" s="1">
        <v>6169.6918483400495</v>
      </c>
    </row>
    <row r="381" spans="1:13" x14ac:dyDescent="0.35">
      <c r="A381" s="14">
        <v>13.822330279999999</v>
      </c>
      <c r="B381" s="1">
        <v>5750.3688756064103</v>
      </c>
      <c r="C381" s="1">
        <v>6005.3356301652502</v>
      </c>
      <c r="D381" s="1">
        <v>5232.04702643372</v>
      </c>
      <c r="E381" s="1">
        <v>5555.0381672240801</v>
      </c>
      <c r="F381" s="1">
        <v>5554.6210000000001</v>
      </c>
      <c r="G381" s="1">
        <v>5517.9598640622899</v>
      </c>
      <c r="H381" s="1">
        <v>5252.5929571689403</v>
      </c>
      <c r="I381" s="1">
        <v>5539.2935255145003</v>
      </c>
      <c r="J381" s="1">
        <v>6501.7377512129897</v>
      </c>
      <c r="K381" s="1">
        <v>6291.7867463601497</v>
      </c>
      <c r="L381" s="22">
        <v>6168.1438096872598</v>
      </c>
      <c r="M381" s="1">
        <v>6223.4853459924598</v>
      </c>
    </row>
    <row r="382" spans="1:13" x14ac:dyDescent="0.35">
      <c r="A382" s="14">
        <v>13.848330280000001</v>
      </c>
      <c r="B382" s="1">
        <v>5746.6829564092805</v>
      </c>
      <c r="C382" s="1">
        <v>6042.0250630248502</v>
      </c>
      <c r="D382" s="1">
        <v>5421.53383508345</v>
      </c>
      <c r="E382" s="1">
        <v>5566.5288224785299</v>
      </c>
      <c r="F382" s="1">
        <v>5409.1890000000003</v>
      </c>
      <c r="G382" s="1">
        <v>5475.4486207996697</v>
      </c>
      <c r="H382" s="1">
        <v>5241.2969931713797</v>
      </c>
      <c r="I382" s="1">
        <v>5478.0125315125097</v>
      </c>
      <c r="J382" s="1">
        <v>6466.1867158630002</v>
      </c>
      <c r="K382" s="1">
        <v>6493.9498739509399</v>
      </c>
      <c r="L382" s="22">
        <v>6122.1441087210897</v>
      </c>
      <c r="M382" s="1">
        <v>6289.7807022054003</v>
      </c>
    </row>
    <row r="383" spans="1:13" x14ac:dyDescent="0.35">
      <c r="A383" s="14">
        <v>13.874330280000001</v>
      </c>
      <c r="B383" s="1">
        <v>5836.3385941421802</v>
      </c>
      <c r="C383" s="1">
        <v>6000.5063456707203</v>
      </c>
      <c r="D383" s="1">
        <v>5358.7310447372301</v>
      </c>
      <c r="E383" s="1">
        <v>5536.0706692413596</v>
      </c>
      <c r="F383" s="1">
        <v>5497.5640000000003</v>
      </c>
      <c r="G383" s="1">
        <v>5529.8164660441398</v>
      </c>
      <c r="H383" s="1">
        <v>5208.7056620535504</v>
      </c>
      <c r="I383" s="1">
        <v>5467.5495715050802</v>
      </c>
      <c r="J383" s="1">
        <v>6496.2648338153203</v>
      </c>
      <c r="K383" s="1">
        <v>6540.5907366158499</v>
      </c>
      <c r="L383" s="22">
        <v>6246.1265864175202</v>
      </c>
      <c r="M383" s="1">
        <v>6276.9451131853702</v>
      </c>
    </row>
    <row r="384" spans="1:13" x14ac:dyDescent="0.35">
      <c r="A384" s="14">
        <v>13.90033028</v>
      </c>
      <c r="B384" s="1">
        <v>5848.78533705062</v>
      </c>
      <c r="C384" s="1">
        <v>5993.3796914341501</v>
      </c>
      <c r="D384" s="1">
        <v>5257.9317220482399</v>
      </c>
      <c r="E384" s="1">
        <v>5544.1798943743097</v>
      </c>
      <c r="F384" s="1">
        <v>5554.3450000000003</v>
      </c>
      <c r="G384" s="1">
        <v>5507.0000000001901</v>
      </c>
      <c r="H384" s="1">
        <v>5230.7493092761397</v>
      </c>
      <c r="I384" s="1">
        <v>5463.4081640146396</v>
      </c>
      <c r="J384" s="1">
        <v>6376.0186434869402</v>
      </c>
      <c r="K384" s="1">
        <v>6441.0768478469399</v>
      </c>
      <c r="L384" s="22">
        <v>6155.9763197175098</v>
      </c>
      <c r="M384" s="1">
        <v>6310.7666935639099</v>
      </c>
    </row>
    <row r="385" spans="1:13" x14ac:dyDescent="0.35">
      <c r="A385" s="14">
        <v>13.92633028</v>
      </c>
      <c r="B385" s="1">
        <v>5790.3411803598001</v>
      </c>
      <c r="C385" s="1">
        <v>6046.3218382658697</v>
      </c>
      <c r="D385" s="1">
        <v>5129.7687881970096</v>
      </c>
      <c r="E385" s="1">
        <v>5537.0038684189703</v>
      </c>
      <c r="F385" s="1">
        <v>5532.2240000000002</v>
      </c>
      <c r="G385" s="1">
        <v>5508.3176392809801</v>
      </c>
      <c r="H385" s="1">
        <v>5085.5998016605199</v>
      </c>
      <c r="I385" s="1">
        <v>5415.49403208896</v>
      </c>
      <c r="J385" s="1">
        <v>6474.9332451826003</v>
      </c>
      <c r="K385" s="1">
        <v>6282.0625558329702</v>
      </c>
      <c r="L385" s="22">
        <v>5925.5056373453399</v>
      </c>
      <c r="M385" s="1">
        <v>6153.6275417242296</v>
      </c>
    </row>
    <row r="386" spans="1:13" x14ac:dyDescent="0.35">
      <c r="A386" s="14">
        <v>13.95233028</v>
      </c>
      <c r="B386" s="1">
        <v>5756.9667303675997</v>
      </c>
      <c r="C386" s="1">
        <v>5868.2736809294302</v>
      </c>
      <c r="D386" s="1">
        <v>5096.1149605355904</v>
      </c>
      <c r="E386" s="1">
        <v>5548.4509430811904</v>
      </c>
      <c r="F386" s="1">
        <v>5383.6130000000003</v>
      </c>
      <c r="G386" s="1">
        <v>5519.9195803907796</v>
      </c>
      <c r="H386" s="1">
        <v>5180.8863107585903</v>
      </c>
      <c r="I386" s="1">
        <v>5459.8707353545797</v>
      </c>
      <c r="J386" s="1">
        <v>6501.3700997072801</v>
      </c>
      <c r="K386" s="1">
        <v>6401.8711591193896</v>
      </c>
      <c r="L386" s="22">
        <v>6074.4677897797001</v>
      </c>
      <c r="M386" s="1">
        <v>6128.1461113435498</v>
      </c>
    </row>
    <row r="387" spans="1:13" x14ac:dyDescent="0.35">
      <c r="A387" s="14">
        <v>13.97833028</v>
      </c>
      <c r="B387" s="1">
        <v>5678.3542966549603</v>
      </c>
      <c r="C387" s="1">
        <v>5820.5861937813197</v>
      </c>
      <c r="D387" s="1">
        <v>5322.8133301425396</v>
      </c>
      <c r="E387" s="1">
        <v>5524.1366818239703</v>
      </c>
      <c r="F387" s="1">
        <v>5430.0240000000003</v>
      </c>
      <c r="G387" s="1">
        <v>5550.7942870820298</v>
      </c>
      <c r="H387" s="1">
        <v>5088.8014282297099</v>
      </c>
      <c r="I387" s="1">
        <v>5421.4138062190596</v>
      </c>
      <c r="J387" s="1">
        <v>6428.9666746443199</v>
      </c>
      <c r="K387" s="1">
        <v>6381.8502260723299</v>
      </c>
      <c r="L387" s="22">
        <v>6077.2033325357997</v>
      </c>
      <c r="M387" s="1">
        <v>6217.0249940171398</v>
      </c>
    </row>
    <row r="388" spans="1:13" x14ac:dyDescent="0.35">
      <c r="A388" s="14">
        <v>14.00433028</v>
      </c>
      <c r="B388" s="1">
        <v>5799.3475768947501</v>
      </c>
      <c r="C388" s="1">
        <v>5863.3930462847102</v>
      </c>
      <c r="D388" s="1">
        <v>5262.8128264625902</v>
      </c>
      <c r="E388" s="1">
        <v>5680.4277785736103</v>
      </c>
      <c r="F388" s="1">
        <v>5353.7969999999996</v>
      </c>
      <c r="G388" s="1">
        <v>5570.5695190074603</v>
      </c>
      <c r="H388" s="1">
        <v>5097.4786165141204</v>
      </c>
      <c r="I388" s="1">
        <v>5352.4090793631804</v>
      </c>
      <c r="J388" s="1">
        <v>6515.1818049864796</v>
      </c>
      <c r="K388" s="1">
        <v>6240.7165917052398</v>
      </c>
      <c r="L388" s="22">
        <v>6072.0748694146896</v>
      </c>
      <c r="M388" s="1">
        <v>6113.0668347321698</v>
      </c>
    </row>
    <row r="389" spans="1:13" x14ac:dyDescent="0.35">
      <c r="A389" s="14">
        <v>14.030330279999999</v>
      </c>
      <c r="B389" s="1">
        <v>5672.5942163683103</v>
      </c>
      <c r="C389" s="1">
        <v>5853.9372734308799</v>
      </c>
      <c r="D389" s="1">
        <v>5205.0167776909802</v>
      </c>
      <c r="E389" s="1">
        <v>5464.1884327364196</v>
      </c>
      <c r="F389" s="1">
        <v>5365.5020000000004</v>
      </c>
      <c r="G389" s="1">
        <v>5556.9873534750104</v>
      </c>
      <c r="H389" s="1">
        <v>5155.5397521302402</v>
      </c>
      <c r="I389" s="1">
        <v>5279.3892589695397</v>
      </c>
      <c r="J389" s="1">
        <v>6396.9037180492896</v>
      </c>
      <c r="K389" s="1">
        <v>6352.5229744394701</v>
      </c>
      <c r="L389" s="22">
        <v>6110.9540511217001</v>
      </c>
      <c r="M389" s="1">
        <v>6049.5900852026898</v>
      </c>
    </row>
    <row r="390" spans="1:13" x14ac:dyDescent="0.35">
      <c r="A390" s="14">
        <v>14.056330279999999</v>
      </c>
      <c r="B390" s="1">
        <v>5725.5801278116696</v>
      </c>
      <c r="C390" s="1">
        <v>5849.5509094303397</v>
      </c>
      <c r="D390" s="1">
        <v>5225.2703391928399</v>
      </c>
      <c r="E390" s="1">
        <v>5588.8597148810504</v>
      </c>
      <c r="F390" s="1">
        <v>5347.04</v>
      </c>
      <c r="G390" s="1">
        <v>5466.6605014155703</v>
      </c>
      <c r="H390" s="1">
        <v>5132.1607472076203</v>
      </c>
      <c r="I390" s="1">
        <v>5392.2898181137098</v>
      </c>
      <c r="J390" s="1">
        <v>6364.4198721879202</v>
      </c>
      <c r="K390" s="1">
        <v>6354.1091004009304</v>
      </c>
      <c r="L390" s="22">
        <v>6182.9196263958902</v>
      </c>
      <c r="M390" s="1">
        <v>6142.73015239086</v>
      </c>
    </row>
    <row r="391" spans="1:13" x14ac:dyDescent="0.35">
      <c r="A391" s="14">
        <v>14.082330280000001</v>
      </c>
      <c r="B391" s="1">
        <v>5690.0736671282802</v>
      </c>
      <c r="C391" s="1">
        <v>5694.2391992922503</v>
      </c>
      <c r="D391" s="1">
        <v>5188.0090989540704</v>
      </c>
      <c r="E391" s="1">
        <v>5600.8235490915404</v>
      </c>
      <c r="F391" s="1">
        <v>5380.8509999999997</v>
      </c>
      <c r="G391" s="1">
        <v>5387.2824021240103</v>
      </c>
      <c r="H391" s="1">
        <v>5036.8940487849904</v>
      </c>
      <c r="I391" s="1">
        <v>5391.1455144655802</v>
      </c>
      <c r="J391" s="1">
        <v>6398.1655321641902</v>
      </c>
      <c r="K391" s="1">
        <v>6488.5520657124198</v>
      </c>
      <c r="L391" s="22">
        <v>6212.0645681743999</v>
      </c>
      <c r="M391" s="1">
        <v>6116.3597088336801</v>
      </c>
    </row>
    <row r="392" spans="1:13" x14ac:dyDescent="0.35">
      <c r="A392" s="14">
        <v>14.108330280000001</v>
      </c>
      <c r="B392" s="1">
        <v>5622.5555684669998</v>
      </c>
      <c r="C392" s="1">
        <v>5688.9039129768698</v>
      </c>
      <c r="D392" s="1">
        <v>5267.1741141544398</v>
      </c>
      <c r="E392" s="1">
        <v>5426.7658024060102</v>
      </c>
      <c r="F392" s="1">
        <v>5480.7749999999996</v>
      </c>
      <c r="G392" s="1">
        <v>5425.2102339391904</v>
      </c>
      <c r="H392" s="1">
        <v>5185.6366055799999</v>
      </c>
      <c r="I392" s="1">
        <v>5256.4325078064503</v>
      </c>
      <c r="J392" s="1">
        <v>6449.6876590737602</v>
      </c>
      <c r="K392" s="1">
        <v>6393.0960870235403</v>
      </c>
      <c r="L392" s="22">
        <v>6029.3453345280104</v>
      </c>
      <c r="M392" s="1">
        <v>6096.1831441006598</v>
      </c>
    </row>
    <row r="393" spans="1:13" x14ac:dyDescent="0.35">
      <c r="A393" s="14">
        <v>14.13433028</v>
      </c>
      <c r="B393" s="1">
        <v>5644.3242537461401</v>
      </c>
      <c r="C393" s="1">
        <v>5710.1586307603602</v>
      </c>
      <c r="D393" s="1">
        <v>5113.8483614645002</v>
      </c>
      <c r="E393" s="1">
        <v>5495.5266818398704</v>
      </c>
      <c r="F393" s="1">
        <v>5349.0780000000004</v>
      </c>
      <c r="G393" s="1">
        <v>5470.8001460277901</v>
      </c>
      <c r="H393" s="1">
        <v>5125.5653309296504</v>
      </c>
      <c r="I393" s="1">
        <v>5439.5793153800896</v>
      </c>
      <c r="J393" s="1">
        <v>6344.2418073231602</v>
      </c>
      <c r="K393" s="1">
        <v>6364.1288178776103</v>
      </c>
      <c r="L393" s="22">
        <v>5982.3864536332803</v>
      </c>
      <c r="M393" s="1">
        <v>6015.7239616901697</v>
      </c>
    </row>
    <row r="394" spans="1:13" x14ac:dyDescent="0.35">
      <c r="A394" s="14">
        <v>14.16033028</v>
      </c>
      <c r="B394" s="1">
        <v>5581.61204623497</v>
      </c>
      <c r="C394" s="1">
        <v>5715.4244731239496</v>
      </c>
      <c r="D394" s="1">
        <v>5088.3731338807902</v>
      </c>
      <c r="E394" s="1">
        <v>5379.9032494677504</v>
      </c>
      <c r="F394" s="1">
        <v>5403.7089999999998</v>
      </c>
      <c r="G394" s="1">
        <v>5404.60019032728</v>
      </c>
      <c r="H394" s="1">
        <v>5186.0780150356004</v>
      </c>
      <c r="I394" s="1">
        <v>5415.2389123543498</v>
      </c>
      <c r="J394" s="1">
        <v>6128.7788715075703</v>
      </c>
      <c r="K394" s="1">
        <v>6314.0513392433504</v>
      </c>
      <c r="L394" s="22">
        <v>5880.6278177550603</v>
      </c>
      <c r="M394" s="1">
        <v>6098.7028688135797</v>
      </c>
    </row>
    <row r="395" spans="1:13" x14ac:dyDescent="0.35">
      <c r="A395" s="14">
        <v>14.18633028</v>
      </c>
      <c r="B395" s="1">
        <v>5563.21342675297</v>
      </c>
      <c r="C395" s="1">
        <v>5781.6292585972797</v>
      </c>
      <c r="D395" s="1">
        <v>5203.6565990871704</v>
      </c>
      <c r="E395" s="1">
        <v>5442.7496422188096</v>
      </c>
      <c r="F395" s="1">
        <v>5315</v>
      </c>
      <c r="G395" s="1">
        <v>5461.63884913526</v>
      </c>
      <c r="H395" s="1">
        <v>4962.7510733428599</v>
      </c>
      <c r="I395" s="1">
        <v>5294.6786424111897</v>
      </c>
      <c r="J395" s="1">
        <v>6170.4925561478703</v>
      </c>
      <c r="K395" s="1">
        <v>6268.7045517769902</v>
      </c>
      <c r="L395" s="22">
        <v>6034.2858576846202</v>
      </c>
      <c r="M395" s="1">
        <v>6041.6935301149897</v>
      </c>
    </row>
    <row r="396" spans="1:13" x14ac:dyDescent="0.35">
      <c r="A396" s="14">
        <v>14.21233028</v>
      </c>
      <c r="B396" s="1">
        <v>5606.4821301761503</v>
      </c>
      <c r="C396" s="1">
        <v>5755.2326187363396</v>
      </c>
      <c r="D396" s="1">
        <v>5174.7433376941099</v>
      </c>
      <c r="E396" s="1">
        <v>5427.1741383455001</v>
      </c>
      <c r="F396" s="1">
        <v>5321.8490000000002</v>
      </c>
      <c r="G396" s="1">
        <v>5452.3723202607398</v>
      </c>
      <c r="H396" s="1">
        <v>5049.9064313748404</v>
      </c>
      <c r="I396" s="1">
        <v>5456.2215740717502</v>
      </c>
      <c r="J396" s="1">
        <v>6278.9597151402204</v>
      </c>
      <c r="K396" s="1">
        <v>6309.8667979284801</v>
      </c>
      <c r="L396" s="22">
        <v>5965.49967429341</v>
      </c>
      <c r="M396" s="1">
        <v>6001.3248845345097</v>
      </c>
    </row>
    <row r="397" spans="1:13" x14ac:dyDescent="0.35">
      <c r="A397" s="14">
        <v>14.23833028</v>
      </c>
      <c r="B397" s="1">
        <v>5703.5816727600804</v>
      </c>
      <c r="C397" s="1">
        <v>5736.67682143191</v>
      </c>
      <c r="D397" s="1">
        <v>5357.2099809105503</v>
      </c>
      <c r="E397" s="1">
        <v>5499.4344983334204</v>
      </c>
      <c r="F397" s="1">
        <v>5360.009</v>
      </c>
      <c r="G397" s="1">
        <v>5396.2854460153303</v>
      </c>
      <c r="H397" s="1">
        <v>5186.0431229168398</v>
      </c>
      <c r="I397" s="1">
        <v>5304.6983828904304</v>
      </c>
      <c r="J397" s="1">
        <v>6202.1078072923201</v>
      </c>
      <c r="K397" s="1">
        <v>6205.5943313807602</v>
      </c>
      <c r="L397" s="22">
        <v>6048.0323421875501</v>
      </c>
      <c r="M397" s="1">
        <v>6144.2889584884797</v>
      </c>
    </row>
    <row r="398" spans="1:13" x14ac:dyDescent="0.35">
      <c r="A398" s="14">
        <v>14.264330279999999</v>
      </c>
      <c r="B398" s="1">
        <v>5667.6536121080499</v>
      </c>
      <c r="C398" s="1">
        <v>5710.2332604313597</v>
      </c>
      <c r="D398" s="1">
        <v>5199.66004374147</v>
      </c>
      <c r="E398" s="1">
        <v>5540.4171358601598</v>
      </c>
      <c r="F398" s="1">
        <v>5212.893</v>
      </c>
      <c r="G398" s="1">
        <v>5374.6278855742803</v>
      </c>
      <c r="H398" s="1">
        <v>5239.2423340057203</v>
      </c>
      <c r="I398" s="1">
        <v>5296.6536121080399</v>
      </c>
      <c r="J398" s="1">
        <v>6370.2198232887204</v>
      </c>
      <c r="K398" s="1">
        <v>6351.76352375233</v>
      </c>
      <c r="L398" s="22">
        <v>6098.3753302428204</v>
      </c>
      <c r="M398" s="1">
        <v>5977.5764325067903</v>
      </c>
    </row>
    <row r="399" spans="1:13" x14ac:dyDescent="0.35">
      <c r="A399" s="14">
        <v>14.290330279999999</v>
      </c>
      <c r="B399" s="1">
        <v>5613.0316665833097</v>
      </c>
      <c r="C399" s="1">
        <v>5822.4290268659397</v>
      </c>
      <c r="D399" s="1">
        <v>5126.4034722572096</v>
      </c>
      <c r="E399" s="1">
        <v>5375.2104167712796</v>
      </c>
      <c r="F399" s="1">
        <v>5262.9679999999998</v>
      </c>
      <c r="G399" s="1">
        <v>5418.6720848582099</v>
      </c>
      <c r="H399" s="1">
        <v>5048.9019442635999</v>
      </c>
      <c r="I399" s="1">
        <v>5250.50458398098</v>
      </c>
      <c r="J399" s="1">
        <v>6254.42083354241</v>
      </c>
      <c r="K399" s="1">
        <v>6237.95097213193</v>
      </c>
      <c r="L399" s="22">
        <v>6058.3687496869097</v>
      </c>
      <c r="M399" s="1">
        <v>6157.2216660820604</v>
      </c>
    </row>
    <row r="400" spans="1:13" x14ac:dyDescent="0.35">
      <c r="A400" s="14">
        <v>14.316330280000001</v>
      </c>
      <c r="B400" s="1">
        <v>5609.5726209998002</v>
      </c>
      <c r="C400" s="1">
        <v>5705.1847471493302</v>
      </c>
      <c r="D400" s="1">
        <v>5132.3446710185199</v>
      </c>
      <c r="E400" s="1">
        <v>5394.8033170278504</v>
      </c>
      <c r="F400" s="1">
        <v>5278.0339999999997</v>
      </c>
      <c r="G400" s="1">
        <v>5599.5468460839502</v>
      </c>
      <c r="H400" s="1">
        <v>5023.65532898114</v>
      </c>
      <c r="I400" s="1">
        <v>5333.31065796244</v>
      </c>
      <c r="J400" s="1">
        <v>6299.6930397193901</v>
      </c>
      <c r="K400" s="1">
        <v>6223.7352909156798</v>
      </c>
      <c r="L400" s="22">
        <v>6012.6828983082096</v>
      </c>
      <c r="M400" s="1">
        <v>6069.7380369624298</v>
      </c>
    </row>
    <row r="401" spans="1:13" x14ac:dyDescent="0.35">
      <c r="A401" s="14">
        <v>14.342330280000001</v>
      </c>
      <c r="B401" s="1">
        <v>5705.28815815282</v>
      </c>
      <c r="C401" s="1">
        <v>5743.28815815282</v>
      </c>
      <c r="D401" s="1">
        <v>5149.3306514703199</v>
      </c>
      <c r="E401" s="1">
        <v>5467.1056085537602</v>
      </c>
      <c r="F401" s="1">
        <v>5317.2479999999996</v>
      </c>
      <c r="G401" s="1">
        <v>5327.5924074845598</v>
      </c>
      <c r="H401" s="1">
        <v>5004.9655522722096</v>
      </c>
      <c r="I401" s="1">
        <v>5293.4971098902497</v>
      </c>
      <c r="J401" s="1">
        <v>6518.8564288685502</v>
      </c>
      <c r="K401" s="1">
        <v>6193.0264021386001</v>
      </c>
      <c r="L401" s="22">
        <v>5964.8840804873498</v>
      </c>
      <c r="M401" s="1">
        <v>5939.7462895755298</v>
      </c>
    </row>
    <row r="402" spans="1:13" x14ac:dyDescent="0.35">
      <c r="A402" s="14">
        <v>14.36833028</v>
      </c>
      <c r="B402" s="1">
        <v>5641.3284878290997</v>
      </c>
      <c r="C402" s="1">
        <v>5688.6991614123799</v>
      </c>
      <c r="D402" s="1">
        <v>5130.9534433359204</v>
      </c>
      <c r="E402" s="1">
        <v>5407.2546378689303</v>
      </c>
      <c r="F402" s="1">
        <v>5109.3289999999997</v>
      </c>
      <c r="G402" s="1">
        <v>5278.8704956103102</v>
      </c>
      <c r="H402" s="1">
        <v>4989.4583481642303</v>
      </c>
      <c r="I402" s="1">
        <v>5229.6020331202699</v>
      </c>
      <c r="J402" s="1">
        <v>6314.9305209495196</v>
      </c>
      <c r="K402" s="1">
        <v>6173.7730113725502</v>
      </c>
      <c r="L402" s="22">
        <v>6096.6016771746399</v>
      </c>
      <c r="M402" s="1">
        <v>6017.5325540699696</v>
      </c>
    </row>
    <row r="403" spans="1:13" x14ac:dyDescent="0.35">
      <c r="A403" s="14">
        <v>14.39433028</v>
      </c>
      <c r="B403" s="1">
        <v>5523.6838608511298</v>
      </c>
      <c r="C403" s="1">
        <v>5731.6600546485397</v>
      </c>
      <c r="D403" s="1">
        <v>4990.8412675107602</v>
      </c>
      <c r="E403" s="1">
        <v>5412.9841267512402</v>
      </c>
      <c r="F403" s="1">
        <v>5193.0749999999998</v>
      </c>
      <c r="G403" s="1">
        <v>5350.0978838117098</v>
      </c>
      <c r="H403" s="1">
        <v>5002.0185175669903</v>
      </c>
      <c r="I403" s="1">
        <v>5333.7539683124196</v>
      </c>
      <c r="J403" s="1">
        <v>6296.8452376584501</v>
      </c>
      <c r="K403" s="1">
        <v>6098.9365070044396</v>
      </c>
      <c r="L403" s="22">
        <v>5997.6812165332603</v>
      </c>
      <c r="M403" s="1">
        <v>6098.8015880592602</v>
      </c>
    </row>
    <row r="404" spans="1:13" x14ac:dyDescent="0.35">
      <c r="A404" s="14">
        <v>14.42033028</v>
      </c>
      <c r="B404" s="1">
        <v>5678.8810124046104</v>
      </c>
      <c r="C404" s="1">
        <v>5564.2583694611503</v>
      </c>
      <c r="D404" s="1">
        <v>5220.6270041349799</v>
      </c>
      <c r="E404" s="1">
        <v>5431.3375516852602</v>
      </c>
      <c r="F404" s="1">
        <v>5260.4930000000004</v>
      </c>
      <c r="G404" s="1">
        <v>5331.548805079</v>
      </c>
      <c r="H404" s="1">
        <v>5090.0631491458398</v>
      </c>
      <c r="I404" s="1">
        <v>5324.7052031909698</v>
      </c>
      <c r="J404" s="1">
        <v>6336.9227841123702</v>
      </c>
      <c r="K404" s="1">
        <v>6189.8499294158601</v>
      </c>
      <c r="L404" s="22">
        <v>6035.6945144720303</v>
      </c>
      <c r="M404" s="1">
        <v>6027.4502117532502</v>
      </c>
    </row>
    <row r="405" spans="1:13" x14ac:dyDescent="0.35">
      <c r="A405" s="14">
        <v>14.44633028</v>
      </c>
      <c r="B405" s="1">
        <v>5642.3494656932398</v>
      </c>
      <c r="C405" s="1">
        <v>5697.9310706342803</v>
      </c>
      <c r="D405" s="1">
        <v>5204.0483970801297</v>
      </c>
      <c r="E405" s="1">
        <v>5283.6088413249299</v>
      </c>
      <c r="F405" s="1">
        <v>5122.18</v>
      </c>
      <c r="G405" s="1">
        <v>5410.4286612013902</v>
      </c>
      <c r="H405" s="1">
        <v>4906.7563377875904</v>
      </c>
      <c r="I405" s="1">
        <v>5224.2007124085803</v>
      </c>
      <c r="J405" s="1">
        <v>6240.0689293653204</v>
      </c>
      <c r="K405" s="1">
        <v>6156.47580145964</v>
      </c>
      <c r="L405" s="22">
        <v>5990.8313428409101</v>
      </c>
      <c r="M405" s="1">
        <v>6131.7835741716199</v>
      </c>
    </row>
    <row r="406" spans="1:13" x14ac:dyDescent="0.35">
      <c r="A406" s="14">
        <v>14.47233028</v>
      </c>
      <c r="B406" s="1">
        <v>5566.3034369003599</v>
      </c>
      <c r="C406" s="1">
        <v>5740.6628478888997</v>
      </c>
      <c r="D406" s="1">
        <v>4976.83185980489</v>
      </c>
      <c r="E406" s="1">
        <v>5174.7869061900601</v>
      </c>
      <c r="F406" s="1">
        <v>5224.1580000000004</v>
      </c>
      <c r="G406" s="1">
        <v>5384.8990722969802</v>
      </c>
      <c r="H406" s="1">
        <v>4987.6403710814502</v>
      </c>
      <c r="I406" s="1">
        <v>5325.3481725849997</v>
      </c>
      <c r="J406" s="1">
        <v>6198.3373700416896</v>
      </c>
      <c r="K406" s="1">
        <v>6269.4378618845303</v>
      </c>
      <c r="L406" s="22">
        <v>5799.4048004639399</v>
      </c>
      <c r="M406" s="1">
        <v>5982.1234045108304</v>
      </c>
    </row>
    <row r="407" spans="1:13" x14ac:dyDescent="0.35">
      <c r="A407" s="14">
        <v>14.498330279999999</v>
      </c>
      <c r="B407" s="1">
        <v>5593.1079211167198</v>
      </c>
      <c r="C407" s="1">
        <v>5711.0618572253497</v>
      </c>
      <c r="D407" s="1">
        <v>5138.0329027793696</v>
      </c>
      <c r="E407" s="1">
        <v>5331.8854983270003</v>
      </c>
      <c r="F407" s="1">
        <v>5325.8990000000003</v>
      </c>
      <c r="G407" s="1">
        <v>5463.7341455410897</v>
      </c>
      <c r="H407" s="1">
        <v>4956.1500366745604</v>
      </c>
      <c r="I407" s="1">
        <v>5267.7749449877301</v>
      </c>
      <c r="J407" s="1">
        <v>6315.8841822157901</v>
      </c>
      <c r="K407" s="1">
        <v>6131.9631488866999</v>
      </c>
      <c r="L407" s="22">
        <v>5922.9539361084398</v>
      </c>
      <c r="M407" s="1">
        <v>5904.98289055444</v>
      </c>
    </row>
    <row r="408" spans="1:13" x14ac:dyDescent="0.35">
      <c r="A408" s="14">
        <v>14.524330279999999</v>
      </c>
      <c r="B408" s="1">
        <v>5674.2942931294201</v>
      </c>
      <c r="C408" s="1">
        <v>5757.5955094765304</v>
      </c>
      <c r="D408" s="1">
        <v>5162.7848454661698</v>
      </c>
      <c r="E408" s="1">
        <v>5245.7487377769503</v>
      </c>
      <c r="F408" s="1">
        <v>5249.6629999999996</v>
      </c>
      <c r="G408" s="1">
        <v>5263.7384486317596</v>
      </c>
      <c r="H408" s="1">
        <v>5069.0188953263596</v>
      </c>
      <c r="I408" s="1">
        <v>5098.47165701004</v>
      </c>
      <c r="J408" s="1">
        <v>6228.7573439582602</v>
      </c>
      <c r="K408" s="1">
        <v>6104.2409730774898</v>
      </c>
      <c r="L408" s="22">
        <v>5888.3012163469202</v>
      </c>
      <c r="M408" s="1">
        <v>5892.1118803572999</v>
      </c>
    </row>
    <row r="409" spans="1:13" x14ac:dyDescent="0.35">
      <c r="A409" s="14">
        <v>14.550330280000001</v>
      </c>
      <c r="B409" s="1">
        <v>5594.5193348578896</v>
      </c>
      <c r="C409" s="1">
        <v>5736.40762642543</v>
      </c>
      <c r="D409" s="1">
        <v>5114.9078952200198</v>
      </c>
      <c r="E409" s="1">
        <v>5430.4981184379303</v>
      </c>
      <c r="F409" s="1">
        <v>5194.0379999999996</v>
      </c>
      <c r="G409" s="1">
        <v>5013.6877038903904</v>
      </c>
      <c r="H409" s="1">
        <v>4934.5569293948301</v>
      </c>
      <c r="I409" s="1">
        <v>5168.6474214073496</v>
      </c>
      <c r="J409" s="1">
        <v>6174.0190660632998</v>
      </c>
      <c r="K409" s="1">
        <v>6141.2959179929803</v>
      </c>
      <c r="L409" s="22">
        <v>5757.4642870254902</v>
      </c>
      <c r="M409" s="1">
        <v>5857.6484965857999</v>
      </c>
    </row>
    <row r="410" spans="1:13" x14ac:dyDescent="0.35">
      <c r="A410" s="14">
        <v>14.576330280000001</v>
      </c>
      <c r="B410" s="1">
        <v>5698.8988664619401</v>
      </c>
      <c r="C410" s="1">
        <v>5727.2560568974304</v>
      </c>
      <c r="D410" s="1">
        <v>5085.8250722254998</v>
      </c>
      <c r="E410" s="1">
        <v>5366.9631028815902</v>
      </c>
      <c r="F410" s="1">
        <v>5270.7240000000002</v>
      </c>
      <c r="G410" s="1">
        <v>5233.4278729608604</v>
      </c>
      <c r="H410" s="1">
        <v>4999.0368971180596</v>
      </c>
      <c r="I410" s="1">
        <v>5242.8661925196402</v>
      </c>
      <c r="J410" s="1">
        <v>6099.1622582463797</v>
      </c>
      <c r="K410" s="1">
        <v>6100.2233829550996</v>
      </c>
      <c r="L410" s="22">
        <v>5840.4963325563904</v>
      </c>
      <c r="M410" s="1">
        <v>6084.3425206616203</v>
      </c>
    </row>
    <row r="411" spans="1:13" x14ac:dyDescent="0.35">
      <c r="A411" s="14">
        <v>14.60233028</v>
      </c>
      <c r="B411" s="1">
        <v>5662.5732954163404</v>
      </c>
      <c r="C411" s="1">
        <v>5650.0698447146397</v>
      </c>
      <c r="D411" s="1">
        <v>5028.2640104770699</v>
      </c>
      <c r="E411" s="1">
        <v>5404.4267045840297</v>
      </c>
      <c r="F411" s="1">
        <v>5329.7359999999999</v>
      </c>
      <c r="G411" s="1">
        <v>5384.2440411606003</v>
      </c>
      <c r="H411" s="1">
        <v>4867.3338551915103</v>
      </c>
      <c r="I411" s="1">
        <v>5263.2709118804996</v>
      </c>
      <c r="J411" s="1">
        <v>6267.2079685694998</v>
      </c>
      <c r="K411" s="1">
        <v>6188.4313055196699</v>
      </c>
      <c r="L411" s="22">
        <v>5915.1220205804102</v>
      </c>
      <c r="M411" s="1">
        <v>5934.2548086058796</v>
      </c>
    </row>
    <row r="412" spans="1:13" x14ac:dyDescent="0.35">
      <c r="A412" s="14">
        <v>14.62833028</v>
      </c>
      <c r="B412" s="1">
        <v>5688.5994348078902</v>
      </c>
      <c r="C412" s="1">
        <v>5794.51422052411</v>
      </c>
      <c r="D412" s="1">
        <v>4971.7528350333096</v>
      </c>
      <c r="E412" s="1">
        <v>5287.98862358105</v>
      </c>
      <c r="F412" s="1">
        <v>5135.9489999999996</v>
      </c>
      <c r="G412" s="1">
        <v>5255.8096445558504</v>
      </c>
      <c r="H412" s="1">
        <v>4797.2840838993498</v>
      </c>
      <c r="I412" s="1">
        <v>5100.3068004510596</v>
      </c>
      <c r="J412" s="1">
        <v>6243.5454512468896</v>
      </c>
      <c r="K412" s="1">
        <v>6226.2613673476999</v>
      </c>
      <c r="L412" s="22">
        <v>5788.5681677985704</v>
      </c>
      <c r="M412" s="1">
        <v>6029.8323973941297</v>
      </c>
    </row>
    <row r="413" spans="1:13" x14ac:dyDescent="0.35">
      <c r="A413" s="14">
        <v>14.65433028</v>
      </c>
      <c r="B413" s="1">
        <v>5787.9453650251899</v>
      </c>
      <c r="C413" s="1">
        <v>5689.92789963422</v>
      </c>
      <c r="D413" s="1">
        <v>5112.1509181138599</v>
      </c>
      <c r="E413" s="1">
        <v>5169.92789963423</v>
      </c>
      <c r="F413" s="1">
        <v>5104.3389999999999</v>
      </c>
      <c r="G413" s="1">
        <v>5294.20555308846</v>
      </c>
      <c r="H413" s="1">
        <v>5016.2606360189802</v>
      </c>
      <c r="I413" s="1">
        <v>5006.2978056026104</v>
      </c>
      <c r="J413" s="1">
        <v>6108.2669054459002</v>
      </c>
      <c r="K413" s="1">
        <v>6149.8320644506803</v>
      </c>
      <c r="L413" s="22">
        <v>5837.56515900459</v>
      </c>
      <c r="M413" s="1">
        <v>6106.5754590568104</v>
      </c>
    </row>
    <row r="414" spans="1:13" x14ac:dyDescent="0.35">
      <c r="A414" s="14">
        <v>14.68033028</v>
      </c>
      <c r="B414" s="1">
        <v>5711.0644543500102</v>
      </c>
      <c r="C414" s="1">
        <v>5831.1657500943502</v>
      </c>
      <c r="D414" s="1">
        <v>5130.3186006350297</v>
      </c>
      <c r="E414" s="1">
        <v>5354.9631730781402</v>
      </c>
      <c r="F414" s="1">
        <v>5232.5290000000005</v>
      </c>
      <c r="G414" s="1">
        <v>5293.2725597462404</v>
      </c>
      <c r="H414" s="1">
        <v>4977.8158364450001</v>
      </c>
      <c r="I414" s="1">
        <v>5174.32597180843</v>
      </c>
      <c r="J414" s="1">
        <v>6250.0294702213296</v>
      </c>
      <c r="K414" s="1">
        <v>6183.2062626031002</v>
      </c>
      <c r="L414" s="22">
        <v>5734.7679527628798</v>
      </c>
      <c r="M414" s="1">
        <v>6105.4088396192901</v>
      </c>
    </row>
    <row r="415" spans="1:13" x14ac:dyDescent="0.35">
      <c r="A415" s="14">
        <v>14.70633028</v>
      </c>
      <c r="B415" s="1">
        <v>5627.5572272394102</v>
      </c>
      <c r="C415" s="1">
        <v>5695.4118944176198</v>
      </c>
      <c r="D415" s="1">
        <v>4983.4899566466802</v>
      </c>
      <c r="E415" s="1">
        <v>5262.9771563397499</v>
      </c>
      <c r="F415" s="1">
        <v>5100.9440000000004</v>
      </c>
      <c r="G415" s="1">
        <v>5256.1224891615402</v>
      </c>
      <c r="H415" s="1">
        <v>4970.3122489159996</v>
      </c>
      <c r="I415" s="1">
        <v>5300.3983458275497</v>
      </c>
      <c r="J415" s="1">
        <v>6079.3782591212303</v>
      </c>
      <c r="K415" s="1">
        <v>6155.5760535582003</v>
      </c>
      <c r="L415" s="22">
        <v>5798.9111461344601</v>
      </c>
      <c r="M415" s="1">
        <v>5961.1777077304796</v>
      </c>
    </row>
    <row r="416" spans="1:13" x14ac:dyDescent="0.35">
      <c r="A416" s="14">
        <v>14.732330279999999</v>
      </c>
      <c r="B416" s="1">
        <v>5554.4228700748699</v>
      </c>
      <c r="C416" s="1">
        <v>5672.0558142590398</v>
      </c>
      <c r="D416" s="1">
        <v>4949.1116285178696</v>
      </c>
      <c r="E416" s="1">
        <v>5311.45697514121</v>
      </c>
      <c r="F416" s="1">
        <v>5055.2550000000001</v>
      </c>
      <c r="G416" s="1">
        <v>5374.2980586312397</v>
      </c>
      <c r="H416" s="1">
        <v>4930.7833344277196</v>
      </c>
      <c r="I416" s="1">
        <v>5229.7426378984201</v>
      </c>
      <c r="J416" s="1">
        <v>6248.2271266428797</v>
      </c>
      <c r="K416" s="1">
        <v>6174.8883714825097</v>
      </c>
      <c r="L416" s="22">
        <v>5905.3217026273896</v>
      </c>
      <c r="M416" s="1">
        <v>5997.3368203569398</v>
      </c>
    </row>
    <row r="417" spans="1:13" x14ac:dyDescent="0.35">
      <c r="A417" s="14">
        <v>14.758330279999999</v>
      </c>
      <c r="B417" s="1">
        <v>5629.1883867308998</v>
      </c>
      <c r="C417" s="1">
        <v>5617.7765020316501</v>
      </c>
      <c r="D417" s="1">
        <v>5035.4051322181203</v>
      </c>
      <c r="E417" s="1">
        <v>5295.3497635382</v>
      </c>
      <c r="F417" s="1">
        <v>5117.8530000000001</v>
      </c>
      <c r="G417" s="1">
        <v>5207.3855491914301</v>
      </c>
      <c r="H417" s="1">
        <v>4955.8669819486604</v>
      </c>
      <c r="I417" s="1">
        <v>5197.6434839804997</v>
      </c>
      <c r="J417" s="1">
        <v>6115.3504379543301</v>
      </c>
      <c r="K417" s="1">
        <v>6103.9304519418101</v>
      </c>
      <c r="L417" s="22">
        <v>6016.0344368207097</v>
      </c>
      <c r="M417" s="1">
        <v>5977.6434839804697</v>
      </c>
    </row>
    <row r="418" spans="1:13" x14ac:dyDescent="0.35">
      <c r="A418" s="14">
        <v>14.784330280000001</v>
      </c>
      <c r="B418" s="1">
        <v>5480.08575187319</v>
      </c>
      <c r="C418" s="1">
        <v>5433.5658213256102</v>
      </c>
      <c r="D418" s="1">
        <v>5047.6765126802902</v>
      </c>
      <c r="E418" s="1">
        <v>5301.0295380405396</v>
      </c>
      <c r="F418" s="1">
        <v>5250.7960000000003</v>
      </c>
      <c r="G418" s="1">
        <v>5159.4505314122398</v>
      </c>
      <c r="H418" s="1">
        <v>4895.6558665706898</v>
      </c>
      <c r="I418" s="1">
        <v>5028.1640429394502</v>
      </c>
      <c r="J418" s="1">
        <v>6176.6188677236496</v>
      </c>
      <c r="K418" s="1">
        <v>6079.9409239194902</v>
      </c>
      <c r="L418" s="22">
        <v>5824.4772072045598</v>
      </c>
      <c r="M418" s="1">
        <v>5952.6957276658804</v>
      </c>
    </row>
    <row r="419" spans="1:13" x14ac:dyDescent="0.35">
      <c r="A419" s="14">
        <v>14.810330280000001</v>
      </c>
      <c r="B419" s="1">
        <v>5483.05621502131</v>
      </c>
      <c r="C419" s="1">
        <v>5588.4497201691502</v>
      </c>
      <c r="D419" s="1">
        <v>4875.0792742345902</v>
      </c>
      <c r="E419" s="1">
        <v>5303.7644972018697</v>
      </c>
      <c r="F419" s="1">
        <v>5101.902</v>
      </c>
      <c r="G419" s="1">
        <v>5095.1248465418803</v>
      </c>
      <c r="H419" s="1">
        <v>4902.9982262145304</v>
      </c>
      <c r="I419" s="1">
        <v>5081.2266338702902</v>
      </c>
      <c r="J419" s="1">
        <v>6067.7786874869998</v>
      </c>
      <c r="K419" s="1">
        <v>5990.6573885165699</v>
      </c>
      <c r="L419" s="22">
        <v>5866.1686450635598</v>
      </c>
      <c r="M419" s="1">
        <v>5904.1230727562697</v>
      </c>
    </row>
    <row r="420" spans="1:13" x14ac:dyDescent="0.35">
      <c r="A420" s="14">
        <v>14.83633028</v>
      </c>
      <c r="B420" s="1">
        <v>5422.3201794926999</v>
      </c>
      <c r="C420" s="1">
        <v>5546.5755268760604</v>
      </c>
      <c r="D420" s="1">
        <v>4990.6998830221901</v>
      </c>
      <c r="E420" s="1">
        <v>5246.4264636509197</v>
      </c>
      <c r="F420" s="1">
        <v>4979.6819999999998</v>
      </c>
      <c r="G420" s="1">
        <v>5153.2967994318997</v>
      </c>
      <c r="H420" s="1">
        <v>4849.1711162675701</v>
      </c>
      <c r="I420" s="1">
        <v>5120.6590944825903</v>
      </c>
      <c r="J420" s="1">
        <v>6098.23329434058</v>
      </c>
      <c r="K420" s="1">
        <v>6124.67849348868</v>
      </c>
      <c r="L420" s="22">
        <v>5700.5347383364597</v>
      </c>
      <c r="M420" s="1">
        <v>5827.34156902615</v>
      </c>
    </row>
    <row r="421" spans="1:13" x14ac:dyDescent="0.35">
      <c r="A421" s="14">
        <v>14.86233028</v>
      </c>
      <c r="B421" s="1">
        <v>5513.9012698474498</v>
      </c>
      <c r="C421" s="1">
        <v>5508.5406674791602</v>
      </c>
      <c r="D421" s="1">
        <v>5051.5329887422304</v>
      </c>
      <c r="E421" s="1">
        <v>5275.0833726790897</v>
      </c>
      <c r="F421" s="1">
        <v>5065.9009999999998</v>
      </c>
      <c r="G421" s="1">
        <v>5278.5621381158498</v>
      </c>
      <c r="H421" s="1">
        <v>4793.5677791317903</v>
      </c>
      <c r="I421" s="1">
        <v>5129.31202007912</v>
      </c>
      <c r="J421" s="1">
        <v>6086.0271116528602</v>
      </c>
      <c r="K421" s="1">
        <v>6219.3043413422401</v>
      </c>
      <c r="L421" s="22">
        <v>5768.1396337053602</v>
      </c>
      <c r="M421" s="1">
        <v>5925.6629059895604</v>
      </c>
    </row>
    <row r="422" spans="1:13" x14ac:dyDescent="0.35">
      <c r="A422" s="14">
        <v>14.88833028</v>
      </c>
      <c r="B422" s="1">
        <v>5368.8809543035704</v>
      </c>
      <c r="C422" s="1">
        <v>5584.9857637095702</v>
      </c>
      <c r="D422" s="1">
        <v>4909.6681801524901</v>
      </c>
      <c r="E422" s="1">
        <v>5150.5702963409603</v>
      </c>
      <c r="F422" s="1">
        <v>5049.6059999999998</v>
      </c>
      <c r="G422" s="1">
        <v>5159.7504425548696</v>
      </c>
      <c r="H422" s="1">
        <v>4845.6737206280804</v>
      </c>
      <c r="I422" s="1">
        <v>5138.52481723243</v>
      </c>
      <c r="J422" s="1">
        <v>5903.1263563918201</v>
      </c>
      <c r="K422" s="1">
        <v>5990.6001540403104</v>
      </c>
      <c r="L422" s="22">
        <v>5835.0013851186995</v>
      </c>
      <c r="M422" s="1">
        <v>5793.8156984292</v>
      </c>
    </row>
    <row r="423" spans="1:13" x14ac:dyDescent="0.35">
      <c r="A423" s="14">
        <v>14.91433028</v>
      </c>
      <c r="B423" s="1">
        <v>5531.4184313457199</v>
      </c>
      <c r="C423" s="1">
        <v>5550.9741124484399</v>
      </c>
      <c r="D423" s="1">
        <v>4981.7368939651296</v>
      </c>
      <c r="E423" s="1">
        <v>5221.5240968114804</v>
      </c>
      <c r="F423" s="1">
        <v>4967.3270000000002</v>
      </c>
      <c r="G423" s="1">
        <v>5157.0639857684901</v>
      </c>
      <c r="H423" s="1">
        <v>4783.5398889571698</v>
      </c>
      <c r="I423" s="1">
        <v>5070.0675672493799</v>
      </c>
      <c r="J423" s="1">
        <v>5955.41338364272</v>
      </c>
      <c r="K423" s="1">
        <v>6142.7886690686701</v>
      </c>
      <c r="L423" s="22">
        <v>5775.7526861108699</v>
      </c>
      <c r="M423" s="1">
        <v>5925.5586135471704</v>
      </c>
    </row>
    <row r="424" spans="1:13" x14ac:dyDescent="0.35">
      <c r="A424" s="14">
        <v>14.94033028</v>
      </c>
      <c r="B424" s="1">
        <v>5491.2300204232197</v>
      </c>
      <c r="C424" s="1">
        <v>5554.4895570728804</v>
      </c>
      <c r="D424" s="1">
        <v>4945.8785860165499</v>
      </c>
      <c r="E424" s="1">
        <v>5065.8114752533202</v>
      </c>
      <c r="F424" s="1">
        <v>4997.13</v>
      </c>
      <c r="G424" s="1">
        <v>5136.0208858536898</v>
      </c>
      <c r="H424" s="1">
        <v>4795.81175128417</v>
      </c>
      <c r="I424" s="1">
        <v>5119.4477853651597</v>
      </c>
      <c r="J424" s="1">
        <v>5921.0417717075397</v>
      </c>
      <c r="K424" s="1">
        <v>6155.6861601300698</v>
      </c>
      <c r="L424" s="22">
        <v>5814.62350256848</v>
      </c>
      <c r="M424" s="1">
        <v>5771.8198295948396</v>
      </c>
    </row>
    <row r="425" spans="1:13" x14ac:dyDescent="0.35">
      <c r="A425" s="14">
        <v>14.966330279999999</v>
      </c>
      <c r="B425" s="1">
        <v>5578.8393557097197</v>
      </c>
      <c r="C425" s="1">
        <v>5549.5955663891</v>
      </c>
      <c r="D425" s="1">
        <v>4910.3185546298801</v>
      </c>
      <c r="E425" s="1">
        <v>5070.4903125926303</v>
      </c>
      <c r="F425" s="1">
        <v>4885.0609999999997</v>
      </c>
      <c r="G425" s="1">
        <v>5255.2299416972901</v>
      </c>
      <c r="H425" s="1">
        <v>4676.7700583030401</v>
      </c>
      <c r="I425" s="1">
        <v>5071.1191014201304</v>
      </c>
      <c r="J425" s="1">
        <v>6014.6620705554096</v>
      </c>
      <c r="K425" s="1">
        <v>6067.9058005869001</v>
      </c>
      <c r="L425" s="22">
        <v>5766.5872459571801</v>
      </c>
      <c r="M425" s="1">
        <v>5961.2465825611798</v>
      </c>
    </row>
    <row r="426" spans="1:13" x14ac:dyDescent="0.35">
      <c r="A426" s="14">
        <v>14.992330279999999</v>
      </c>
      <c r="B426" s="1">
        <v>5522.9719148979602</v>
      </c>
      <c r="C426" s="1">
        <v>5390.3182446894298</v>
      </c>
      <c r="D426" s="1">
        <v>4858.6708244707197</v>
      </c>
      <c r="E426" s="1">
        <v>5113.9500797855499</v>
      </c>
      <c r="F426" s="1">
        <v>5090.6459999999997</v>
      </c>
      <c r="G426" s="1">
        <v>5270.6209042561004</v>
      </c>
      <c r="H426" s="1">
        <v>4750.7862765905402</v>
      </c>
      <c r="I426" s="1">
        <v>5062.8767553190601</v>
      </c>
      <c r="J426" s="1">
        <v>6109.3385372304001</v>
      </c>
      <c r="K426" s="1">
        <v>6218.2480585018902</v>
      </c>
      <c r="L426" s="22">
        <v>5789.7628723387197</v>
      </c>
      <c r="M426" s="1">
        <v>5876.7020212838897</v>
      </c>
    </row>
    <row r="427" spans="1:13" x14ac:dyDescent="0.35">
      <c r="A427" s="14">
        <v>15.018330280000001</v>
      </c>
      <c r="B427" s="1">
        <v>5278.5905865049499</v>
      </c>
      <c r="C427" s="1">
        <v>5390.93203198834</v>
      </c>
      <c r="D427" s="1">
        <v>4779.7560278471301</v>
      </c>
      <c r="E427" s="1">
        <v>5197.4698044981196</v>
      </c>
      <c r="F427" s="1">
        <v>5051.67</v>
      </c>
      <c r="G427" s="1">
        <v>5173.2613092466499</v>
      </c>
      <c r="H427" s="1">
        <v>4786.0430539091403</v>
      </c>
      <c r="I427" s="1">
        <v>5051.1540758299097</v>
      </c>
      <c r="J427" s="1">
        <v>6013.5981635129801</v>
      </c>
      <c r="K427" s="1">
        <v>6170.2900118528196</v>
      </c>
      <c r="L427" s="22">
        <v>5654.2862233488104</v>
      </c>
      <c r="M427" s="1">
        <v>5722.3579798643104</v>
      </c>
    </row>
    <row r="428" spans="1:13" x14ac:dyDescent="0.35">
      <c r="A428" s="14">
        <v>15.04433028</v>
      </c>
      <c r="B428" s="1">
        <v>5321.3255480435901</v>
      </c>
      <c r="C428" s="1">
        <v>5424.5813870110396</v>
      </c>
      <c r="D428" s="1">
        <v>4818.5063577665996</v>
      </c>
      <c r="E428" s="1">
        <v>5232.6519073301097</v>
      </c>
      <c r="F428" s="1">
        <v>5087.6779999999999</v>
      </c>
      <c r="G428" s="1">
        <v>5176.9602309152997</v>
      </c>
      <c r="H428" s="1">
        <v>4842.9204618304202</v>
      </c>
      <c r="I428" s="1">
        <v>5059.1012715534598</v>
      </c>
      <c r="J428" s="1">
        <v>5952.69618534034</v>
      </c>
      <c r="K428" s="1">
        <v>6030.0578047864001</v>
      </c>
      <c r="L428" s="22">
        <v>5691.9512130646599</v>
      </c>
      <c r="M428" s="1">
        <v>5665.0397690850596</v>
      </c>
    </row>
    <row r="429" spans="1:13" x14ac:dyDescent="0.35">
      <c r="A429" s="14">
        <v>15.07033028</v>
      </c>
      <c r="B429" s="1">
        <v>5349.3490770265098</v>
      </c>
      <c r="C429" s="1">
        <v>5523.3970297163596</v>
      </c>
      <c r="D429" s="1">
        <v>4804.0280500039698</v>
      </c>
      <c r="E429" s="1">
        <v>5115.6310202874201</v>
      </c>
      <c r="F429" s="1">
        <v>5073.2449999999999</v>
      </c>
      <c r="G429" s="1">
        <v>5103.3483554167397</v>
      </c>
      <c r="H429" s="1">
        <v>4853.0848716220198</v>
      </c>
      <c r="I429" s="1">
        <v>4941.4140459629898</v>
      </c>
      <c r="J429" s="1">
        <v>6100.6051351125798</v>
      </c>
      <c r="K429" s="1">
        <v>6050.6796945870101</v>
      </c>
      <c r="L429" s="22">
        <v>5664.8014851415401</v>
      </c>
      <c r="M429" s="1">
        <v>5787.1992364678499</v>
      </c>
    </row>
    <row r="430" spans="1:13" x14ac:dyDescent="0.35">
      <c r="A430" s="14">
        <v>15.09633028</v>
      </c>
      <c r="B430" s="1">
        <v>5278.1013853778504</v>
      </c>
      <c r="C430" s="1">
        <v>5453.9082838867798</v>
      </c>
      <c r="D430" s="1">
        <v>4923.5620582010797</v>
      </c>
      <c r="E430" s="1">
        <v>5201.0579209876896</v>
      </c>
      <c r="F430" s="1">
        <v>5082.0079999999998</v>
      </c>
      <c r="G430" s="1">
        <v>5095.6889642778497</v>
      </c>
      <c r="H430" s="1">
        <v>4703.5641504572804</v>
      </c>
      <c r="I430" s="1">
        <v>5052.5703326278699</v>
      </c>
      <c r="J430" s="1">
        <v>6031.9000094600096</v>
      </c>
      <c r="K430" s="1">
        <v>6071.1848270644896</v>
      </c>
      <c r="L430" s="22">
        <v>5720.03309770735</v>
      </c>
      <c r="M430" s="1">
        <v>5919.6379228796804</v>
      </c>
    </row>
    <row r="431" spans="1:13" x14ac:dyDescent="0.35">
      <c r="A431" s="14">
        <v>15.12233028</v>
      </c>
      <c r="B431" s="1">
        <v>5348.5817308611204</v>
      </c>
      <c r="C431" s="1">
        <v>5426.7631810906896</v>
      </c>
      <c r="D431" s="1">
        <v>4841.1805687904398</v>
      </c>
      <c r="E431" s="1">
        <v>5227.6050080045898</v>
      </c>
      <c r="F431" s="1">
        <v>5041.2089999999998</v>
      </c>
      <c r="G431" s="1">
        <v>5111.4477163577903</v>
      </c>
      <c r="H431" s="1">
        <v>4824.0839344593396</v>
      </c>
      <c r="I431" s="1">
        <v>4934.73197099352</v>
      </c>
      <c r="J431" s="1">
        <v>5949.3932291171895</v>
      </c>
      <c r="K431" s="1">
        <v>5936.3905847993001</v>
      </c>
      <c r="L431" s="22">
        <v>5619.4173876999503</v>
      </c>
      <c r="M431" s="1">
        <v>5885.4191505785602</v>
      </c>
    </row>
    <row r="432" spans="1:13" x14ac:dyDescent="0.35">
      <c r="A432" s="14">
        <v>15.14833028</v>
      </c>
      <c r="B432" s="1">
        <v>5294.14153222205</v>
      </c>
      <c r="C432" s="1">
        <v>5564.8463600301002</v>
      </c>
      <c r="D432" s="1">
        <v>4687.2448863129803</v>
      </c>
      <c r="E432" s="1">
        <v>5127.0763562624597</v>
      </c>
      <c r="F432" s="1">
        <v>4933.5959999999995</v>
      </c>
      <c r="G432" s="1">
        <v>5121.0260703836602</v>
      </c>
      <c r="H432" s="1">
        <v>4704.0102528584403</v>
      </c>
      <c r="I432" s="1">
        <v>4971.6247617674999</v>
      </c>
      <c r="J432" s="1">
        <v>5990.4944098482802</v>
      </c>
      <c r="K432" s="1">
        <v>5840.5186253432403</v>
      </c>
      <c r="L432" s="22">
        <v>5698.0018548886901</v>
      </c>
      <c r="M432" s="1">
        <v>5811.0121077472804</v>
      </c>
    </row>
    <row r="433" spans="1:13" x14ac:dyDescent="0.35">
      <c r="A433" s="14">
        <v>15.17433028</v>
      </c>
      <c r="B433" s="1">
        <v>5319.0335553817904</v>
      </c>
      <c r="C433" s="1">
        <v>5486.6061400952203</v>
      </c>
      <c r="D433" s="1">
        <v>4794.6939550686802</v>
      </c>
      <c r="E433" s="1">
        <v>5071.21323182572</v>
      </c>
      <c r="F433" s="1">
        <v>4909.6899999999996</v>
      </c>
      <c r="G433" s="1">
        <v>5087.3198477384904</v>
      </c>
      <c r="H433" s="1">
        <v>4787.0039265196201</v>
      </c>
      <c r="I433" s="1">
        <v>5096.6337457088803</v>
      </c>
      <c r="J433" s="1">
        <v>6008.2566634947498</v>
      </c>
      <c r="K433" s="1">
        <v>5973.1539741014303</v>
      </c>
      <c r="L433" s="22">
        <v>5660.1796764441297</v>
      </c>
      <c r="M433" s="1">
        <v>5798.9466920438099</v>
      </c>
    </row>
    <row r="434" spans="1:13" x14ac:dyDescent="0.35">
      <c r="A434" s="14">
        <v>15.200330279999999</v>
      </c>
      <c r="B434" s="1">
        <v>5377.3377817106102</v>
      </c>
      <c r="C434" s="1">
        <v>5430.7985441671899</v>
      </c>
      <c r="D434" s="1">
        <v>4748.1893238939301</v>
      </c>
      <c r="E434" s="1">
        <v>5046.8648873155098</v>
      </c>
      <c r="F434" s="1">
        <v>4969.9399999999996</v>
      </c>
      <c r="G434" s="1">
        <v>5036.8624609278004</v>
      </c>
      <c r="H434" s="1">
        <v>4736.7224954680896</v>
      </c>
      <c r="I434" s="1">
        <v>5032.4559096809999</v>
      </c>
      <c r="J434" s="1">
        <v>5954.4607624563796</v>
      </c>
      <c r="K434" s="1">
        <v>5985.3956325019299</v>
      </c>
      <c r="L434" s="22">
        <v>5695.6067938853803</v>
      </c>
      <c r="M434" s="1">
        <v>5612.5125472784603</v>
      </c>
    </row>
    <row r="435" spans="1:13" x14ac:dyDescent="0.35">
      <c r="A435" s="14">
        <v>15.226330280000001</v>
      </c>
      <c r="B435" s="1">
        <v>5384.0415888758298</v>
      </c>
      <c r="C435" s="1">
        <v>5538.8647395818698</v>
      </c>
      <c r="D435" s="1">
        <v>4749.1745960199296</v>
      </c>
      <c r="E435" s="1">
        <v>5201.6152063279596</v>
      </c>
      <c r="F435" s="1">
        <v>4979.424</v>
      </c>
      <c r="G435" s="1">
        <v>5130.0768042187001</v>
      </c>
      <c r="H435" s="1">
        <v>4755.98538595021</v>
      </c>
      <c r="I435" s="1">
        <v>4960.8254039803996</v>
      </c>
      <c r="J435" s="1">
        <v>6050.7587072634697</v>
      </c>
      <c r="K435" s="1">
        <v>5993.4282495324596</v>
      </c>
      <c r="L435" s="22">
        <v>5689.7838151047699</v>
      </c>
      <c r="M435" s="1">
        <v>5600.4323697910304</v>
      </c>
    </row>
    <row r="436" spans="1:13" x14ac:dyDescent="0.35">
      <c r="A436" s="14">
        <v>15.252330280000001</v>
      </c>
      <c r="B436" s="1">
        <v>5222.5875426132698</v>
      </c>
      <c r="C436" s="1">
        <v>5400.7533145215102</v>
      </c>
      <c r="D436" s="1">
        <v>4842.9197983209797</v>
      </c>
      <c r="E436" s="1">
        <v>5227.3215186064599</v>
      </c>
      <c r="F436" s="1">
        <v>5089.8850000000002</v>
      </c>
      <c r="G436" s="1">
        <v>5165.2914429768898</v>
      </c>
      <c r="H436" s="1">
        <v>4747.7436452572801</v>
      </c>
      <c r="I436" s="1">
        <v>4911.3215186064699</v>
      </c>
      <c r="J436" s="1">
        <v>6047.1908349326804</v>
      </c>
      <c r="K436" s="1">
        <v>5887.1152899131603</v>
      </c>
      <c r="L436" s="22">
        <v>5736.0855702291901</v>
      </c>
      <c r="M436" s="1">
        <v>5656.9649117653098</v>
      </c>
    </row>
    <row r="437" spans="1:13" x14ac:dyDescent="0.35">
      <c r="A437" s="14">
        <v>15.27833028</v>
      </c>
      <c r="B437" s="1">
        <v>5244.8449749115598</v>
      </c>
      <c r="C437" s="1">
        <v>5337.14741535959</v>
      </c>
      <c r="D437" s="1">
        <v>4846.8541065865902</v>
      </c>
      <c r="E437" s="1">
        <v>5095.4908949985202</v>
      </c>
      <c r="F437" s="1">
        <v>5128.9639999999999</v>
      </c>
      <c r="G437" s="1">
        <v>5077.1550250887803</v>
      </c>
      <c r="H437" s="1">
        <v>4792.9954341626399</v>
      </c>
      <c r="I437" s="1">
        <v>4905.4437680242399</v>
      </c>
      <c r="J437" s="1">
        <v>5997.03951724528</v>
      </c>
      <c r="K437" s="1">
        <v>5928.95591691761</v>
      </c>
      <c r="L437" s="22">
        <v>5659.78572571736</v>
      </c>
      <c r="M437" s="1">
        <v>5628.0775125444998</v>
      </c>
    </row>
    <row r="438" spans="1:13" x14ac:dyDescent="0.35">
      <c r="A438" s="14">
        <v>15.30433028</v>
      </c>
      <c r="B438" s="1">
        <v>5276.1439247005001</v>
      </c>
      <c r="C438" s="1">
        <v>5485.9885339477196</v>
      </c>
      <c r="D438" s="1">
        <v>4777.4208214468299</v>
      </c>
      <c r="E438" s="1">
        <v>5035.594124358</v>
      </c>
      <c r="F438" s="1">
        <v>4992.1109999999999</v>
      </c>
      <c r="G438" s="1">
        <v>4993.8266970890099</v>
      </c>
      <c r="H438" s="1">
        <v>4778.15139760274</v>
      </c>
      <c r="I438" s="1">
        <v>4948.5423274404002</v>
      </c>
      <c r="J438" s="1">
        <v>5906.3027952053499</v>
      </c>
      <c r="K438" s="1">
        <v>5981.2619509420501</v>
      </c>
      <c r="L438" s="22">
        <v>5620.0811751286201</v>
      </c>
      <c r="M438" s="1">
        <v>5737.6454078774505</v>
      </c>
    </row>
    <row r="439" spans="1:13" x14ac:dyDescent="0.35">
      <c r="A439" s="14">
        <v>15.33033028</v>
      </c>
      <c r="B439" s="1">
        <v>5228.8690184811403</v>
      </c>
      <c r="C439" s="1">
        <v>5437.17254620311</v>
      </c>
      <c r="D439" s="1">
        <v>4743.7943669964397</v>
      </c>
      <c r="E439" s="1">
        <v>4987.2366239817102</v>
      </c>
      <c r="F439" s="1">
        <v>4928.8969999999999</v>
      </c>
      <c r="G439" s="1">
        <v>4998.3007017603004</v>
      </c>
      <c r="H439" s="1">
        <v>4787.6683072608803</v>
      </c>
      <c r="I439" s="1">
        <v>4864.7971929579398</v>
      </c>
      <c r="J439" s="1">
        <v>5950.6373162823502</v>
      </c>
      <c r="K439" s="1">
        <v>5967.4859174913099</v>
      </c>
      <c r="L439" s="22">
        <v>5555.3549359726403</v>
      </c>
      <c r="M439" s="1">
        <v>5797.4190137512196</v>
      </c>
    </row>
    <row r="440" spans="1:13" x14ac:dyDescent="0.35">
      <c r="A440" s="14">
        <v>15.35633028</v>
      </c>
      <c r="B440" s="1">
        <v>5195.8701517605896</v>
      </c>
      <c r="C440" s="1">
        <v>5415.32462059916</v>
      </c>
      <c r="D440" s="1">
        <v>4744.7171632044501</v>
      </c>
      <c r="E440" s="1">
        <v>5026.3014802826101</v>
      </c>
      <c r="F440" s="1">
        <v>4952.607</v>
      </c>
      <c r="G440" s="1">
        <v>5103.6693836281202</v>
      </c>
      <c r="H440" s="1">
        <v>4657.8112234138398</v>
      </c>
      <c r="I440" s="1">
        <v>4910.3216227126104</v>
      </c>
      <c r="J440" s="1">
        <v>6007.21641373285</v>
      </c>
      <c r="K440" s="1">
        <v>5882.5253887316303</v>
      </c>
      <c r="L440" s="22">
        <v>5654.38504788916</v>
      </c>
      <c r="M440" s="1">
        <v>5654.7895820406102</v>
      </c>
    </row>
    <row r="441" spans="1:13" x14ac:dyDescent="0.35">
      <c r="A441" s="14">
        <v>15.38233028</v>
      </c>
      <c r="B441" s="1">
        <v>5351.3418341499701</v>
      </c>
      <c r="C441" s="1">
        <v>5467.8456154177502</v>
      </c>
      <c r="D441" s="1">
        <v>4697.2031376078203</v>
      </c>
      <c r="E441" s="1">
        <v>5053.6720836693703</v>
      </c>
      <c r="F441" s="1">
        <v>4915.2030000000004</v>
      </c>
      <c r="G441" s="1">
        <v>5126.4254223821099</v>
      </c>
      <c r="H441" s="1">
        <v>4477.4550282417204</v>
      </c>
      <c r="I441" s="1">
        <v>4913.8345937557597</v>
      </c>
      <c r="J441" s="1">
        <v>5985.7939662341296</v>
      </c>
      <c r="K441" s="1">
        <v>5794.2112631120999</v>
      </c>
      <c r="L441" s="22">
        <v>5532.4196300667199</v>
      </c>
      <c r="M441" s="1">
        <v>5660.0272726704598</v>
      </c>
    </row>
    <row r="442" spans="1:13" x14ac:dyDescent="0.35">
      <c r="A442" s="14">
        <v>15.408330279999999</v>
      </c>
      <c r="B442" s="1">
        <v>5389.8336324020602</v>
      </c>
      <c r="C442" s="1">
        <v>5364.6952918055003</v>
      </c>
      <c r="D442" s="1">
        <v>4766.1811656687996</v>
      </c>
      <c r="E442" s="1">
        <v>4883.6047089711601</v>
      </c>
      <c r="F442" s="1">
        <v>4891.9620000000004</v>
      </c>
      <c r="G442" s="1">
        <v>4967.8419286429298</v>
      </c>
      <c r="H442" s="1">
        <v>4634.2156944999797</v>
      </c>
      <c r="I442" s="1">
        <v>4831.5206279664699</v>
      </c>
      <c r="J442" s="1">
        <v>5967.3838565094102</v>
      </c>
      <c r="K442" s="1">
        <v>5748.3789238192303</v>
      </c>
      <c r="L442" s="22">
        <v>5487.3986545798998</v>
      </c>
      <c r="M442" s="1">
        <v>5698.6540358728898</v>
      </c>
    </row>
    <row r="443" spans="1:13" x14ac:dyDescent="0.35">
      <c r="A443" s="14">
        <v>15.434330279999999</v>
      </c>
      <c r="B443" s="1">
        <v>5267.1623950733501</v>
      </c>
      <c r="C443" s="1">
        <v>5348.3085185126301</v>
      </c>
      <c r="D443" s="1">
        <v>4806.3382962972801</v>
      </c>
      <c r="E443" s="1">
        <v>4898.99051356767</v>
      </c>
      <c r="F443" s="1">
        <v>5009.585</v>
      </c>
      <c r="G443" s="1">
        <v>4881.6265234576103</v>
      </c>
      <c r="H443" s="1">
        <v>4711.5737530904498</v>
      </c>
      <c r="I443" s="1">
        <v>4875.0054024599804</v>
      </c>
      <c r="J443" s="1">
        <v>5922.2002765481902</v>
      </c>
      <c r="K443" s="1">
        <v>5785.6644049324404</v>
      </c>
      <c r="L443" s="22">
        <v>5722.3369135553003</v>
      </c>
      <c r="M443" s="1">
        <v>5634.5886419827302</v>
      </c>
    </row>
    <row r="444" spans="1:13" x14ac:dyDescent="0.35">
      <c r="A444" s="14">
        <v>15.460330280000001</v>
      </c>
      <c r="B444" s="1">
        <v>5217.7077215889603</v>
      </c>
      <c r="C444" s="1">
        <v>5432.7114071756696</v>
      </c>
      <c r="D444" s="1">
        <v>4752.8014621393204</v>
      </c>
      <c r="E444" s="1">
        <v>5028.6636155037904</v>
      </c>
      <c r="F444" s="1">
        <v>5021.3620000000001</v>
      </c>
      <c r="G444" s="1">
        <v>4915.0514772587303</v>
      </c>
      <c r="H444" s="1">
        <v>4779.5183976948501</v>
      </c>
      <c r="I444" s="1">
        <v>4877.6801401663197</v>
      </c>
      <c r="J444" s="1">
        <v>5936.6856685463999</v>
      </c>
      <c r="K444" s="1">
        <v>5824.0496344654102</v>
      </c>
      <c r="L444" s="22">
        <v>5734.6268201144403</v>
      </c>
      <c r="M444" s="1">
        <v>5630.7095643823204</v>
      </c>
    </row>
    <row r="445" spans="1:13" x14ac:dyDescent="0.35">
      <c r="A445" s="14">
        <v>15.486330280000001</v>
      </c>
      <c r="B445" s="1">
        <v>5242.2251458340697</v>
      </c>
      <c r="C445" s="1">
        <v>5451.0175441174297</v>
      </c>
      <c r="D445" s="1">
        <v>4801.1608174041403</v>
      </c>
      <c r="E445" s="1">
        <v>5031.29532230307</v>
      </c>
      <c r="F445" s="1">
        <v>4930.4459999999999</v>
      </c>
      <c r="G445" s="1">
        <v>4962.5950287998703</v>
      </c>
      <c r="H445" s="1">
        <v>4678.9269031824297</v>
      </c>
      <c r="I445" s="1">
        <v>4904.9415196093296</v>
      </c>
      <c r="J445" s="1">
        <v>5882.2149136011003</v>
      </c>
      <c r="K445" s="1">
        <v>5806.6535091907299</v>
      </c>
      <c r="L445" s="22">
        <v>5651.9020471809499</v>
      </c>
      <c r="M445" s="1">
        <v>5731.4035073553196</v>
      </c>
    </row>
    <row r="446" spans="1:13" x14ac:dyDescent="0.35">
      <c r="A446" s="14">
        <v>15.51233028</v>
      </c>
      <c r="B446" s="1">
        <v>5261.1434670256904</v>
      </c>
      <c r="C446" s="1">
        <v>5483.7755757757004</v>
      </c>
      <c r="D446" s="1">
        <v>4835.3274126506903</v>
      </c>
      <c r="E446" s="1">
        <v>5074.3494438791704</v>
      </c>
      <c r="F446" s="1">
        <v>4936.3900000000003</v>
      </c>
      <c r="G446" s="1">
        <v>4962.6413324351697</v>
      </c>
      <c r="H446" s="1">
        <v>4560.3543983834497</v>
      </c>
      <c r="I446" s="1">
        <v>4812.1306594825401</v>
      </c>
      <c r="J446" s="1">
        <v>5895.5916301506904</v>
      </c>
      <c r="K446" s="1">
        <v>5803.6725873489504</v>
      </c>
      <c r="L446" s="22">
        <v>5634.3139197842902</v>
      </c>
      <c r="M446" s="1">
        <v>5722.0227165514998</v>
      </c>
    </row>
    <row r="447" spans="1:13" x14ac:dyDescent="0.35">
      <c r="A447" s="14">
        <v>15.53833028</v>
      </c>
      <c r="B447" s="1">
        <v>5239.0097503676698</v>
      </c>
      <c r="C447" s="1">
        <v>5426.5894314121197</v>
      </c>
      <c r="D447" s="1">
        <v>4737.3363384914001</v>
      </c>
      <c r="E447" s="1">
        <v>5118.4176976404096</v>
      </c>
      <c r="F447" s="1">
        <v>4882.0069999999996</v>
      </c>
      <c r="G447" s="1">
        <v>4980.1990984528002</v>
      </c>
      <c r="H447" s="1">
        <v>4535.1424826693901</v>
      </c>
      <c r="I447" s="1">
        <v>4777.3097087042497</v>
      </c>
      <c r="J447" s="1">
        <v>5874.9752566345896</v>
      </c>
      <c r="K447" s="1">
        <v>5800.7247850291997</v>
      </c>
      <c r="L447" s="22">
        <v>5559.4690707931804</v>
      </c>
      <c r="M447" s="1">
        <v>5731.5406795746903</v>
      </c>
    </row>
    <row r="448" spans="1:13" x14ac:dyDescent="0.35">
      <c r="A448" s="14">
        <v>15.56433028</v>
      </c>
      <c r="B448" s="1">
        <v>5206.5429449440398</v>
      </c>
      <c r="C448" s="1">
        <v>5307.7937713065503</v>
      </c>
      <c r="D448" s="1">
        <v>4705.3470974062302</v>
      </c>
      <c r="E448" s="1">
        <v>5109.8934640018097</v>
      </c>
      <c r="F448" s="1">
        <v>4815.326</v>
      </c>
      <c r="G448" s="1">
        <v>5061.0172244580399</v>
      </c>
      <c r="H448" s="1">
        <v>4675.6530187947701</v>
      </c>
      <c r="I448" s="1">
        <v>4822.8350635257502</v>
      </c>
      <c r="J448" s="1">
        <v>5857.2130719958304</v>
      </c>
      <c r="K448" s="1">
        <v>5749.4123411850296</v>
      </c>
      <c r="L448" s="22">
        <v>5632.68392985846</v>
      </c>
      <c r="M448" s="1">
        <v>5630.6150320256102</v>
      </c>
    </row>
    <row r="449" spans="1:13" x14ac:dyDescent="0.35">
      <c r="A449" s="14">
        <v>15.59033028</v>
      </c>
      <c r="B449" s="1">
        <v>5208.2761763252201</v>
      </c>
      <c r="C449" s="1">
        <v>5371.5626878005996</v>
      </c>
      <c r="D449" s="1">
        <v>4723.4154201751599</v>
      </c>
      <c r="E449" s="1">
        <v>5021.7434043248504</v>
      </c>
      <c r="F449" s="1">
        <v>4777.3559999999998</v>
      </c>
      <c r="G449" s="1">
        <v>5033.8504209999001</v>
      </c>
      <c r="H449" s="1">
        <v>4674.4522700997704</v>
      </c>
      <c r="I449" s="1">
        <v>4763.0966815248803</v>
      </c>
      <c r="J449" s="1">
        <v>5856.9700842001403</v>
      </c>
      <c r="K449" s="1">
        <v>5823.0552088506001</v>
      </c>
      <c r="L449" s="22">
        <v>5623.2209674748301</v>
      </c>
      <c r="M449" s="1">
        <v>5529.8929833251404</v>
      </c>
    </row>
    <row r="450" spans="1:13" x14ac:dyDescent="0.35">
      <c r="A450" s="14">
        <v>15.61633028</v>
      </c>
      <c r="B450" s="1">
        <v>5290.5561641568802</v>
      </c>
      <c r="C450" s="1">
        <v>5321.0006853233799</v>
      </c>
      <c r="D450" s="1">
        <v>4734.4931506496396</v>
      </c>
      <c r="E450" s="1">
        <v>4981.8143835068704</v>
      </c>
      <c r="F450" s="1">
        <v>4847.2209999999995</v>
      </c>
      <c r="G450" s="1">
        <v>4933.4301371424399</v>
      </c>
      <c r="H450" s="1">
        <v>4560.4753425970603</v>
      </c>
      <c r="I450" s="1">
        <v>4775.7869861048002</v>
      </c>
      <c r="J450" s="1">
        <v>5845.8506849352498</v>
      </c>
      <c r="K450" s="1">
        <v>5942.3979450656598</v>
      </c>
      <c r="L450" s="22">
        <v>5571.2171232471001</v>
      </c>
      <c r="M450" s="1">
        <v>5535.7917807795702</v>
      </c>
    </row>
    <row r="451" spans="1:13" x14ac:dyDescent="0.35">
      <c r="A451" s="14">
        <v>15.642330279999999</v>
      </c>
      <c r="B451" s="1">
        <v>5297.5622398443502</v>
      </c>
      <c r="C451" s="1">
        <v>5281.2145830346499</v>
      </c>
      <c r="D451" s="1">
        <v>4791.5672306351998</v>
      </c>
      <c r="E451" s="1">
        <v>4953.7743274837703</v>
      </c>
      <c r="F451" s="1">
        <v>4877.857</v>
      </c>
      <c r="G451" s="1">
        <v>4966.0271697531498</v>
      </c>
      <c r="H451" s="1">
        <v>4580.3909068349403</v>
      </c>
      <c r="I451" s="1">
        <v>4816.7879123604298</v>
      </c>
      <c r="J451" s="1">
        <v>5836.5289714006103</v>
      </c>
      <c r="K451" s="1">
        <v>5923.4796226848102</v>
      </c>
      <c r="L451" s="22">
        <v>5656.6745221525898</v>
      </c>
      <c r="M451" s="1">
        <v>5634.0986974314001</v>
      </c>
    </row>
    <row r="452" spans="1:13" x14ac:dyDescent="0.35">
      <c r="A452" s="14">
        <v>15.668330279999999</v>
      </c>
      <c r="B452" s="1">
        <v>5260.44518705276</v>
      </c>
      <c r="C452" s="1">
        <v>5259.1965110471101</v>
      </c>
      <c r="D452" s="1">
        <v>4735.7914248339303</v>
      </c>
      <c r="E452" s="1">
        <v>4871.5120217851299</v>
      </c>
      <c r="F452" s="1">
        <v>4867.7539999999999</v>
      </c>
      <c r="G452" s="1">
        <v>4941.7713744142302</v>
      </c>
      <c r="H452" s="1">
        <v>4593.9237914715104</v>
      </c>
      <c r="I452" s="1">
        <v>4810.89037410533</v>
      </c>
      <c r="J452" s="1">
        <v>5883.8168558997504</v>
      </c>
      <c r="K452" s="1">
        <v>5759.2767127259804</v>
      </c>
      <c r="L452" s="22">
        <v>5713.33556115794</v>
      </c>
      <c r="M452" s="1">
        <v>5664.8275325231798</v>
      </c>
    </row>
    <row r="453" spans="1:13" x14ac:dyDescent="0.35">
      <c r="A453" s="14">
        <v>15.694330280000001</v>
      </c>
      <c r="B453" s="1">
        <v>5237.1145924944503</v>
      </c>
      <c r="C453" s="1">
        <v>5279.3806757904003</v>
      </c>
      <c r="D453" s="1">
        <v>4644.65328035315</v>
      </c>
      <c r="E453" s="1">
        <v>4860.42409536389</v>
      </c>
      <c r="F453" s="1">
        <v>4907.6099999999997</v>
      </c>
      <c r="G453" s="1">
        <v>4874.6408747607202</v>
      </c>
      <c r="H453" s="1">
        <v>4604.05876732857</v>
      </c>
      <c r="I453" s="1">
        <v>4799.1021869020396</v>
      </c>
      <c r="J453" s="1">
        <v>6006.0091449588399</v>
      </c>
      <c r="K453" s="1">
        <v>5763.5292244288903</v>
      </c>
      <c r="L453" s="22">
        <v>5601.3871970571599</v>
      </c>
      <c r="M453" s="1">
        <v>5638.2693439291497</v>
      </c>
    </row>
    <row r="454" spans="1:13" x14ac:dyDescent="0.35">
      <c r="A454" s="14">
        <v>15.720330280000001</v>
      </c>
      <c r="B454" s="1">
        <v>5207.8356011153001</v>
      </c>
      <c r="C454" s="1">
        <v>5369.4931966548102</v>
      </c>
      <c r="D454" s="1">
        <v>4633.1398734495997</v>
      </c>
      <c r="E454" s="1">
        <v>4864.67120223042</v>
      </c>
      <c r="F454" s="1">
        <v>4760.4849999999997</v>
      </c>
      <c r="G454" s="1">
        <v>4830.34240446067</v>
      </c>
      <c r="H454" s="1">
        <v>4613.9509491293002</v>
      </c>
      <c r="I454" s="1">
        <v>4725.2688281543797</v>
      </c>
      <c r="J454" s="1">
        <v>5914.7193014658296</v>
      </c>
      <c r="K454" s="1">
        <v>5829.1362338680901</v>
      </c>
      <c r="L454" s="22">
        <v>5458.1780055758099</v>
      </c>
      <c r="M454" s="1">
        <v>5627.0908225787798</v>
      </c>
    </row>
    <row r="455" spans="1:13" x14ac:dyDescent="0.35">
      <c r="A455" s="14">
        <v>15.74633028</v>
      </c>
      <c r="B455" s="1">
        <v>5190.0742168126499</v>
      </c>
      <c r="C455" s="1">
        <v>5361.8720054606301</v>
      </c>
      <c r="D455" s="1">
        <v>4634.4749539300101</v>
      </c>
      <c r="E455" s="1">
        <v>4860.6511978155104</v>
      </c>
      <c r="F455" s="1">
        <v>4742.6360000000004</v>
      </c>
      <c r="G455" s="1">
        <v>4853.2801137513798</v>
      </c>
      <c r="H455" s="1">
        <v>4495.5158321029403</v>
      </c>
      <c r="I455" s="1">
        <v>4701.5528563295302</v>
      </c>
      <c r="J455" s="1">
        <v>5843.6307587290203</v>
      </c>
      <c r="K455" s="1">
        <v>5866.6548834021796</v>
      </c>
      <c r="L455" s="22">
        <v>5480.6808508687</v>
      </c>
      <c r="M455" s="1">
        <v>5599.2486179048001</v>
      </c>
    </row>
    <row r="456" spans="1:13" x14ac:dyDescent="0.35">
      <c r="A456" s="14">
        <v>15.77233028</v>
      </c>
      <c r="B456" s="1">
        <v>5143.3657167022502</v>
      </c>
      <c r="C456" s="1">
        <v>5251.1558145178096</v>
      </c>
      <c r="D456" s="1">
        <v>4654.0898273150797</v>
      </c>
      <c r="E456" s="1">
        <v>4869.9092573363296</v>
      </c>
      <c r="F456" s="1">
        <v>4766.2780000000002</v>
      </c>
      <c r="G456" s="1">
        <v>4918.87809443281</v>
      </c>
      <c r="H456" s="1">
        <v>4502.4793841293604</v>
      </c>
      <c r="I456" s="1">
        <v>4791.2694819449198</v>
      </c>
      <c r="J456" s="1">
        <v>5978.7231952641296</v>
      </c>
      <c r="K456" s="1">
        <v>5845.9129187320204</v>
      </c>
      <c r="L456" s="22">
        <v>5564.69569375625</v>
      </c>
      <c r="M456" s="1">
        <v>5586.5453713321103</v>
      </c>
    </row>
    <row r="457" spans="1:13" x14ac:dyDescent="0.35">
      <c r="A457" s="14">
        <v>15.79833028</v>
      </c>
      <c r="B457" s="1">
        <v>5159.03575293226</v>
      </c>
      <c r="C457" s="1">
        <v>5211.86930541938</v>
      </c>
      <c r="D457" s="1">
        <v>4633.0890827027297</v>
      </c>
      <c r="E457" s="1">
        <v>4858.4115747589503</v>
      </c>
      <c r="F457" s="1">
        <v>4732.0460000000003</v>
      </c>
      <c r="G457" s="1">
        <v>4847.6417550118704</v>
      </c>
      <c r="H457" s="1">
        <v>4616.1872534521499</v>
      </c>
      <c r="I457" s="1">
        <v>4902.0565588713698</v>
      </c>
      <c r="J457" s="1">
        <v>5973.2093743140103</v>
      </c>
      <c r="K457" s="1">
        <v>5767.3803658503102</v>
      </c>
      <c r="L457" s="22">
        <v>5530.4174337050999</v>
      </c>
      <c r="M457" s="1">
        <v>5618.8172905716201</v>
      </c>
    </row>
    <row r="458" spans="1:13" x14ac:dyDescent="0.35">
      <c r="A458" s="14">
        <v>15.82433028</v>
      </c>
      <c r="B458" s="1">
        <v>5241.6978683037896</v>
      </c>
      <c r="C458" s="1">
        <v>5230.1605074633399</v>
      </c>
      <c r="D458" s="1">
        <v>4596.9716751533397</v>
      </c>
      <c r="E458" s="1">
        <v>4944.1030465272397</v>
      </c>
      <c r="F458" s="1">
        <v>4783.009</v>
      </c>
      <c r="G458" s="1">
        <v>4844.2541123752599</v>
      </c>
      <c r="H458" s="1">
        <v>4564.6609130849101</v>
      </c>
      <c r="I458" s="1">
        <v>4842.0763441669396</v>
      </c>
      <c r="J458" s="1">
        <v>5946.042081648</v>
      </c>
      <c r="K458" s="1">
        <v>5848.6172089504598</v>
      </c>
      <c r="L458" s="22">
        <v>5544.8343661070003</v>
      </c>
      <c r="M458" s="1">
        <v>5669.8017260742899</v>
      </c>
    </row>
    <row r="459" spans="1:13" x14ac:dyDescent="0.35">
      <c r="A459" s="14">
        <v>15.85033028</v>
      </c>
      <c r="B459" s="1">
        <v>5227.4057376269202</v>
      </c>
      <c r="C459" s="1">
        <v>5263.4771175712103</v>
      </c>
      <c r="D459" s="1">
        <v>4659.2135417661702</v>
      </c>
      <c r="E459" s="1">
        <v>4931.7654113622903</v>
      </c>
      <c r="F459" s="1">
        <v>4810.1509999999998</v>
      </c>
      <c r="G459" s="1">
        <v>4849.2550374430602</v>
      </c>
      <c r="H459" s="1">
        <v>4565.8328211589296</v>
      </c>
      <c r="I459" s="1">
        <v>4782.3306865684099</v>
      </c>
      <c r="J459" s="1">
        <v>5960.0543032202604</v>
      </c>
      <c r="K459" s="1">
        <v>5983.2846226770798</v>
      </c>
      <c r="L459" s="22">
        <v>5571.83252212554</v>
      </c>
      <c r="M459" s="1">
        <v>5576.4557716659301</v>
      </c>
    </row>
    <row r="460" spans="1:13" x14ac:dyDescent="0.35">
      <c r="A460" s="14">
        <v>15.876330279999999</v>
      </c>
      <c r="B460" s="1">
        <v>5215.0838993609004</v>
      </c>
      <c r="C460" s="1">
        <v>5313.6719577494696</v>
      </c>
      <c r="D460" s="1">
        <v>4649.7339397064598</v>
      </c>
      <c r="E460" s="1">
        <v>4855.5102031824999</v>
      </c>
      <c r="F460" s="1">
        <v>4824.3109999999997</v>
      </c>
      <c r="G460" s="1">
        <v>4787.1156458588002</v>
      </c>
      <c r="H460" s="1">
        <v>4674.3295532889897</v>
      </c>
      <c r="I460" s="1">
        <v>4875.2312917177596</v>
      </c>
      <c r="J460" s="1">
        <v>5976.7241106126403</v>
      </c>
      <c r="K460" s="1">
        <v>5880.99244480583</v>
      </c>
      <c r="L460" s="22">
        <v>5582.5275874702002</v>
      </c>
      <c r="M460" s="1">
        <v>5487.8049878961501</v>
      </c>
    </row>
    <row r="461" spans="1:13" x14ac:dyDescent="0.35">
      <c r="A461" s="14">
        <v>15.902330279999999</v>
      </c>
      <c r="B461" s="1">
        <v>5215.0349163096398</v>
      </c>
      <c r="C461" s="1">
        <v>5279.2761872322699</v>
      </c>
      <c r="D461" s="1">
        <v>4585.8274186987701</v>
      </c>
      <c r="E461" s="1">
        <v>4869.6037488055899</v>
      </c>
      <c r="F461" s="1">
        <v>4795.3620000000001</v>
      </c>
      <c r="G461" s="1">
        <v>4782.25887195223</v>
      </c>
      <c r="H461" s="1">
        <v>4583.8461627258703</v>
      </c>
      <c r="I461" s="1">
        <v>4899.0346305602097</v>
      </c>
      <c r="J461" s="1">
        <v>6062.5342019361196</v>
      </c>
      <c r="K461" s="1">
        <v>5790.3613348853196</v>
      </c>
      <c r="L461" s="22">
        <v>5539.3976799418497</v>
      </c>
      <c r="M461" s="1">
        <v>5542.6204925867996</v>
      </c>
    </row>
    <row r="462" spans="1:13" x14ac:dyDescent="0.35">
      <c r="A462" s="14">
        <v>15.928330280000001</v>
      </c>
      <c r="B462" s="1">
        <v>5273.6968851356396</v>
      </c>
      <c r="C462" s="1">
        <v>5254.0229804868404</v>
      </c>
      <c r="D462" s="1">
        <v>4641.8139718372304</v>
      </c>
      <c r="E462" s="1">
        <v>4877.0919219479001</v>
      </c>
      <c r="F462" s="1">
        <v>4797.0339999999997</v>
      </c>
      <c r="G462" s="1">
        <v>4816.5046529883502</v>
      </c>
      <c r="H462" s="1">
        <v>4436.2664598670299</v>
      </c>
      <c r="I462" s="1">
        <v>4795.0711257273697</v>
      </c>
      <c r="J462" s="1">
        <v>6031.4953470112796</v>
      </c>
      <c r="K462" s="1">
        <v>5843.1201886937097</v>
      </c>
      <c r="L462" s="22">
        <v>5503.5621042058701</v>
      </c>
      <c r="M462" s="1">
        <v>5551.2434793799703</v>
      </c>
    </row>
    <row r="463" spans="1:13" x14ac:dyDescent="0.35">
      <c r="A463" s="14">
        <v>15.954330280000001</v>
      </c>
      <c r="B463" s="1">
        <v>5338.9435210437396</v>
      </c>
      <c r="C463" s="1">
        <v>5252.6299681119099</v>
      </c>
      <c r="D463" s="1">
        <v>4643.3245624984702</v>
      </c>
      <c r="E463" s="1">
        <v>4841.6601345632698</v>
      </c>
      <c r="F463" s="1">
        <v>4798.0649999999996</v>
      </c>
      <c r="G463" s="1">
        <v>4853.4552461722196</v>
      </c>
      <c r="H463" s="1">
        <v>4492.2738080381596</v>
      </c>
      <c r="I463" s="1">
        <v>4678.8583067599302</v>
      </c>
      <c r="J463" s="1">
        <v>5998.1100956650198</v>
      </c>
      <c r="K463" s="1">
        <v>5904.5902232180997</v>
      </c>
      <c r="L463" s="22">
        <v>5621.7070350772901</v>
      </c>
      <c r="M463" s="1">
        <v>5608.1981721968596</v>
      </c>
    </row>
    <row r="464" spans="1:13" x14ac:dyDescent="0.35">
      <c r="A464" s="14">
        <v>15.98033028</v>
      </c>
      <c r="B464" s="1">
        <v>5247.7489097023399</v>
      </c>
      <c r="C464" s="1">
        <v>5242.5361815563901</v>
      </c>
      <c r="D464" s="1">
        <v>4593.7931998080503</v>
      </c>
      <c r="E464" s="1">
        <v>4812.5124697410101</v>
      </c>
      <c r="F464" s="1">
        <v>4762.1850000000004</v>
      </c>
      <c r="G464" s="1">
        <v>4753.9675658021197</v>
      </c>
      <c r="H464" s="1">
        <v>4570.7931998080403</v>
      </c>
      <c r="I464" s="1">
        <v>4707.7030528341002</v>
      </c>
      <c r="J464" s="1">
        <v>6041.0280730069098</v>
      </c>
      <c r="K464" s="1">
        <v>6086.3618155623499</v>
      </c>
      <c r="L464" s="22">
        <v>5579.8671296830098</v>
      </c>
      <c r="M464" s="1">
        <v>5636.5598933717702</v>
      </c>
    </row>
    <row r="465" spans="1:13" x14ac:dyDescent="0.35">
      <c r="A465" s="14">
        <v>16.00633028</v>
      </c>
      <c r="B465" s="1">
        <v>5129.2090304635403</v>
      </c>
      <c r="C465" s="1">
        <v>5299.1180153343003</v>
      </c>
      <c r="D465" s="1">
        <v>4527.6100654258498</v>
      </c>
      <c r="E465" s="1">
        <v>4856.1979300752701</v>
      </c>
      <c r="F465" s="1">
        <v>4720.0060000000003</v>
      </c>
      <c r="G465" s="1">
        <v>4680.5934148434199</v>
      </c>
      <c r="H465" s="1">
        <v>4566.7802445305697</v>
      </c>
      <c r="I465" s="1">
        <v>4805.1564913105803</v>
      </c>
      <c r="J465" s="1">
        <v>6103.1124651401396</v>
      </c>
      <c r="K465" s="1">
        <v>6114.3655217742498</v>
      </c>
      <c r="L465" s="22">
        <v>5450.9012226534596</v>
      </c>
      <c r="M465" s="1">
        <v>5575.3103952155898</v>
      </c>
    </row>
    <row r="466" spans="1:13" x14ac:dyDescent="0.35">
      <c r="A466" s="14">
        <v>16.03233028</v>
      </c>
      <c r="B466" s="1">
        <v>5101.2229155621098</v>
      </c>
      <c r="C466" s="1">
        <v>5317.8350054250604</v>
      </c>
      <c r="D466" s="1">
        <v>4457.8653570855104</v>
      </c>
      <c r="E466" s="1">
        <v>4795.8134221524797</v>
      </c>
      <c r="F466" s="1">
        <v>4661.5510000000004</v>
      </c>
      <c r="G466" s="1">
        <v>4724.6603996867398</v>
      </c>
      <c r="H466" s="1">
        <v>4642.8345840372003</v>
      </c>
      <c r="I466" s="1">
        <v>4866.5749093721097</v>
      </c>
      <c r="J466" s="1">
        <v>6203.9908102240897</v>
      </c>
      <c r="K466" s="1">
        <v>6016.7890565465304</v>
      </c>
      <c r="L466" s="22">
        <v>5394.89292641259</v>
      </c>
      <c r="M466" s="1">
        <v>5572.1346429141504</v>
      </c>
    </row>
    <row r="467" spans="1:13" x14ac:dyDescent="0.35">
      <c r="A467" s="14">
        <v>16.05833028</v>
      </c>
      <c r="B467" s="1">
        <v>5256.7135926309702</v>
      </c>
      <c r="C467" s="1">
        <v>5243.6624931321103</v>
      </c>
      <c r="D467" s="1">
        <v>4521.3587135702601</v>
      </c>
      <c r="E467" s="1">
        <v>4760.6586586228796</v>
      </c>
      <c r="F467" s="1">
        <v>4586.0559999999996</v>
      </c>
      <c r="G467" s="1">
        <v>4792.5940214409902</v>
      </c>
      <c r="H467" s="1">
        <v>4674.4069956377298</v>
      </c>
      <c r="I467" s="1">
        <v>4832.8081226103104</v>
      </c>
      <c r="J467" s="1">
        <v>6123.7146097088198</v>
      </c>
      <c r="K467" s="1">
        <v>5954.5217152408604</v>
      </c>
      <c r="L467" s="22">
        <v>5394.3249862637003</v>
      </c>
      <c r="M467" s="1">
        <v>5542.3375068689902</v>
      </c>
    </row>
    <row r="468" spans="1:13" x14ac:dyDescent="0.35">
      <c r="A468" s="14">
        <v>16.08433028</v>
      </c>
      <c r="B468" s="1">
        <v>5186.4124090042696</v>
      </c>
      <c r="C468" s="1">
        <v>5227.2276061310404</v>
      </c>
      <c r="D468" s="1">
        <v>4554.2276061310604</v>
      </c>
      <c r="E468" s="1">
        <v>4696.5053504070902</v>
      </c>
      <c r="F468" s="1">
        <v>4593.7849999999999</v>
      </c>
      <c r="G468" s="1">
        <v>4723.0862095472903</v>
      </c>
      <c r="H468" s="1">
        <v>4498.7707109047897</v>
      </c>
      <c r="I468" s="1">
        <v>4788.2580256107103</v>
      </c>
      <c r="J468" s="1">
        <v>5987.2867621264904</v>
      </c>
      <c r="K468" s="1">
        <v>5894.7222557237701</v>
      </c>
      <c r="L468" s="22">
        <v>5425.6163275111803</v>
      </c>
      <c r="M468" s="1">
        <v>5594.0214016288101</v>
      </c>
    </row>
    <row r="469" spans="1:13" x14ac:dyDescent="0.35">
      <c r="A469" s="14">
        <v>16.110330279999999</v>
      </c>
      <c r="B469" s="1">
        <v>5039.9903634567199</v>
      </c>
      <c r="C469" s="1">
        <v>5177.0500570413997</v>
      </c>
      <c r="D469" s="1">
        <v>4618.34571347582</v>
      </c>
      <c r="E469" s="1">
        <v>4780.5041153991397</v>
      </c>
      <c r="F469" s="1">
        <v>4662.9009999999998</v>
      </c>
      <c r="G469" s="1">
        <v>4646.9600480828803</v>
      </c>
      <c r="H469" s="1">
        <v>4428.09917691999</v>
      </c>
      <c r="I469" s="1">
        <v>4781.0399519168004</v>
      </c>
      <c r="J469" s="1">
        <v>5962.0298467921402</v>
      </c>
      <c r="K469" s="1">
        <v>5879.4752057697697</v>
      </c>
      <c r="L469" s="22">
        <v>5535.8512346196003</v>
      </c>
      <c r="M469" s="1">
        <v>5586.7433583193597</v>
      </c>
    </row>
    <row r="470" spans="1:13" x14ac:dyDescent="0.35">
      <c r="A470" s="14">
        <v>16.136330279999999</v>
      </c>
      <c r="B470" s="1">
        <v>4990.3277444059204</v>
      </c>
      <c r="C470" s="1">
        <v>5137.4828396907296</v>
      </c>
      <c r="D470" s="1">
        <v>4679.9735397614104</v>
      </c>
      <c r="E470" s="1">
        <v>4827.0440140753599</v>
      </c>
      <c r="F470" s="1">
        <v>4660.9970000000003</v>
      </c>
      <c r="G470" s="1">
        <v>4743.7885770586699</v>
      </c>
      <c r="H470" s="1">
        <v>4417.6625621397397</v>
      </c>
      <c r="I470" s="1">
        <v>4740.2669635472603</v>
      </c>
      <c r="J470" s="1">
        <v>5962.9392191419702</v>
      </c>
      <c r="K470" s="1">
        <v>5835.7162696700498</v>
      </c>
      <c r="L470" s="22">
        <v>5557.7136495431896</v>
      </c>
      <c r="M470" s="1">
        <v>5549.2132560171603</v>
      </c>
    </row>
    <row r="471" spans="1:13" x14ac:dyDescent="0.35">
      <c r="A471" s="14">
        <v>16.162330279999999</v>
      </c>
      <c r="B471" s="1">
        <v>5019.4782508499602</v>
      </c>
      <c r="C471" s="1">
        <v>5180.5461607607504</v>
      </c>
      <c r="D471" s="1">
        <v>4627.6402572567504</v>
      </c>
      <c r="E471" s="1">
        <v>4750.6694405399803</v>
      </c>
      <c r="F471" s="1">
        <v>4697.2610000000004</v>
      </c>
      <c r="G471" s="1">
        <v>4816.2787395395399</v>
      </c>
      <c r="H471" s="1">
        <v>4479.1232797790599</v>
      </c>
      <c r="I471" s="1">
        <v>4762.9189967964503</v>
      </c>
      <c r="J471" s="1">
        <v>6017.6110739734804</v>
      </c>
      <c r="K471" s="1">
        <v>5706.3823793798301</v>
      </c>
      <c r="L471" s="22">
        <v>5511.8945851853696</v>
      </c>
      <c r="M471" s="1">
        <v>5686.47170420364</v>
      </c>
    </row>
    <row r="472" spans="1:13" x14ac:dyDescent="0.35">
      <c r="A472" s="14">
        <v>16.188330279999999</v>
      </c>
      <c r="B472" s="1">
        <v>5080.2833283796199</v>
      </c>
      <c r="C472" s="1">
        <v>5154.7235948375501</v>
      </c>
      <c r="D472" s="1">
        <v>4619.6140367619701</v>
      </c>
      <c r="E472" s="1">
        <v>4755.3159103116604</v>
      </c>
      <c r="F472" s="1">
        <v>4695.902</v>
      </c>
      <c r="G472" s="1">
        <v>4781.0325819318696</v>
      </c>
      <c r="H472" s="1">
        <v>4582.2912032326303</v>
      </c>
      <c r="I472" s="1">
        <v>4759.5597335418997</v>
      </c>
      <c r="J472" s="1">
        <v>5997.6248974059299</v>
      </c>
      <c r="K472" s="1">
        <v>5704.1825967924697</v>
      </c>
      <c r="L472" s="22">
        <v>5482.8183548426296</v>
      </c>
      <c r="M472" s="1">
        <v>5711.5488728978598</v>
      </c>
    </row>
    <row r="473" spans="1:13" x14ac:dyDescent="0.35">
      <c r="A473" s="14">
        <v>16.214330279999999</v>
      </c>
      <c r="B473" s="1">
        <v>5030.9682304993803</v>
      </c>
      <c r="C473" s="1">
        <v>5162.9364609989198</v>
      </c>
      <c r="D473" s="1">
        <v>4533.3146753037199</v>
      </c>
      <c r="E473" s="1">
        <v>4699.0620291504201</v>
      </c>
      <c r="F473" s="1">
        <v>4749.9769999999999</v>
      </c>
      <c r="G473" s="1">
        <v>4770.6293506075899</v>
      </c>
      <c r="H473" s="1">
        <v>4647.73978893402</v>
      </c>
      <c r="I473" s="1">
        <v>4691.9848701747796</v>
      </c>
      <c r="J473" s="1">
        <v>5876.3313149790602</v>
      </c>
      <c r="K473" s="1">
        <v>5836.8744318483195</v>
      </c>
      <c r="L473" s="22">
        <v>5529.2042369772698</v>
      </c>
      <c r="M473" s="1">
        <v>5646.7488636968401</v>
      </c>
    </row>
    <row r="474" spans="1:13" x14ac:dyDescent="0.35">
      <c r="A474" s="14">
        <v>16.240330279999998</v>
      </c>
      <c r="B474" s="1">
        <v>5068.2104857793202</v>
      </c>
      <c r="C474" s="1">
        <v>5194.3460900477303</v>
      </c>
      <c r="D474" s="1">
        <v>4567.17221563767</v>
      </c>
      <c r="E474" s="1">
        <v>4745.26954976448</v>
      </c>
      <c r="F474" s="1">
        <v>4667.03</v>
      </c>
      <c r="G474" s="1">
        <v>4793.9234597172799</v>
      </c>
      <c r="H474" s="1">
        <v>4628.6268661198601</v>
      </c>
      <c r="I474" s="1">
        <v>4682.5661433618798</v>
      </c>
      <c r="J474" s="1">
        <v>5903.2375296128203</v>
      </c>
      <c r="K474" s="1">
        <v>5792.1260367335799</v>
      </c>
      <c r="L474" s="22">
        <v>5548.9330272527604</v>
      </c>
      <c r="M474" s="1">
        <v>5590.9043246465599</v>
      </c>
    </row>
    <row r="475" spans="1:13" x14ac:dyDescent="0.35">
      <c r="A475" s="14">
        <v>16.266330279999998</v>
      </c>
      <c r="B475" s="1">
        <v>5071.1749725908203</v>
      </c>
      <c r="C475" s="1">
        <v>5200.5926024118198</v>
      </c>
      <c r="D475" s="1">
        <v>4616.3906089900001</v>
      </c>
      <c r="E475" s="1">
        <v>4759.4344184186903</v>
      </c>
      <c r="F475" s="1">
        <v>4637.3130000000001</v>
      </c>
      <c r="G475" s="1">
        <v>4788.7778072358196</v>
      </c>
      <c r="H475" s="1">
        <v>4548.3871982456703</v>
      </c>
      <c r="I475" s="1">
        <v>4744.3906089899901</v>
      </c>
      <c r="J475" s="1">
        <v>5964.5183614079197</v>
      </c>
      <c r="K475" s="1">
        <v>5812.3604425385802</v>
      </c>
      <c r="L475" s="22">
        <v>5518.3433888169402</v>
      </c>
      <c r="M475" s="1">
        <v>5549.4443855278596</v>
      </c>
    </row>
    <row r="476" spans="1:13" x14ac:dyDescent="0.35">
      <c r="A476" s="14">
        <v>16.292330280000002</v>
      </c>
      <c r="B476" s="1">
        <v>5016.1343692602704</v>
      </c>
      <c r="C476" s="1">
        <v>5210.5334234137799</v>
      </c>
      <c r="D476" s="1">
        <v>4595.2315992812801</v>
      </c>
      <c r="E476" s="1">
        <v>4783.6988514719596</v>
      </c>
      <c r="F476" s="1">
        <v>4676.549</v>
      </c>
      <c r="G476" s="1">
        <v>4762.2315992812801</v>
      </c>
      <c r="H476" s="1">
        <v>4549.6502364614698</v>
      </c>
      <c r="I476" s="1">
        <v>4735.8987163510301</v>
      </c>
      <c r="J476" s="1">
        <v>5891.9182993776703</v>
      </c>
      <c r="K476" s="1">
        <v>5956.6171508497901</v>
      </c>
      <c r="L476" s="22">
        <v>5438.3983785486898</v>
      </c>
      <c r="M476" s="1">
        <v>5501.5165428056298</v>
      </c>
    </row>
    <row r="477" spans="1:13" x14ac:dyDescent="0.35">
      <c r="A477" s="14">
        <v>16.318330280000001</v>
      </c>
      <c r="B477" s="1">
        <v>5063.3554626554997</v>
      </c>
      <c r="C477" s="1">
        <v>5192.3798161659097</v>
      </c>
      <c r="D477" s="1">
        <v>4471.9014175817201</v>
      </c>
      <c r="E477" s="1">
        <v>4702.9567971687102</v>
      </c>
      <c r="F477" s="1">
        <v>4633.5529999999999</v>
      </c>
      <c r="G477" s="1">
        <v>4642.8892408265401</v>
      </c>
      <c r="H477" s="1">
        <v>4560.9324436583001</v>
      </c>
      <c r="I477" s="1">
        <v>4618.73527882084</v>
      </c>
      <c r="J477" s="1">
        <v>5962.1649703843104</v>
      </c>
      <c r="K477" s="1">
        <v>6038.76196908574</v>
      </c>
      <c r="L477" s="22">
        <v>5352.8837366376101</v>
      </c>
      <c r="M477" s="1">
        <v>5473.1406168738804</v>
      </c>
    </row>
    <row r="478" spans="1:13" x14ac:dyDescent="0.35">
      <c r="A478" s="14">
        <v>16.344330280000001</v>
      </c>
      <c r="B478" s="1">
        <v>5052.3403340182304</v>
      </c>
      <c r="C478" s="1">
        <v>5139.2968333415101</v>
      </c>
      <c r="D478" s="1">
        <v>4439.0145002254203</v>
      </c>
      <c r="E478" s="1">
        <v>4701.7466673348599</v>
      </c>
      <c r="F478" s="1">
        <v>4673.7659999999996</v>
      </c>
      <c r="G478" s="1">
        <v>4598.8298329906502</v>
      </c>
      <c r="H478" s="1">
        <v>4528.4723326146996</v>
      </c>
      <c r="I478" s="1">
        <v>4566.2136676857499</v>
      </c>
      <c r="J478" s="1">
        <v>5872.06599929803</v>
      </c>
      <c r="K478" s="1">
        <v>6070.1373308602097</v>
      </c>
      <c r="L478" s="22">
        <v>5364.4868328402399</v>
      </c>
      <c r="M478" s="1">
        <v>5450.3403340182103</v>
      </c>
    </row>
    <row r="479" spans="1:13" x14ac:dyDescent="0.35">
      <c r="A479" s="14">
        <v>16.370330280000001</v>
      </c>
      <c r="B479" s="1">
        <v>5048.8879465288201</v>
      </c>
      <c r="C479" s="1">
        <v>5121.0638707552898</v>
      </c>
      <c r="D479" s="1">
        <v>4483.5350833750599</v>
      </c>
      <c r="E479" s="1">
        <v>4779.5183286868096</v>
      </c>
      <c r="F479" s="1">
        <v>4651.54</v>
      </c>
      <c r="G479" s="1">
        <v>4584.6324635069896</v>
      </c>
      <c r="H479" s="1">
        <v>4451.9329812469095</v>
      </c>
      <c r="I479" s="1">
        <v>4627.6125608212697</v>
      </c>
      <c r="J479" s="1">
        <v>5871.2429429792101</v>
      </c>
      <c r="K479" s="1">
        <v>5899.2984363905498</v>
      </c>
      <c r="L479" s="22">
        <v>5327.8774878355298</v>
      </c>
      <c r="M479" s="1">
        <v>5466.9717199699899</v>
      </c>
    </row>
    <row r="480" spans="1:13" x14ac:dyDescent="0.35">
      <c r="A480" s="14">
        <v>16.396330280000001</v>
      </c>
      <c r="B480" s="1">
        <v>4929.6846732823496</v>
      </c>
      <c r="C480" s="1">
        <v>5057.1036858453099</v>
      </c>
      <c r="D480" s="1">
        <v>4518.4701580667997</v>
      </c>
      <c r="E480" s="1">
        <v>4835.7698875661499</v>
      </c>
      <c r="F480" s="1">
        <v>4646.5720000000001</v>
      </c>
      <c r="G480" s="1">
        <v>4615.73721362385</v>
      </c>
      <c r="H480" s="1">
        <v>4440.5298419329001</v>
      </c>
      <c r="I480" s="1">
        <v>4566.4460224865797</v>
      </c>
      <c r="J480" s="1">
        <v>6052.2855271185199</v>
      </c>
      <c r="K480" s="1">
        <v>5991.4460224865397</v>
      </c>
      <c r="L480" s="22">
        <v>5371.2997294991801</v>
      </c>
      <c r="M480" s="1">
        <v>5334.8082255269801</v>
      </c>
    </row>
    <row r="481" spans="1:13" x14ac:dyDescent="0.35">
      <c r="A481" s="14">
        <v>16.422330280000001</v>
      </c>
      <c r="B481" s="1">
        <v>5015.5341329287203</v>
      </c>
      <c r="C481" s="1">
        <v>5036.5018488416299</v>
      </c>
      <c r="D481" s="1">
        <v>4446.4035981773804</v>
      </c>
      <c r="E481" s="1">
        <v>4802.6729639208397</v>
      </c>
      <c r="F481" s="1">
        <v>4712.9799999999996</v>
      </c>
      <c r="G481" s="1">
        <v>4639.9234379031795</v>
      </c>
      <c r="H481" s="1">
        <v>4484.0202901644398</v>
      </c>
      <c r="I481" s="1">
        <v>4570.6083957466399</v>
      </c>
      <c r="J481" s="1">
        <v>6148.8694652493496</v>
      </c>
      <c r="K481" s="1">
        <v>6017.7749122673904</v>
      </c>
      <c r="L481" s="22">
        <v>5393.9783114336497</v>
      </c>
      <c r="M481" s="1">
        <v>5270.1545225980299</v>
      </c>
    </row>
    <row r="482" spans="1:13" x14ac:dyDescent="0.35">
      <c r="A482" s="14">
        <v>16.44833028</v>
      </c>
      <c r="B482" s="1">
        <v>4985.1141227244698</v>
      </c>
      <c r="C482" s="1">
        <v>5117.2000828090804</v>
      </c>
      <c r="D482" s="1">
        <v>4475.1143987553396</v>
      </c>
      <c r="E482" s="1">
        <v>4689.1714141125103</v>
      </c>
      <c r="F482" s="1">
        <v>4749.143</v>
      </c>
      <c r="G482" s="1">
        <v>4728.3142055337303</v>
      </c>
      <c r="H482" s="1">
        <v>4393.8571165683397</v>
      </c>
      <c r="I482" s="1">
        <v>4603.7429478385602</v>
      </c>
      <c r="J482" s="1">
        <v>6147.8285398819799</v>
      </c>
      <c r="K482" s="1">
        <v>6090.6571257693104</v>
      </c>
      <c r="L482" s="22">
        <v>5241.0000460049696</v>
      </c>
      <c r="M482" s="1">
        <v>5321.60006440702</v>
      </c>
    </row>
    <row r="483" spans="1:13" x14ac:dyDescent="0.35">
      <c r="A483" s="14">
        <v>16.47433028</v>
      </c>
      <c r="B483" s="1">
        <v>4893.9888875160204</v>
      </c>
      <c r="C483" s="1">
        <v>5122.71394619891</v>
      </c>
      <c r="D483" s="1">
        <v>4541.9666625484197</v>
      </c>
      <c r="E483" s="1">
        <v>4680.75277812079</v>
      </c>
      <c r="F483" s="1">
        <v>4617.8890000000001</v>
      </c>
      <c r="G483" s="1">
        <v>4668.6611310150902</v>
      </c>
      <c r="H483" s="1">
        <v>4386.4166563712697</v>
      </c>
      <c r="I483" s="1">
        <v>4621.8722682074904</v>
      </c>
      <c r="J483" s="1">
        <v>6087.9722805617403</v>
      </c>
      <c r="K483" s="1">
        <v>6011.7778738665302</v>
      </c>
      <c r="L483" s="22">
        <v>5287.5194159607499</v>
      </c>
      <c r="M483" s="1">
        <v>5376.7888628074197</v>
      </c>
    </row>
    <row r="484" spans="1:13" x14ac:dyDescent="0.35">
      <c r="A484" s="14">
        <v>16.50033028</v>
      </c>
      <c r="B484" s="1">
        <v>4922.1537561715504</v>
      </c>
      <c r="C484" s="1">
        <v>4988.6945144723304</v>
      </c>
      <c r="D484" s="1">
        <v>4512.3201673978001</v>
      </c>
      <c r="E484" s="1">
        <v>4671.2199152992598</v>
      </c>
      <c r="F484" s="1">
        <v>4598.4040000000005</v>
      </c>
      <c r="G484" s="1">
        <v>4614.55881819362</v>
      </c>
      <c r="H484" s="1">
        <v>4436.7640516232204</v>
      </c>
      <c r="I484" s="1">
        <v>4530.0173842882004</v>
      </c>
      <c r="J484" s="1">
        <v>5947.1858223285599</v>
      </c>
      <c r="K484" s="1">
        <v>5792.9318140589303</v>
      </c>
      <c r="L484" s="22">
        <v>5322.23594837777</v>
      </c>
      <c r="M484" s="1">
        <v>5410.27004134861</v>
      </c>
    </row>
    <row r="485" spans="1:13" x14ac:dyDescent="0.35">
      <c r="A485" s="14">
        <v>16.52633028</v>
      </c>
      <c r="B485" s="1">
        <v>4984.5824391865399</v>
      </c>
      <c r="C485" s="1">
        <v>4985.1924839869398</v>
      </c>
      <c r="D485" s="1">
        <v>4441.6610413817898</v>
      </c>
      <c r="E485" s="1">
        <v>4661.41756081313</v>
      </c>
      <c r="F485" s="1">
        <v>4449.232</v>
      </c>
      <c r="G485" s="1">
        <v>4594.6426376393201</v>
      </c>
      <c r="H485" s="1">
        <v>4465.97239438616</v>
      </c>
      <c r="I485" s="1">
        <v>4557.6357362359004</v>
      </c>
      <c r="J485" s="1">
        <v>5866.6637281393096</v>
      </c>
      <c r="K485" s="1">
        <v>5724.48044602344</v>
      </c>
      <c r="L485" s="22">
        <v>5233.9095091757899</v>
      </c>
      <c r="M485" s="1">
        <v>5318.7657213024004</v>
      </c>
    </row>
    <row r="486" spans="1:13" x14ac:dyDescent="0.35">
      <c r="A486" s="14">
        <v>16.55233028</v>
      </c>
      <c r="B486" s="1">
        <v>4918.52071997642</v>
      </c>
      <c r="C486" s="1">
        <v>5048.9956048988697</v>
      </c>
      <c r="D486" s="1">
        <v>4589.4246547672101</v>
      </c>
      <c r="E486" s="1">
        <v>4682.0311847174598</v>
      </c>
      <c r="F486" s="1">
        <v>4492.9160000000002</v>
      </c>
      <c r="G486" s="1">
        <v>4604.6850147554997</v>
      </c>
      <c r="H486" s="1">
        <v>4280.0487651212998</v>
      </c>
      <c r="I486" s="1">
        <v>4546.9112599588798</v>
      </c>
      <c r="J486" s="1">
        <v>5724.0843449398199</v>
      </c>
      <c r="K486" s="1">
        <v>5591.3076600758905</v>
      </c>
      <c r="L486" s="22">
        <v>5263.7469651797901</v>
      </c>
      <c r="M486" s="1">
        <v>5296.3564251973403</v>
      </c>
    </row>
    <row r="487" spans="1:13" x14ac:dyDescent="0.35">
      <c r="A487" s="14">
        <v>16.578330279999999</v>
      </c>
      <c r="B487" s="1">
        <v>4887.3220561956896</v>
      </c>
      <c r="C487" s="1">
        <v>4979.0199814118396</v>
      </c>
      <c r="D487" s="1">
        <v>4453.1706355905499</v>
      </c>
      <c r="E487" s="1">
        <v>4534.9431214696097</v>
      </c>
      <c r="F487" s="1">
        <v>4551.1490000000003</v>
      </c>
      <c r="G487" s="1">
        <v>4498.9039250720498</v>
      </c>
      <c r="H487" s="1">
        <v>4337.5288224781898</v>
      </c>
      <c r="I487" s="1">
        <v>4500.9262057633896</v>
      </c>
      <c r="J487" s="1">
        <v>5678.9254393369001</v>
      </c>
      <c r="K487" s="1">
        <v>5597.5495703165998</v>
      </c>
      <c r="L487" s="22">
        <v>5346.5103739190399</v>
      </c>
      <c r="M487" s="1">
        <v>5370.4550282417003</v>
      </c>
    </row>
    <row r="488" spans="1:13" x14ac:dyDescent="0.35">
      <c r="A488" s="14">
        <v>16.604330279999999</v>
      </c>
      <c r="B488" s="1">
        <v>4826.6709624864698</v>
      </c>
      <c r="C488" s="1">
        <v>4935.3897166443103</v>
      </c>
      <c r="D488" s="1">
        <v>4399.5027520949498</v>
      </c>
      <c r="E488" s="1">
        <v>4557.1139749911099</v>
      </c>
      <c r="F488" s="1">
        <v>4639.3410000000003</v>
      </c>
      <c r="G488" s="1">
        <v>4624.2343937107398</v>
      </c>
      <c r="H488" s="1">
        <v>4327.37776872629</v>
      </c>
      <c r="I488" s="1">
        <v>4439.4320041271203</v>
      </c>
      <c r="J488" s="1">
        <v>5629.98805208261</v>
      </c>
      <c r="K488" s="1">
        <v>5467.1856624989996</v>
      </c>
      <c r="L488" s="22">
        <v>5309.8207812310602</v>
      </c>
      <c r="M488" s="1">
        <v>5280.2343937107998</v>
      </c>
    </row>
    <row r="489" spans="1:13" x14ac:dyDescent="0.35">
      <c r="A489" s="14">
        <v>16.630330279999999</v>
      </c>
      <c r="B489" s="1">
        <v>4876.7567724594701</v>
      </c>
      <c r="C489" s="1">
        <v>4972.7792020732704</v>
      </c>
      <c r="D489" s="1">
        <v>4376.6366636803396</v>
      </c>
      <c r="E489" s="1">
        <v>4584.6861831326896</v>
      </c>
      <c r="F489" s="1">
        <v>4578.4859999999999</v>
      </c>
      <c r="G489" s="1">
        <v>4737.6155938059001</v>
      </c>
      <c r="H489" s="1">
        <v>4409.88290120276</v>
      </c>
      <c r="I489" s="1">
        <v>4531.6560833120802</v>
      </c>
      <c r="J489" s="1">
        <v>5637.7537624773904</v>
      </c>
      <c r="K489" s="1">
        <v>5490.2057480160602</v>
      </c>
      <c r="L489" s="22">
        <v>5352.1696282313296</v>
      </c>
      <c r="M489" s="1">
        <v>5394.36634630139</v>
      </c>
    </row>
    <row r="490" spans="1:13" x14ac:dyDescent="0.35">
      <c r="A490" s="14">
        <v>16.656330279999999</v>
      </c>
      <c r="B490" s="1">
        <v>4896.9339426009501</v>
      </c>
      <c r="C490" s="1">
        <v>4856.3759380278498</v>
      </c>
      <c r="D490" s="1">
        <v>4447.2653047738304</v>
      </c>
      <c r="E490" s="1">
        <v>4608.6868938354201</v>
      </c>
      <c r="F490" s="1">
        <v>4530.3100000000004</v>
      </c>
      <c r="G490" s="1">
        <v>4672.1127836107398</v>
      </c>
      <c r="H490" s="1">
        <v>4434.4006451069099</v>
      </c>
      <c r="I490" s="1">
        <v>4416.4430706051899</v>
      </c>
      <c r="J490" s="1">
        <v>5664.3104182181496</v>
      </c>
      <c r="K490" s="1">
        <v>5561.0005375890296</v>
      </c>
      <c r="L490" s="22">
        <v>5281.0440382657498</v>
      </c>
      <c r="M490" s="1">
        <v>5362.1552091089898</v>
      </c>
    </row>
    <row r="491" spans="1:13" x14ac:dyDescent="0.35">
      <c r="A491" s="14">
        <v>16.682330279999999</v>
      </c>
      <c r="B491" s="1">
        <v>4841.9082039723198</v>
      </c>
      <c r="C491" s="1">
        <v>4989.0423673981204</v>
      </c>
      <c r="D491" s="1">
        <v>4523.7121155017203</v>
      </c>
      <c r="E491" s="1">
        <v>4731.0619250452601</v>
      </c>
      <c r="F491" s="1">
        <v>4552.991</v>
      </c>
      <c r="G491" s="1">
        <v>4556.4964693839902</v>
      </c>
      <c r="H491" s="1">
        <v>4388.9929387675102</v>
      </c>
      <c r="I491" s="1">
        <v>4511.6713741557496</v>
      </c>
      <c r="J491" s="1">
        <v>5707.8039115300098</v>
      </c>
      <c r="K491" s="1">
        <v>5505.2015236524103</v>
      </c>
      <c r="L491" s="22">
        <v>5319.9098300240203</v>
      </c>
      <c r="M491" s="1">
        <v>5396.9098300240203</v>
      </c>
    </row>
    <row r="492" spans="1:13" x14ac:dyDescent="0.35">
      <c r="A492" s="14">
        <v>16.708330279999998</v>
      </c>
      <c r="B492" s="1">
        <v>4778.2633699702001</v>
      </c>
      <c r="C492" s="1">
        <v>5021.5267399405402</v>
      </c>
      <c r="D492" s="1">
        <v>4436.7366300294898</v>
      </c>
      <c r="E492" s="1">
        <v>4677.0559982792602</v>
      </c>
      <c r="F492" s="1">
        <v>4456.1620000000003</v>
      </c>
      <c r="G492" s="1">
        <v>4561.4222985756896</v>
      </c>
      <c r="H492" s="1">
        <v>4383.8420787535597</v>
      </c>
      <c r="I492" s="1">
        <v>4526.3703297330603</v>
      </c>
      <c r="J492" s="1">
        <v>5677.3668039758404</v>
      </c>
      <c r="K492" s="1">
        <v>5407.8940475961599</v>
      </c>
      <c r="L492" s="22">
        <v>5384.2648810089704</v>
      </c>
      <c r="M492" s="1">
        <v>5437.7346153110702</v>
      </c>
    </row>
    <row r="493" spans="1:13" x14ac:dyDescent="0.35">
      <c r="A493" s="14">
        <v>16.734330279999998</v>
      </c>
      <c r="B493" s="1">
        <v>4790.1799633816599</v>
      </c>
      <c r="C493" s="1">
        <v>5020.2001046231799</v>
      </c>
      <c r="D493" s="1">
        <v>4410.0201412413799</v>
      </c>
      <c r="E493" s="1">
        <v>4761.3561600735702</v>
      </c>
      <c r="F493" s="1">
        <v>4588.7160000000003</v>
      </c>
      <c r="G493" s="1">
        <v>4582.9441276403304</v>
      </c>
      <c r="H493" s="1">
        <v>4375.7480512652901</v>
      </c>
      <c r="I493" s="1">
        <v>4591.4399686128399</v>
      </c>
      <c r="J493" s="1">
        <v>5630.7359665203403</v>
      </c>
      <c r="K493" s="1">
        <v>5395.61993199464</v>
      </c>
      <c r="L493" s="22">
        <v>5433.0800418491599</v>
      </c>
      <c r="M493" s="1">
        <v>5362.2640334792904</v>
      </c>
    </row>
    <row r="494" spans="1:13" x14ac:dyDescent="0.35">
      <c r="A494" s="14">
        <v>16.760330280000002</v>
      </c>
      <c r="B494" s="1">
        <v>4811.5773236642999</v>
      </c>
      <c r="C494" s="1">
        <v>4967.5860920520799</v>
      </c>
      <c r="D494" s="1">
        <v>4307.70305283378</v>
      </c>
      <c r="E494" s="1">
        <v>4637.4896030780501</v>
      </c>
      <c r="F494" s="1">
        <v>4505.9870000000001</v>
      </c>
      <c r="G494" s="1">
        <v>4489.7699795764402</v>
      </c>
      <c r="H494" s="1">
        <v>4316.18811070011</v>
      </c>
      <c r="I494" s="1">
        <v>4589.6608210746499</v>
      </c>
      <c r="J494" s="1">
        <v>5675.1215059933602</v>
      </c>
      <c r="K494" s="1">
        <v>5471.2972692018502</v>
      </c>
      <c r="L494" s="22">
        <v>5386.5731004883701</v>
      </c>
      <c r="M494" s="1">
        <v>5326.5773236642799</v>
      </c>
    </row>
    <row r="495" spans="1:13" x14ac:dyDescent="0.35">
      <c r="A495" s="14">
        <v>16.786330280000001</v>
      </c>
      <c r="B495" s="1">
        <v>4775.4037591954102</v>
      </c>
      <c r="C495" s="1">
        <v>5159.3379524478796</v>
      </c>
      <c r="D495" s="1">
        <v>4383.6679864139796</v>
      </c>
      <c r="E495" s="1">
        <v>4679.1533893188698</v>
      </c>
      <c r="F495" s="1">
        <v>4453.0429999999997</v>
      </c>
      <c r="G495" s="1">
        <v>4556.8718456317501</v>
      </c>
      <c r="H495" s="1">
        <v>4214.4834232849898</v>
      </c>
      <c r="I495" s="1">
        <v>4425.7921815420996</v>
      </c>
      <c r="J495" s="1">
        <v>5778.1553689392804</v>
      </c>
      <c r="K495" s="1">
        <v>5583.00593886146</v>
      </c>
      <c r="L495" s="22">
        <v>5316.3047990170298</v>
      </c>
      <c r="M495" s="1">
        <v>5280.1514096986302</v>
      </c>
    </row>
    <row r="496" spans="1:13" x14ac:dyDescent="0.35">
      <c r="A496" s="14">
        <v>16.812330280000001</v>
      </c>
      <c r="B496" s="1">
        <v>4881.3248603430902</v>
      </c>
      <c r="C496" s="1">
        <v>5059.1911545917601</v>
      </c>
      <c r="D496" s="1">
        <v>4362.6552490663998</v>
      </c>
      <c r="E496" s="1">
        <v>4687.8276245331199</v>
      </c>
      <c r="F496" s="1">
        <v>4590.3490000000002</v>
      </c>
      <c r="G496" s="1">
        <v>4565.2221019420604</v>
      </c>
      <c r="H496" s="1">
        <v>4285.8574604184196</v>
      </c>
      <c r="I496" s="1">
        <v>4472.3546962283999</v>
      </c>
      <c r="J496" s="1">
        <v>5721.7325884971597</v>
      </c>
      <c r="K496" s="1">
        <v>5469.0585603054096</v>
      </c>
      <c r="L496" s="22">
        <v>5344.8364583632001</v>
      </c>
      <c r="M496" s="1">
        <v>5299.6541376013802</v>
      </c>
    </row>
    <row r="497" spans="1:13" x14ac:dyDescent="0.35">
      <c r="A497" s="14">
        <v>16.838330280000001</v>
      </c>
      <c r="B497" s="1">
        <v>4845.3902772354304</v>
      </c>
      <c r="C497" s="1">
        <v>4921.3295653844898</v>
      </c>
      <c r="D497" s="1">
        <v>4377.81605437486</v>
      </c>
      <c r="E497" s="1">
        <v>4671.1466356488299</v>
      </c>
      <c r="F497" s="1">
        <v>4500.982</v>
      </c>
      <c r="G497" s="1">
        <v>4630.4257771392604</v>
      </c>
      <c r="H497" s="1">
        <v>4333.3174673556196</v>
      </c>
      <c r="I497" s="1">
        <v>4486.6974566344898</v>
      </c>
      <c r="J497" s="1">
        <v>5509.1054838219598</v>
      </c>
      <c r="K497" s="1">
        <v>5383.6825326440603</v>
      </c>
      <c r="L497" s="22">
        <v>5186.6750706488601</v>
      </c>
      <c r="M497" s="1">
        <v>5139.4985870190703</v>
      </c>
    </row>
    <row r="498" spans="1:13" x14ac:dyDescent="0.35">
      <c r="A498" s="14">
        <v>16.864330280000001</v>
      </c>
      <c r="B498" s="1">
        <v>4889.3419007814</v>
      </c>
      <c r="C498" s="1">
        <v>5054.5548008524102</v>
      </c>
      <c r="D498" s="1">
        <v>4401.2951624738298</v>
      </c>
      <c r="E498" s="1">
        <v>4494.2161739888297</v>
      </c>
      <c r="F498" s="1">
        <v>4530.3900000000003</v>
      </c>
      <c r="G498" s="1">
        <v>4598.9338626868202</v>
      </c>
      <c r="H498" s="1">
        <v>4298.5725628997598</v>
      </c>
      <c r="I498" s="1">
        <v>4566.86445145579</v>
      </c>
      <c r="J498" s="1">
        <v>5632.9387735629998</v>
      </c>
      <c r="K498" s="1">
        <v>5417.4435621899602</v>
      </c>
      <c r="L498" s="22">
        <v>5190.0016369592204</v>
      </c>
      <c r="M498" s="1">
        <v>5210.3161984387198</v>
      </c>
    </row>
    <row r="499" spans="1:13" x14ac:dyDescent="0.35">
      <c r="A499" s="14">
        <v>16.890330280000001</v>
      </c>
      <c r="B499" s="1">
        <v>4824.3313621727302</v>
      </c>
      <c r="C499" s="1">
        <v>4959.5073409344204</v>
      </c>
      <c r="D499" s="1">
        <v>4394.3572933526602</v>
      </c>
      <c r="E499" s="1">
        <v>4599.8308863549801</v>
      </c>
      <c r="F499" s="1">
        <v>4441.1620000000003</v>
      </c>
      <c r="G499" s="1">
        <v>4576.9921832475102</v>
      </c>
      <c r="H499" s="1">
        <v>4264.3694942989196</v>
      </c>
      <c r="I499" s="1">
        <v>4420.7693039718097</v>
      </c>
      <c r="J499" s="1">
        <v>5761.1300298829901</v>
      </c>
      <c r="K499" s="1">
        <v>5445.4613920558904</v>
      </c>
      <c r="L499" s="22">
        <v>5250.0425163199097</v>
      </c>
      <c r="M499" s="1">
        <v>5365.9921832474802</v>
      </c>
    </row>
    <row r="500" spans="1:13" x14ac:dyDescent="0.35">
      <c r="A500" s="14">
        <v>16.91633028</v>
      </c>
      <c r="B500" s="1">
        <v>4962.1821367410903</v>
      </c>
      <c r="C500" s="1">
        <v>4879.3830331704103</v>
      </c>
      <c r="D500" s="1">
        <v>4300.4980034247501</v>
      </c>
      <c r="E500" s="1">
        <v>4614.3124765647599</v>
      </c>
      <c r="F500" s="1">
        <v>4610.8530000000001</v>
      </c>
      <c r="G500" s="1">
        <v>4538.8525955474797</v>
      </c>
      <c r="H500" s="1">
        <v>4331.9635726515999</v>
      </c>
      <c r="I500" s="1">
        <v>4444.1052888943996</v>
      </c>
      <c r="J500" s="1">
        <v>5575.2720560662701</v>
      </c>
      <c r="K500" s="1">
        <v>5402.6380246081499</v>
      </c>
      <c r="L500" s="22">
        <v>5298.7797408509496</v>
      </c>
      <c r="M500" s="1">
        <v>5327.8525955474497</v>
      </c>
    </row>
    <row r="501" spans="1:13" x14ac:dyDescent="0.35">
      <c r="A501" s="14">
        <v>16.94233028</v>
      </c>
      <c r="B501" s="1">
        <v>4840.0006974192102</v>
      </c>
      <c r="C501" s="1">
        <v>4957.9027676025498</v>
      </c>
      <c r="D501" s="1">
        <v>4360.2651776660496</v>
      </c>
      <c r="E501" s="1">
        <v>4453.5282630755</v>
      </c>
      <c r="F501" s="1">
        <v>4522.0590000000002</v>
      </c>
      <c r="G501" s="1">
        <v>4454.0393114108601</v>
      </c>
      <c r="H501" s="1">
        <v>4357.2644802473296</v>
      </c>
      <c r="I501" s="1">
        <v>4502.49034650253</v>
      </c>
      <c r="J501" s="1">
        <v>5558.56827190475</v>
      </c>
      <c r="K501" s="1">
        <v>5342.6161906849802</v>
      </c>
      <c r="L501" s="22">
        <v>5259.2158640484404</v>
      </c>
      <c r="M501" s="1">
        <v>5252.7148179203596</v>
      </c>
    </row>
    <row r="502" spans="1:13" x14ac:dyDescent="0.35">
      <c r="A502" s="14">
        <v>16.96833028</v>
      </c>
      <c r="B502" s="1">
        <v>4747.9936143715404</v>
      </c>
      <c r="C502" s="1">
        <v>4850.7588210874901</v>
      </c>
      <c r="D502" s="1">
        <v>4296.7043798520199</v>
      </c>
      <c r="E502" s="1">
        <v>4614.7545640019598</v>
      </c>
      <c r="F502" s="1">
        <v>4455.88</v>
      </c>
      <c r="G502" s="1">
        <v>4449.2177649417899</v>
      </c>
      <c r="H502" s="1">
        <v>4386.9434302215996</v>
      </c>
      <c r="I502" s="1">
        <v>4479.4172738752404</v>
      </c>
      <c r="J502" s="1">
        <v>5606.4717151106897</v>
      </c>
      <c r="K502" s="1">
        <v>5536.6563242447901</v>
      </c>
      <c r="L502" s="22">
        <v>5237.8762177295002</v>
      </c>
      <c r="M502" s="1">
        <v>5366.8911175288504</v>
      </c>
    </row>
    <row r="503" spans="1:13" x14ac:dyDescent="0.35">
      <c r="A503" s="14">
        <v>16.99433028</v>
      </c>
      <c r="B503" s="1">
        <v>4796.48776028469</v>
      </c>
      <c r="C503" s="1">
        <v>4900.65801930418</v>
      </c>
      <c r="D503" s="1">
        <v>4306.0977348889101</v>
      </c>
      <c r="E503" s="1">
        <v>4681.8301066445301</v>
      </c>
      <c r="F503" s="1">
        <v>4467.8050000000003</v>
      </c>
      <c r="G503" s="1">
        <v>4575.8297409803599</v>
      </c>
      <c r="H503" s="1">
        <v>4368.3903910598201</v>
      </c>
      <c r="I503" s="1">
        <v>4435.7563026895104</v>
      </c>
      <c r="J503" s="1">
        <v>5604.4872117884097</v>
      </c>
      <c r="K503" s="1">
        <v>5463.3905738918702</v>
      </c>
      <c r="L503" s="22">
        <v>5282.3903910597901</v>
      </c>
      <c r="M503" s="1">
        <v>5298.70752666099</v>
      </c>
    </row>
    <row r="504" spans="1:13" x14ac:dyDescent="0.35">
      <c r="A504" s="14">
        <v>17.02033028</v>
      </c>
      <c r="B504" s="1">
        <v>4803.2413847468497</v>
      </c>
      <c r="C504" s="1">
        <v>5001.5196884261804</v>
      </c>
      <c r="D504" s="1">
        <v>4271.5254928370996</v>
      </c>
      <c r="E504" s="1">
        <v>4502.7280238481499</v>
      </c>
      <c r="F504" s="1">
        <v>4424.7280000000001</v>
      </c>
      <c r="G504" s="1">
        <v>4476.24331955049</v>
      </c>
      <c r="H504" s="1">
        <v>4336.9611462639004</v>
      </c>
      <c r="I504" s="1">
        <v>4389.2025310109102</v>
      </c>
      <c r="J504" s="1">
        <v>5731.5828060391696</v>
      </c>
      <c r="K504" s="1">
        <v>5393.9713433987599</v>
      </c>
      <c r="L504" s="22">
        <v>5247.5808712355602</v>
      </c>
      <c r="M504" s="1">
        <v>5253.92229252791</v>
      </c>
    </row>
    <row r="505" spans="1:13" x14ac:dyDescent="0.35">
      <c r="A505" s="14">
        <v>17.046330279999999</v>
      </c>
      <c r="B505" s="1">
        <v>4737.0541324839796</v>
      </c>
      <c r="C505" s="1">
        <v>4773.3359861115596</v>
      </c>
      <c r="D505" s="1">
        <v>4334.5786288690297</v>
      </c>
      <c r="E505" s="1">
        <v>4498.2277211445298</v>
      </c>
      <c r="F505" s="1">
        <v>4419.5039999999999</v>
      </c>
      <c r="G505" s="1">
        <v>4508.85161237995</v>
      </c>
      <c r="H505" s="1">
        <v>4335.2188510278402</v>
      </c>
      <c r="I505" s="1">
        <v>4322.6906242393898</v>
      </c>
      <c r="J505" s="1">
        <v>5743.6854845262196</v>
      </c>
      <c r="K505" s="1">
        <v>5419.1283262942998</v>
      </c>
      <c r="L505" s="22">
        <v>5168.4969742521398</v>
      </c>
      <c r="M505" s="1">
        <v>5252.1157257742498</v>
      </c>
    </row>
    <row r="506" spans="1:13" x14ac:dyDescent="0.35">
      <c r="A506" s="14">
        <v>17.072330279999999</v>
      </c>
      <c r="B506" s="1">
        <v>4805.4867529254998</v>
      </c>
      <c r="C506" s="1">
        <v>4982.6924077429803</v>
      </c>
      <c r="D506" s="1">
        <v>4353.3346797183003</v>
      </c>
      <c r="E506" s="1">
        <v>4573.2661281124701</v>
      </c>
      <c r="F506" s="1">
        <v>4468.7640000000001</v>
      </c>
      <c r="G506" s="1">
        <v>4567.5593436866802</v>
      </c>
      <c r="H506" s="1">
        <v>4308.7718901890403</v>
      </c>
      <c r="I506" s="1">
        <v>4414.8058693354897</v>
      </c>
      <c r="J506" s="1">
        <v>5665.7718901889903</v>
      </c>
      <c r="K506" s="1">
        <v>5456.7528810381</v>
      </c>
      <c r="L506" s="22">
        <v>5350.92800255156</v>
      </c>
      <c r="M506" s="1">
        <v>5254.6123319840199</v>
      </c>
    </row>
    <row r="507" spans="1:13" x14ac:dyDescent="0.35">
      <c r="A507" s="14">
        <v>17.098330279999999</v>
      </c>
      <c r="B507" s="1">
        <v>4778.14583531275</v>
      </c>
      <c r="C507" s="1">
        <v>4811.2730513299703</v>
      </c>
      <c r="D507" s="1">
        <v>4319.0908685835902</v>
      </c>
      <c r="E507" s="1">
        <v>4586.6456125232899</v>
      </c>
      <c r="F507" s="1">
        <v>4404.6549999999997</v>
      </c>
      <c r="G507" s="1">
        <v>4391.2358127386196</v>
      </c>
      <c r="H507" s="1">
        <v>4296.6728730984196</v>
      </c>
      <c r="I507" s="1">
        <v>4507.1912696046202</v>
      </c>
      <c r="J507" s="1">
        <v>5654.59064579407</v>
      </c>
      <c r="K507" s="1">
        <v>5444.7087749529301</v>
      </c>
      <c r="L507" s="22">
        <v>5245.1540310132305</v>
      </c>
      <c r="M507" s="1">
        <v>5184.3357681807001</v>
      </c>
    </row>
    <row r="508" spans="1:13" x14ac:dyDescent="0.35">
      <c r="A508" s="14">
        <v>17.124330279999999</v>
      </c>
      <c r="B508" s="1">
        <v>4685.0785308103896</v>
      </c>
      <c r="C508" s="1">
        <v>4732.0668347322198</v>
      </c>
      <c r="D508" s="1">
        <v>4328.9916456583096</v>
      </c>
      <c r="E508" s="1">
        <v>4548.0325819318796</v>
      </c>
      <c r="F508" s="1">
        <v>4367.0320000000002</v>
      </c>
      <c r="G508" s="1">
        <v>4525.8863809548002</v>
      </c>
      <c r="H508" s="1">
        <v>4261.03007562943</v>
      </c>
      <c r="I508" s="1">
        <v>4419.0743536396203</v>
      </c>
      <c r="J508" s="1">
        <v>5718.9456967797496</v>
      </c>
      <c r="K508" s="1">
        <v>5521.9348361357397</v>
      </c>
      <c r="L508" s="22">
        <v>5370.8938998621597</v>
      </c>
      <c r="M508" s="1">
        <v>5329.87719117907</v>
      </c>
    </row>
    <row r="509" spans="1:13" x14ac:dyDescent="0.35">
      <c r="A509" s="14">
        <v>17.150330279999999</v>
      </c>
      <c r="B509" s="1">
        <v>4850.20345964445</v>
      </c>
      <c r="C509" s="1">
        <v>4788.3868095795597</v>
      </c>
      <c r="D509" s="1">
        <v>4309.2151545340903</v>
      </c>
      <c r="E509" s="1">
        <v>4557.8924227336302</v>
      </c>
      <c r="F509" s="1">
        <v>4473.8379999999997</v>
      </c>
      <c r="G509" s="1">
        <v>4361.7857826298005</v>
      </c>
      <c r="H509" s="1">
        <v>4278.8063609201399</v>
      </c>
      <c r="I509" s="1">
        <v>4428.8924227336202</v>
      </c>
      <c r="J509" s="1">
        <v>5622.05425721549</v>
      </c>
      <c r="K509" s="1">
        <v>5335.0332103436103</v>
      </c>
      <c r="L509" s="22">
        <v>5380.8924227337202</v>
      </c>
      <c r="M509" s="1">
        <v>5314.1721236274698</v>
      </c>
    </row>
    <row r="510" spans="1:13" x14ac:dyDescent="0.35">
      <c r="A510" s="14">
        <v>17.176330279999998</v>
      </c>
      <c r="B510" s="1">
        <v>4708.0399628238401</v>
      </c>
      <c r="C510" s="1">
        <v>4832.09007915456</v>
      </c>
      <c r="D510" s="1">
        <v>4324.6691196924803</v>
      </c>
      <c r="E510" s="1">
        <v>4518.8272007682799</v>
      </c>
      <c r="F510" s="1">
        <v>4437.7860000000001</v>
      </c>
      <c r="G510" s="1">
        <v>4481.4356776177001</v>
      </c>
      <c r="H510" s="1">
        <v>4360.28355840535</v>
      </c>
      <c r="I510" s="1">
        <v>4334.9852818441004</v>
      </c>
      <c r="J510" s="1">
        <v>5795.3189565802704</v>
      </c>
      <c r="K510" s="1">
        <v>5400.5730786742697</v>
      </c>
      <c r="L510" s="22">
        <v>5333.0133209411497</v>
      </c>
      <c r="M510" s="1">
        <v>5218.0266418824904</v>
      </c>
    </row>
    <row r="511" spans="1:13" x14ac:dyDescent="0.35">
      <c r="A511" s="14">
        <v>17.202330280000002</v>
      </c>
      <c r="B511" s="1">
        <v>4703.06120462332</v>
      </c>
      <c r="C511" s="1">
        <v>4909.5824173724504</v>
      </c>
      <c r="D511" s="1">
        <v>4288.1628878459396</v>
      </c>
      <c r="E511" s="1">
        <v>4616.8785642024604</v>
      </c>
      <c r="F511" s="1">
        <v>4356.54</v>
      </c>
      <c r="G511" s="1">
        <v>4509.2043398946298</v>
      </c>
      <c r="H511" s="1">
        <v>4437.6130196842096</v>
      </c>
      <c r="I511" s="1">
        <v>4369.8371121537702</v>
      </c>
      <c r="J511" s="1">
        <v>5711.7542080563198</v>
      </c>
      <c r="K511" s="1">
        <v>5395.2142161819902</v>
      </c>
      <c r="L511" s="22">
        <v>5332.9693976880799</v>
      </c>
      <c r="M511" s="1">
        <v>5170.43830865156</v>
      </c>
    </row>
    <row r="512" spans="1:13" x14ac:dyDescent="0.35">
      <c r="A512" s="14">
        <v>17.228330280000002</v>
      </c>
      <c r="B512" s="1">
        <v>4566.7544938057799</v>
      </c>
      <c r="C512" s="1">
        <v>4696.1180359599502</v>
      </c>
      <c r="D512" s="1">
        <v>4279.3241968339898</v>
      </c>
      <c r="E512" s="1">
        <v>4559.55305006868</v>
      </c>
      <c r="F512" s="1">
        <v>4408.6899999999996</v>
      </c>
      <c r="G512" s="1">
        <v>4459.1478040260099</v>
      </c>
      <c r="H512" s="1">
        <v>4446.7163277699801</v>
      </c>
      <c r="I512" s="1">
        <v>4386.3516063315801</v>
      </c>
      <c r="J512" s="1">
        <v>5740.6626880589902</v>
      </c>
      <c r="K512" s="1">
        <v>5386.3647214382199</v>
      </c>
      <c r="L512" s="22">
        <v>5152.6186256020501</v>
      </c>
      <c r="M512" s="1">
        <v>5168.04052460409</v>
      </c>
    </row>
    <row r="513" spans="1:13" x14ac:dyDescent="0.35">
      <c r="A513" s="14">
        <v>17.254330280000001</v>
      </c>
      <c r="B513" s="1">
        <v>4717.6762620292602</v>
      </c>
      <c r="C513" s="1">
        <v>4858.8691116805503</v>
      </c>
      <c r="D513" s="1">
        <v>4197.3384331248199</v>
      </c>
      <c r="E513" s="1">
        <v>4508.5727917370205</v>
      </c>
      <c r="F513" s="1">
        <v>4467.973</v>
      </c>
      <c r="G513" s="1">
        <v>4455.1008937940396</v>
      </c>
      <c r="H513" s="1">
        <v>4441.3026813812203</v>
      </c>
      <c r="I513" s="1">
        <v>4301.5402207120096</v>
      </c>
      <c r="J513" s="1">
        <v>5884.43296548131</v>
      </c>
      <c r="K513" s="1">
        <v>5303.3888800217301</v>
      </c>
      <c r="L513" s="22">
        <v>5275.0887751395803</v>
      </c>
      <c r="M513" s="1">
        <v>5243.9642482569097</v>
      </c>
    </row>
    <row r="514" spans="1:13" x14ac:dyDescent="0.35">
      <c r="A514" s="14">
        <v>17.280330280000001</v>
      </c>
      <c r="B514" s="1">
        <v>4709.0866454076604</v>
      </c>
      <c r="C514" s="1">
        <v>4906.5248632375797</v>
      </c>
      <c r="D514" s="1">
        <v>4309.5142205237698</v>
      </c>
      <c r="E514" s="1">
        <v>4535.1285551308301</v>
      </c>
      <c r="F514" s="1">
        <v>4419.32</v>
      </c>
      <c r="G514" s="1">
        <v>4494.4644940482704</v>
      </c>
      <c r="H514" s="1">
        <v>4519.9289880966899</v>
      </c>
      <c r="I514" s="1">
        <v>4484.9261621351898</v>
      </c>
      <c r="J514" s="1">
        <v>5894.8188924318301</v>
      </c>
      <c r="K514" s="1">
        <v>5299.9396308104997</v>
      </c>
      <c r="L514" s="22">
        <v>5346.8345259365096</v>
      </c>
      <c r="M514" s="1">
        <v>5246.1207383784704</v>
      </c>
    </row>
    <row r="515" spans="1:13" x14ac:dyDescent="0.35">
      <c r="A515" s="14">
        <v>17.306330280000001</v>
      </c>
      <c r="B515" s="1">
        <v>4688.4761211187197</v>
      </c>
      <c r="C515" s="1">
        <v>4788.1378926405196</v>
      </c>
      <c r="D515" s="1">
        <v>4179.4031393138703</v>
      </c>
      <c r="E515" s="1">
        <v>4442.1697311486896</v>
      </c>
      <c r="F515" s="1">
        <v>4439.2430000000004</v>
      </c>
      <c r="G515" s="1">
        <v>4481.1949551913203</v>
      </c>
      <c r="H515" s="1">
        <v>4412.5052693038697</v>
      </c>
      <c r="I515" s="1">
        <v>4474.6869955642796</v>
      </c>
      <c r="J515" s="1">
        <v>5818.7639015116201</v>
      </c>
      <c r="K515" s="1">
        <v>5440.3859862402496</v>
      </c>
      <c r="L515" s="22">
        <v>5306.3739911286902</v>
      </c>
      <c r="M515" s="1">
        <v>5331.5331836694904</v>
      </c>
    </row>
    <row r="516" spans="1:13" x14ac:dyDescent="0.35">
      <c r="A516" s="14">
        <v>17.332330280000001</v>
      </c>
      <c r="B516" s="1">
        <v>4597.78073611527</v>
      </c>
      <c r="C516" s="1">
        <v>4783.5989311285903</v>
      </c>
      <c r="D516" s="1">
        <v>4290.4117817823599</v>
      </c>
      <c r="E516" s="1">
        <v>4516.8609740806896</v>
      </c>
      <c r="F516" s="1">
        <v>4518.2619999999997</v>
      </c>
      <c r="G516" s="1">
        <v>4451.4866270062103</v>
      </c>
      <c r="H516" s="1">
        <v>4514.3743470749296</v>
      </c>
      <c r="I516" s="1">
        <v>4519.9090975071103</v>
      </c>
      <c r="J516" s="1">
        <v>5764.2513300426899</v>
      </c>
      <c r="K516" s="1">
        <v>5404.0909024939001</v>
      </c>
      <c r="L516" s="22">
        <v>5366.4652495683704</v>
      </c>
      <c r="M516" s="1">
        <v>5177.95719674254</v>
      </c>
    </row>
    <row r="517" spans="1:13" x14ac:dyDescent="0.35">
      <c r="A517" s="14">
        <v>17.358330280000001</v>
      </c>
      <c r="B517" s="1">
        <v>4559.0646262746995</v>
      </c>
      <c r="C517" s="1">
        <v>4794.9183671969504</v>
      </c>
      <c r="D517" s="1">
        <v>4253.6870754790398</v>
      </c>
      <c r="E517" s="1">
        <v>4426.64455915894</v>
      </c>
      <c r="F517" s="1">
        <v>4464.9489999999996</v>
      </c>
      <c r="G517" s="1">
        <v>4441.7210885351096</v>
      </c>
      <c r="H517" s="1">
        <v>4547.65646226025</v>
      </c>
      <c r="I517" s="1">
        <v>4433.0136066905898</v>
      </c>
      <c r="J517" s="1">
        <v>5924.68537188956</v>
      </c>
      <c r="K517" s="1">
        <v>5309.0136066905598</v>
      </c>
      <c r="L517" s="22">
        <v>5250.0782329654103</v>
      </c>
      <c r="M517" s="1">
        <v>5331.4149636888596</v>
      </c>
    </row>
    <row r="518" spans="1:13" x14ac:dyDescent="0.35">
      <c r="A518" s="14">
        <v>17.38433028</v>
      </c>
      <c r="B518" s="1">
        <v>4663.9929968675797</v>
      </c>
      <c r="C518" s="1">
        <v>4707.8057192245196</v>
      </c>
      <c r="D518" s="1">
        <v>4271.4985410139698</v>
      </c>
      <c r="E518" s="1">
        <v>4436.7987160922703</v>
      </c>
      <c r="F518" s="1">
        <v>4409.5029999999997</v>
      </c>
      <c r="G518" s="1">
        <v>4673.1849432654799</v>
      </c>
      <c r="H518" s="1">
        <v>4558.0994747649302</v>
      </c>
      <c r="I518" s="1">
        <v>4426.6998249215403</v>
      </c>
      <c r="J518" s="1">
        <v>5863.6050189112602</v>
      </c>
      <c r="K518" s="1">
        <v>5494.38739436174</v>
      </c>
      <c r="L518" s="22">
        <v>5403.5892618636799</v>
      </c>
      <c r="M518" s="1">
        <v>5235.5072949292598</v>
      </c>
    </row>
    <row r="519" spans="1:13" x14ac:dyDescent="0.35">
      <c r="A519" s="14">
        <v>17.41033028</v>
      </c>
      <c r="B519" s="1">
        <v>4660.8696710832201</v>
      </c>
      <c r="C519" s="1">
        <v>4738.0508706614701</v>
      </c>
      <c r="D519" s="1">
        <v>4201.0184134608799</v>
      </c>
      <c r="E519" s="1">
        <v>4365.1283941128404</v>
      </c>
      <c r="F519" s="1">
        <v>4471.6409999999996</v>
      </c>
      <c r="G519" s="1">
        <v>4551.2567882258099</v>
      </c>
      <c r="H519" s="1">
        <v>4620.4113350143498</v>
      </c>
      <c r="I519" s="1">
        <v>4505.3217026270404</v>
      </c>
      <c r="J519" s="1">
        <v>5936.88178001914</v>
      </c>
      <c r="K519" s="1">
        <v>5556.0508706614501</v>
      </c>
      <c r="L519" s="22">
        <v>5214.6254919073599</v>
      </c>
      <c r="M519" s="1">
        <v>5188.2892454264102</v>
      </c>
    </row>
    <row r="520" spans="1:13" x14ac:dyDescent="0.35">
      <c r="A520" s="14">
        <v>17.43633028</v>
      </c>
      <c r="B520" s="1">
        <v>4644.0383500568296</v>
      </c>
      <c r="C520" s="1">
        <v>4852.1320348835097</v>
      </c>
      <c r="D520" s="1">
        <v>4135.6737884478898</v>
      </c>
      <c r="E520" s="1">
        <v>4436.0888320516997</v>
      </c>
      <c r="F520" s="1">
        <v>4418.393</v>
      </c>
      <c r="G520" s="1">
        <v>4510.9975736127499</v>
      </c>
      <c r="H520" s="1">
        <v>4690.48689094156</v>
      </c>
      <c r="I520" s="1">
        <v>4416.4291297835298</v>
      </c>
      <c r="J520" s="1">
        <v>5959.32135877772</v>
      </c>
      <c r="K520" s="1">
        <v>5401.7024329535598</v>
      </c>
      <c r="L520" s="22">
        <v>5280.53009377339</v>
      </c>
      <c r="M520" s="1">
        <v>5235.92572627552</v>
      </c>
    </row>
    <row r="521" spans="1:13" x14ac:dyDescent="0.35">
      <c r="A521" s="14">
        <v>17.46233028</v>
      </c>
      <c r="B521" s="1">
        <v>4763.8244668170701</v>
      </c>
      <c r="C521" s="1">
        <v>4795.6456694354601</v>
      </c>
      <c r="D521" s="1">
        <v>4243.7332434762202</v>
      </c>
      <c r="E521" s="1">
        <v>4521.8350296161498</v>
      </c>
      <c r="F521" s="1">
        <v>4347.3469999999998</v>
      </c>
      <c r="G521" s="1">
        <v>4420.1123489388501</v>
      </c>
      <c r="H521" s="1">
        <v>4798.1999229795802</v>
      </c>
      <c r="I521" s="1">
        <v>4510.0314958464096</v>
      </c>
      <c r="J521" s="1">
        <v>5905.3088151690699</v>
      </c>
      <c r="K521" s="1">
        <v>5505.3051658689601</v>
      </c>
      <c r="L521" s="22">
        <v>5276.4666795031999</v>
      </c>
      <c r="M521" s="1">
        <v>5192.5298637469696</v>
      </c>
    </row>
    <row r="522" spans="1:13" x14ac:dyDescent="0.35">
      <c r="A522" s="14">
        <v>17.48833028</v>
      </c>
      <c r="B522" s="1">
        <v>4696.8350054250895</v>
      </c>
      <c r="C522" s="1">
        <v>4717.0400548341304</v>
      </c>
      <c r="D522" s="1">
        <v>4250.6769703544296</v>
      </c>
      <c r="E522" s="1">
        <v>4498.5899011817601</v>
      </c>
      <c r="F522" s="1">
        <v>4453.2740000000003</v>
      </c>
      <c r="G522" s="1">
        <v>4383.7731832976497</v>
      </c>
      <c r="H522" s="1">
        <v>4778.5899011817601</v>
      </c>
      <c r="I522" s="1">
        <v>4501.0526783567402</v>
      </c>
      <c r="J522" s="1">
        <v>6018.2955983335396</v>
      </c>
      <c r="K522" s="1">
        <v>5499.0526783567002</v>
      </c>
      <c r="L522" s="22">
        <v>5392.7148409222</v>
      </c>
      <c r="M522" s="1">
        <v>5308.8763557449201</v>
      </c>
    </row>
    <row r="523" spans="1:13" x14ac:dyDescent="0.35">
      <c r="A523" s="14">
        <v>17.514330279999999</v>
      </c>
      <c r="B523" s="1">
        <v>4734.0198106759199</v>
      </c>
      <c r="C523" s="1">
        <v>4789.3323574370297</v>
      </c>
      <c r="D523" s="1">
        <v>4363.7945740201803</v>
      </c>
      <c r="E523" s="1">
        <v>4442.8305195029398</v>
      </c>
      <c r="F523" s="1">
        <v>4358.0559999999996</v>
      </c>
      <c r="G523" s="1">
        <v>4578.1269314567498</v>
      </c>
      <c r="H523" s="1">
        <v>4710.92589701203</v>
      </c>
      <c r="I523" s="1">
        <v>4484.2450473316003</v>
      </c>
      <c r="J523" s="1">
        <v>6163.8488663333701</v>
      </c>
      <c r="K523" s="1">
        <v>5367.4504733119502</v>
      </c>
      <c r="L523" s="22">
        <v>5552.3044793580202</v>
      </c>
      <c r="M523" s="1">
        <v>5412.3323574370997</v>
      </c>
    </row>
    <row r="524" spans="1:13" x14ac:dyDescent="0.35">
      <c r="A524" s="14">
        <v>17.540330279999999</v>
      </c>
      <c r="B524" s="1">
        <v>4726.1918422919198</v>
      </c>
      <c r="C524" s="1">
        <v>4629.1951598374899</v>
      </c>
      <c r="D524" s="1">
        <v>4323.4906322513498</v>
      </c>
      <c r="E524" s="1">
        <v>4474.3395784988497</v>
      </c>
      <c r="F524" s="1">
        <v>4408.5940000000001</v>
      </c>
      <c r="G524" s="1">
        <v>4704.6044595080002</v>
      </c>
      <c r="H524" s="1">
        <v>5034.48233838742</v>
      </c>
      <c r="I524" s="1">
        <v>4511.41427598871</v>
      </c>
      <c r="J524" s="1">
        <v>6170.0322501772698</v>
      </c>
      <c r="K524" s="1">
        <v>5440.8064989349496</v>
      </c>
      <c r="L524" s="22">
        <v>5538.3412372716002</v>
      </c>
      <c r="M524" s="1">
        <v>5323.6298300961198</v>
      </c>
    </row>
    <row r="525" spans="1:13" x14ac:dyDescent="0.35">
      <c r="A525" s="14">
        <v>17.566330279999999</v>
      </c>
      <c r="B525" s="1">
        <v>4796.0827321722099</v>
      </c>
      <c r="C525" s="1">
        <v>4625.0669957502196</v>
      </c>
      <c r="D525" s="1">
        <v>4312.8304855927199</v>
      </c>
      <c r="E525" s="1">
        <v>4527.6767076075803</v>
      </c>
      <c r="F525" s="1">
        <v>4469.3379999999997</v>
      </c>
      <c r="G525" s="1">
        <v>4700.4073745852802</v>
      </c>
      <c r="H525" s="1">
        <v>4990.0368729270103</v>
      </c>
      <c r="I525" s="1">
        <v>4392.4271610696796</v>
      </c>
      <c r="J525" s="1">
        <v>6269.1497279225296</v>
      </c>
      <c r="K525" s="1">
        <v>5579.4204109656403</v>
      </c>
      <c r="L525" s="22">
        <v>5491.9671771350304</v>
      </c>
      <c r="M525" s="1">
        <v>5392.8619584366697</v>
      </c>
    </row>
    <row r="526" spans="1:13" x14ac:dyDescent="0.35">
      <c r="A526" s="14">
        <v>17.592330279999999</v>
      </c>
      <c r="B526" s="1">
        <v>4843.0019687130798</v>
      </c>
      <c r="C526" s="1">
        <v>4708.1329502317703</v>
      </c>
      <c r="D526" s="1">
        <v>4354.8487283171798</v>
      </c>
      <c r="E526" s="1">
        <v>4626.4413997368702</v>
      </c>
      <c r="F526" s="1">
        <v>4396.9440000000004</v>
      </c>
      <c r="G526" s="1">
        <v>4653.3307083821801</v>
      </c>
      <c r="H526" s="1">
        <v>5040.2095704297199</v>
      </c>
      <c r="I526" s="1">
        <v>4308.7400056757397</v>
      </c>
      <c r="J526" s="1">
        <v>6366.3123869313804</v>
      </c>
      <c r="K526" s="1">
        <v>5640.1047852147603</v>
      </c>
      <c r="L526" s="22">
        <v>5593.9554822453301</v>
      </c>
      <c r="M526" s="1">
        <v>5437.2580256106903</v>
      </c>
    </row>
    <row r="527" spans="1:13" x14ac:dyDescent="0.35">
      <c r="A527" s="14">
        <v>17.618330279999999</v>
      </c>
      <c r="B527" s="1">
        <v>4787.5806423989898</v>
      </c>
      <c r="C527" s="1">
        <v>4707.9765388364303</v>
      </c>
      <c r="D527" s="1">
        <v>4338.8701287582799</v>
      </c>
      <c r="E527" s="1">
        <v>4699.5023065160403</v>
      </c>
      <c r="F527" s="1">
        <v>4472.2240000000002</v>
      </c>
      <c r="G527" s="1">
        <v>4822.3410217190403</v>
      </c>
      <c r="H527" s="1">
        <v>5076.2660251957996</v>
      </c>
      <c r="I527" s="1">
        <v>4320.3192302347898</v>
      </c>
      <c r="J527" s="1">
        <v>6488.3833310161599</v>
      </c>
      <c r="K527" s="1">
        <v>5598.5508985240604</v>
      </c>
      <c r="L527" s="22">
        <v>5566.1189755006199</v>
      </c>
      <c r="M527" s="1">
        <v>5222.5056458757799</v>
      </c>
    </row>
    <row r="528" spans="1:13" x14ac:dyDescent="0.35">
      <c r="A528" s="14">
        <v>17.644330279999998</v>
      </c>
      <c r="B528" s="1">
        <v>4867.4848084033001</v>
      </c>
      <c r="C528" s="1">
        <v>4696.7935315622899</v>
      </c>
      <c r="D528" s="1">
        <v>4300.9712513885097</v>
      </c>
      <c r="E528" s="1">
        <v>4583.0842868391901</v>
      </c>
      <c r="F528" s="1">
        <v>4373.0910000000003</v>
      </c>
      <c r="G528" s="1">
        <v>4704.6569756584104</v>
      </c>
      <c r="H528" s="1">
        <v>5149.0610907989303</v>
      </c>
      <c r="I528" s="1">
        <v>4234.7180664575299</v>
      </c>
      <c r="J528" s="1">
        <v>6612.2891206949398</v>
      </c>
      <c r="K528" s="1">
        <v>5599.8114994443504</v>
      </c>
      <c r="L528" s="22">
        <v>5612.45246621551</v>
      </c>
      <c r="M528" s="1">
        <v>5372.7811162512799</v>
      </c>
    </row>
    <row r="529" spans="1:13" x14ac:dyDescent="0.35">
      <c r="A529" s="14">
        <v>17.670330280000002</v>
      </c>
      <c r="B529" s="1">
        <v>4720.1879726846701</v>
      </c>
      <c r="C529" s="1">
        <v>4740.8661925196502</v>
      </c>
      <c r="D529" s="1">
        <v>4392.6403492670397</v>
      </c>
      <c r="E529" s="1">
        <v>4531.2300894309601</v>
      </c>
      <c r="F529" s="1">
        <v>4542.2809999999999</v>
      </c>
      <c r="G529" s="1">
        <v>4811.2973382095897</v>
      </c>
      <c r="H529" s="1">
        <v>5190.51468910524</v>
      </c>
      <c r="I529" s="1">
        <v>4274.4729173975302</v>
      </c>
      <c r="J529" s="1">
        <v>6521.5437222774899</v>
      </c>
      <c r="K529" s="1">
        <v>5647.2845996741098</v>
      </c>
      <c r="L529" s="22">
        <v>5544.7571720332498</v>
      </c>
      <c r="M529" s="1">
        <v>5348.66513626081</v>
      </c>
    </row>
    <row r="530" spans="1:13" x14ac:dyDescent="0.35">
      <c r="A530" s="14">
        <v>17.696330280000002</v>
      </c>
      <c r="B530" s="1">
        <v>4749.96391650231</v>
      </c>
      <c r="C530" s="1">
        <v>4636.6497545966004</v>
      </c>
      <c r="D530" s="1">
        <v>4310.4584958988398</v>
      </c>
      <c r="E530" s="1">
        <v>4518.1912586981898</v>
      </c>
      <c r="F530" s="1">
        <v>4470.8410000000003</v>
      </c>
      <c r="G530" s="1">
        <v>4810.9562934891201</v>
      </c>
      <c r="H530" s="1">
        <v>5311.0076230137302</v>
      </c>
      <c r="I530" s="1">
        <v>4453.42181908774</v>
      </c>
      <c r="J530" s="1">
        <v>6645.6130777856797</v>
      </c>
      <c r="K530" s="1">
        <v>5526.2513978619199</v>
      </c>
      <c r="L530" s="22">
        <v>5537.8366084748804</v>
      </c>
      <c r="M530" s="1">
        <v>5226.70548894075</v>
      </c>
    </row>
    <row r="531" spans="1:13" x14ac:dyDescent="0.35">
      <c r="A531" s="14">
        <v>17.722330280000001</v>
      </c>
      <c r="B531" s="1">
        <v>4773.3128555129397</v>
      </c>
      <c r="C531" s="1">
        <v>4731.2070532202197</v>
      </c>
      <c r="D531" s="1">
        <v>4337.8213878273</v>
      </c>
      <c r="E531" s="1">
        <v>4539.8995069685197</v>
      </c>
      <c r="F531" s="1">
        <v>4453.732</v>
      </c>
      <c r="G531" s="1">
        <v>4794.6033371359399</v>
      </c>
      <c r="H531" s="1">
        <v>5452.4751609531204</v>
      </c>
      <c r="I531" s="1">
        <v>4448.8881305493996</v>
      </c>
      <c r="J531" s="1">
        <v>6707.5028441045597</v>
      </c>
      <c r="K531" s="1">
        <v>5673.2574892099401</v>
      </c>
      <c r="L531" s="22">
        <v>5485.72051584777</v>
      </c>
      <c r="M531" s="1">
        <v>5172.55858935575</v>
      </c>
    </row>
    <row r="532" spans="1:13" x14ac:dyDescent="0.35">
      <c r="A532" s="14">
        <v>17.748330280000001</v>
      </c>
      <c r="B532" s="1">
        <v>4681.9154250341298</v>
      </c>
      <c r="C532" s="1">
        <v>4747.6911727350498</v>
      </c>
      <c r="D532" s="1">
        <v>4370.9816204484496</v>
      </c>
      <c r="E532" s="1">
        <v>4423.7132136821201</v>
      </c>
      <c r="F532" s="1">
        <v>4508.4669999999996</v>
      </c>
      <c r="G532" s="1">
        <v>4850.0772158876698</v>
      </c>
      <c r="H532" s="1">
        <v>5670.6912090215701</v>
      </c>
      <c r="I532" s="1">
        <v>4466.7242704422097</v>
      </c>
      <c r="J532" s="1">
        <v>6811.9338408720196</v>
      </c>
      <c r="K532" s="1">
        <v>5442.6139205606296</v>
      </c>
      <c r="L532" s="22">
        <v>5516.9448613455997</v>
      </c>
      <c r="M532" s="1">
        <v>5115.5330795637001</v>
      </c>
    </row>
    <row r="533" spans="1:13" x14ac:dyDescent="0.35">
      <c r="A533" s="14">
        <v>17.774330280000001</v>
      </c>
      <c r="B533" s="1">
        <v>4659.0088580209904</v>
      </c>
      <c r="C533" s="1">
        <v>4683.9158487989698</v>
      </c>
      <c r="D533" s="1">
        <v>4376.7511072524903</v>
      </c>
      <c r="E533" s="1">
        <v>4310.6403819881898</v>
      </c>
      <c r="F533" s="1">
        <v>4471.4219999999996</v>
      </c>
      <c r="G533" s="1">
        <v>4913.8175424110595</v>
      </c>
      <c r="H533" s="1">
        <v>5611.8272685874999</v>
      </c>
      <c r="I533" s="1">
        <v>4525.8219714216402</v>
      </c>
      <c r="J533" s="1">
        <v>6812.20460264141</v>
      </c>
      <c r="K533" s="1">
        <v>5513.7369520654202</v>
      </c>
      <c r="L533" s="22">
        <v>5479.4224923148004</v>
      </c>
      <c r="M533" s="1">
        <v>5082.7245331890399</v>
      </c>
    </row>
    <row r="534" spans="1:13" x14ac:dyDescent="0.35">
      <c r="A534" s="14">
        <v>17.800330280000001</v>
      </c>
      <c r="B534" s="1">
        <v>4755.8716748952102</v>
      </c>
      <c r="C534" s="1">
        <v>4729.4830915304901</v>
      </c>
      <c r="D534" s="1">
        <v>4250.2573718207504</v>
      </c>
      <c r="E534" s="1">
        <v>4434.2369920234596</v>
      </c>
      <c r="F534" s="1">
        <v>4422.1289999999999</v>
      </c>
      <c r="G534" s="1">
        <v>4929.0000000005002</v>
      </c>
      <c r="H534" s="1">
        <v>5833.15592100098</v>
      </c>
      <c r="I534" s="1">
        <v>4475.2933535901002</v>
      </c>
      <c r="J534" s="1">
        <v>7073.2736954028296</v>
      </c>
      <c r="K534" s="1">
        <v>5604.0592480063196</v>
      </c>
      <c r="L534" s="22">
        <v>5602.0839574623196</v>
      </c>
      <c r="M534" s="1">
        <v>5196.3307785790503</v>
      </c>
    </row>
    <row r="535" spans="1:13" x14ac:dyDescent="0.35">
      <c r="A535" s="14">
        <v>17.826330280000001</v>
      </c>
      <c r="B535" s="1">
        <v>4802.1627280164003</v>
      </c>
      <c r="C535" s="1">
        <v>4707.3929772770298</v>
      </c>
      <c r="D535" s="1">
        <v>4287.17015610202</v>
      </c>
      <c r="E535" s="1">
        <v>4395.32342921906</v>
      </c>
      <c r="F535" s="1">
        <v>4476.8140000000003</v>
      </c>
      <c r="G535" s="1">
        <v>4871.2302492604604</v>
      </c>
      <c r="H535" s="1">
        <v>5996.3950040909103</v>
      </c>
      <c r="I535" s="1">
        <v>4468.8190413543498</v>
      </c>
      <c r="J535" s="1">
        <v>7081.7110052244898</v>
      </c>
      <c r="K535" s="1">
        <v>5597.2559079749599</v>
      </c>
      <c r="L535" s="22">
        <v>5627.5995946370203</v>
      </c>
      <c r="M535" s="1">
        <v>5131.2356505321204</v>
      </c>
    </row>
    <row r="536" spans="1:13" x14ac:dyDescent="0.35">
      <c r="A536" s="14">
        <v>17.85233028</v>
      </c>
      <c r="B536" s="1">
        <v>4703.8483263664202</v>
      </c>
      <c r="C536" s="1">
        <v>4588.5696667414804</v>
      </c>
      <c r="D536" s="1">
        <v>4392.7407393810399</v>
      </c>
      <c r="E536" s="1">
        <v>4385.0828920017402</v>
      </c>
      <c r="F536" s="1">
        <v>4641.6610000000001</v>
      </c>
      <c r="G536" s="1">
        <v>4904.1005281292501</v>
      </c>
      <c r="H536" s="1">
        <v>6134.0864177588601</v>
      </c>
      <c r="I536" s="1">
        <v>4503.8536150022001</v>
      </c>
      <c r="J536" s="1">
        <v>7337.0934692731998</v>
      </c>
      <c r="K536" s="1">
        <v>5732.1040538864099</v>
      </c>
      <c r="L536" s="22">
        <v>5704.1181642567599</v>
      </c>
      <c r="M536" s="1">
        <v>5140.3298051287702</v>
      </c>
    </row>
    <row r="537" spans="1:13" x14ac:dyDescent="0.35">
      <c r="A537" s="14">
        <v>17.87833028</v>
      </c>
      <c r="B537" s="1">
        <v>4673.9598531559104</v>
      </c>
      <c r="C537" s="1">
        <v>4603.0677742728103</v>
      </c>
      <c r="D537" s="1">
        <v>4358.6837906552</v>
      </c>
      <c r="E537" s="1">
        <v>4361.2747682040299</v>
      </c>
      <c r="F537" s="1">
        <v>4583.5959999999995</v>
      </c>
      <c r="G537" s="1">
        <v>5082.2233962398304</v>
      </c>
      <c r="H537" s="1">
        <v>6260.9473337392701</v>
      </c>
      <c r="I537" s="1">
        <v>4539.8996328890398</v>
      </c>
      <c r="J537" s="1">
        <v>7595.2635430846503</v>
      </c>
      <c r="K537" s="1">
        <v>5713.7239374999099</v>
      </c>
      <c r="L537" s="22">
        <v>5645.2270673540997</v>
      </c>
      <c r="M537" s="1">
        <v>5069.3613216016302</v>
      </c>
    </row>
    <row r="538" spans="1:13" x14ac:dyDescent="0.35">
      <c r="A538" s="14">
        <v>17.90433028</v>
      </c>
      <c r="B538" s="1">
        <v>4673.0895294698203</v>
      </c>
      <c r="C538" s="1">
        <v>4606.7611094597696</v>
      </c>
      <c r="D538" s="1">
        <v>4358.2538484399502</v>
      </c>
      <c r="E538" s="1">
        <v>4404.1196632000701</v>
      </c>
      <c r="F538" s="1">
        <v>4500.1189999999997</v>
      </c>
      <c r="G538" s="1">
        <v>5105.3132441796697</v>
      </c>
      <c r="H538" s="1">
        <v>6424.0752253602896</v>
      </c>
      <c r="I538" s="1">
        <v>4576.6568400199503</v>
      </c>
      <c r="J538" s="1">
        <v>7619.2237147096002</v>
      </c>
      <c r="K538" s="1">
        <v>5803.9557800902803</v>
      </c>
      <c r="L538" s="22">
        <v>5659.9106884600096</v>
      </c>
      <c r="M538" s="1">
        <v>5035.8059831598403</v>
      </c>
    </row>
    <row r="539" spans="1:13" x14ac:dyDescent="0.35">
      <c r="A539" s="14">
        <v>17.93033028</v>
      </c>
      <c r="B539" s="1">
        <v>4688.2893374367104</v>
      </c>
      <c r="C539" s="1">
        <v>4632.1955278786299</v>
      </c>
      <c r="D539" s="1">
        <v>4290.8521947852196</v>
      </c>
      <c r="E539" s="1">
        <v>4418.3179710352097</v>
      </c>
      <c r="F539" s="1">
        <v>4482.6170000000002</v>
      </c>
      <c r="G539" s="1">
        <v>5061.7202070957901</v>
      </c>
      <c r="H539" s="1">
        <v>6481.76629398968</v>
      </c>
      <c r="I539" s="1">
        <v>4706.2590680680096</v>
      </c>
      <c r="J539" s="1">
        <v>7736.0905380173999</v>
      </c>
      <c r="K539" s="1">
        <v>5816.9634576386998</v>
      </c>
      <c r="L539" s="22">
        <v>5620.44995872457</v>
      </c>
      <c r="M539" s="1">
        <v>5040.4578674872</v>
      </c>
    </row>
    <row r="540" spans="1:13" x14ac:dyDescent="0.35">
      <c r="A540" s="14">
        <v>17.95633028</v>
      </c>
      <c r="B540" s="1">
        <v>4737.58072350158</v>
      </c>
      <c r="C540" s="1">
        <v>4651.0899072295197</v>
      </c>
      <c r="D540" s="1">
        <v>4282.5843969927701</v>
      </c>
      <c r="E540" s="1">
        <v>4471.2587012153599</v>
      </c>
      <c r="F540" s="1">
        <v>4587.6559999999999</v>
      </c>
      <c r="G540" s="1">
        <v>5067.0412801234897</v>
      </c>
      <c r="H540" s="1">
        <v>6555.2550277241098</v>
      </c>
      <c r="I540" s="1">
        <v>4749.4568831305896</v>
      </c>
      <c r="J540" s="1">
        <v>8050.6192018546699</v>
      </c>
      <c r="K540" s="1">
        <v>5819.7678849432496</v>
      </c>
      <c r="L540" s="22">
        <v>5755.9146379820204</v>
      </c>
      <c r="M540" s="1">
        <v>5189.2366602682696</v>
      </c>
    </row>
    <row r="541" spans="1:13" x14ac:dyDescent="0.35">
      <c r="A541" s="14">
        <v>17.982330279999999</v>
      </c>
      <c r="B541" s="1">
        <v>4743.5654217521096</v>
      </c>
      <c r="C541" s="1">
        <v>4647.6261687011202</v>
      </c>
      <c r="D541" s="1">
        <v>4324.5560721468501</v>
      </c>
      <c r="E541" s="1">
        <v>4346.1892657938797</v>
      </c>
      <c r="F541" s="1">
        <v>4680.6620000000003</v>
      </c>
      <c r="G541" s="1">
        <v>5081.0455602122802</v>
      </c>
      <c r="H541" s="1">
        <v>6696.4766259876296</v>
      </c>
      <c r="I541" s="1">
        <v>4720.8177591534204</v>
      </c>
      <c r="J541" s="1">
        <v>8327.8562944191799</v>
      </c>
      <c r="K541" s="1">
        <v>5943.1939151117404</v>
      </c>
      <c r="L541" s="22">
        <v>5908.5770960162999</v>
      </c>
      <c r="M541" s="1">
        <v>5219.7114519926799</v>
      </c>
    </row>
    <row r="542" spans="1:13" x14ac:dyDescent="0.35">
      <c r="A542" s="14">
        <v>18.008330279999999</v>
      </c>
      <c r="B542" s="1">
        <v>4746.9270992982001</v>
      </c>
      <c r="C542" s="1">
        <v>4596.0263101279597</v>
      </c>
      <c r="D542" s="1">
        <v>4306.5714756252301</v>
      </c>
      <c r="E542" s="1">
        <v>4384.5071253812202</v>
      </c>
      <c r="F542" s="1">
        <v>4649.7169999999996</v>
      </c>
      <c r="G542" s="1">
        <v>5089.9562595788402</v>
      </c>
      <c r="H542" s="1">
        <v>6799.2973031114398</v>
      </c>
      <c r="I542" s="1">
        <v>4794.3730539656999</v>
      </c>
      <c r="J542" s="1">
        <v>8424.8541985964293</v>
      </c>
      <c r="K542" s="1">
        <v>6056.5771759302597</v>
      </c>
      <c r="L542" s="22">
        <v>5846.06720039635</v>
      </c>
      <c r="M542" s="1">
        <v>5201.6618066197098</v>
      </c>
    </row>
    <row r="543" spans="1:13" x14ac:dyDescent="0.35">
      <c r="A543" s="14">
        <v>18.034330279999999</v>
      </c>
      <c r="B543" s="1">
        <v>4707.6718657392103</v>
      </c>
      <c r="C543" s="1">
        <v>4623.1507461888204</v>
      </c>
      <c r="D543" s="1">
        <v>4271.7472388337101</v>
      </c>
      <c r="E543" s="1">
        <v>4370.29272399</v>
      </c>
      <c r="F543" s="1">
        <v>4554.5519999999997</v>
      </c>
      <c r="G543" s="1">
        <v>4998.4767725322999</v>
      </c>
      <c r="H543" s="1">
        <v>6800.8802798873703</v>
      </c>
      <c r="I543" s="1">
        <v>4751.2993844606599</v>
      </c>
      <c r="J543" s="1">
        <v>8493.6695894623208</v>
      </c>
      <c r="K543" s="1">
        <v>6033.1973694834496</v>
      </c>
      <c r="L543" s="22">
        <v>5838.02436560571</v>
      </c>
      <c r="M543" s="1">
        <v>5091.8315486756101</v>
      </c>
    </row>
    <row r="544" spans="1:13" x14ac:dyDescent="0.35">
      <c r="A544" s="14">
        <v>18.060330279999999</v>
      </c>
      <c r="B544" s="1">
        <v>4694.9133545926597</v>
      </c>
      <c r="C544" s="1">
        <v>4557.9155049495103</v>
      </c>
      <c r="D544" s="1">
        <v>4316.5667729613397</v>
      </c>
      <c r="E544" s="1">
        <v>4394.2703173793598</v>
      </c>
      <c r="F544" s="1">
        <v>4528.9129999999996</v>
      </c>
      <c r="G544" s="1">
        <v>5097.5771541168797</v>
      </c>
      <c r="H544" s="1">
        <v>6751.4081640151398</v>
      </c>
      <c r="I544" s="1">
        <v>4719.7651268016698</v>
      </c>
      <c r="J544" s="1">
        <v>8320.8560729235796</v>
      </c>
      <c r="K544" s="1">
        <v>6120.5531662707699</v>
      </c>
      <c r="L544" s="22">
        <v>5859.7160759309299</v>
      </c>
      <c r="M544" s="1">
        <v>5111.3193682502897</v>
      </c>
    </row>
    <row r="545" spans="1:13" x14ac:dyDescent="0.35">
      <c r="A545" s="14">
        <v>18.086330279999999</v>
      </c>
      <c r="B545" s="1">
        <v>4766.73213319968</v>
      </c>
      <c r="C545" s="1">
        <v>4493.9912448960304</v>
      </c>
      <c r="D545" s="1">
        <v>4324.2465692768301</v>
      </c>
      <c r="E545" s="1">
        <v>4489.0437755189296</v>
      </c>
      <c r="F545" s="1">
        <v>4561.5460000000003</v>
      </c>
      <c r="G545" s="1">
        <v>5055.8561310232199</v>
      </c>
      <c r="H545" s="1">
        <v>6752.4893512381796</v>
      </c>
      <c r="I545" s="1">
        <v>4666.6921449961501</v>
      </c>
      <c r="J545" s="1">
        <v>8057.2065810731701</v>
      </c>
      <c r="K545" s="1">
        <v>6002.9725542156302</v>
      </c>
      <c r="L545" s="22">
        <v>5752.81732329238</v>
      </c>
      <c r="M545" s="1">
        <v>5230.2127293342501</v>
      </c>
    </row>
    <row r="546" spans="1:13" x14ac:dyDescent="0.35">
      <c r="A546" s="14">
        <v>18.112330279999998</v>
      </c>
      <c r="B546" s="1">
        <v>4745.2767248211503</v>
      </c>
      <c r="C546" s="1">
        <v>4614.5340772043301</v>
      </c>
      <c r="D546" s="1">
        <v>4278.0277751616204</v>
      </c>
      <c r="E546" s="1">
        <v>4410.1525066904796</v>
      </c>
      <c r="F546" s="1">
        <v>4544.6499999999996</v>
      </c>
      <c r="G546" s="1">
        <v>4984.24423489939</v>
      </c>
      <c r="H546" s="1">
        <v>6740.7374194584299</v>
      </c>
      <c r="I546" s="1">
        <v>4579.9863691180499</v>
      </c>
      <c r="J546" s="1">
        <v>7779.0099429178899</v>
      </c>
      <c r="K546" s="1">
        <v>5819.2353187775498</v>
      </c>
      <c r="L546" s="22">
        <v>5644.3411912664596</v>
      </c>
      <c r="M546" s="1">
        <v>5250.3595369082605</v>
      </c>
    </row>
    <row r="547" spans="1:13" x14ac:dyDescent="0.35">
      <c r="A547" s="14">
        <v>18.138330280000002</v>
      </c>
      <c r="B547" s="1">
        <v>4674.1048760372296</v>
      </c>
      <c r="C547" s="1">
        <v>4627.1073133319796</v>
      </c>
      <c r="D547" s="1">
        <v>4210.2487777349297</v>
      </c>
      <c r="E547" s="1">
        <v>4322.6341452829402</v>
      </c>
      <c r="F547" s="1">
        <v>4560.5069999999996</v>
      </c>
      <c r="G547" s="1">
        <v>4859.4999927642602</v>
      </c>
      <c r="H547" s="1">
        <v>6517.2414513784397</v>
      </c>
      <c r="I547" s="1">
        <v>4526.9609743394603</v>
      </c>
      <c r="J547" s="1">
        <v>7519.1341380470303</v>
      </c>
      <c r="K547" s="1">
        <v>5721.7999971060899</v>
      </c>
      <c r="L547" s="22">
        <v>5512.5390184253201</v>
      </c>
      <c r="M547" s="1">
        <v>5213.9609743395304</v>
      </c>
    </row>
    <row r="548" spans="1:13" x14ac:dyDescent="0.35">
      <c r="A548" s="14">
        <v>18.164330280000001</v>
      </c>
      <c r="B548" s="1">
        <v>4655.0113643234499</v>
      </c>
      <c r="C548" s="1">
        <v>4583.5909085409603</v>
      </c>
      <c r="D548" s="1">
        <v>4132.4204436868304</v>
      </c>
      <c r="E548" s="1">
        <v>4371.2272864720399</v>
      </c>
      <c r="F548" s="1">
        <v>4531.8069999999998</v>
      </c>
      <c r="G548" s="1">
        <v>4756.5113582756903</v>
      </c>
      <c r="H548" s="1">
        <v>6363.9204497345199</v>
      </c>
      <c r="I548" s="1">
        <v>4462.4090793632104</v>
      </c>
      <c r="J548" s="1">
        <v>7185.8863083815604</v>
      </c>
      <c r="K548" s="1">
        <v>5633.3863507159504</v>
      </c>
      <c r="L548" s="22">
        <v>5440.3749984878796</v>
      </c>
      <c r="M548" s="1">
        <v>5134.9545306098598</v>
      </c>
    </row>
    <row r="549" spans="1:13" x14ac:dyDescent="0.35">
      <c r="A549" s="14">
        <v>18.190330280000001</v>
      </c>
      <c r="B549" s="1">
        <v>4609.6119542243496</v>
      </c>
      <c r="C549" s="1">
        <v>4487.2239084488501</v>
      </c>
      <c r="D549" s="1">
        <v>4132.9869308983198</v>
      </c>
      <c r="E549" s="1">
        <v>4348.21083934732</v>
      </c>
      <c r="F549" s="1">
        <v>4445.8729999999996</v>
      </c>
      <c r="G549" s="1">
        <v>4813.2667698074702</v>
      </c>
      <c r="H549" s="1">
        <v>6195.9888512294201</v>
      </c>
      <c r="I549" s="1">
        <v>4473.4262929143797</v>
      </c>
      <c r="J549" s="1">
        <v>6979.2043047964598</v>
      </c>
      <c r="K549" s="1">
        <v>5556.3125116628298</v>
      </c>
      <c r="L549" s="22">
        <v>5395.1278105184501</v>
      </c>
      <c r="M549" s="1">
        <v>5039.8731496467799</v>
      </c>
    </row>
    <row r="550" spans="1:13" x14ac:dyDescent="0.35">
      <c r="A550" s="14">
        <v>18.216330280000001</v>
      </c>
      <c r="B550" s="1">
        <v>4590.9782787118202</v>
      </c>
      <c r="C550" s="1">
        <v>4537.3207993736396</v>
      </c>
      <c r="D550" s="1">
        <v>4189.3632685001303</v>
      </c>
      <c r="E550" s="1">
        <v>4283.4501536522303</v>
      </c>
      <c r="F550" s="1">
        <v>4414.6589999999997</v>
      </c>
      <c r="G550" s="1">
        <v>4667.8865263118596</v>
      </c>
      <c r="H550" s="1">
        <v>5979.9210551429996</v>
      </c>
      <c r="I550" s="1">
        <v>4425.3721822449897</v>
      </c>
      <c r="J550" s="1">
        <v>6904.4827355841799</v>
      </c>
      <c r="K550" s="1">
        <v>5484.1530224655598</v>
      </c>
      <c r="L550" s="22">
        <v>5356.5162909658402</v>
      </c>
      <c r="M550" s="1">
        <v>5048.2645492544198</v>
      </c>
    </row>
    <row r="551" spans="1:13" x14ac:dyDescent="0.35">
      <c r="A551" s="14">
        <v>18.242330280000001</v>
      </c>
      <c r="B551" s="1">
        <v>4583.2523143992003</v>
      </c>
      <c r="C551" s="1">
        <v>4598.8172784763801</v>
      </c>
      <c r="D551" s="1">
        <v>4172.2070629393802</v>
      </c>
      <c r="E551" s="1">
        <v>4294.9077813959002</v>
      </c>
      <c r="F551" s="1">
        <v>4400.8249999999998</v>
      </c>
      <c r="G551" s="1">
        <v>4609.2958501740004</v>
      </c>
      <c r="H551" s="1">
        <v>5629.0596561102402</v>
      </c>
      <c r="I551" s="1">
        <v>4308.8868713510001</v>
      </c>
      <c r="J551" s="1">
        <v>6676.4854344382302</v>
      </c>
      <c r="K551" s="1">
        <v>5403.33699109386</v>
      </c>
      <c r="L551" s="22">
        <v>5214.4610930232102</v>
      </c>
      <c r="M551" s="1">
        <v>5002.1391857498002</v>
      </c>
    </row>
    <row r="552" spans="1:13" x14ac:dyDescent="0.35">
      <c r="A552" s="14">
        <v>18.268330280000001</v>
      </c>
      <c r="B552" s="1">
        <v>4511.4912957604502</v>
      </c>
      <c r="C552" s="1">
        <v>4514.36478925747</v>
      </c>
      <c r="D552" s="1">
        <v>4168.5666010357299</v>
      </c>
      <c r="E552" s="1">
        <v>4270.5558881257002</v>
      </c>
      <c r="F552" s="1">
        <v>4336.2420000000002</v>
      </c>
      <c r="G552" s="1">
        <v>4604.1777077305196</v>
      </c>
      <c r="H552" s="1">
        <v>5378.7429696526096</v>
      </c>
      <c r="I552" s="1">
        <v>4276.9394249758798</v>
      </c>
      <c r="J552" s="1">
        <v>6478.93005117953</v>
      </c>
      <c r="K552" s="1">
        <v>5500.8949193169001</v>
      </c>
      <c r="L552" s="22">
        <v>5228.2044900055798</v>
      </c>
      <c r="M552" s="1">
        <v>4941.7496652213904</v>
      </c>
    </row>
    <row r="553" spans="1:13" x14ac:dyDescent="0.35">
      <c r="A553" s="14">
        <v>18.29433028</v>
      </c>
      <c r="B553" s="1">
        <v>4530.6613840433802</v>
      </c>
      <c r="C553" s="1">
        <v>4545.00453311623</v>
      </c>
      <c r="D553" s="1">
        <v>4204.3691964539803</v>
      </c>
      <c r="E553" s="1">
        <v>4213.3408825145198</v>
      </c>
      <c r="F553" s="1">
        <v>4288.2629999999999</v>
      </c>
      <c r="G553" s="1">
        <v>4555.7633070102502</v>
      </c>
      <c r="H553" s="1">
        <v>5258.5481282855199</v>
      </c>
      <c r="I553" s="1">
        <v>4267.10418952492</v>
      </c>
      <c r="J553" s="1">
        <v>6583.6919645409598</v>
      </c>
      <c r="K553" s="1">
        <v>5443.6228705920203</v>
      </c>
      <c r="L553" s="22">
        <v>5266.15515100833</v>
      </c>
      <c r="M553" s="1">
        <v>4962.1064560830901</v>
      </c>
    </row>
    <row r="554" spans="1:13" x14ac:dyDescent="0.35">
      <c r="A554" s="14">
        <v>18.32033028</v>
      </c>
      <c r="B554" s="1">
        <v>4600.3676515061798</v>
      </c>
      <c r="C554" s="1">
        <v>4573.3800450030603</v>
      </c>
      <c r="D554" s="1">
        <v>4175.2945667839203</v>
      </c>
      <c r="E554" s="1">
        <v>4212.9103906156897</v>
      </c>
      <c r="F554" s="1">
        <v>4213.0720000000001</v>
      </c>
      <c r="G554" s="1">
        <v>4475.5036553483396</v>
      </c>
      <c r="H554" s="1">
        <v>5038.4903102159997</v>
      </c>
      <c r="I554" s="1">
        <v>4248.8290435622202</v>
      </c>
      <c r="J554" s="1">
        <v>6555.0886577499004</v>
      </c>
      <c r="K554" s="1">
        <v>5394.4108664335599</v>
      </c>
      <c r="L554" s="22">
        <v>5165.29869794965</v>
      </c>
      <c r="M554" s="1">
        <v>5022.33365054568</v>
      </c>
    </row>
    <row r="555" spans="1:13" x14ac:dyDescent="0.35">
      <c r="A555" s="14">
        <v>18.34633028</v>
      </c>
      <c r="B555" s="1">
        <v>4592.6216936847804</v>
      </c>
      <c r="C555" s="1">
        <v>4465.4056456162998</v>
      </c>
      <c r="D555" s="1">
        <v>4060.0118438120098</v>
      </c>
      <c r="E555" s="1">
        <v>4155.0040960673896</v>
      </c>
      <c r="F555" s="1">
        <v>4216.8069999999998</v>
      </c>
      <c r="G555" s="1">
        <v>4352.1855014802904</v>
      </c>
      <c r="H555" s="1">
        <v>4794.9115675223602</v>
      </c>
      <c r="I555" s="1">
        <v>4222.4904264166898</v>
      </c>
      <c r="J555" s="1">
        <v>6421.2780300252298</v>
      </c>
      <c r="K555" s="1">
        <v>5419.8418378207598</v>
      </c>
      <c r="L555" s="22">
        <v>5138.4439399489402</v>
      </c>
      <c r="M555" s="1">
        <v>4966.3555074714704</v>
      </c>
    </row>
    <row r="556" spans="1:13" x14ac:dyDescent="0.35">
      <c r="A556" s="14">
        <v>18.37233028</v>
      </c>
      <c r="B556" s="1">
        <v>4546.8552737749897</v>
      </c>
      <c r="C556" s="1">
        <v>4493.5981198848503</v>
      </c>
      <c r="D556" s="1">
        <v>4032.92314005763</v>
      </c>
      <c r="E556" s="1">
        <v>4190.8728541788296</v>
      </c>
      <c r="F556" s="1">
        <v>4254.2669999999998</v>
      </c>
      <c r="G556" s="1">
        <v>4368.7931319885101</v>
      </c>
      <c r="H556" s="1">
        <v>4694.5228945243398</v>
      </c>
      <c r="I556" s="1">
        <v>4165.4431723340504</v>
      </c>
      <c r="J556" s="1">
        <v>6367.0768599420198</v>
      </c>
      <c r="K556" s="1">
        <v>5335.4623873195696</v>
      </c>
      <c r="L556" s="22">
        <v>5065.4018801148304</v>
      </c>
      <c r="M556" s="1">
        <v>4901.1639412102504</v>
      </c>
    </row>
    <row r="557" spans="1:13" x14ac:dyDescent="0.35">
      <c r="A557" s="14">
        <v>18.39833028</v>
      </c>
      <c r="B557" s="1">
        <v>4560.9599451655604</v>
      </c>
      <c r="C557" s="1">
        <v>4572.8443332162196</v>
      </c>
      <c r="D557" s="1">
        <v>4002.2098319881302</v>
      </c>
      <c r="E557" s="1">
        <v>4229.6768323390097</v>
      </c>
      <c r="F557" s="1">
        <v>4267.2129999999997</v>
      </c>
      <c r="G557" s="1">
        <v>4393.6568049218604</v>
      </c>
      <c r="H557" s="1">
        <v>4632.9303599315799</v>
      </c>
      <c r="I557" s="1">
        <v>4127.3573054482003</v>
      </c>
      <c r="J557" s="1">
        <v>6307.5070551849603</v>
      </c>
      <c r="K557" s="1">
        <v>5288.3832499120999</v>
      </c>
      <c r="L557" s="22">
        <v>4979.4870277678601</v>
      </c>
      <c r="M557" s="1">
        <v>4932.9540281187501</v>
      </c>
    </row>
    <row r="558" spans="1:13" x14ac:dyDescent="0.35">
      <c r="A558" s="14">
        <v>18.42433028</v>
      </c>
      <c r="B558" s="1">
        <v>4516.51200968989</v>
      </c>
      <c r="C558" s="1">
        <v>4544.3627527256103</v>
      </c>
      <c r="D558" s="1">
        <v>3972.7287454584798</v>
      </c>
      <c r="E558" s="1">
        <v>4186.0365992737197</v>
      </c>
      <c r="F558" s="1">
        <v>4220.5550000000003</v>
      </c>
      <c r="G558" s="1">
        <v>4372.5640487287101</v>
      </c>
      <c r="H558" s="1">
        <v>4512.1248574492101</v>
      </c>
      <c r="I558" s="1">
        <v>4143.1280974569399</v>
      </c>
      <c r="J558" s="1">
        <v>6273.9085018174101</v>
      </c>
      <c r="K558" s="1">
        <v>5255.8292033918397</v>
      </c>
      <c r="L558" s="22">
        <v>4947.8109037551603</v>
      </c>
      <c r="M558" s="1">
        <v>4954.5274494554697</v>
      </c>
    </row>
    <row r="559" spans="1:13" x14ac:dyDescent="0.35">
      <c r="A559" s="14">
        <v>18.450330279999999</v>
      </c>
      <c r="B559" s="1">
        <v>4471.5189352837597</v>
      </c>
      <c r="C559" s="1">
        <v>4527.42440411589</v>
      </c>
      <c r="D559" s="1">
        <v>3983.3711070665699</v>
      </c>
      <c r="E559" s="1">
        <v>4191.9999999998599</v>
      </c>
      <c r="F559" s="1">
        <v>4164.7659999999996</v>
      </c>
      <c r="G559" s="1">
        <v>4420.4777011652404</v>
      </c>
      <c r="H559" s="1">
        <v>4414.5085541282897</v>
      </c>
      <c r="I559" s="1">
        <v>4124.5497882468198</v>
      </c>
      <c r="J559" s="1">
        <v>6253.0824682368302</v>
      </c>
      <c r="K559" s="1">
        <v>5265.4777011652104</v>
      </c>
      <c r="L559" s="22">
        <v>4905.6580641208402</v>
      </c>
      <c r="M559" s="1">
        <v>4945.6855535331797</v>
      </c>
    </row>
    <row r="560" spans="1:13" x14ac:dyDescent="0.35">
      <c r="A560" s="14">
        <v>18.476330279999999</v>
      </c>
      <c r="B560" s="1">
        <v>4499.7519196840803</v>
      </c>
      <c r="C560" s="1">
        <v>4562.4755266173197</v>
      </c>
      <c r="D560" s="1">
        <v>4024.6151603225098</v>
      </c>
      <c r="E560" s="1">
        <v>4198.2816696068603</v>
      </c>
      <c r="F560" s="1">
        <v>4114.3509999999997</v>
      </c>
      <c r="G560" s="1">
        <v>4400.53215211929</v>
      </c>
      <c r="H560" s="1">
        <v>4326.7466431438297</v>
      </c>
      <c r="I560" s="1">
        <v>4107.1938570103302</v>
      </c>
      <c r="J560" s="1">
        <v>6230.08781259632</v>
      </c>
      <c r="K560" s="1">
        <v>5314.6305177962904</v>
      </c>
      <c r="L560" s="22">
        <v>4994.5067137118804</v>
      </c>
      <c r="M560" s="1">
        <v>4942.1473124419099</v>
      </c>
    </row>
    <row r="561" spans="1:13" x14ac:dyDescent="0.35">
      <c r="A561" s="14">
        <v>18.502330279999999</v>
      </c>
      <c r="B561" s="1">
        <v>4495.7862644953102</v>
      </c>
      <c r="C561" s="1">
        <v>4517.3281439796601</v>
      </c>
      <c r="D561" s="1">
        <v>4060.1373550518701</v>
      </c>
      <c r="E561" s="1">
        <v>4185.1221114024402</v>
      </c>
      <c r="F561" s="1">
        <v>4075.13</v>
      </c>
      <c r="G561" s="1">
        <v>4294.9312413714697</v>
      </c>
      <c r="H561" s="1">
        <v>4285.3053596087102</v>
      </c>
      <c r="I561" s="1">
        <v>4085.6182599384501</v>
      </c>
      <c r="J561" s="1">
        <v>6155.2060325778102</v>
      </c>
      <c r="K561" s="1">
        <v>5257.8472390931602</v>
      </c>
      <c r="L561" s="22">
        <v>4971.8471579898896</v>
      </c>
      <c r="M561" s="1">
        <v>4985.6565312686198</v>
      </c>
    </row>
    <row r="562" spans="1:13" x14ac:dyDescent="0.35">
      <c r="A562" s="14">
        <v>18.528330279999999</v>
      </c>
      <c r="B562" s="1">
        <v>4516.21762692635</v>
      </c>
      <c r="C562" s="1">
        <v>4500.1140330911703</v>
      </c>
      <c r="D562" s="1">
        <v>4042.5581207742798</v>
      </c>
      <c r="E562" s="1">
        <v>4219.99337462729</v>
      </c>
      <c r="F562" s="1">
        <v>4115.7070000000003</v>
      </c>
      <c r="G562" s="1">
        <v>4246.5366392305305</v>
      </c>
      <c r="H562" s="1">
        <v>4277.2220438414097</v>
      </c>
      <c r="I562" s="1">
        <v>4038.6336076931502</v>
      </c>
      <c r="J562" s="1">
        <v>6186.9889577121703</v>
      </c>
      <c r="K562" s="1">
        <v>5191.73057615573</v>
      </c>
      <c r="L562" s="22">
        <v>4856.6550892368696</v>
      </c>
      <c r="M562" s="1">
        <v>4944.6187515219399</v>
      </c>
    </row>
    <row r="563" spans="1:13" x14ac:dyDescent="0.35">
      <c r="A563" s="14">
        <v>18.554330279999999</v>
      </c>
      <c r="B563" s="1">
        <v>4525.02435351023</v>
      </c>
      <c r="C563" s="1">
        <v>4623.4369707263004</v>
      </c>
      <c r="D563" s="1">
        <v>3988.9276356989599</v>
      </c>
      <c r="E563" s="1">
        <v>4229.77362887659</v>
      </c>
      <c r="F563" s="1">
        <v>4100.5020000000004</v>
      </c>
      <c r="G563" s="1">
        <v>4211.9921142398198</v>
      </c>
      <c r="H563" s="1">
        <v>4190.3323671549797</v>
      </c>
      <c r="I563" s="1">
        <v>4053.0687695358702</v>
      </c>
      <c r="J563" s="1">
        <v>6219.9154589436903</v>
      </c>
      <c r="K563" s="1">
        <v>5198.4656152318203</v>
      </c>
      <c r="L563" s="22">
        <v>4875.1296533118202</v>
      </c>
      <c r="M563" s="1">
        <v>4876.7650468862603</v>
      </c>
    </row>
    <row r="564" spans="1:13" x14ac:dyDescent="0.35">
      <c r="A564" s="14">
        <v>18.580330279999998</v>
      </c>
      <c r="B564" s="1">
        <v>4524.5314207909296</v>
      </c>
      <c r="C564" s="1">
        <v>4630.4308006512401</v>
      </c>
      <c r="D564" s="1">
        <v>3961.4061056677301</v>
      </c>
      <c r="E564" s="1">
        <v>4106.11696078153</v>
      </c>
      <c r="F564" s="1">
        <v>4094.297</v>
      </c>
      <c r="G564" s="1">
        <v>4243.73665422054</v>
      </c>
      <c r="H564" s="1">
        <v>4152.8118432944702</v>
      </c>
      <c r="I564" s="1">
        <v>4047.5899011817801</v>
      </c>
      <c r="J564" s="1">
        <v>5993.94514471807</v>
      </c>
      <c r="K564" s="1">
        <v>5161.0668347322098</v>
      </c>
      <c r="L564" s="22">
        <v>4833.38067460194</v>
      </c>
      <c r="M564" s="1">
        <v>4888.8074821031196</v>
      </c>
    </row>
    <row r="565" spans="1:13" x14ac:dyDescent="0.35">
      <c r="A565" s="14">
        <v>18.606330280000002</v>
      </c>
      <c r="B565" s="1">
        <v>4474.3945101305399</v>
      </c>
      <c r="C565" s="1">
        <v>4531.2421741764902</v>
      </c>
      <c r="D565" s="1">
        <v>3994.6327940736401</v>
      </c>
      <c r="E565" s="1">
        <v>4083.2617342005501</v>
      </c>
      <c r="F565" s="1">
        <v>4079.145</v>
      </c>
      <c r="G565" s="1">
        <v>4299.8788947691401</v>
      </c>
      <c r="H565" s="1">
        <v>4174.7187420627397</v>
      </c>
      <c r="I565" s="1">
        <v>4071.22657695834</v>
      </c>
      <c r="J565" s="1">
        <v>5846.9453190208396</v>
      </c>
      <c r="K565" s="1">
        <v>5151.3515724226299</v>
      </c>
      <c r="L565" s="22">
        <v>4881.7461188392499</v>
      </c>
      <c r="M565" s="1">
        <v>4914.3593891749397</v>
      </c>
    </row>
    <row r="566" spans="1:13" x14ac:dyDescent="0.35">
      <c r="A566" s="14">
        <v>18.632330280000001</v>
      </c>
      <c r="B566" s="1">
        <v>4381.5265680155298</v>
      </c>
      <c r="C566" s="1">
        <v>4526.7222339097198</v>
      </c>
      <c r="D566" s="1">
        <v>3932.4391331787101</v>
      </c>
      <c r="E566" s="1">
        <v>4164.4888935638101</v>
      </c>
      <c r="F566" s="1">
        <v>4081.8409999999999</v>
      </c>
      <c r="G566" s="1">
        <v>4189.1782453197602</v>
      </c>
      <c r="H566" s="1">
        <v>4099.7854968798001</v>
      </c>
      <c r="I566" s="1">
        <v>4036.21591977149</v>
      </c>
      <c r="J566" s="1">
        <v>5839.1062720624996</v>
      </c>
      <c r="K566" s="1">
        <v>5129.9912897126796</v>
      </c>
      <c r="L566" s="22">
        <v>4916.3309021213099</v>
      </c>
      <c r="M566" s="1">
        <v>4985.4048343731902</v>
      </c>
    </row>
    <row r="567" spans="1:13" x14ac:dyDescent="0.35">
      <c r="A567" s="14">
        <v>18.658330280000001</v>
      </c>
      <c r="B567" s="1">
        <v>4409.7199334419201</v>
      </c>
      <c r="C567" s="1">
        <v>4548.3150748775197</v>
      </c>
      <c r="D567" s="1">
        <v>3940.1387631727898</v>
      </c>
      <c r="E567" s="1">
        <v>4119.00762063612</v>
      </c>
      <c r="F567" s="1">
        <v>4139.415</v>
      </c>
      <c r="G567" s="1">
        <v>4154.37366056263</v>
      </c>
      <c r="H567" s="1">
        <v>4000.45256794442</v>
      </c>
      <c r="I567" s="1">
        <v>3984.88862451043</v>
      </c>
      <c r="J567" s="1">
        <v>5733.4200998367096</v>
      </c>
      <c r="K567" s="1">
        <v>5177.74478091329</v>
      </c>
      <c r="L567" s="22">
        <v>4824.9312534664004</v>
      </c>
      <c r="M567" s="1">
        <v>4953.6950859705003</v>
      </c>
    </row>
    <row r="568" spans="1:13" x14ac:dyDescent="0.35">
      <c r="A568" s="14">
        <v>18.684330280000001</v>
      </c>
      <c r="B568" s="1">
        <v>4379.5810189701797</v>
      </c>
      <c r="C568" s="1">
        <v>4533.8630687138402</v>
      </c>
      <c r="D568" s="1">
        <v>3940.3071563968801</v>
      </c>
      <c r="E568" s="1">
        <v>4036.3836966801</v>
      </c>
      <c r="F568" s="1">
        <v>4094.732</v>
      </c>
      <c r="G568" s="1">
        <v>4202.1359360233801</v>
      </c>
      <c r="H568" s="1">
        <v>4026.1883649174001</v>
      </c>
      <c r="I568" s="1">
        <v>4028.8106398197501</v>
      </c>
      <c r="J568" s="1">
        <v>5629.6163033208804</v>
      </c>
      <c r="K568" s="1">
        <v>5364.2114810430203</v>
      </c>
      <c r="L568" s="22">
        <v>4812.3081516606499</v>
      </c>
      <c r="M568" s="1">
        <v>4840.2134715703196</v>
      </c>
    </row>
    <row r="569" spans="1:13" x14ac:dyDescent="0.35">
      <c r="A569" s="14">
        <v>18.710330280000001</v>
      </c>
      <c r="B569" s="1">
        <v>4278.3916163492004</v>
      </c>
      <c r="C569" s="1">
        <v>4567.79124200154</v>
      </c>
      <c r="D569" s="1">
        <v>3968.4232369271999</v>
      </c>
      <c r="E569" s="1">
        <v>4105.9660910495904</v>
      </c>
      <c r="F569" s="1">
        <v>4068.3620000000001</v>
      </c>
      <c r="G569" s="1">
        <v>4112.1558145174904</v>
      </c>
      <c r="H569" s="1">
        <v>4143.0914291753797</v>
      </c>
      <c r="I569" s="1">
        <v>3966.14894940064</v>
      </c>
      <c r="J569" s="1">
        <v>5562.39733727987</v>
      </c>
      <c r="K569" s="1">
        <v>5321.0948617337699</v>
      </c>
      <c r="L569" s="22">
        <v>4866.5394215638098</v>
      </c>
      <c r="M569" s="1">
        <v>4805.9977116275504</v>
      </c>
    </row>
    <row r="570" spans="1:13" x14ac:dyDescent="0.35">
      <c r="A570" s="14">
        <v>18.736330280000001</v>
      </c>
      <c r="B570" s="1">
        <v>4311.7043338468802</v>
      </c>
      <c r="C570" s="1">
        <v>4525.5112444513197</v>
      </c>
      <c r="D570" s="1">
        <v>3967.1848609737699</v>
      </c>
      <c r="E570" s="1">
        <v>4192.8069106043104</v>
      </c>
      <c r="F570" s="1">
        <v>4053.6019999999999</v>
      </c>
      <c r="G570" s="1">
        <v>4052.3592971640301</v>
      </c>
      <c r="H570" s="1">
        <v>4056.0515668917401</v>
      </c>
      <c r="I570" s="1">
        <v>3990.26494882825</v>
      </c>
      <c r="J570" s="1">
        <v>5466.5216692349304</v>
      </c>
      <c r="K570" s="1">
        <v>5224.3532651043297</v>
      </c>
      <c r="L570" s="22">
        <v>4919.7783896416804</v>
      </c>
      <c r="M570" s="1">
        <v>4824.4969839700098</v>
      </c>
    </row>
    <row r="571" spans="1:13" x14ac:dyDescent="0.35">
      <c r="A571" s="14">
        <v>18.76233028</v>
      </c>
      <c r="B571" s="1">
        <v>4349.7499981644496</v>
      </c>
      <c r="C571" s="1">
        <v>4513.4718059325296</v>
      </c>
      <c r="D571" s="1">
        <v>3939.6184209559001</v>
      </c>
      <c r="E571" s="1">
        <v>4222.3966168586103</v>
      </c>
      <c r="F571" s="1">
        <v>4000.9769999999999</v>
      </c>
      <c r="G571" s="1">
        <v>4092.7105257360499</v>
      </c>
      <c r="H571" s="1">
        <v>3948.9548865555098</v>
      </c>
      <c r="I571" s="1">
        <v>3985.8026305162098</v>
      </c>
      <c r="J571" s="1">
        <v>5418.8477439605203</v>
      </c>
      <c r="K571" s="1">
        <v>5144.0902268885402</v>
      </c>
      <c r="L571" s="22">
        <v>4845.72556355081</v>
      </c>
      <c r="M571" s="1">
        <v>4775.0375945367996</v>
      </c>
    </row>
    <row r="572" spans="1:13" x14ac:dyDescent="0.35">
      <c r="A572" s="14">
        <v>18.78833028</v>
      </c>
      <c r="B572" s="1">
        <v>4402.7765589444698</v>
      </c>
      <c r="C572" s="1">
        <v>4437.3475889909196</v>
      </c>
      <c r="D572" s="1">
        <v>3963.2993057349399</v>
      </c>
      <c r="E572" s="1">
        <v>4180.32552385279</v>
      </c>
      <c r="F572" s="1">
        <v>4037.12</v>
      </c>
      <c r="G572" s="1">
        <v>4094.9669022932599</v>
      </c>
      <c r="H572" s="1">
        <v>3949.86897247657</v>
      </c>
      <c r="I572" s="1">
        <v>4046.3806866980399</v>
      </c>
      <c r="J572" s="1">
        <v>5441.3696541291301</v>
      </c>
      <c r="K572" s="1">
        <v>5064.3365564219303</v>
      </c>
      <c r="L572" s="22">
        <v>4819.3958722468897</v>
      </c>
      <c r="M572" s="1">
        <v>4759.1034461016798</v>
      </c>
    </row>
    <row r="573" spans="1:13" x14ac:dyDescent="0.35">
      <c r="A573" s="14">
        <v>18.81433028</v>
      </c>
      <c r="B573" s="1">
        <v>4360.2722509939304</v>
      </c>
      <c r="C573" s="1">
        <v>4419.12529330897</v>
      </c>
      <c r="D573" s="1">
        <v>4020.3782264001702</v>
      </c>
      <c r="E573" s="1">
        <v>4139.7927421332997</v>
      </c>
      <c r="F573" s="1">
        <v>4049.913</v>
      </c>
      <c r="G573" s="1">
        <v>4093.3805728731199</v>
      </c>
      <c r="H573" s="1">
        <v>3935.8384173579302</v>
      </c>
      <c r="I573" s="1">
        <v>3959.2558256832899</v>
      </c>
      <c r="J573" s="1">
        <v>5367.5304231502696</v>
      </c>
      <c r="K573" s="1">
        <v>5026.1036289331096</v>
      </c>
      <c r="L573" s="22">
        <v>4792.8190994550096</v>
      </c>
      <c r="M573" s="1">
        <v>4864.26231898282</v>
      </c>
    </row>
    <row r="574" spans="1:13" x14ac:dyDescent="0.35">
      <c r="A574" s="14">
        <v>18.84033028</v>
      </c>
      <c r="B574" s="1">
        <v>4318.7486796763096</v>
      </c>
      <c r="C574" s="1">
        <v>4424.3771730358203</v>
      </c>
      <c r="D574" s="1">
        <v>4033.7350729855698</v>
      </c>
      <c r="E574" s="1">
        <v>4156.4100528128001</v>
      </c>
      <c r="F574" s="1">
        <v>4000.491</v>
      </c>
      <c r="G574" s="1">
        <v>4154.9497359351499</v>
      </c>
      <c r="H574" s="1">
        <v>3999.90136066894</v>
      </c>
      <c r="I574" s="1">
        <v>3835.0230506830799</v>
      </c>
      <c r="J574" s="1">
        <v>5274.7755079564704</v>
      </c>
      <c r="K574" s="1">
        <v>5067.2010562586602</v>
      </c>
      <c r="L574" s="22">
        <v>4868.63832245311</v>
      </c>
      <c r="M574" s="1">
        <v>5007.3752842373096</v>
      </c>
    </row>
    <row r="575" spans="1:13" x14ac:dyDescent="0.35">
      <c r="A575" s="14">
        <v>18.86633028</v>
      </c>
      <c r="B575" s="1">
        <v>4264.1867739638801</v>
      </c>
      <c r="C575" s="1">
        <v>4424.6594032352004</v>
      </c>
      <c r="D575" s="1">
        <v>3960.61270974429</v>
      </c>
      <c r="E575" s="1">
        <v>4127.5629033540599</v>
      </c>
      <c r="F575" s="1">
        <v>4007.3870000000002</v>
      </c>
      <c r="G575" s="1">
        <v>4113.6095968449199</v>
      </c>
      <c r="H575" s="1">
        <v>3975.6095968448999</v>
      </c>
      <c r="I575" s="1">
        <v>3989.37483865895</v>
      </c>
      <c r="J575" s="1">
        <v>5430.8212740036297</v>
      </c>
      <c r="K575" s="1">
        <v>5139.6064839456303</v>
      </c>
      <c r="L575" s="22">
        <v>4857.0311289944002</v>
      </c>
      <c r="M575" s="1">
        <v>4929.8754840248703</v>
      </c>
    </row>
    <row r="576" spans="1:13" x14ac:dyDescent="0.35">
      <c r="A576" s="14">
        <v>18.892330279999999</v>
      </c>
      <c r="B576" s="1">
        <v>4396.3290496093996</v>
      </c>
      <c r="C576" s="1">
        <v>4456.6627001545603</v>
      </c>
      <c r="D576" s="1">
        <v>3930.5422814349599</v>
      </c>
      <c r="E576" s="1">
        <v>4077.87133104451</v>
      </c>
      <c r="F576" s="1">
        <v>4008.2570000000001</v>
      </c>
      <c r="G576" s="1">
        <v>4038.3906078015302</v>
      </c>
      <c r="H576" s="1">
        <v>3939.9733460216698</v>
      </c>
      <c r="I576" s="1">
        <v>3973.8216723882501</v>
      </c>
      <c r="J576" s="1">
        <v>5462.5146758212204</v>
      </c>
      <c r="K576" s="1">
        <v>5061.4172617796903</v>
      </c>
      <c r="L576" s="22">
        <v>4865.6442964120897</v>
      </c>
      <c r="M576" s="1">
        <v>4853.8933840870604</v>
      </c>
    </row>
    <row r="577" spans="1:13" x14ac:dyDescent="0.35">
      <c r="A577" s="14">
        <v>18.918330279999999</v>
      </c>
      <c r="B577" s="1">
        <v>4391.80546738474</v>
      </c>
      <c r="C577" s="1">
        <v>4500.9183090962897</v>
      </c>
      <c r="D577" s="1">
        <v>3908.2328354777201</v>
      </c>
      <c r="E577" s="1">
        <v>4128.4117926888202</v>
      </c>
      <c r="F577" s="1">
        <v>3958.759</v>
      </c>
      <c r="G577" s="1">
        <v>3947.30610303201</v>
      </c>
      <c r="H577" s="1">
        <v>3938.5402098043901</v>
      </c>
      <c r="I577" s="1">
        <v>3915.56547985216</v>
      </c>
      <c r="J577" s="1">
        <v>5277.6517802213802</v>
      </c>
      <c r="K577" s="1">
        <v>4992.8391607817603</v>
      </c>
      <c r="L577" s="22">
        <v>4843.8871582882803</v>
      </c>
      <c r="M577" s="1">
        <v>4865.4597901953202</v>
      </c>
    </row>
    <row r="578" spans="1:13" x14ac:dyDescent="0.35">
      <c r="A578" s="14">
        <v>18.944330279999999</v>
      </c>
      <c r="B578" s="1">
        <v>4339.0979758216599</v>
      </c>
      <c r="C578" s="1">
        <v>4465.1156579543303</v>
      </c>
      <c r="D578" s="1">
        <v>3865.5005557323698</v>
      </c>
      <c r="E578" s="1">
        <v>4120.2692398234003</v>
      </c>
      <c r="F578" s="1">
        <v>4000.6489999999999</v>
      </c>
      <c r="G578" s="1">
        <v>3921.25856319995</v>
      </c>
      <c r="H578" s="1">
        <v>3926.43093866668</v>
      </c>
      <c r="I578" s="1">
        <v>3974.8217304889199</v>
      </c>
      <c r="J578" s="1">
        <v>5163.6375669337103</v>
      </c>
      <c r="K578" s="1">
        <v>4996.8040483562099</v>
      </c>
      <c r="L578" s="22">
        <v>4909.83463004233</v>
      </c>
      <c r="M578" s="1">
        <v>4874.8276245331099</v>
      </c>
    </row>
    <row r="579" spans="1:13" x14ac:dyDescent="0.35">
      <c r="A579" s="14">
        <v>18.970330279999999</v>
      </c>
      <c r="B579" s="1">
        <v>4375.7776813165201</v>
      </c>
      <c r="C579" s="1">
        <v>4490.2519584535803</v>
      </c>
      <c r="D579" s="1">
        <v>3910.6765465901299</v>
      </c>
      <c r="E579" s="1">
        <v>4030.8936359274298</v>
      </c>
      <c r="F579" s="1">
        <v>3964.4160000000002</v>
      </c>
      <c r="G579" s="1">
        <v>3937.6904983194399</v>
      </c>
      <c r="H579" s="1">
        <v>3905.0967735354002</v>
      </c>
      <c r="I579" s="1">
        <v>3979.7968623924198</v>
      </c>
      <c r="J579" s="1">
        <v>5146.3958165232198</v>
      </c>
      <c r="K579" s="1">
        <v>4973.2458609517098</v>
      </c>
      <c r="L579" s="22">
        <v>5006.7977305478198</v>
      </c>
      <c r="M579" s="1">
        <v>4862.7925012011801</v>
      </c>
    </row>
    <row r="580" spans="1:13" x14ac:dyDescent="0.35">
      <c r="A580" s="14">
        <v>18.996330279999999</v>
      </c>
      <c r="B580" s="1">
        <v>4355.55078351049</v>
      </c>
      <c r="C580" s="1">
        <v>4375.1056206489502</v>
      </c>
      <c r="D580" s="1">
        <v>3883.1123041222099</v>
      </c>
      <c r="E580" s="1">
        <v>4038.1657719081099</v>
      </c>
      <c r="F580" s="1">
        <v>3933.0189999999998</v>
      </c>
      <c r="G580" s="1">
        <v>4002.5361016413199</v>
      </c>
      <c r="H580" s="1">
        <v>3907.7607098860099</v>
      </c>
      <c r="I580" s="1">
        <v>4048.4759503821801</v>
      </c>
      <c r="J580" s="1">
        <v>5209.6818231298103</v>
      </c>
      <c r="K580" s="1">
        <v>5056.5828859539497</v>
      </c>
      <c r="L580" s="22">
        <v>4854.8689603804896</v>
      </c>
      <c r="M580" s="1">
        <v>4825.9933165266002</v>
      </c>
    </row>
    <row r="581" spans="1:13" x14ac:dyDescent="0.35">
      <c r="A581" s="14">
        <v>19.022330279999998</v>
      </c>
      <c r="B581" s="1">
        <v>4298.9043258343199</v>
      </c>
      <c r="C581" s="1">
        <v>4412.6193023951801</v>
      </c>
      <c r="D581" s="1">
        <v>3913.4206047048301</v>
      </c>
      <c r="E581" s="1">
        <v>4048.2088839180701</v>
      </c>
      <c r="F581" s="1">
        <v>4013.0830000000001</v>
      </c>
      <c r="G581" s="1">
        <v>4021.3045580836001</v>
      </c>
      <c r="H581" s="1">
        <v>3966.8078138577098</v>
      </c>
      <c r="I581" s="1">
        <v>4066.68158100863</v>
      </c>
      <c r="J581" s="1">
        <v>5211.7381858849303</v>
      </c>
      <c r="K581" s="1">
        <v>5033.7084650124898</v>
      </c>
      <c r="L581" s="22">
        <v>4733.2284185626404</v>
      </c>
      <c r="M581" s="1">
        <v>4813.4104184769603</v>
      </c>
    </row>
    <row r="582" spans="1:13" x14ac:dyDescent="0.35">
      <c r="A582" s="14">
        <v>19.048330279999998</v>
      </c>
      <c r="B582" s="1">
        <v>4386.2315314626403</v>
      </c>
      <c r="C582" s="1">
        <v>4434.0262762189404</v>
      </c>
      <c r="D582" s="1">
        <v>3917.8998496306799</v>
      </c>
      <c r="E582" s="1">
        <v>4078.14344283523</v>
      </c>
      <c r="F582" s="1">
        <v>3972.6419999999998</v>
      </c>
      <c r="G582" s="1">
        <v>3970.7996992609701</v>
      </c>
      <c r="H582" s="1">
        <v>3922.4630629247899</v>
      </c>
      <c r="I582" s="1">
        <v>3936.3316818323101</v>
      </c>
      <c r="J582" s="1">
        <v>5158.2982983758602</v>
      </c>
      <c r="K582" s="1">
        <v>4966.0646141798397</v>
      </c>
      <c r="L582" s="22">
        <v>4730.1860862637604</v>
      </c>
      <c r="M582" s="1">
        <v>4733.6207202358401</v>
      </c>
    </row>
    <row r="583" spans="1:13" x14ac:dyDescent="0.35">
      <c r="A583" s="14">
        <v>19.074330280000002</v>
      </c>
      <c r="B583" s="1">
        <v>4344.1858332348602</v>
      </c>
      <c r="C583" s="1">
        <v>4414.5852433339696</v>
      </c>
      <c r="D583" s="1">
        <v>3910.9339897945902</v>
      </c>
      <c r="E583" s="1">
        <v>4016.8234146412201</v>
      </c>
      <c r="F583" s="1">
        <v>3966.4749999999999</v>
      </c>
      <c r="G583" s="1">
        <v>3911.98927737128</v>
      </c>
      <c r="H583" s="1">
        <v>3890.6451548488499</v>
      </c>
      <c r="I583" s="1">
        <v>3957.86020646518</v>
      </c>
      <c r="J583" s="1">
        <v>5150.0506636383298</v>
      </c>
      <c r="K583" s="1">
        <v>4847.5560249526297</v>
      </c>
      <c r="L583" s="22">
        <v>4783.1244469677504</v>
      </c>
      <c r="M583" s="1">
        <v>4674.1490414109003</v>
      </c>
    </row>
    <row r="584" spans="1:13" x14ac:dyDescent="0.35">
      <c r="A584" s="14">
        <v>19.100330280000001</v>
      </c>
      <c r="B584" s="1">
        <v>4278.3802750281602</v>
      </c>
      <c r="C584" s="1">
        <v>4429.2112533935697</v>
      </c>
      <c r="D584" s="1">
        <v>3987.7577556276601</v>
      </c>
      <c r="E584" s="1">
        <v>4141.21973127809</v>
      </c>
      <c r="F584" s="1">
        <v>3999.2649999999999</v>
      </c>
      <c r="G584" s="1">
        <v>3986.4704220021299</v>
      </c>
      <c r="H584" s="1">
        <v>3888.47886835396</v>
      </c>
      <c r="I584" s="1">
        <v>3931.1183119908101</v>
      </c>
      <c r="J584" s="1">
        <v>5063.8845139703899</v>
      </c>
      <c r="K584" s="1">
        <v>4778.0647763856296</v>
      </c>
      <c r="L584" s="22">
        <v>4813.0225446265003</v>
      </c>
      <c r="M584" s="1">
        <v>4765.36338232449</v>
      </c>
    </row>
    <row r="585" spans="1:13" x14ac:dyDescent="0.35">
      <c r="A585" s="14">
        <v>19.126330280000001</v>
      </c>
      <c r="B585" s="1">
        <v>4367.4504296836603</v>
      </c>
      <c r="C585" s="1">
        <v>4508.6139447523001</v>
      </c>
      <c r="D585" s="1">
        <v>3921.2871059771701</v>
      </c>
      <c r="E585" s="1">
        <v>4041.5816618536301</v>
      </c>
      <c r="F585" s="1">
        <v>3959.1410000000001</v>
      </c>
      <c r="G585" s="1">
        <v>3999.46532948298</v>
      </c>
      <c r="H585" s="1">
        <v>3933.5272206181398</v>
      </c>
      <c r="I585" s="1">
        <v>3914.6460362886801</v>
      </c>
      <c r="J585" s="1">
        <v>4990.1856734059902</v>
      </c>
      <c r="K585" s="1">
        <v>4903.2227315422097</v>
      </c>
      <c r="L585" s="22">
        <v>4728.2970391768204</v>
      </c>
      <c r="M585" s="1">
        <v>4762.5791785538104</v>
      </c>
    </row>
    <row r="586" spans="1:13" x14ac:dyDescent="0.35">
      <c r="A586" s="14">
        <v>19.152330280000001</v>
      </c>
      <c r="B586" s="1">
        <v>4437.4143317124199</v>
      </c>
      <c r="C586" s="1">
        <v>4391.1171568975997</v>
      </c>
      <c r="D586" s="1">
        <v>3954.8468395187001</v>
      </c>
      <c r="E586" s="1">
        <v>4053.0269736370901</v>
      </c>
      <c r="F586" s="1">
        <v>3845.91</v>
      </c>
      <c r="G586" s="1">
        <v>4002.67561914517</v>
      </c>
      <c r="H586" s="1">
        <v>3944.9999999998699</v>
      </c>
      <c r="I586" s="1">
        <v>3931.7117389299101</v>
      </c>
      <c r="J586" s="1">
        <v>4944.92793473234</v>
      </c>
      <c r="K586" s="1">
        <v>4964.0450335294299</v>
      </c>
      <c r="L586" s="22">
        <v>4725.3874161758404</v>
      </c>
      <c r="M586" s="1">
        <v>4775.5404604556797</v>
      </c>
    </row>
    <row r="587" spans="1:13" x14ac:dyDescent="0.35">
      <c r="A587" s="14">
        <v>19.178330280000001</v>
      </c>
      <c r="B587" s="1">
        <v>4321.2438002275203</v>
      </c>
      <c r="C587" s="1">
        <v>4468.08549031447</v>
      </c>
      <c r="D587" s="1">
        <v>3911.0585712125098</v>
      </c>
      <c r="E587" s="1">
        <v>3977.22955184176</v>
      </c>
      <c r="F587" s="1">
        <v>3902.607</v>
      </c>
      <c r="G587" s="1">
        <v>3931.27229699908</v>
      </c>
      <c r="H587" s="1">
        <v>3917.01055070342</v>
      </c>
      <c r="I587" s="1">
        <v>3987.7171522970998</v>
      </c>
      <c r="J587" s="1">
        <v>4964.6886555255196</v>
      </c>
      <c r="K587" s="1">
        <v>4935.1583099128802</v>
      </c>
      <c r="L587" s="22">
        <v>4757.01952373739</v>
      </c>
      <c r="M587" s="1">
        <v>4680.2527732614999</v>
      </c>
    </row>
    <row r="588" spans="1:13" x14ac:dyDescent="0.35">
      <c r="A588" s="14">
        <v>19.204330280000001</v>
      </c>
      <c r="B588" s="1">
        <v>4347.2860986174301</v>
      </c>
      <c r="C588" s="1">
        <v>4501.7551573148803</v>
      </c>
      <c r="D588" s="1">
        <v>3812.7704033413102</v>
      </c>
      <c r="E588" s="1">
        <v>4005.6358742513398</v>
      </c>
      <c r="F588" s="1">
        <v>3983.5619999999999</v>
      </c>
      <c r="G588" s="1">
        <v>3966.7578476379299</v>
      </c>
      <c r="H588" s="1">
        <v>3794.2565024764199</v>
      </c>
      <c r="I588" s="1">
        <v>4021.7919285132298</v>
      </c>
      <c r="J588" s="1">
        <v>5002.2591927994099</v>
      </c>
      <c r="K588" s="1">
        <v>4878.8556055295303</v>
      </c>
      <c r="L588" s="22">
        <v>4707.3470853107101</v>
      </c>
      <c r="M588" s="1">
        <v>4769.7237667625996</v>
      </c>
    </row>
    <row r="589" spans="1:13" x14ac:dyDescent="0.35">
      <c r="A589" s="14">
        <v>19.23033028</v>
      </c>
      <c r="B589" s="1">
        <v>4342.6041604751699</v>
      </c>
      <c r="C589" s="1">
        <v>4344.5538274027404</v>
      </c>
      <c r="D589" s="1">
        <v>3893.0908225789899</v>
      </c>
      <c r="E589" s="1">
        <v>4032.4718967548802</v>
      </c>
      <c r="F589" s="1">
        <v>4019.4369999999999</v>
      </c>
      <c r="G589" s="1">
        <v>3934.7137185507399</v>
      </c>
      <c r="H589" s="1">
        <v>3733.5458871074302</v>
      </c>
      <c r="I589" s="1">
        <v>3952.32772259173</v>
      </c>
      <c r="J589" s="1">
        <v>4992.6268661198801</v>
      </c>
      <c r="K589" s="1">
        <v>4845.7867572678997</v>
      </c>
      <c r="L589" s="22">
        <v>4696.5824064660601</v>
      </c>
      <c r="M589" s="1">
        <v>4799.5320733936496</v>
      </c>
    </row>
    <row r="590" spans="1:13" x14ac:dyDescent="0.35">
      <c r="A590" s="14">
        <v>19.25633028</v>
      </c>
      <c r="B590" s="1">
        <v>4259.4967321302302</v>
      </c>
      <c r="C590" s="1">
        <v>4238.6449502026699</v>
      </c>
      <c r="D590" s="1">
        <v>3864.7545858160702</v>
      </c>
      <c r="E590" s="1">
        <v>3897.48134074682</v>
      </c>
      <c r="F590" s="1">
        <v>4150.6660000000002</v>
      </c>
      <c r="G590" s="1">
        <v>3926.4368545249899</v>
      </c>
      <c r="H590" s="1">
        <v>3781.9021719120401</v>
      </c>
      <c r="I590" s="1">
        <v>3989.2447822071899</v>
      </c>
      <c r="J590" s="1">
        <v>4942.2329746815903</v>
      </c>
      <c r="K590" s="1">
        <v>4912.3206831723101</v>
      </c>
      <c r="L590" s="22">
        <v>4792.0847566091597</v>
      </c>
      <c r="M590" s="1">
        <v>4850.7107315706799</v>
      </c>
    </row>
    <row r="591" spans="1:13" x14ac:dyDescent="0.35">
      <c r="A591" s="14">
        <v>19.28233028</v>
      </c>
      <c r="B591" s="1">
        <v>4217.4294857285404</v>
      </c>
      <c r="C591" s="1">
        <v>4341.91172854039</v>
      </c>
      <c r="D591" s="1">
        <v>3820.1319428726101</v>
      </c>
      <c r="E591" s="1">
        <v>3979.6633285655998</v>
      </c>
      <c r="F591" s="1">
        <v>3997.6689999999999</v>
      </c>
      <c r="G591" s="1">
        <v>3841.0882714593399</v>
      </c>
      <c r="H591" s="1">
        <v>3642.5805285739998</v>
      </c>
      <c r="I591" s="1">
        <v>3811.57144290411</v>
      </c>
      <c r="J591" s="1">
        <v>5062.8344000166298</v>
      </c>
      <c r="K591" s="1">
        <v>4875.2729714152101</v>
      </c>
      <c r="L591" s="22">
        <v>4724.85349998934</v>
      </c>
      <c r="M591" s="1">
        <v>4842.9408428158904</v>
      </c>
    </row>
    <row r="592" spans="1:13" x14ac:dyDescent="0.35">
      <c r="A592" s="14">
        <v>19.30833028</v>
      </c>
      <c r="B592" s="1">
        <v>4246.23002042383</v>
      </c>
      <c r="C592" s="1">
        <v>4264.4561397073103</v>
      </c>
      <c r="D592" s="1">
        <v>3869.9590637268102</v>
      </c>
      <c r="E592" s="1">
        <v>3944.2826527755401</v>
      </c>
      <c r="F592" s="1">
        <v>4098.9470000000001</v>
      </c>
      <c r="G592" s="1">
        <v>3910.0935686257199</v>
      </c>
      <c r="H592" s="1">
        <v>3653.6452238570701</v>
      </c>
      <c r="I592" s="1">
        <v>3943.6510718961799</v>
      </c>
      <c r="J592" s="1">
        <v>5096.7387924825398</v>
      </c>
      <c r="K592" s="1">
        <v>4847.1189076813198</v>
      </c>
      <c r="L592" s="22">
        <v>4691.5263161763496</v>
      </c>
      <c r="M592" s="1">
        <v>4752.2027271276302</v>
      </c>
    </row>
    <row r="593" spans="1:13" x14ac:dyDescent="0.35">
      <c r="A593" s="14">
        <v>19.33433028</v>
      </c>
      <c r="B593" s="1">
        <v>4195.27116371998</v>
      </c>
      <c r="C593" s="1">
        <v>4311.5019517582996</v>
      </c>
      <c r="D593" s="1">
        <v>3907.4923152152001</v>
      </c>
      <c r="E593" s="1">
        <v>3858.8635033851401</v>
      </c>
      <c r="F593" s="1">
        <v>4146.4920000000002</v>
      </c>
      <c r="G593" s="1">
        <v>3844.1750427870602</v>
      </c>
      <c r="H593" s="1">
        <v>3686.33081248802</v>
      </c>
      <c r="I593" s="1">
        <v>3949.5230543538801</v>
      </c>
      <c r="J593" s="1">
        <v>5019.7345693059397</v>
      </c>
      <c r="K593" s="1">
        <v>4893.1404001314504</v>
      </c>
      <c r="L593" s="22">
        <v>4676.6327153467901</v>
      </c>
      <c r="M593" s="1">
        <v>4842.5037812676201</v>
      </c>
    </row>
    <row r="594" spans="1:13" x14ac:dyDescent="0.35">
      <c r="A594" s="14">
        <v>19.360330279999999</v>
      </c>
      <c r="B594" s="1">
        <v>4228.1681304765698</v>
      </c>
      <c r="C594" s="1">
        <v>4362.2707629576998</v>
      </c>
      <c r="D594" s="1">
        <v>3913.2700873530798</v>
      </c>
      <c r="E594" s="1">
        <v>3953.1060105041902</v>
      </c>
      <c r="F594" s="1">
        <v>4150.9570000000003</v>
      </c>
      <c r="G594" s="1">
        <v>3898.9770413269398</v>
      </c>
      <c r="H594" s="1">
        <v>3761.6664414649899</v>
      </c>
      <c r="I594" s="1">
        <v>3891.79000580513</v>
      </c>
      <c r="J594" s="1">
        <v>4908.2680605391297</v>
      </c>
      <c r="K594" s="1">
        <v>4912.8325451277597</v>
      </c>
      <c r="L594" s="22">
        <v>4697.2896680027798</v>
      </c>
      <c r="M594" s="1">
        <v>4717.39500290247</v>
      </c>
    </row>
    <row r="595" spans="1:13" x14ac:dyDescent="0.35">
      <c r="A595" s="14">
        <v>19.386330279999999</v>
      </c>
      <c r="B595" s="1">
        <v>4301.0967614393403</v>
      </c>
      <c r="C595" s="1">
        <v>4350.5241186252497</v>
      </c>
      <c r="D595" s="1">
        <v>3858.4852418867399</v>
      </c>
      <c r="E595" s="1">
        <v>4050.8637879460698</v>
      </c>
      <c r="F595" s="1">
        <v>4108.058</v>
      </c>
      <c r="G595" s="1">
        <v>3781.0099343879201</v>
      </c>
      <c r="H595" s="1">
        <v>3740.5241186252701</v>
      </c>
      <c r="I595" s="1">
        <v>3802.0099343879201</v>
      </c>
      <c r="J595" s="1">
        <v>4773.0298031639904</v>
      </c>
      <c r="K595" s="1">
        <v>4866.7670265065599</v>
      </c>
      <c r="L595" s="22">
        <v>4597.74801854414</v>
      </c>
      <c r="M595" s="1">
        <v>4677.87400927199</v>
      </c>
    </row>
    <row r="596" spans="1:13" x14ac:dyDescent="0.35">
      <c r="A596" s="14">
        <v>19.412330279999999</v>
      </c>
      <c r="B596" s="1">
        <v>4203.9060875250198</v>
      </c>
      <c r="C596" s="1">
        <v>4309.6781496392496</v>
      </c>
      <c r="D596" s="1">
        <v>3810.9782908078901</v>
      </c>
      <c r="E596" s="1">
        <v>3962.1340254107699</v>
      </c>
      <c r="F596" s="1">
        <v>4170.4880000000003</v>
      </c>
      <c r="G596" s="1">
        <v>3847.9759322394202</v>
      </c>
      <c r="H596" s="1">
        <v>3709.5063698623499</v>
      </c>
      <c r="I596" s="1">
        <v>3864.81783906808</v>
      </c>
      <c r="J596" s="1">
        <v>4967.7536583722704</v>
      </c>
      <c r="K596" s="1">
        <v>4874.5979237694</v>
      </c>
      <c r="L596" s="22">
        <v>4719.2416244917604</v>
      </c>
      <c r="M596" s="1">
        <v>4749.1420479978397</v>
      </c>
    </row>
    <row r="597" spans="1:13" x14ac:dyDescent="0.35">
      <c r="A597" s="14">
        <v>19.438330279999999</v>
      </c>
      <c r="B597" s="1">
        <v>4234.7145769869203</v>
      </c>
      <c r="C597" s="1">
        <v>4352.9819061978596</v>
      </c>
      <c r="D597" s="1">
        <v>3908.1969929123002</v>
      </c>
      <c r="E597" s="1">
        <v>3958.9723495695198</v>
      </c>
      <c r="F597" s="1">
        <v>4151.7579999999998</v>
      </c>
      <c r="G597" s="1">
        <v>3837.7954893685201</v>
      </c>
      <c r="H597" s="1">
        <v>3815.8743628406701</v>
      </c>
      <c r="I597" s="1">
        <v>3830.9030327257301</v>
      </c>
      <c r="J597" s="1">
        <v>4880.2246433426099</v>
      </c>
      <c r="K597" s="1">
        <v>4853.3216106167501</v>
      </c>
      <c r="L597" s="22">
        <v>4609.2683486655096</v>
      </c>
      <c r="M597" s="1">
        <v>4776.1884557386402</v>
      </c>
    </row>
    <row r="598" spans="1:13" x14ac:dyDescent="0.35">
      <c r="A598" s="14">
        <v>19.464330279999999</v>
      </c>
      <c r="B598" s="1">
        <v>4279.9853181306698</v>
      </c>
      <c r="C598" s="1">
        <v>4336.2633360605896</v>
      </c>
      <c r="D598" s="1">
        <v>3954.7196574110899</v>
      </c>
      <c r="E598" s="1">
        <v>3895.38238175684</v>
      </c>
      <c r="F598" s="1">
        <v>4082.2060000000001</v>
      </c>
      <c r="G598" s="1">
        <v>3924.2463295325701</v>
      </c>
      <c r="H598" s="1">
        <v>3746.0381321260502</v>
      </c>
      <c r="I598" s="1">
        <v>3941.9149673596999</v>
      </c>
      <c r="J598" s="1">
        <v>5023.6709624858004</v>
      </c>
      <c r="K598" s="1">
        <v>4864.0997145091897</v>
      </c>
      <c r="L598" s="22">
        <v>4647.1272838363102</v>
      </c>
      <c r="M598" s="1">
        <v>4843.7343392802504</v>
      </c>
    </row>
    <row r="599" spans="1:13" x14ac:dyDescent="0.35">
      <c r="A599" s="14">
        <v>19.490330279999998</v>
      </c>
      <c r="B599" s="1">
        <v>4406.1587094872702</v>
      </c>
      <c r="C599" s="1">
        <v>4390.1548313499197</v>
      </c>
      <c r="D599" s="1">
        <v>3875.8575851503801</v>
      </c>
      <c r="E599" s="1">
        <v>4049.6775297582899</v>
      </c>
      <c r="F599" s="1">
        <v>4016.3389999999999</v>
      </c>
      <c r="G599" s="1">
        <v>3956.6317418977701</v>
      </c>
      <c r="H599" s="1">
        <v>3675.5355059519502</v>
      </c>
      <c r="I599" s="1">
        <v>3850.64842757828</v>
      </c>
      <c r="J599" s="1">
        <v>5051.6441583973401</v>
      </c>
      <c r="K599" s="1">
        <v>4808.2134267536503</v>
      </c>
      <c r="L599" s="22">
        <v>4566.6946064825697</v>
      </c>
      <c r="M599" s="1">
        <v>4621.4726413672997</v>
      </c>
    </row>
    <row r="600" spans="1:13" x14ac:dyDescent="0.35">
      <c r="A600" s="14">
        <v>19.516330279999998</v>
      </c>
      <c r="B600" s="1">
        <v>4245.9284723215796</v>
      </c>
      <c r="C600" s="1">
        <v>4392.1960073671798</v>
      </c>
      <c r="D600" s="1">
        <v>3797.25034687383</v>
      </c>
      <c r="E600" s="1">
        <v>3901.5006937477901</v>
      </c>
      <c r="F600" s="1">
        <v>3935.3449999999998</v>
      </c>
      <c r="G600" s="1">
        <v>3915.9370664074099</v>
      </c>
      <c r="H600" s="1">
        <v>3661.7300627576101</v>
      </c>
      <c r="I600" s="1">
        <v>3791.2589409596599</v>
      </c>
      <c r="J600" s="1">
        <v>4938.6991033117502</v>
      </c>
      <c r="K600" s="1">
        <v>4831.2441549846299</v>
      </c>
      <c r="L600" s="22">
        <v>4595.1936051705197</v>
      </c>
      <c r="M600" s="1">
        <v>4553.1468450489001</v>
      </c>
    </row>
    <row r="601" spans="1:13" x14ac:dyDescent="0.35">
      <c r="A601" s="14">
        <v>19.542330280000002</v>
      </c>
      <c r="B601" s="1">
        <v>4220.4859974061201</v>
      </c>
      <c r="C601" s="1">
        <v>4300.7570012967199</v>
      </c>
      <c r="D601" s="1">
        <v>3863.6107749401399</v>
      </c>
      <c r="E601" s="1">
        <v>4048.7359084197301</v>
      </c>
      <c r="F601" s="1">
        <v>3926.701</v>
      </c>
      <c r="G601" s="1">
        <v>3816.4859974061401</v>
      </c>
      <c r="H601" s="1">
        <v>3843.0411179170701</v>
      </c>
      <c r="I601" s="1">
        <v>3795.5278272145401</v>
      </c>
      <c r="J601" s="1">
        <v>4883.2295300276301</v>
      </c>
      <c r="K601" s="1">
        <v>4845.2982971867004</v>
      </c>
      <c r="L601" s="22">
        <v>4625.4859974061101</v>
      </c>
      <c r="M601" s="1">
        <v>4771.1178652233702</v>
      </c>
    </row>
    <row r="602" spans="1:13" x14ac:dyDescent="0.35">
      <c r="A602" s="14">
        <v>19.568330280000001</v>
      </c>
      <c r="B602" s="1">
        <v>4185.1786593660199</v>
      </c>
      <c r="C602" s="1">
        <v>4327.0516491834496</v>
      </c>
      <c r="D602" s="1">
        <v>3738.5317525455098</v>
      </c>
      <c r="E602" s="1">
        <v>3977.3869585014099</v>
      </c>
      <c r="F602" s="1">
        <v>3780.9250000000002</v>
      </c>
      <c r="G602" s="1">
        <v>3780.1816233429499</v>
      </c>
      <c r="H602" s="1">
        <v>3640.5922936598799</v>
      </c>
      <c r="I602" s="1">
        <v>3814.1329381362798</v>
      </c>
      <c r="J602" s="1">
        <v>5014.6795105664896</v>
      </c>
      <c r="K602" s="1">
        <v>4725.8065207490699</v>
      </c>
      <c r="L602" s="22">
        <v>4586.7887368875399</v>
      </c>
      <c r="M602" s="1">
        <v>4695.6130414982999</v>
      </c>
    </row>
    <row r="603" spans="1:13" x14ac:dyDescent="0.35">
      <c r="A603" s="14">
        <v>19.594330280000001</v>
      </c>
      <c r="B603" s="1">
        <v>4283.1161144408998</v>
      </c>
      <c r="C603" s="1">
        <v>4395.1726612165903</v>
      </c>
      <c r="D603" s="1">
        <v>3743.9643160760002</v>
      </c>
      <c r="E603" s="1">
        <v>4038.5476257949899</v>
      </c>
      <c r="F603" s="1">
        <v>3822.2829999999999</v>
      </c>
      <c r="G603" s="1">
        <v>3867.0000000003902</v>
      </c>
      <c r="H603" s="1">
        <v>3672.25007084349</v>
      </c>
      <c r="I603" s="1">
        <v>3809.3274804704802</v>
      </c>
      <c r="J603" s="1">
        <v>4950.3244595814804</v>
      </c>
      <c r="K603" s="1">
        <v>4702.1248937357996</v>
      </c>
      <c r="L603" s="22">
        <v>4644.0713678492302</v>
      </c>
      <c r="M603" s="1">
        <v>4639.4284904654796</v>
      </c>
    </row>
    <row r="604" spans="1:13" x14ac:dyDescent="0.35">
      <c r="A604" s="14">
        <v>19.620330280000001</v>
      </c>
      <c r="B604" s="1">
        <v>4237.9373424382502</v>
      </c>
      <c r="C604" s="1">
        <v>4347.3938817189201</v>
      </c>
      <c r="D604" s="1">
        <v>3709.3938817189401</v>
      </c>
      <c r="E604" s="1">
        <v>4021.3487319880101</v>
      </c>
      <c r="F604" s="1">
        <v>3827.047</v>
      </c>
      <c r="G604" s="1">
        <v>3866.5803796515302</v>
      </c>
      <c r="H604" s="1">
        <v>3600.8795376520702</v>
      </c>
      <c r="I604" s="1">
        <v>3710.0757411354798</v>
      </c>
      <c r="J604" s="1">
        <v>4894.9679338429196</v>
      </c>
      <c r="K604" s="1">
        <v>4820.0208858537098</v>
      </c>
      <c r="L604" s="22">
        <v>4707.3841761680796</v>
      </c>
      <c r="M604" s="1">
        <v>4726.5964127299603</v>
      </c>
    </row>
    <row r="605" spans="1:13" x14ac:dyDescent="0.35">
      <c r="A605" s="14">
        <v>19.646330280000001</v>
      </c>
      <c r="B605" s="1">
        <v>4297.9632978092304</v>
      </c>
      <c r="C605" s="1">
        <v>4339.8079869712001</v>
      </c>
      <c r="D605" s="1">
        <v>3696.1925518062098</v>
      </c>
      <c r="E605" s="1">
        <v>3822.56861456565</v>
      </c>
      <c r="F605" s="1">
        <v>3823.4119999999998</v>
      </c>
      <c r="G605" s="1">
        <v>3852.8616933129401</v>
      </c>
      <c r="H605" s="1">
        <v>3761.2292539968298</v>
      </c>
      <c r="I605" s="1">
        <v>3953.4398875096399</v>
      </c>
      <c r="J605" s="1">
        <v>5013.9904203689102</v>
      </c>
      <c r="K605" s="1">
        <v>4802.8627708682698</v>
      </c>
      <c r="L605" s="22">
        <v>4611.0180817063101</v>
      </c>
      <c r="M605" s="1">
        <v>4659.64255772455</v>
      </c>
    </row>
    <row r="606" spans="1:13" x14ac:dyDescent="0.35">
      <c r="A606" s="14">
        <v>19.672330280000001</v>
      </c>
      <c r="B606" s="1">
        <v>4294.4559096815901</v>
      </c>
      <c r="C606" s="1">
        <v>4461.8491157960298</v>
      </c>
      <c r="D606" s="1">
        <v>3674.4644020385099</v>
      </c>
      <c r="E606" s="1">
        <v>3786.9013727649899</v>
      </c>
      <c r="F606" s="1">
        <v>3704.741</v>
      </c>
      <c r="G606" s="1">
        <v>3720.1423918478199</v>
      </c>
      <c r="H606" s="1">
        <v>3738.6701488662802</v>
      </c>
      <c r="I606" s="1">
        <v>3858.8752442804798</v>
      </c>
      <c r="J606" s="1">
        <v>4936.9817124593901</v>
      </c>
      <c r="K606" s="1">
        <v>4876.2325267263504</v>
      </c>
      <c r="L606" s="22">
        <v>4558.1698231595801</v>
      </c>
      <c r="M606" s="1">
        <v>4728.5447417328996</v>
      </c>
    </row>
    <row r="607" spans="1:13" x14ac:dyDescent="0.35">
      <c r="A607" s="14">
        <v>19.69833028</v>
      </c>
      <c r="B607" s="1">
        <v>4203.1126019671401</v>
      </c>
      <c r="C607" s="1">
        <v>4309.3816698656201</v>
      </c>
      <c r="D607" s="1">
        <v>3656.78690618976</v>
      </c>
      <c r="E607" s="1">
        <v>3856.8260226725502</v>
      </c>
      <c r="F607" s="1">
        <v>3766.4830000000002</v>
      </c>
      <c r="G607" s="1">
        <v>3797.9999999998699</v>
      </c>
      <c r="H607" s="1">
        <v>3653.0728316937998</v>
      </c>
      <c r="I607" s="1">
        <v>3818.4382977445598</v>
      </c>
      <c r="J607" s="1">
        <v>5009.0337152109596</v>
      </c>
      <c r="K607" s="1">
        <v>4813.4328964728602</v>
      </c>
      <c r="L607" s="22">
        <v>4527.5279870440299</v>
      </c>
      <c r="M607" s="1">
        <v>4709.0667766315401</v>
      </c>
    </row>
    <row r="608" spans="1:13" x14ac:dyDescent="0.35">
      <c r="A608" s="14">
        <v>19.72433028</v>
      </c>
      <c r="B608" s="1">
        <v>4268.1040296954097</v>
      </c>
      <c r="C608" s="1">
        <v>4216.0125557032297</v>
      </c>
      <c r="D608" s="1">
        <v>3760.41049839174</v>
      </c>
      <c r="E608" s="1">
        <v>3904.29953338315</v>
      </c>
      <c r="F608" s="1">
        <v>3678.8809999999999</v>
      </c>
      <c r="G608" s="1">
        <v>3798.0762884432802</v>
      </c>
      <c r="H608" s="1">
        <v>3599.6727253644499</v>
      </c>
      <c r="I608" s="1">
        <v>3844.12483563453</v>
      </c>
      <c r="J608" s="1">
        <v>5009.3424601840297</v>
      </c>
      <c r="K608" s="1">
        <v>4895.6337433315803</v>
      </c>
      <c r="L608" s="22">
        <v>4501.24142103344</v>
      </c>
      <c r="M608" s="1">
        <v>4538.6033722340499</v>
      </c>
    </row>
    <row r="609" spans="1:13" x14ac:dyDescent="0.35">
      <c r="A609" s="14">
        <v>19.75033028</v>
      </c>
      <c r="B609" s="1">
        <v>4282.9551953074897</v>
      </c>
      <c r="C609" s="1">
        <v>4360.5639009941297</v>
      </c>
      <c r="D609" s="1">
        <v>3676.2538932566299</v>
      </c>
      <c r="E609" s="1">
        <v>3804.30168492849</v>
      </c>
      <c r="F609" s="1">
        <v>3804.6210000000001</v>
      </c>
      <c r="G609" s="1">
        <v>3808.96714322547</v>
      </c>
      <c r="H609" s="1">
        <v>3695.7102629892202</v>
      </c>
      <c r="I609" s="1">
        <v>3861.9462343690302</v>
      </c>
      <c r="J609" s="1">
        <v>4772.7138880982502</v>
      </c>
      <c r="K609" s="1">
        <v>4700.5884349596199</v>
      </c>
      <c r="L609" s="22">
        <v>4678.4653306709097</v>
      </c>
      <c r="M609" s="1">
        <v>4624.7401327840998</v>
      </c>
    </row>
    <row r="610" spans="1:13" x14ac:dyDescent="0.35">
      <c r="A610" s="14">
        <v>19.77633028</v>
      </c>
      <c r="B610" s="1">
        <v>4296.8192701915796</v>
      </c>
      <c r="C610" s="1">
        <v>4342.2452761682198</v>
      </c>
      <c r="D610" s="1">
        <v>3569.3942013779701</v>
      </c>
      <c r="E610" s="1">
        <v>3868.1608973186098</v>
      </c>
      <c r="F610" s="1">
        <v>3769.4650000000001</v>
      </c>
      <c r="G610" s="1">
        <v>3797.1549112641001</v>
      </c>
      <c r="H610" s="1">
        <v>3637.7616470490202</v>
      </c>
      <c r="I610" s="1">
        <v>3933.0705324144701</v>
      </c>
      <c r="J610" s="1">
        <v>4863.7994377020304</v>
      </c>
      <c r="K610" s="1">
        <v>4664.4647337925398</v>
      </c>
      <c r="L610" s="22">
        <v>4590.1618344815897</v>
      </c>
      <c r="M610" s="1">
        <v>4548.9940139453402</v>
      </c>
    </row>
    <row r="611" spans="1:13" x14ac:dyDescent="0.35">
      <c r="A611" s="14">
        <v>19.80233028</v>
      </c>
      <c r="B611" s="1">
        <v>4147.4932293761904</v>
      </c>
      <c r="C611" s="1">
        <v>4261.8721882933296</v>
      </c>
      <c r="D611" s="1">
        <v>3690.1460544319302</v>
      </c>
      <c r="E611" s="1">
        <v>3889.5205371449001</v>
      </c>
      <c r="F611" s="1">
        <v>3844.2420000000002</v>
      </c>
      <c r="G611" s="1">
        <v>3870.28763265933</v>
      </c>
      <c r="H611" s="1">
        <v>3649.7031896612498</v>
      </c>
      <c r="I611" s="1">
        <v>3901.7534416304602</v>
      </c>
      <c r="J611" s="1">
        <v>4904.0867374186</v>
      </c>
      <c r="K611" s="1">
        <v>4791.03189660931</v>
      </c>
      <c r="L611" s="22">
        <v>4640.7899270794496</v>
      </c>
      <c r="M611" s="1">
        <v>4740.50218178462</v>
      </c>
    </row>
    <row r="612" spans="1:13" x14ac:dyDescent="0.35">
      <c r="A612" s="14">
        <v>19.828330279999999</v>
      </c>
      <c r="B612" s="1">
        <v>4184.6243380026899</v>
      </c>
      <c r="C612" s="1">
        <v>4258.06550771401</v>
      </c>
      <c r="D612" s="1">
        <v>3766.5107068621301</v>
      </c>
      <c r="E612" s="1">
        <v>3787.47190884988</v>
      </c>
      <c r="F612" s="1">
        <v>3673.83</v>
      </c>
      <c r="G612" s="1">
        <v>3781.0788625649702</v>
      </c>
      <c r="H612" s="1">
        <v>3457.5180175579098</v>
      </c>
      <c r="I612" s="1">
        <v>3806.2098779932699</v>
      </c>
      <c r="J612" s="1">
        <v>4763.7820631328595</v>
      </c>
      <c r="K612" s="1">
        <v>4824.9518765734201</v>
      </c>
      <c r="L612" s="22">
        <v>4590.7359544248502</v>
      </c>
      <c r="M612" s="1">
        <v>4725.6550771413504</v>
      </c>
    </row>
    <row r="613" spans="1:13" x14ac:dyDescent="0.35">
      <c r="A613" s="14">
        <v>19.854330279999999</v>
      </c>
      <c r="B613" s="1">
        <v>4103.67014886577</v>
      </c>
      <c r="C613" s="1">
        <v>4302.9942209684796</v>
      </c>
      <c r="D613" s="1">
        <v>3686.67014886579</v>
      </c>
      <c r="E613" s="1">
        <v>3826.1222494173098</v>
      </c>
      <c r="F613" s="1">
        <v>3748.415</v>
      </c>
      <c r="G613" s="1">
        <v>3818.20760171652</v>
      </c>
      <c r="H613" s="1">
        <v>3561.0922427954602</v>
      </c>
      <c r="I613" s="1">
        <v>3758.0057790312399</v>
      </c>
      <c r="J613" s="1">
        <v>4806.8661925196502</v>
      </c>
      <c r="K613" s="1">
        <v>4676.6574793380096</v>
      </c>
      <c r="L613" s="22">
        <v>4683.7750611890797</v>
      </c>
      <c r="M613" s="1">
        <v>4714.46943764548</v>
      </c>
    </row>
    <row r="614" spans="1:13" x14ac:dyDescent="0.35">
      <c r="A614" s="14">
        <v>19.880330279999999</v>
      </c>
      <c r="B614" s="1">
        <v>4015.6812613501402</v>
      </c>
      <c r="C614" s="1">
        <v>4262.3669298963596</v>
      </c>
      <c r="D614" s="1">
        <v>3759.73952618771</v>
      </c>
      <c r="E614" s="1">
        <v>3882.9492903567502</v>
      </c>
      <c r="F614" s="1">
        <v>3855.2669999999998</v>
      </c>
      <c r="G614" s="1">
        <v>3742.31307225519</v>
      </c>
      <c r="H614" s="1">
        <v>3548.9467719587301</v>
      </c>
      <c r="I614" s="1">
        <v>3913.2686586065201</v>
      </c>
      <c r="J614" s="1">
        <v>4859.2122825675096</v>
      </c>
      <c r="K614" s="1">
        <v>4680.4214171370304</v>
      </c>
      <c r="L614" s="22">
        <v>4615.9974816024796</v>
      </c>
      <c r="M614" s="1">
        <v>4775.5811012619197</v>
      </c>
    </row>
    <row r="615" spans="1:13" x14ac:dyDescent="0.35">
      <c r="A615" s="14">
        <v>19.906330279999999</v>
      </c>
      <c r="B615" s="1">
        <v>4087.8732997577599</v>
      </c>
      <c r="C615" s="1">
        <v>4205.6262026101203</v>
      </c>
      <c r="D615" s="1">
        <v>3558.6920408903702</v>
      </c>
      <c r="E615" s="1">
        <v>3896.3122719186099</v>
      </c>
      <c r="F615" s="1">
        <v>3797.2510000000002</v>
      </c>
      <c r="G615" s="1">
        <v>3772.6867328174599</v>
      </c>
      <c r="H615" s="1">
        <v>3591.1240462055298</v>
      </c>
      <c r="I615" s="1">
        <v>3792.6278613829199</v>
      </c>
      <c r="J615" s="1">
        <v>4924.8111107776303</v>
      </c>
      <c r="K615" s="1">
        <v>4788.8101155139602</v>
      </c>
      <c r="L615" s="22">
        <v>4568.8759537941996</v>
      </c>
      <c r="M615" s="1">
        <v>4593.3791054624799</v>
      </c>
    </row>
    <row r="616" spans="1:13" x14ac:dyDescent="0.35">
      <c r="A616" s="14">
        <v>19.932330279999999</v>
      </c>
      <c r="B616" s="1">
        <v>4157.9289880967099</v>
      </c>
      <c r="C616" s="1">
        <v>4247.4502916676502</v>
      </c>
      <c r="D616" s="1">
        <v>3632.1903554442101</v>
      </c>
      <c r="E616" s="1">
        <v>3934.1022789123499</v>
      </c>
      <c r="F616" s="1">
        <v>3751.26</v>
      </c>
      <c r="G616" s="1">
        <v>3821.3778486404799</v>
      </c>
      <c r="H616" s="1">
        <v>3573.5937465980101</v>
      </c>
      <c r="I616" s="1">
        <v>3738.5497083320802</v>
      </c>
      <c r="J616" s="1">
        <v>4897.4630629242201</v>
      </c>
      <c r="K616" s="1">
        <v>4824.7542661570096</v>
      </c>
      <c r="L616" s="22">
        <v>4651.3352414985502</v>
      </c>
      <c r="M616" s="1">
        <v>4710.8579761935298</v>
      </c>
    </row>
    <row r="617" spans="1:13" x14ac:dyDescent="0.35">
      <c r="A617" s="14">
        <v>19.958330279999998</v>
      </c>
      <c r="B617" s="1">
        <v>4125.3769781082201</v>
      </c>
      <c r="C617" s="1">
        <v>4233.56494107446</v>
      </c>
      <c r="D617" s="1">
        <v>3604.12988214909</v>
      </c>
      <c r="E617" s="1">
        <v>3938.8352693604302</v>
      </c>
      <c r="F617" s="1">
        <v>3869.1280000000002</v>
      </c>
      <c r="G617" s="1">
        <v>3769.02428450255</v>
      </c>
      <c r="H617" s="1">
        <v>3614.2111952929399</v>
      </c>
      <c r="I617" s="1">
        <v>3829.5163720691198</v>
      </c>
      <c r="J617" s="1">
        <v>4672.0147726908399</v>
      </c>
      <c r="K617" s="1">
        <v>4687.5195285966802</v>
      </c>
      <c r="L617" s="22">
        <v>4614.8711700265003</v>
      </c>
      <c r="M617" s="1">
        <v>4707.2354797955804</v>
      </c>
    </row>
    <row r="618" spans="1:13" x14ac:dyDescent="0.35">
      <c r="A618" s="14">
        <v>19.984330279999998</v>
      </c>
      <c r="B618" s="1">
        <v>4190.0784290821102</v>
      </c>
      <c r="C618" s="1">
        <v>4267.4007831229101</v>
      </c>
      <c r="D618" s="1">
        <v>3657.2781680412299</v>
      </c>
      <c r="E618" s="1">
        <v>3781.0580445308701</v>
      </c>
      <c r="F618" s="1">
        <v>3876.3690000000001</v>
      </c>
      <c r="G618" s="1">
        <v>3798.49307073511</v>
      </c>
      <c r="H618" s="1">
        <v>3607.1074513473</v>
      </c>
      <c r="I618" s="1">
        <v>3668.2577834900299</v>
      </c>
      <c r="J618" s="1">
        <v>4839.8964642659503</v>
      </c>
      <c r="K618" s="1">
        <v>4782.1100617556704</v>
      </c>
      <c r="L618" s="22">
        <v>4504.7976506330197</v>
      </c>
      <c r="M618" s="1">
        <v>4692.3843141841398</v>
      </c>
    </row>
    <row r="619" spans="1:13" x14ac:dyDescent="0.35">
      <c r="A619" s="14">
        <v>20.010330280000002</v>
      </c>
      <c r="B619" s="1">
        <v>4102.7320400009403</v>
      </c>
      <c r="C619" s="1">
        <v>4353.5966887608101</v>
      </c>
      <c r="D619" s="1">
        <v>3654.0220990476</v>
      </c>
      <c r="E619" s="1">
        <v>3779.3646415235198</v>
      </c>
      <c r="F619" s="1">
        <v>3770.0610000000001</v>
      </c>
      <c r="G619" s="1">
        <v>3829.8314929519302</v>
      </c>
      <c r="H619" s="1">
        <v>3643.7071839994501</v>
      </c>
      <c r="I619" s="1">
        <v>3658.1823207616999</v>
      </c>
      <c r="J619" s="1">
        <v>4777.3011013341102</v>
      </c>
      <c r="K619" s="1">
        <v>4706.8121508579698</v>
      </c>
      <c r="L619" s="22">
        <v>4616.0994529508298</v>
      </c>
      <c r="M619" s="1">
        <v>4728.7071839994096</v>
      </c>
    </row>
    <row r="620" spans="1:13" x14ac:dyDescent="0.35">
      <c r="A620" s="14">
        <v>20.036330280000001</v>
      </c>
      <c r="B620" s="1">
        <v>4025.4099147973898</v>
      </c>
      <c r="C620" s="1">
        <v>4252.0165246623901</v>
      </c>
      <c r="D620" s="1">
        <v>3686.73897650246</v>
      </c>
      <c r="E620" s="1">
        <v>3994.0882726477898</v>
      </c>
      <c r="F620" s="1">
        <v>3701.1759999999999</v>
      </c>
      <c r="G620" s="1">
        <v>3726.4558636759102</v>
      </c>
      <c r="H620" s="1">
        <v>3556.5496163218099</v>
      </c>
      <c r="I620" s="1">
        <v>3874.7518760559001</v>
      </c>
      <c r="J620" s="1">
        <v>4835.47795300501</v>
      </c>
      <c r="K620" s="1">
        <v>4780.4595734536097</v>
      </c>
      <c r="L620" s="22">
        <v>4478.1746057381997</v>
      </c>
      <c r="M620" s="1">
        <v>4740.1029424214403</v>
      </c>
    </row>
    <row r="621" spans="1:13" x14ac:dyDescent="0.35">
      <c r="A621" s="14">
        <v>20.062330280000001</v>
      </c>
      <c r="B621" s="1">
        <v>4291.7969446841398</v>
      </c>
      <c r="C621" s="1">
        <v>4264.3383653055798</v>
      </c>
      <c r="D621" s="1">
        <v>3712.94863775467</v>
      </c>
      <c r="E621" s="1">
        <v>3910.3788657187802</v>
      </c>
      <c r="F621" s="1">
        <v>3751.0659999999998</v>
      </c>
      <c r="G621" s="1">
        <v>3655.0555963290499</v>
      </c>
      <c r="H621" s="1">
        <v>3686.3492271380001</v>
      </c>
      <c r="I621" s="1">
        <v>3875.6616346952501</v>
      </c>
      <c r="J621" s="1">
        <v>4756.2054489833199</v>
      </c>
      <c r="K621" s="1">
        <v>4804.1691826530596</v>
      </c>
      <c r="L621" s="22">
        <v>4615.2743008110101</v>
      </c>
      <c r="M621" s="1">
        <v>4674.2761412274303</v>
      </c>
    </row>
    <row r="622" spans="1:13" x14ac:dyDescent="0.35">
      <c r="A622" s="14">
        <v>20.088330280000001</v>
      </c>
      <c r="B622" s="1">
        <v>4099.9738473243196</v>
      </c>
      <c r="C622" s="1">
        <v>4302.7209287056003</v>
      </c>
      <c r="D622" s="1">
        <v>3647.42616580603</v>
      </c>
      <c r="E622" s="1">
        <v>3904.5482553939501</v>
      </c>
      <c r="F622" s="1">
        <v>3743.3760000000002</v>
      </c>
      <c r="G622" s="1">
        <v>3866.6098740636899</v>
      </c>
      <c r="H622" s="1">
        <v>3511.5627992477198</v>
      </c>
      <c r="I622" s="1">
        <v>3758.2889584885702</v>
      </c>
      <c r="J622" s="1">
        <v>4708.4110480764502</v>
      </c>
      <c r="K622" s="1">
        <v>4679.2686102238804</v>
      </c>
      <c r="L622" s="22">
        <v>4647.4162786115703</v>
      </c>
      <c r="M622" s="1">
        <v>4770.8988325523496</v>
      </c>
    </row>
    <row r="623" spans="1:13" x14ac:dyDescent="0.35">
      <c r="A623" s="14">
        <v>20.114330280000001</v>
      </c>
      <c r="B623" s="1">
        <v>4016.0882472682802</v>
      </c>
      <c r="C623" s="1">
        <v>4161.2647418051201</v>
      </c>
      <c r="D623" s="1">
        <v>3714.2290832602598</v>
      </c>
      <c r="E623" s="1">
        <v>3912.0067064756799</v>
      </c>
      <c r="F623" s="1">
        <v>3701.527</v>
      </c>
      <c r="G623" s="1">
        <v>3831.3519259906402</v>
      </c>
      <c r="H623" s="1">
        <v>3563.5195878858499</v>
      </c>
      <c r="I623" s="1">
        <v>3783.04694533053</v>
      </c>
      <c r="J623" s="1">
        <v>4797.3911017625396</v>
      </c>
      <c r="K623" s="1">
        <v>4750.1005971369595</v>
      </c>
      <c r="L623" s="22">
        <v>4644.7094953742699</v>
      </c>
      <c r="M623" s="1">
        <v>4720.9262287659503</v>
      </c>
    </row>
    <row r="624" spans="1:13" x14ac:dyDescent="0.35">
      <c r="A624" s="14">
        <v>20.140330280000001</v>
      </c>
      <c r="B624" s="1">
        <v>4150.4940102745504</v>
      </c>
      <c r="C624" s="1">
        <v>4268.4676880509096</v>
      </c>
      <c r="D624" s="1">
        <v>3612.4958846005702</v>
      </c>
      <c r="E624" s="1">
        <v>3880.7692119615499</v>
      </c>
      <c r="F624" s="1">
        <v>3693.3040000000001</v>
      </c>
      <c r="G624" s="1">
        <v>3773.3501752075599</v>
      </c>
      <c r="H624" s="1">
        <v>3649.0951837698099</v>
      </c>
      <c r="I624" s="1">
        <v>3745.0465324727402</v>
      </c>
      <c r="J624" s="1">
        <v>4820.6336076931202</v>
      </c>
      <c r="K624" s="1">
        <v>4674.2448863129903</v>
      </c>
      <c r="L624" s="22">
        <v>4492.1760247666998</v>
      </c>
      <c r="M624" s="1">
        <v>4693.8846059806801</v>
      </c>
    </row>
    <row r="625" spans="1:13" x14ac:dyDescent="0.35">
      <c r="A625" s="14">
        <v>20.16633028</v>
      </c>
      <c r="B625" s="1">
        <v>4127.3811322769798</v>
      </c>
      <c r="C625" s="1">
        <v>4275.2348731992497</v>
      </c>
      <c r="D625" s="1">
        <v>3652.3544564846402</v>
      </c>
      <c r="E625" s="1">
        <v>3938.70748184491</v>
      </c>
      <c r="F625" s="1">
        <v>3727.3690000000001</v>
      </c>
      <c r="G625" s="1">
        <v>3915.04788487102</v>
      </c>
      <c r="H625" s="1">
        <v>3521.1729348703898</v>
      </c>
      <c r="I625" s="1">
        <v>3794.0014311244199</v>
      </c>
      <c r="J625" s="1">
        <v>4849.6624592224498</v>
      </c>
      <c r="K625" s="1">
        <v>4746.0169157067103</v>
      </c>
      <c r="L625" s="22">
        <v>4523.6779438046096</v>
      </c>
      <c r="M625" s="1">
        <v>4619.7482110954297</v>
      </c>
    </row>
    <row r="626" spans="1:13" x14ac:dyDescent="0.35">
      <c r="A626" s="14">
        <v>20.19233028</v>
      </c>
      <c r="B626" s="1">
        <v>4179.2967195171796</v>
      </c>
      <c r="C626" s="1">
        <v>4195.7932676269802</v>
      </c>
      <c r="D626" s="1">
        <v>3717.84171308941</v>
      </c>
      <c r="E626" s="1">
        <v>3920.3516402412101</v>
      </c>
      <c r="F626" s="1">
        <v>3666.0770000000002</v>
      </c>
      <c r="G626" s="1">
        <v>3813.1232204899202</v>
      </c>
      <c r="H626" s="1">
        <v>3508.0816788079101</v>
      </c>
      <c r="I626" s="1">
        <v>3758.61329333812</v>
      </c>
      <c r="J626" s="1">
        <v>4826.0083083362397</v>
      </c>
      <c r="K626" s="1">
        <v>4679.3382611991801</v>
      </c>
      <c r="L626" s="22">
        <v>4536.6566680949099</v>
      </c>
      <c r="M626" s="1">
        <v>4700.4300814184098</v>
      </c>
    </row>
    <row r="627" spans="1:13" x14ac:dyDescent="0.35">
      <c r="A627" s="14">
        <v>20.21833028</v>
      </c>
      <c r="B627" s="1">
        <v>4045.5042958542899</v>
      </c>
      <c r="C627" s="1">
        <v>4237.2888228500797</v>
      </c>
      <c r="D627" s="1">
        <v>3474.47394419389</v>
      </c>
      <c r="E627" s="1">
        <v>3830.5220009895502</v>
      </c>
      <c r="F627" s="1">
        <v>3668.3679999999999</v>
      </c>
      <c r="G627" s="1">
        <v>3787.6368235098798</v>
      </c>
      <c r="H627" s="1">
        <v>3443.89023608962</v>
      </c>
      <c r="I627" s="1">
        <v>3812.0177051351202</v>
      </c>
      <c r="J627" s="1">
        <v>4824.0920587748496</v>
      </c>
      <c r="K627" s="1">
        <v>4636.6292355947398</v>
      </c>
      <c r="L627" s="22">
        <v>4594.2888228500697</v>
      </c>
      <c r="M627" s="1">
        <v>4551.4071784691896</v>
      </c>
    </row>
    <row r="628" spans="1:13" x14ac:dyDescent="0.35">
      <c r="A628" s="14">
        <v>20.24433028</v>
      </c>
      <c r="B628" s="1">
        <v>4044.5310890369401</v>
      </c>
      <c r="C628" s="1">
        <v>4288.80749419924</v>
      </c>
      <c r="D628" s="1">
        <v>3640.3346021810198</v>
      </c>
      <c r="E628" s="1">
        <v>3815.2339578502902</v>
      </c>
      <c r="F628" s="1">
        <v>3705.9569999999999</v>
      </c>
      <c r="G628" s="1">
        <v>3829.23296258662</v>
      </c>
      <c r="H628" s="1">
        <v>3525.2102460348901</v>
      </c>
      <c r="I628" s="1">
        <v>3717.6624120287202</v>
      </c>
      <c r="J628" s="1">
        <v>4698.8756438543596</v>
      </c>
      <c r="K628" s="1">
        <v>4704.5725410857103</v>
      </c>
      <c r="L628" s="22">
        <v>4503.5133488036499</v>
      </c>
      <c r="M628" s="1">
        <v>4622.3375879721298</v>
      </c>
    </row>
    <row r="629" spans="1:13" x14ac:dyDescent="0.35">
      <c r="A629" s="14">
        <v>20.27033028</v>
      </c>
      <c r="B629" s="1">
        <v>4124.6696124650398</v>
      </c>
      <c r="C629" s="1">
        <v>4262.8630445221897</v>
      </c>
      <c r="D629" s="1">
        <v>3585.1934320570299</v>
      </c>
      <c r="E629" s="1">
        <v>3839.1584479283301</v>
      </c>
      <c r="F629" s="1">
        <v>3769.9</v>
      </c>
      <c r="G629" s="1">
        <v>3696.0564765793501</v>
      </c>
      <c r="H629" s="1">
        <v>3550.3957015097199</v>
      </c>
      <c r="I629" s="1">
        <v>3602.5604769658098</v>
      </c>
      <c r="J629" s="1">
        <v>4799.9650158711502</v>
      </c>
      <c r="K629" s="1">
        <v>4676.4816713128603</v>
      </c>
      <c r="L629" s="22">
        <v>4468.6186267905396</v>
      </c>
      <c r="M629" s="1">
        <v>4576.1289547046099</v>
      </c>
    </row>
    <row r="630" spans="1:13" x14ac:dyDescent="0.35">
      <c r="A630" s="14">
        <v>20.296330279999999</v>
      </c>
      <c r="B630" s="1">
        <v>4098.8358868644</v>
      </c>
      <c r="C630" s="1">
        <v>4314.7256555611102</v>
      </c>
      <c r="D630" s="1">
        <v>3591.1230848514701</v>
      </c>
      <c r="E630" s="1">
        <v>3835.5362614708401</v>
      </c>
      <c r="F630" s="1">
        <v>3698.038</v>
      </c>
      <c r="G630" s="1">
        <v>3722.3029453159702</v>
      </c>
      <c r="H630" s="1">
        <v>3468.1922878709001</v>
      </c>
      <c r="I630" s="1">
        <v>3725.8993023223702</v>
      </c>
      <c r="J630" s="1">
        <v>4792.7791112514697</v>
      </c>
      <c r="K630" s="1">
        <v>4704.4322438707904</v>
      </c>
      <c r="L630" s="22">
        <v>4436.0314946579301</v>
      </c>
      <c r="M630" s="1">
        <v>4700.7447228126703</v>
      </c>
    </row>
    <row r="631" spans="1:13" x14ac:dyDescent="0.35">
      <c r="A631" s="14">
        <v>20.322330279999999</v>
      </c>
      <c r="B631" s="1">
        <v>4051.9574836803199</v>
      </c>
      <c r="C631" s="1">
        <v>4120.7449020799004</v>
      </c>
      <c r="D631" s="1">
        <v>3677.0935359045602</v>
      </c>
      <c r="E631" s="1">
        <v>3839.22978067952</v>
      </c>
      <c r="F631" s="1">
        <v>3756.7660000000001</v>
      </c>
      <c r="G631" s="1">
        <v>3830.8892650175098</v>
      </c>
      <c r="H631" s="1">
        <v>3492.7233550937999</v>
      </c>
      <c r="I631" s="1">
        <v>3687.12774151129</v>
      </c>
      <c r="J631" s="1">
        <v>4652.7320509086003</v>
      </c>
      <c r="K631" s="1">
        <v>4781.9701423011002</v>
      </c>
      <c r="L631" s="22">
        <v>4553.3743361678798</v>
      </c>
      <c r="M631" s="1">
        <v>4742.1148903400399</v>
      </c>
    </row>
    <row r="632" spans="1:13" x14ac:dyDescent="0.35">
      <c r="A632" s="14">
        <v>20.348330279999999</v>
      </c>
      <c r="B632" s="1">
        <v>4051.9944038005801</v>
      </c>
      <c r="C632" s="1">
        <v>4217.8352596418699</v>
      </c>
      <c r="D632" s="1">
        <v>3680.5487929831702</v>
      </c>
      <c r="E632" s="1">
        <v>3794.1031821657398</v>
      </c>
      <c r="F632" s="1">
        <v>3723.8780000000002</v>
      </c>
      <c r="G632" s="1">
        <v>3659.41832486264</v>
      </c>
      <c r="H632" s="1">
        <v>3546.7464154951099</v>
      </c>
      <c r="I632" s="1">
        <v>3631.9415874282799</v>
      </c>
      <c r="J632" s="1">
        <v>4715.944038007</v>
      </c>
      <c r="K632" s="1">
        <v>4713.3567666704803</v>
      </c>
      <c r="L632" s="22">
        <v>4548.2535845046204</v>
      </c>
      <c r="M632" s="1">
        <v>4707.6351865511497</v>
      </c>
    </row>
    <row r="633" spans="1:13" x14ac:dyDescent="0.35">
      <c r="A633" s="14">
        <v>20.374330279999999</v>
      </c>
      <c r="B633" s="1">
        <v>4077.0074619950701</v>
      </c>
      <c r="C633" s="1">
        <v>4198.9776140142403</v>
      </c>
      <c r="D633" s="1">
        <v>3564.96269002385</v>
      </c>
      <c r="E633" s="1">
        <v>3842.9868739861499</v>
      </c>
      <c r="F633" s="1">
        <v>3666.0210000000002</v>
      </c>
      <c r="G633" s="1">
        <v>3685.7532139811901</v>
      </c>
      <c r="H633" s="1">
        <v>3511.94956401013</v>
      </c>
      <c r="I633" s="1">
        <v>3626.5532679988901</v>
      </c>
      <c r="J633" s="1">
        <v>4805.1924839869398</v>
      </c>
      <c r="K633" s="1">
        <v>4714.3196079938898</v>
      </c>
      <c r="L633" s="22">
        <v>4605.0578979847996</v>
      </c>
      <c r="M633" s="1">
        <v>4752.3980939877702</v>
      </c>
    </row>
    <row r="634" spans="1:13" x14ac:dyDescent="0.35">
      <c r="A634" s="14">
        <v>20.400330279999999</v>
      </c>
      <c r="B634" s="1">
        <v>4160.3934821451303</v>
      </c>
      <c r="C634" s="1">
        <v>4139.0543032199203</v>
      </c>
      <c r="D634" s="1">
        <v>3545.72806985332</v>
      </c>
      <c r="E634" s="1">
        <v>3906.4394310236498</v>
      </c>
      <c r="F634" s="1">
        <v>3772.8330000000001</v>
      </c>
      <c r="G634" s="1">
        <v>3704.0125315122</v>
      </c>
      <c r="H634" s="1">
        <v>3496.25104429258</v>
      </c>
      <c r="I634" s="1">
        <v>3678.9289880967199</v>
      </c>
      <c r="J634" s="1">
        <v>4800.0334173660303</v>
      </c>
      <c r="K634" s="1">
        <v>4717.7573100486898</v>
      </c>
      <c r="L634" s="22">
        <v>4671.9373424382302</v>
      </c>
      <c r="M634" s="1">
        <v>4692.8575621472701</v>
      </c>
    </row>
    <row r="635" spans="1:13" x14ac:dyDescent="0.35">
      <c r="A635" s="14">
        <v>20.426330279999998</v>
      </c>
      <c r="B635" s="1">
        <v>4149.0483292614999</v>
      </c>
      <c r="C635" s="1">
        <v>4234.6379119728599</v>
      </c>
      <c r="D635" s="1">
        <v>3582.0394034210599</v>
      </c>
      <c r="E635" s="1">
        <v>3795.3643194880501</v>
      </c>
      <c r="F635" s="1">
        <v>3799.6970000000001</v>
      </c>
      <c r="G635" s="1">
        <v>3752.7323390348702</v>
      </c>
      <c r="H635" s="1">
        <v>3391.7962885165798</v>
      </c>
      <c r="I635" s="1">
        <v>3663.4825297501202</v>
      </c>
      <c r="J635" s="1">
        <v>4814.1710024438398</v>
      </c>
      <c r="K635" s="1">
        <v>4702.6973985344603</v>
      </c>
      <c r="L635" s="22">
        <v>4643.3970285285404</v>
      </c>
      <c r="M635" s="1">
        <v>4516.9762168004399</v>
      </c>
    </row>
    <row r="636" spans="1:13" x14ac:dyDescent="0.35">
      <c r="A636" s="14">
        <v>20.452330280000002</v>
      </c>
      <c r="B636" s="1">
        <v>4090.06599929809</v>
      </c>
      <c r="C636" s="1">
        <v>4224.1495548090797</v>
      </c>
      <c r="D636" s="1">
        <v>3676.8477790586699</v>
      </c>
      <c r="E636" s="1">
        <v>3792.55933396814</v>
      </c>
      <c r="F636" s="1">
        <v>3905.096</v>
      </c>
      <c r="G636" s="1">
        <v>3708.2964434863402</v>
      </c>
      <c r="H636" s="1">
        <v>3343.3342220438799</v>
      </c>
      <c r="I636" s="1">
        <v>3766.4704461931901</v>
      </c>
      <c r="J636" s="1">
        <v>4750.5471100192999</v>
      </c>
      <c r="K636" s="1">
        <v>4603.2155541072898</v>
      </c>
      <c r="L636" s="22">
        <v>4558.0053322638096</v>
      </c>
      <c r="M636" s="1">
        <v>4556.5971125256501</v>
      </c>
    </row>
    <row r="637" spans="1:13" x14ac:dyDescent="0.35">
      <c r="A637" s="14">
        <v>20.478330280000002</v>
      </c>
      <c r="B637" s="1">
        <v>4065.0889228729202</v>
      </c>
      <c r="C637" s="1">
        <v>4295.8986037151399</v>
      </c>
      <c r="D637" s="1">
        <v>3629.60841756015</v>
      </c>
      <c r="E637" s="1">
        <v>3782.8283909595898</v>
      </c>
      <c r="F637" s="1">
        <v>3936.6509999999998</v>
      </c>
      <c r="G637" s="1">
        <v>3618.1154388357099</v>
      </c>
      <c r="H637" s="1">
        <v>3418.8299600990599</v>
      </c>
      <c r="I637" s="1">
        <v>3717.66301862515</v>
      </c>
      <c r="J637" s="1">
        <v>4800.9532047801204</v>
      </c>
      <c r="K637" s="1">
        <v>4813.9625797648496</v>
      </c>
      <c r="L637" s="22">
        <v>4560.7675531887398</v>
      </c>
      <c r="M637" s="1">
        <v>4691.6864361609596</v>
      </c>
    </row>
    <row r="638" spans="1:13" x14ac:dyDescent="0.35">
      <c r="A638" s="14">
        <v>20.504330280000001</v>
      </c>
      <c r="B638" s="1">
        <v>4122.9969221991196</v>
      </c>
      <c r="C638" s="1">
        <v>4267.8752781901503</v>
      </c>
      <c r="D638" s="1">
        <v>3604.6741322979201</v>
      </c>
      <c r="E638" s="1">
        <v>3755.9776031077199</v>
      </c>
      <c r="F638" s="1">
        <v>3893.2809999999999</v>
      </c>
      <c r="G638" s="1">
        <v>3604.0575311326702</v>
      </c>
      <c r="H638" s="1">
        <v>3451.41853307474</v>
      </c>
      <c r="I638" s="1">
        <v>3705.4057957277801</v>
      </c>
      <c r="J638" s="1">
        <v>4831.7092665376804</v>
      </c>
      <c r="K638" s="1">
        <v>4856.0957431737397</v>
      </c>
      <c r="L638" s="22">
        <v>4620.2301245296703</v>
      </c>
      <c r="M638" s="1">
        <v>4721.7795350169499</v>
      </c>
    </row>
    <row r="639" spans="1:13" x14ac:dyDescent="0.35">
      <c r="A639" s="14">
        <v>20.530330280000001</v>
      </c>
      <c r="B639" s="1">
        <v>4115.8301647452199</v>
      </c>
      <c r="C639" s="1">
        <v>4223.8170496385401</v>
      </c>
      <c r="D639" s="1">
        <v>3600.0065575532199</v>
      </c>
      <c r="E639" s="1">
        <v>3862.2937676357801</v>
      </c>
      <c r="F639" s="1">
        <v>3979.1039999999998</v>
      </c>
      <c r="G639" s="1">
        <v>3635.5750812971901</v>
      </c>
      <c r="H639" s="1">
        <v>3435.2157381278998</v>
      </c>
      <c r="I639" s="1">
        <v>3642.9675427992602</v>
      </c>
      <c r="J639" s="1">
        <v>4920.8167190724298</v>
      </c>
      <c r="K639" s="1">
        <v>4884.3527856157998</v>
      </c>
      <c r="L639" s="22">
        <v>4564.4708215759001</v>
      </c>
      <c r="M639" s="1">
        <v>4761.3593431691397</v>
      </c>
    </row>
    <row r="640" spans="1:13" x14ac:dyDescent="0.35">
      <c r="A640" s="14">
        <v>20.556330280000001</v>
      </c>
      <c r="B640" s="1">
        <v>4176.4575708307602</v>
      </c>
      <c r="C640" s="1">
        <v>4260.1230049366904</v>
      </c>
      <c r="D640" s="1">
        <v>3606.65190732981</v>
      </c>
      <c r="E640" s="1">
        <v>3874.4606365365498</v>
      </c>
      <c r="F640" s="1">
        <v>3782.3919999999998</v>
      </c>
      <c r="G640" s="1">
        <v>3676.6451439418101</v>
      </c>
      <c r="H640" s="1">
        <v>3509.3517903521702</v>
      </c>
      <c r="I640" s="1">
        <v>3675.4268195965701</v>
      </c>
      <c r="J640" s="1">
        <v>4982.4403463725203</v>
      </c>
      <c r="K640" s="1">
        <v>4939.7816756545999</v>
      </c>
      <c r="L640" s="22">
        <v>4591.9797098358504</v>
      </c>
      <c r="M640" s="1">
        <v>4782.06826585625</v>
      </c>
    </row>
    <row r="641" spans="1:13" x14ac:dyDescent="0.35">
      <c r="A641" s="14">
        <v>20.582330280000001</v>
      </c>
      <c r="B641" s="1">
        <v>4249.4109802572302</v>
      </c>
      <c r="C641" s="1">
        <v>4267.7690061268804</v>
      </c>
      <c r="D641" s="1">
        <v>3604.8845030633902</v>
      </c>
      <c r="E641" s="1">
        <v>3809.75552416757</v>
      </c>
      <c r="F641" s="1">
        <v>3759.6170000000002</v>
      </c>
      <c r="G641" s="1">
        <v>3655.3455173597699</v>
      </c>
      <c r="H641" s="1">
        <v>3436.6005548026901</v>
      </c>
      <c r="I641" s="1">
        <v>3740.0134819591999</v>
      </c>
      <c r="J641" s="1">
        <v>5082.6939550683301</v>
      </c>
      <c r="K641" s="1">
        <v>4944.1280054460703</v>
      </c>
      <c r="L641" s="22">
        <v>4609.4870047653103</v>
      </c>
      <c r="M641" s="1">
        <v>4859.7834615357497</v>
      </c>
    </row>
    <row r="642" spans="1:13" x14ac:dyDescent="0.35">
      <c r="A642" s="14">
        <v>20.608330280000001</v>
      </c>
      <c r="B642" s="1">
        <v>4249.9214110892199</v>
      </c>
      <c r="C642" s="1">
        <v>4401.9416697205697</v>
      </c>
      <c r="D642" s="1">
        <v>3668.28815934148</v>
      </c>
      <c r="E642" s="1">
        <v>3898.1498429359999</v>
      </c>
      <c r="F642" s="1">
        <v>3771.2080000000001</v>
      </c>
      <c r="G642" s="1">
        <v>3703.9490046073201</v>
      </c>
      <c r="H642" s="1">
        <v>3406.42647574697</v>
      </c>
      <c r="I642" s="1">
        <v>3708.7904295704798</v>
      </c>
      <c r="J642" s="1">
        <v>5252.2196997460996</v>
      </c>
      <c r="K642" s="1">
        <v>5047.4715334677803</v>
      </c>
      <c r="L642" s="22">
        <v>4636.4701362533197</v>
      </c>
      <c r="M642" s="1">
        <v>4788.1980439003</v>
      </c>
    </row>
    <row r="643" spans="1:13" x14ac:dyDescent="0.35">
      <c r="A643" s="14">
        <v>20.63433028</v>
      </c>
      <c r="B643" s="1">
        <v>4195.4837998556404</v>
      </c>
      <c r="C643" s="1">
        <v>4420.2065592591998</v>
      </c>
      <c r="D643" s="1">
        <v>3639.65207806637</v>
      </c>
      <c r="E643" s="1">
        <v>3891.65207806636</v>
      </c>
      <c r="F643" s="1">
        <v>3708.8449999999998</v>
      </c>
      <c r="G643" s="1">
        <v>3745.8948261181799</v>
      </c>
      <c r="H643" s="1">
        <v>3418.9789652235499</v>
      </c>
      <c r="I643" s="1">
        <v>3727.8775798458801</v>
      </c>
      <c r="J643" s="1">
        <v>5123.7000283792004</v>
      </c>
      <c r="K643" s="1">
        <v>5212.4817075994297</v>
      </c>
      <c r="L643" s="22">
        <v>4745.0113655119403</v>
      </c>
      <c r="M643" s="1">
        <v>4648.5851852332798</v>
      </c>
    </row>
    <row r="644" spans="1:13" x14ac:dyDescent="0.35">
      <c r="A644" s="14">
        <v>20.66033028</v>
      </c>
      <c r="B644" s="1">
        <v>4257.7647272272598</v>
      </c>
      <c r="C644" s="1">
        <v>4388.1524049616201</v>
      </c>
      <c r="D644" s="1">
        <v>3684.66846827891</v>
      </c>
      <c r="E644" s="1">
        <v>3896.3850357933102</v>
      </c>
      <c r="F644" s="1">
        <v>3714.5369999999998</v>
      </c>
      <c r="G644" s="1">
        <v>3657.43847938817</v>
      </c>
      <c r="H644" s="1">
        <v>3347.2299284129999</v>
      </c>
      <c r="I644" s="1">
        <v>3739.6042754874602</v>
      </c>
      <c r="J644" s="1">
        <v>5181.58560046803</v>
      </c>
      <c r="K644" s="1">
        <v>5159.5454270554501</v>
      </c>
      <c r="L644" s="22">
        <v>4727.3769890152398</v>
      </c>
      <c r="M644" s="1">
        <v>4690.4144600092704</v>
      </c>
    </row>
    <row r="645" spans="1:13" x14ac:dyDescent="0.35">
      <c r="A645" s="14">
        <v>20.68633028</v>
      </c>
      <c r="B645" s="1">
        <v>4339.8293874123101</v>
      </c>
      <c r="C645" s="1">
        <v>4378.6018951054702</v>
      </c>
      <c r="D645" s="1">
        <v>3608.9146804222901</v>
      </c>
      <c r="E645" s="1">
        <v>4021.5687307675198</v>
      </c>
      <c r="F645" s="1">
        <v>3725.2420000000002</v>
      </c>
      <c r="G645" s="1">
        <v>3688.8957426560801</v>
      </c>
      <c r="H645" s="1">
        <v>3355.9857867126698</v>
      </c>
      <c r="I645" s="1">
        <v>3738.47867342686</v>
      </c>
      <c r="J645" s="1">
        <v>5349.8151741247402</v>
      </c>
      <c r="K645" s="1">
        <v>5298.9810622343102</v>
      </c>
      <c r="L645" s="22">
        <v>4717.59241958039</v>
      </c>
      <c r="M645" s="1">
        <v>4798.4218069922599</v>
      </c>
    </row>
    <row r="646" spans="1:13" x14ac:dyDescent="0.35">
      <c r="A646" s="14">
        <v>20.71233028</v>
      </c>
      <c r="B646" s="1">
        <v>4317.1676026059204</v>
      </c>
      <c r="C646" s="1">
        <v>4466.9636767574102</v>
      </c>
      <c r="D646" s="1">
        <v>3590.2416147725999</v>
      </c>
      <c r="E646" s="1">
        <v>4057.6941367119898</v>
      </c>
      <c r="F646" s="1">
        <v>3729.5590000000002</v>
      </c>
      <c r="G646" s="1">
        <v>3705.3952547423</v>
      </c>
      <c r="H646" s="1">
        <v>3414.4944098483702</v>
      </c>
      <c r="I646" s="1">
        <v>3793.91060854532</v>
      </c>
      <c r="J646" s="1">
        <v>5451.8002731361703</v>
      </c>
      <c r="K646" s="1">
        <v>5543.9064095603999</v>
      </c>
      <c r="L646" s="22">
        <v>4764.7541862422604</v>
      </c>
      <c r="M646" s="1">
        <v>4897.2485960907397</v>
      </c>
    </row>
    <row r="647" spans="1:13" x14ac:dyDescent="0.35">
      <c r="A647" s="14">
        <v>20.73833028</v>
      </c>
      <c r="B647" s="1">
        <v>4395.5343060415798</v>
      </c>
      <c r="C647" s="1">
        <v>4555.7180906485701</v>
      </c>
      <c r="D647" s="1">
        <v>3616.7600681909898</v>
      </c>
      <c r="E647" s="1">
        <v>4039.66023866877</v>
      </c>
      <c r="F647" s="1">
        <v>3681.3029999999999</v>
      </c>
      <c r="G647" s="1">
        <v>3684.2802045732301</v>
      </c>
      <c r="H647" s="1">
        <v>3415.6409546755199</v>
      </c>
      <c r="I647" s="1">
        <v>3784.7022162111698</v>
      </c>
      <c r="J647" s="1">
        <v>5619.7725330724998</v>
      </c>
      <c r="K647" s="1">
        <v>5676.5569995906599</v>
      </c>
      <c r="L647" s="22">
        <v>4855.2960790106099</v>
      </c>
      <c r="M647" s="1">
        <v>5002.5762835839496</v>
      </c>
    </row>
    <row r="648" spans="1:13" x14ac:dyDescent="0.35">
      <c r="A648" s="14">
        <v>20.764330279999999</v>
      </c>
      <c r="B648" s="1">
        <v>4441.9187788662803</v>
      </c>
      <c r="C648" s="1">
        <v>4634.9541431316102</v>
      </c>
      <c r="D648" s="1">
        <v>3678.2244484150401</v>
      </c>
      <c r="E648" s="1">
        <v>4105.3248845341604</v>
      </c>
      <c r="F648" s="1">
        <v>3724.0349999999999</v>
      </c>
      <c r="G648" s="1">
        <v>3721.0427911623301</v>
      </c>
      <c r="H648" s="1">
        <v>3435.5021805955498</v>
      </c>
      <c r="I648" s="1">
        <v>3786.8419189240599</v>
      </c>
      <c r="J648" s="1">
        <v>5886.01308357381</v>
      </c>
      <c r="K648" s="1">
        <v>5873.4916879925804</v>
      </c>
      <c r="L648" s="22">
        <v>5017.9585043229399</v>
      </c>
      <c r="M648" s="1">
        <v>5072.6720497597598</v>
      </c>
    </row>
    <row r="649" spans="1:13" x14ac:dyDescent="0.35">
      <c r="A649" s="14">
        <v>20.790330279999999</v>
      </c>
      <c r="B649" s="1">
        <v>4565.4271755427699</v>
      </c>
      <c r="C649" s="1">
        <v>4804.0266902652502</v>
      </c>
      <c r="D649" s="1">
        <v>3736.6037609013201</v>
      </c>
      <c r="E649" s="1">
        <v>4201.2105547869496</v>
      </c>
      <c r="F649" s="1">
        <v>3809.808</v>
      </c>
      <c r="G649" s="1">
        <v>3759.2026690268599</v>
      </c>
      <c r="H649" s="1">
        <v>3429.1947832667802</v>
      </c>
      <c r="I649" s="1">
        <v>3803.3998786809998</v>
      </c>
      <c r="J649" s="1">
        <v>6249.0497409485997</v>
      </c>
      <c r="K649" s="1">
        <v>6114.2275395010802</v>
      </c>
      <c r="L649" s="22">
        <v>5268.0351826222704</v>
      </c>
      <c r="M649" s="1">
        <v>5077.1972096546497</v>
      </c>
    </row>
    <row r="650" spans="1:13" x14ac:dyDescent="0.35">
      <c r="A650" s="14">
        <v>20.816330279999999</v>
      </c>
      <c r="B650" s="1">
        <v>4698.0845289604204</v>
      </c>
      <c r="C650" s="1">
        <v>4995.8750287267003</v>
      </c>
      <c r="D650" s="1">
        <v>3823.3650773838799</v>
      </c>
      <c r="E650" s="1">
        <v>4624.9411586987599</v>
      </c>
      <c r="F650" s="1">
        <v>3880.4450000000002</v>
      </c>
      <c r="G650" s="1">
        <v>3854.1690579210299</v>
      </c>
      <c r="H650" s="1">
        <v>3428.5255727518902</v>
      </c>
      <c r="I650" s="1">
        <v>3915.7280141296001</v>
      </c>
      <c r="J650" s="1">
        <v>6656.1619990649597</v>
      </c>
      <c r="K650" s="1">
        <v>6547.9056346038296</v>
      </c>
      <c r="L650" s="22">
        <v>5468.9886598672601</v>
      </c>
      <c r="M650" s="1">
        <v>5159.4808491627</v>
      </c>
    </row>
    <row r="651" spans="1:13" x14ac:dyDescent="0.35">
      <c r="A651" s="14">
        <v>20.842330279999999</v>
      </c>
      <c r="B651" s="1">
        <v>4901.5027435642396</v>
      </c>
      <c r="C651" s="1">
        <v>5118.4840758864602</v>
      </c>
      <c r="D651" s="1">
        <v>3980.0300889134301</v>
      </c>
      <c r="E651" s="1">
        <v>4636.1965764890601</v>
      </c>
      <c r="F651" s="1">
        <v>3911.42</v>
      </c>
      <c r="G651" s="1">
        <v>3878.0228424714601</v>
      </c>
      <c r="H651" s="1">
        <v>3496.8671199641299</v>
      </c>
      <c r="I651" s="1">
        <v>3913.9218106624498</v>
      </c>
      <c r="J651" s="1">
        <v>7395.4120298452599</v>
      </c>
      <c r="K651" s="1">
        <v>7111.5352479583898</v>
      </c>
      <c r="L651" s="22">
        <v>5739.2207312955998</v>
      </c>
      <c r="M651" s="1">
        <v>5320.4864913671099</v>
      </c>
    </row>
    <row r="652" spans="1:13" x14ac:dyDescent="0.35">
      <c r="A652" s="14">
        <v>20.868330279999999</v>
      </c>
      <c r="B652" s="1">
        <v>5026.42964555871</v>
      </c>
      <c r="C652" s="1">
        <v>5180.0955954397696</v>
      </c>
      <c r="D652" s="1">
        <v>4053.1482277914101</v>
      </c>
      <c r="E652" s="1">
        <v>4390.2534924949396</v>
      </c>
      <c r="F652" s="1">
        <v>3828.299</v>
      </c>
      <c r="G652" s="1">
        <v>3824.6229867939401</v>
      </c>
      <c r="H652" s="1">
        <v>3536.8592911167598</v>
      </c>
      <c r="I652" s="1">
        <v>3876.5327599052298</v>
      </c>
      <c r="J652" s="1">
        <v>7474.3426515471601</v>
      </c>
      <c r="K652" s="1">
        <v>7150.7980720211699</v>
      </c>
      <c r="L652" s="22">
        <v>5877.74113895557</v>
      </c>
      <c r="M652" s="1">
        <v>5454.3093430404697</v>
      </c>
    </row>
    <row r="653" spans="1:13" x14ac:dyDescent="0.35">
      <c r="A653" s="14">
        <v>20.894330279999998</v>
      </c>
      <c r="B653" s="1">
        <v>4876.3646161439501</v>
      </c>
      <c r="C653" s="1">
        <v>4862.74071043605</v>
      </c>
      <c r="D653" s="1">
        <v>4126.65834015171</v>
      </c>
      <c r="E653" s="1">
        <v>4229.4301129510804</v>
      </c>
      <c r="F653" s="1">
        <v>3762.6370000000002</v>
      </c>
      <c r="G653" s="1">
        <v>3838.1863611055201</v>
      </c>
      <c r="H653" s="1">
        <v>3570.7467932548002</v>
      </c>
      <c r="I653" s="1">
        <v>3844.92369946094</v>
      </c>
      <c r="J653" s="1">
        <v>6839.1039777477799</v>
      </c>
      <c r="K653" s="1">
        <v>6408.3814896211597</v>
      </c>
      <c r="L653" s="22">
        <v>5497.6752136289197</v>
      </c>
      <c r="M653" s="1">
        <v>5629.7785300340502</v>
      </c>
    </row>
    <row r="654" spans="1:13" x14ac:dyDescent="0.35">
      <c r="A654" s="14">
        <v>20.920330280000002</v>
      </c>
      <c r="B654" s="1">
        <v>4652.2010877913399</v>
      </c>
      <c r="C654" s="1">
        <v>4635.3336505449997</v>
      </c>
      <c r="D654" s="1">
        <v>4052.7766146676099</v>
      </c>
      <c r="E654" s="1">
        <v>3993.76641753272</v>
      </c>
      <c r="F654" s="1">
        <v>3721.4639999999999</v>
      </c>
      <c r="G654" s="1">
        <v>3758.2010877913699</v>
      </c>
      <c r="H654" s="1">
        <v>3635.9851801152699</v>
      </c>
      <c r="I654" s="1">
        <v>3760.1056424630701</v>
      </c>
      <c r="J654" s="1">
        <v>6122.3650581574402</v>
      </c>
      <c r="K654" s="1">
        <v>5742.1649220014297</v>
      </c>
      <c r="L654" s="22">
        <v>5098.9990483643496</v>
      </c>
      <c r="M654" s="1">
        <v>5515.3011558693197</v>
      </c>
    </row>
    <row r="655" spans="1:13" x14ac:dyDescent="0.35">
      <c r="A655" s="14">
        <v>20.946330280000002</v>
      </c>
      <c r="B655" s="1">
        <v>4471.4783513903603</v>
      </c>
      <c r="C655" s="1">
        <v>4568.7754135692703</v>
      </c>
      <c r="D655" s="1">
        <v>3921.2953223027698</v>
      </c>
      <c r="E655" s="1">
        <v>3790.0465772894099</v>
      </c>
      <c r="F655" s="1">
        <v>3612.6959999999999</v>
      </c>
      <c r="G655" s="1">
        <v>3652.0794352522898</v>
      </c>
      <c r="H655" s="1">
        <v>3526.4472333035401</v>
      </c>
      <c r="I655" s="1">
        <v>3692.8894466606098</v>
      </c>
      <c r="J655" s="1">
        <v>5422.9686822314898</v>
      </c>
      <c r="K655" s="1">
        <v>5278.9739018595501</v>
      </c>
      <c r="L655" s="22">
        <v>4853.77019394121</v>
      </c>
      <c r="M655" s="1">
        <v>5207.0154592025101</v>
      </c>
    </row>
    <row r="656" spans="1:13" x14ac:dyDescent="0.35">
      <c r="A656" s="14">
        <v>20.972330280000001</v>
      </c>
      <c r="B656" s="1">
        <v>4276.8456360439995</v>
      </c>
      <c r="C656" s="1">
        <v>4446.1387740804303</v>
      </c>
      <c r="D656" s="1">
        <v>3759.7817071878198</v>
      </c>
      <c r="E656" s="1">
        <v>3770.0665271692501</v>
      </c>
      <c r="F656" s="1">
        <v>3559.7359999999999</v>
      </c>
      <c r="G656" s="1">
        <v>3604.6907489707401</v>
      </c>
      <c r="H656" s="1">
        <v>3477.04781586325</v>
      </c>
      <c r="I656" s="1">
        <v>3671.1226610871299</v>
      </c>
      <c r="J656" s="1">
        <v>4987.5176737084803</v>
      </c>
      <c r="K656" s="1">
        <v>4978.8934519069699</v>
      </c>
      <c r="L656" s="22">
        <v>4685.4454267973397</v>
      </c>
      <c r="M656" s="1">
        <v>4963.4563431651004</v>
      </c>
    </row>
    <row r="657" spans="1:13" x14ac:dyDescent="0.35">
      <c r="A657" s="14">
        <v>20.998330280000001</v>
      </c>
      <c r="B657" s="1">
        <v>4306.7479737274798</v>
      </c>
      <c r="C657" s="1">
        <v>4467.2817277075101</v>
      </c>
      <c r="D657" s="1">
        <v>3571.5108425006101</v>
      </c>
      <c r="E657" s="1">
        <v>3855.0142374785901</v>
      </c>
      <c r="F657" s="1">
        <v>3528.299</v>
      </c>
      <c r="G657" s="1">
        <v>3588.9770885205699</v>
      </c>
      <c r="H657" s="1">
        <v>3517.6495378543</v>
      </c>
      <c r="I657" s="1">
        <v>3751.6321898531201</v>
      </c>
      <c r="J657" s="1">
        <v>4902.1616068328303</v>
      </c>
      <c r="K657" s="1">
        <v>4918.1702808334103</v>
      </c>
      <c r="L657" s="22">
        <v>4643.5851404166297</v>
      </c>
      <c r="M657" s="1">
        <v>4856.8526306455697</v>
      </c>
    </row>
    <row r="658" spans="1:13" x14ac:dyDescent="0.35">
      <c r="A658" s="14">
        <v>21.024330280000001</v>
      </c>
      <c r="B658" s="1">
        <v>4382.5369588895601</v>
      </c>
      <c r="C658" s="1">
        <v>4535.8354412854496</v>
      </c>
      <c r="D658" s="1">
        <v>3451.6798762307199</v>
      </c>
      <c r="E658" s="1">
        <v>3826.14741417081</v>
      </c>
      <c r="F658" s="1">
        <v>3508.922</v>
      </c>
      <c r="G658" s="1">
        <v>3637.8007308106799</v>
      </c>
      <c r="H658" s="1">
        <v>3489.8268690137602</v>
      </c>
      <c r="I658" s="1">
        <v>3760.6582348574502</v>
      </c>
      <c r="J658" s="1">
        <v>4855.4418211247603</v>
      </c>
      <c r="K658" s="1">
        <v>4915.8570826587002</v>
      </c>
      <c r="L658" s="22">
        <v>4710.6231029947103</v>
      </c>
      <c r="M658" s="1">
        <v>4833.3291174286296</v>
      </c>
    </row>
    <row r="659" spans="1:13" x14ac:dyDescent="0.35">
      <c r="A659" s="14">
        <v>21.050330280000001</v>
      </c>
      <c r="B659" s="1">
        <v>4322.9712513891</v>
      </c>
      <c r="C659" s="1">
        <v>4462.8418826380803</v>
      </c>
      <c r="D659" s="1">
        <v>3481.15991415093</v>
      </c>
      <c r="E659" s="1">
        <v>3898.23897283216</v>
      </c>
      <c r="F659" s="1">
        <v>3504.9589999999998</v>
      </c>
      <c r="G659" s="1">
        <v>3643.4451979599999</v>
      </c>
      <c r="H659" s="1">
        <v>3460.4613690538599</v>
      </c>
      <c r="I659" s="1">
        <v>3773.63206393373</v>
      </c>
      <c r="J659" s="1">
        <v>4803.5332405823501</v>
      </c>
      <c r="K659" s="1">
        <v>4763.69813958141</v>
      </c>
      <c r="L659" s="22">
        <v>4787.5062887592203</v>
      </c>
      <c r="M659" s="1">
        <v>4863.1078072930204</v>
      </c>
    </row>
    <row r="660" spans="1:13" x14ac:dyDescent="0.35">
      <c r="A660" s="14">
        <v>21.076330280000001</v>
      </c>
      <c r="B660" s="1">
        <v>4266.73995967059</v>
      </c>
      <c r="C660" s="1">
        <v>4344.0685056005404</v>
      </c>
      <c r="D660" s="1">
        <v>3565.0902389841099</v>
      </c>
      <c r="E660" s="1">
        <v>3910.2198790120601</v>
      </c>
      <c r="F660" s="1">
        <v>3516.8589999999999</v>
      </c>
      <c r="G660" s="1">
        <v>3586.4872905147499</v>
      </c>
      <c r="H660" s="1">
        <v>3429.67145406993</v>
      </c>
      <c r="I660" s="1">
        <v>3787.5918917091199</v>
      </c>
      <c r="J660" s="1">
        <v>4772.4114137406204</v>
      </c>
      <c r="K660" s="1">
        <v>4606.3104981329498</v>
      </c>
      <c r="L660" s="22">
        <v>4743.3753181469201</v>
      </c>
      <c r="M660" s="1">
        <v>4839.5340627318401</v>
      </c>
    </row>
    <row r="661" spans="1:13" x14ac:dyDescent="0.35">
      <c r="A661" s="14">
        <v>21.10233028</v>
      </c>
      <c r="B661" s="1">
        <v>4207.6820628741198</v>
      </c>
      <c r="C661" s="1">
        <v>4191.7365477377798</v>
      </c>
      <c r="D661" s="1">
        <v>3566.7347533265602</v>
      </c>
      <c r="E661" s="1">
        <v>3840.8022418494802</v>
      </c>
      <c r="F661" s="1">
        <v>3517.402</v>
      </c>
      <c r="G661" s="1">
        <v>3576.3179371256201</v>
      </c>
      <c r="H661" s="1">
        <v>3444.0526904522999</v>
      </c>
      <c r="I661" s="1">
        <v>3675.00829624075</v>
      </c>
      <c r="J661" s="1">
        <v>4694.06098669313</v>
      </c>
      <c r="K661" s="1">
        <v>4617.9621076179401</v>
      </c>
      <c r="L661" s="22">
        <v>4633.3872200597498</v>
      </c>
      <c r="M661" s="1">
        <v>4763.5831837988999</v>
      </c>
    </row>
    <row r="662" spans="1:13" x14ac:dyDescent="0.35">
      <c r="A662" s="14">
        <v>21.12833028</v>
      </c>
      <c r="B662" s="1">
        <v>4188.0577369668199</v>
      </c>
      <c r="C662" s="1">
        <v>4144.4480153908899</v>
      </c>
      <c r="D662" s="1">
        <v>3557.9815284381898</v>
      </c>
      <c r="E662" s="1">
        <v>3929.7390225076001</v>
      </c>
      <c r="F662" s="1">
        <v>3526.5839999999998</v>
      </c>
      <c r="G662" s="1">
        <v>3552.5981635130602</v>
      </c>
      <c r="H662" s="1">
        <v>3454.9237914712398</v>
      </c>
      <c r="I662" s="1">
        <v>3661.4595734536501</v>
      </c>
      <c r="J662" s="1">
        <v>4634.3764514260301</v>
      </c>
      <c r="K662" s="1">
        <v>4595.44342417383</v>
      </c>
      <c r="L662" s="22">
        <v>4532.66513626083</v>
      </c>
      <c r="M662" s="1">
        <v>4709.5127192035297</v>
      </c>
    </row>
    <row r="663" spans="1:13" x14ac:dyDescent="0.35">
      <c r="A663" s="14">
        <v>21.15433028</v>
      </c>
      <c r="B663" s="1">
        <v>4084.6115522741602</v>
      </c>
      <c r="C663" s="1">
        <v>4201.4868897530296</v>
      </c>
      <c r="D663" s="1">
        <v>3498.4911698410601</v>
      </c>
      <c r="E663" s="1">
        <v>4001.6639932637299</v>
      </c>
      <c r="F663" s="1">
        <v>3479.9180000000001</v>
      </c>
      <c r="G663" s="1">
        <v>3570.4917098072501</v>
      </c>
      <c r="H663" s="1">
        <v>3395.1075421690798</v>
      </c>
      <c r="I663" s="1">
        <v>3655.8833576892598</v>
      </c>
      <c r="J663" s="1">
        <v>4595.3879077605498</v>
      </c>
      <c r="K663" s="1">
        <v>4519.6506130333</v>
      </c>
      <c r="L663" s="22">
        <v>4494.84483689642</v>
      </c>
      <c r="M663" s="1">
        <v>4632.3103262085297</v>
      </c>
    </row>
    <row r="664" spans="1:13" x14ac:dyDescent="0.35">
      <c r="A664" s="14">
        <v>21.18033028</v>
      </c>
      <c r="B664" s="1">
        <v>4011.4825539406602</v>
      </c>
      <c r="C664" s="1">
        <v>4213.2518579126199</v>
      </c>
      <c r="D664" s="1">
        <v>3561.4678720715001</v>
      </c>
      <c r="E664" s="1">
        <v>4015.50734093445</v>
      </c>
      <c r="F664" s="1">
        <v>3437.011</v>
      </c>
      <c r="G664" s="1">
        <v>3647.9025738628002</v>
      </c>
      <c r="H664" s="1">
        <v>3310.70219320862</v>
      </c>
      <c r="I664" s="1">
        <v>3548.0661591276198</v>
      </c>
      <c r="J664" s="1">
        <v>4565.6305057007903</v>
      </c>
      <c r="K664" s="1">
        <v>4468.7693039718097</v>
      </c>
      <c r="L664" s="22">
        <v>4468.1176363861496</v>
      </c>
      <c r="M664" s="1">
        <v>4649.2104857786499</v>
      </c>
    </row>
    <row r="665" spans="1:13" x14ac:dyDescent="0.35">
      <c r="A665" s="14">
        <v>21.20633028</v>
      </c>
      <c r="B665" s="1">
        <v>4096.6887015307002</v>
      </c>
      <c r="C665" s="1">
        <v>4236.0703593009403</v>
      </c>
      <c r="D665" s="1">
        <v>3666.1044752743601</v>
      </c>
      <c r="E665" s="1">
        <v>4094.2857232346901</v>
      </c>
      <c r="F665" s="1">
        <v>3526.1170000000002</v>
      </c>
      <c r="G665" s="1">
        <v>3572.64391746396</v>
      </c>
      <c r="H665" s="1">
        <v>3299.45416008647</v>
      </c>
      <c r="I665" s="1">
        <v>3505.5650330847702</v>
      </c>
      <c r="J665" s="1">
        <v>4566.4541600864204</v>
      </c>
      <c r="K665" s="1">
        <v>4520.6950992544998</v>
      </c>
      <c r="L665" s="22">
        <v>4478.0191931713098</v>
      </c>
      <c r="M665" s="1">
        <v>4661.7590608317596</v>
      </c>
    </row>
    <row r="666" spans="1:13" x14ac:dyDescent="0.35">
      <c r="A666" s="14">
        <v>21.232330279999999</v>
      </c>
      <c r="B666" s="1">
        <v>4064.8321092679698</v>
      </c>
      <c r="C666" s="1">
        <v>4099.7316271436903</v>
      </c>
      <c r="D666" s="1">
        <v>3628.2943270395899</v>
      </c>
      <c r="E666" s="1">
        <v>4297.4988509550103</v>
      </c>
      <c r="F666" s="1">
        <v>3484.8760000000002</v>
      </c>
      <c r="G666" s="1">
        <v>3561.85702693553</v>
      </c>
      <c r="H666" s="1">
        <v>3269.8321092678898</v>
      </c>
      <c r="I666" s="1">
        <v>3532.1974045821098</v>
      </c>
      <c r="J666" s="1">
        <v>4614.4917316214396</v>
      </c>
      <c r="K666" s="1">
        <v>4522.9325913922903</v>
      </c>
      <c r="L666" s="22">
        <v>4533.2742306148302</v>
      </c>
      <c r="M666" s="1">
        <v>4613.9361510590998</v>
      </c>
    </row>
    <row r="667" spans="1:13" x14ac:dyDescent="0.35">
      <c r="A667" s="14">
        <v>21.258330279999999</v>
      </c>
      <c r="B667" s="1">
        <v>3982.5873609697001</v>
      </c>
      <c r="C667" s="1">
        <v>4028.7798449568099</v>
      </c>
      <c r="D667" s="1">
        <v>3675.9456858727699</v>
      </c>
      <c r="E667" s="1">
        <v>4357.0404785989804</v>
      </c>
      <c r="F667" s="1">
        <v>3458.556</v>
      </c>
      <c r="G667" s="1">
        <v>3661.5113582757199</v>
      </c>
      <c r="H667" s="1">
        <v>3238.1697674352999</v>
      </c>
      <c r="I667" s="1">
        <v>3525.7176777908098</v>
      </c>
      <c r="J667" s="1">
        <v>4582.7403943424697</v>
      </c>
      <c r="K667" s="1">
        <v>4506.9545668964602</v>
      </c>
      <c r="L667" s="22">
        <v>4540.2734411851998</v>
      </c>
      <c r="M667" s="1">
        <v>4585.22408156236</v>
      </c>
    </row>
    <row r="668" spans="1:13" x14ac:dyDescent="0.35">
      <c r="A668" s="14">
        <v>21.284330279999999</v>
      </c>
      <c r="B668" s="1">
        <v>3963.7765589439</v>
      </c>
      <c r="C668" s="1">
        <v>4135.5077089755796</v>
      </c>
      <c r="D668" s="1">
        <v>3843.9574291445501</v>
      </c>
      <c r="E668" s="1">
        <v>4332.5332514887696</v>
      </c>
      <c r="F668" s="1">
        <v>3478.1239999999998</v>
      </c>
      <c r="G668" s="1">
        <v>3645.8811843293402</v>
      </c>
      <c r="H668" s="1">
        <v>3331.5827261244899</v>
      </c>
      <c r="I668" s="1">
        <v>3567.03244629344</v>
      </c>
      <c r="J668" s="1">
        <v>4544.6378768741897</v>
      </c>
      <c r="K668" s="1">
        <v>4546.8373858076602</v>
      </c>
      <c r="L668" s="22">
        <v>4540.2404693979397</v>
      </c>
      <c r="M668" s="1">
        <v>4547.25749774007</v>
      </c>
    </row>
    <row r="669" spans="1:13" x14ac:dyDescent="0.35">
      <c r="A669" s="14">
        <v>21.310330279999999</v>
      </c>
      <c r="B669" s="1">
        <v>3942.4854489098698</v>
      </c>
      <c r="C669" s="1">
        <v>4102.7442724798602</v>
      </c>
      <c r="D669" s="1">
        <v>3996.8117282816302</v>
      </c>
      <c r="E669" s="1">
        <v>4378.0462939169101</v>
      </c>
      <c r="F669" s="1">
        <v>3484.527</v>
      </c>
      <c r="G669" s="1">
        <v>3611.8408304616401</v>
      </c>
      <c r="H669" s="1">
        <v>3329.30952468342</v>
      </c>
      <c r="I669" s="1">
        <v>3616.2173738981101</v>
      </c>
      <c r="J669" s="1">
        <v>4591.4603168774902</v>
      </c>
      <c r="K669" s="1">
        <v>4532.54409031867</v>
      </c>
      <c r="L669" s="22">
        <v>4527.6234565633804</v>
      </c>
      <c r="M669" s="1">
        <v>4453.3346567157296</v>
      </c>
    </row>
    <row r="670" spans="1:13" x14ac:dyDescent="0.35">
      <c r="A670" s="14">
        <v>21.336330279999999</v>
      </c>
      <c r="B670" s="1">
        <v>3934.60818872344</v>
      </c>
      <c r="C670" s="1">
        <v>3936.47422141374</v>
      </c>
      <c r="D670" s="1">
        <v>4030.7732413988701</v>
      </c>
      <c r="E670" s="1">
        <v>4410.7628021427799</v>
      </c>
      <c r="F670" s="1">
        <v>3486.1239999999998</v>
      </c>
      <c r="G670" s="1">
        <v>3559.3092849396098</v>
      </c>
      <c r="H670" s="1">
        <v>3258.9999418996699</v>
      </c>
      <c r="I670" s="1">
        <v>3538.8556515352002</v>
      </c>
      <c r="J670" s="1">
        <v>4516.6287186317704</v>
      </c>
      <c r="K670" s="1">
        <v>4567.5463665960497</v>
      </c>
      <c r="L670" s="22">
        <v>4521.5051324775304</v>
      </c>
      <c r="M670" s="1">
        <v>4463.2990199855703</v>
      </c>
    </row>
    <row r="671" spans="1:13" x14ac:dyDescent="0.35">
      <c r="A671" s="14">
        <v>21.362330279999998</v>
      </c>
      <c r="B671" s="1">
        <v>3892.1823897693998</v>
      </c>
      <c r="C671" s="1">
        <v>3937.4911250239102</v>
      </c>
      <c r="D671" s="1">
        <v>4035.76226455298</v>
      </c>
      <c r="E671" s="1">
        <v>4237.1788967333496</v>
      </c>
      <c r="F671" s="1">
        <v>3429.4549999999999</v>
      </c>
      <c r="G671" s="1">
        <v>3551.1085955329499</v>
      </c>
      <c r="H671" s="1">
        <v>3217.1823897694198</v>
      </c>
      <c r="I671" s="1">
        <v>3514.27253674337</v>
      </c>
      <c r="J671" s="1">
        <v>4421.9836472623601</v>
      </c>
      <c r="K671" s="1">
        <v>4512.5990219497598</v>
      </c>
      <c r="L671" s="22">
        <v>4457.76226455297</v>
      </c>
      <c r="M671" s="1">
        <v>4472.9986027854302</v>
      </c>
    </row>
    <row r="672" spans="1:13" x14ac:dyDescent="0.35">
      <c r="A672" s="14">
        <v>21.388330280000002</v>
      </c>
      <c r="B672" s="1">
        <v>3952.35604743768</v>
      </c>
      <c r="C672" s="1">
        <v>4019.7783581090498</v>
      </c>
      <c r="D672" s="1">
        <v>4015.1166653135401</v>
      </c>
      <c r="E672" s="1">
        <v>3982.31169685436</v>
      </c>
      <c r="F672" s="1">
        <v>3462.1329999999998</v>
      </c>
      <c r="G672" s="1">
        <v>3519.9337367663302</v>
      </c>
      <c r="H672" s="1">
        <v>3246.1157257736099</v>
      </c>
      <c r="I672" s="1">
        <v>3529.1740584304298</v>
      </c>
      <c r="J672" s="1">
        <v>4472.6934151021997</v>
      </c>
      <c r="K672" s="1">
        <v>4508.8852137660797</v>
      </c>
      <c r="L672" s="22">
        <v>4374.2641133940797</v>
      </c>
      <c r="M672" s="1">
        <v>4447.3975794011303</v>
      </c>
    </row>
    <row r="673" spans="1:13" x14ac:dyDescent="0.35">
      <c r="A673" s="14">
        <v>21.414330280000001</v>
      </c>
      <c r="B673" s="1">
        <v>3946.1863018169101</v>
      </c>
      <c r="C673" s="1">
        <v>4092.49383597311</v>
      </c>
      <c r="D673" s="1">
        <v>4007.9332198032698</v>
      </c>
      <c r="E673" s="1">
        <v>3760.1452057137899</v>
      </c>
      <c r="F673" s="1">
        <v>3512.7869999999998</v>
      </c>
      <c r="G673" s="1">
        <v>3512.3438355848898</v>
      </c>
      <c r="H673" s="1">
        <v>3229.1767124673402</v>
      </c>
      <c r="I673" s="1">
        <v>3501.5845895439302</v>
      </c>
      <c r="J673" s="1">
        <v>4400.76027402622</v>
      </c>
      <c r="K673" s="1">
        <v>4580.4660959094899</v>
      </c>
      <c r="L673" s="22">
        <v>4378.2167805857398</v>
      </c>
      <c r="M673" s="1">
        <v>4491.8510275971103</v>
      </c>
    </row>
    <row r="674" spans="1:13" x14ac:dyDescent="0.35">
      <c r="A674" s="14">
        <v>21.440330280000001</v>
      </c>
      <c r="B674" s="1">
        <v>3875.9667206490999</v>
      </c>
      <c r="C674" s="1">
        <v>3983.05964757941</v>
      </c>
      <c r="D674" s="1">
        <v>3759.07001426241</v>
      </c>
      <c r="E674" s="1">
        <v>3681.4679036041498</v>
      </c>
      <c r="F674" s="1">
        <v>3519.8649999999998</v>
      </c>
      <c r="G674" s="1">
        <v>3529.8577921730098</v>
      </c>
      <c r="H674" s="1">
        <v>3236.83942471714</v>
      </c>
      <c r="I674" s="1">
        <v>3424.3038727604098</v>
      </c>
      <c r="J674" s="1">
        <v>4449.25913707572</v>
      </c>
      <c r="K674" s="1">
        <v>4529.5275511836699</v>
      </c>
      <c r="L674" s="22">
        <v>4443.4495361482404</v>
      </c>
      <c r="M674" s="1">
        <v>4452.0974721420598</v>
      </c>
    </row>
    <row r="675" spans="1:13" x14ac:dyDescent="0.35">
      <c r="A675" s="14">
        <v>21.466330280000001</v>
      </c>
      <c r="B675" s="1">
        <v>3933.7357485902198</v>
      </c>
      <c r="C675" s="1">
        <v>3947.2114011275899</v>
      </c>
      <c r="D675" s="1">
        <v>3569.4728822994698</v>
      </c>
      <c r="E675" s="1">
        <v>3650.9485348368398</v>
      </c>
      <c r="F675" s="1">
        <v>3469.6080000000002</v>
      </c>
      <c r="G675" s="1">
        <v>3506.9429943612799</v>
      </c>
      <c r="H675" s="1">
        <v>3287.0236549030701</v>
      </c>
      <c r="I675" s="1">
        <v>3474.57581262555</v>
      </c>
      <c r="J675" s="1">
        <v>4565.0792754227396</v>
      </c>
      <c r="K675" s="1">
        <v>4455.2906765504604</v>
      </c>
      <c r="L675" s="22">
        <v>4414.1794355110396</v>
      </c>
      <c r="M675" s="1">
        <v>4502.2405965063199</v>
      </c>
    </row>
    <row r="676" spans="1:13" x14ac:dyDescent="0.35">
      <c r="A676" s="14">
        <v>21.492330280000001</v>
      </c>
      <c r="B676" s="1">
        <v>3945.5608450074601</v>
      </c>
      <c r="C676" s="1">
        <v>3963.9966582637799</v>
      </c>
      <c r="D676" s="1">
        <v>3536.7279318383698</v>
      </c>
      <c r="E676" s="1">
        <v>3639.1102773088001</v>
      </c>
      <c r="F676" s="1">
        <v>3492.0770000000002</v>
      </c>
      <c r="G676" s="1">
        <v>3429.3288776848599</v>
      </c>
      <c r="H676" s="1">
        <v>3243.9832913172299</v>
      </c>
      <c r="I676" s="1">
        <v>3443.9131148482502</v>
      </c>
      <c r="J676" s="1">
        <v>4530.8014500440904</v>
      </c>
      <c r="K676" s="1">
        <v>4527.4973520117601</v>
      </c>
      <c r="L676" s="22">
        <v>4359.2286255863801</v>
      </c>
      <c r="M676" s="1">
        <v>4489.6029000877297</v>
      </c>
    </row>
    <row r="677" spans="1:13" x14ac:dyDescent="0.35">
      <c r="A677" s="14">
        <v>21.518330280000001</v>
      </c>
      <c r="B677" s="1">
        <v>3971.9358302109899</v>
      </c>
      <c r="C677" s="1">
        <v>3961.1655430708802</v>
      </c>
      <c r="D677" s="1">
        <v>3493.2317602992998</v>
      </c>
      <c r="E677" s="1">
        <v>3563.33108614191</v>
      </c>
      <c r="F677" s="1">
        <v>3427.3069999999998</v>
      </c>
      <c r="G677" s="1">
        <v>3495.17023720527</v>
      </c>
      <c r="H677" s="1">
        <v>3262.37972534346</v>
      </c>
      <c r="I677" s="1">
        <v>3453.4567790248302</v>
      </c>
      <c r="J677" s="1">
        <v>4453.2229712858398</v>
      </c>
      <c r="K677" s="1">
        <v>4584.8452933817998</v>
      </c>
      <c r="L677" s="22">
        <v>4397.5054182263402</v>
      </c>
      <c r="M677" s="1">
        <v>4356.6844444451499</v>
      </c>
    </row>
    <row r="678" spans="1:13" x14ac:dyDescent="0.35">
      <c r="A678" s="14">
        <v>21.54433028</v>
      </c>
      <c r="B678" s="1">
        <v>3899.9351218852198</v>
      </c>
      <c r="C678" s="1">
        <v>3972.55386368876</v>
      </c>
      <c r="D678" s="1">
        <v>3466.5050065570499</v>
      </c>
      <c r="E678" s="1">
        <v>3540.81337614738</v>
      </c>
      <c r="F678" s="1">
        <v>3398.933</v>
      </c>
      <c r="G678" s="1">
        <v>3581.4561494253098</v>
      </c>
      <c r="H678" s="1">
        <v>3235.0180236056799</v>
      </c>
      <c r="I678" s="1">
        <v>3383.0548650002102</v>
      </c>
      <c r="J678" s="1">
        <v>4469.6836199180498</v>
      </c>
      <c r="K678" s="1">
        <v>4513.8662385248099</v>
      </c>
      <c r="L678" s="22">
        <v>4355.9959947541201</v>
      </c>
      <c r="M678" s="1">
        <v>4433.8682411476802</v>
      </c>
    </row>
    <row r="679" spans="1:13" x14ac:dyDescent="0.35">
      <c r="A679" s="14">
        <v>21.57033028</v>
      </c>
      <c r="B679" s="1">
        <v>3882.75474564559</v>
      </c>
      <c r="C679" s="1">
        <v>4010.6239711500398</v>
      </c>
      <c r="D679" s="1">
        <v>3428.4141609758899</v>
      </c>
      <c r="E679" s="1">
        <v>3565.6403492670702</v>
      </c>
      <c r="F679" s="1">
        <v>3411.5070000000001</v>
      </c>
      <c r="G679" s="1">
        <v>3487.4686712190801</v>
      </c>
      <c r="H679" s="1">
        <v>3183.48504933611</v>
      </c>
      <c r="I679" s="1">
        <v>3453.4305390928998</v>
      </c>
      <c r="J679" s="1">
        <v>4497.6539559577895</v>
      </c>
      <c r="K679" s="1">
        <v>4531.7547456455704</v>
      </c>
      <c r="L679" s="22">
        <v>4349.5694609068296</v>
      </c>
      <c r="M679" s="1">
        <v>4446.1988914293397</v>
      </c>
    </row>
    <row r="680" spans="1:13" x14ac:dyDescent="0.35">
      <c r="A680" s="14">
        <v>21.59633028</v>
      </c>
      <c r="B680" s="1">
        <v>3829.3816940572101</v>
      </c>
      <c r="C680" s="1">
        <v>3982.5643344780801</v>
      </c>
      <c r="D680" s="1">
        <v>3410.14313527166</v>
      </c>
      <c r="E680" s="1">
        <v>3671.1513418792401</v>
      </c>
      <c r="F680" s="1">
        <v>3408.402</v>
      </c>
      <c r="G680" s="1">
        <v>3489.4481849394701</v>
      </c>
      <c r="H680" s="1">
        <v>3294.46265125541</v>
      </c>
      <c r="I680" s="1">
        <v>3516.9522882432502</v>
      </c>
      <c r="J680" s="1">
        <v>4467.6578110931696</v>
      </c>
      <c r="K680" s="1">
        <v>4459.3672277413198</v>
      </c>
      <c r="L680" s="22">
        <v>4329.0496586567097</v>
      </c>
      <c r="M680" s="1">
        <v>4404.2115730532096</v>
      </c>
    </row>
    <row r="681" spans="1:13" x14ac:dyDescent="0.35">
      <c r="A681" s="14">
        <v>21.62233028</v>
      </c>
      <c r="B681" s="1">
        <v>3855.1522100340198</v>
      </c>
      <c r="C681" s="1">
        <v>3979.9999660902499</v>
      </c>
      <c r="D681" s="1">
        <v>3454.6738356409801</v>
      </c>
      <c r="E681" s="1">
        <v>3714.3696868495799</v>
      </c>
      <c r="F681" s="1">
        <v>3455.3910000000001</v>
      </c>
      <c r="G681" s="1">
        <v>3480.9129550182802</v>
      </c>
      <c r="H681" s="1">
        <v>3299.41303979232</v>
      </c>
      <c r="I681" s="1">
        <v>3496.1739543246299</v>
      </c>
      <c r="J681" s="1">
        <v>4418.4781031159901</v>
      </c>
      <c r="K681" s="1">
        <v>4433.7826588227599</v>
      </c>
      <c r="L681" s="22">
        <v>4439.9782557092603</v>
      </c>
      <c r="M681" s="1">
        <v>4396.6305505174496</v>
      </c>
    </row>
    <row r="682" spans="1:13" x14ac:dyDescent="0.35">
      <c r="A682" s="14">
        <v>21.64833028</v>
      </c>
      <c r="B682" s="1">
        <v>3818.6365716700798</v>
      </c>
      <c r="C682" s="1">
        <v>4023.9074266381999</v>
      </c>
      <c r="D682" s="1">
        <v>3520.18331602538</v>
      </c>
      <c r="E682" s="1">
        <v>3604.7259413105498</v>
      </c>
      <c r="F682" s="1">
        <v>3421.4560000000001</v>
      </c>
      <c r="G682" s="1">
        <v>3557.18331602537</v>
      </c>
      <c r="H682" s="1">
        <v>3319.6338256233598</v>
      </c>
      <c r="I682" s="1">
        <v>3464.99862697651</v>
      </c>
      <c r="J682" s="1">
        <v>4574.4541709934701</v>
      </c>
      <c r="K682" s="1">
        <v>4416.904222917</v>
      </c>
      <c r="L682" s="22">
        <v>4430.8203453700098</v>
      </c>
      <c r="M682" s="1">
        <v>4352.9894734873596</v>
      </c>
    </row>
    <row r="683" spans="1:13" x14ac:dyDescent="0.35">
      <c r="A683" s="14">
        <v>21.67433028</v>
      </c>
      <c r="B683" s="1">
        <v>3842.8529175840199</v>
      </c>
      <c r="C683" s="1">
        <v>4048.0074959052299</v>
      </c>
      <c r="D683" s="1">
        <v>3456.42483759979</v>
      </c>
      <c r="E683" s="1">
        <v>3637.1967180704401</v>
      </c>
      <c r="F683" s="1">
        <v>3398.6280000000002</v>
      </c>
      <c r="G683" s="1">
        <v>3487.90680675776</v>
      </c>
      <c r="H683" s="1">
        <v>3327.2131277200701</v>
      </c>
      <c r="I683" s="1">
        <v>3476.1245947022599</v>
      </c>
      <c r="J683" s="1">
        <v>4572.32880867726</v>
      </c>
      <c r="K683" s="1">
        <v>4485.9714342212001</v>
      </c>
      <c r="L683" s="22">
        <v>4395.3648703613198</v>
      </c>
      <c r="M683" s="1">
        <v>4518.0810371134603</v>
      </c>
    </row>
    <row r="684" spans="1:13" x14ac:dyDescent="0.35">
      <c r="A684" s="14">
        <v>21.700330279999999</v>
      </c>
      <c r="B684" s="1">
        <v>3918.21874810994</v>
      </c>
      <c r="C684" s="1">
        <v>4018.32385298392</v>
      </c>
      <c r="D684" s="1">
        <v>3357.0681859415399</v>
      </c>
      <c r="E684" s="1">
        <v>3638.72725623325</v>
      </c>
      <c r="F684" s="1">
        <v>3416.8719999999998</v>
      </c>
      <c r="G684" s="1">
        <v>3387.9858097147799</v>
      </c>
      <c r="H684" s="1">
        <v>3261.1676388925398</v>
      </c>
      <c r="I684" s="1">
        <v>3471.3522940317798</v>
      </c>
      <c r="J684" s="1">
        <v>4544.7130659481199</v>
      </c>
      <c r="K684" s="1">
        <v>4458.1931935012099</v>
      </c>
      <c r="L684" s="22">
        <v>4393.15056216827</v>
      </c>
      <c r="M684" s="1">
        <v>4481.4346702584999</v>
      </c>
    </row>
    <row r="685" spans="1:13" x14ac:dyDescent="0.35">
      <c r="A685" s="14">
        <v>21.726330279999999</v>
      </c>
      <c r="B685" s="1">
        <v>3899.0686545230301</v>
      </c>
      <c r="C685" s="1">
        <v>3978.80172607434</v>
      </c>
      <c r="D685" s="1">
        <v>3374.2712436347601</v>
      </c>
      <c r="E685" s="1">
        <v>3576.7167515348501</v>
      </c>
      <c r="F685" s="1">
        <v>3451.672</v>
      </c>
      <c r="G685" s="1">
        <v>3471.1339345884398</v>
      </c>
      <c r="H685" s="1">
        <v>3320.9587295947899</v>
      </c>
      <c r="I685" s="1">
        <v>3560.5991369626399</v>
      </c>
      <c r="J685" s="1">
        <v>4542.7734012278197</v>
      </c>
      <c r="K685" s="1">
        <v>4505.8420557509799</v>
      </c>
      <c r="L685" s="22">
        <v>4428.4584534585301</v>
      </c>
      <c r="M685" s="1">
        <v>4518.8257357346301</v>
      </c>
    </row>
    <row r="686" spans="1:13" x14ac:dyDescent="0.35">
      <c r="A686" s="14">
        <v>21.752330279999999</v>
      </c>
      <c r="B686" s="1">
        <v>3883.6397196675598</v>
      </c>
      <c r="C686" s="1">
        <v>3992.7771086286398</v>
      </c>
      <c r="D686" s="1">
        <v>3397.6296145429601</v>
      </c>
      <c r="E686" s="1">
        <v>3597.9131366618799</v>
      </c>
      <c r="F686" s="1">
        <v>3455.34</v>
      </c>
      <c r="G686" s="1">
        <v>3561.93062505541</v>
      </c>
      <c r="H686" s="1">
        <v>3157.7771086286598</v>
      </c>
      <c r="I686" s="1">
        <v>3527.39933990281</v>
      </c>
      <c r="J686" s="1">
        <v>4546.9623013570799</v>
      </c>
      <c r="K686" s="1">
        <v>4535.8424007895301</v>
      </c>
      <c r="L686" s="22">
        <v>4595.0693749443099</v>
      </c>
      <c r="M686" s="1">
        <v>4482.6020210247698</v>
      </c>
    </row>
    <row r="687" spans="1:13" x14ac:dyDescent="0.35">
      <c r="A687" s="14">
        <v>21.778330279999999</v>
      </c>
      <c r="B687" s="1">
        <v>3933.8462898344901</v>
      </c>
      <c r="C687" s="1">
        <v>3997.7765722284398</v>
      </c>
      <c r="D687" s="1">
        <v>3455.0080213988599</v>
      </c>
      <c r="E687" s="1">
        <v>3582.2767490127198</v>
      </c>
      <c r="F687" s="1">
        <v>3428.623</v>
      </c>
      <c r="G687" s="1">
        <v>3594.7006010670698</v>
      </c>
      <c r="H687" s="1">
        <v>3172.14568876772</v>
      </c>
      <c r="I687" s="1">
        <v>3475.9766429421202</v>
      </c>
      <c r="J687" s="1">
        <v>4507.99197860195</v>
      </c>
      <c r="K687" s="1">
        <v>4656.0693640378904</v>
      </c>
      <c r="L687" s="22">
        <v>4530.6228620625898</v>
      </c>
      <c r="M687" s="1">
        <v>4516.1456887678496</v>
      </c>
    </row>
    <row r="688" spans="1:13" x14ac:dyDescent="0.35">
      <c r="A688" s="14">
        <v>21.804330279999999</v>
      </c>
      <c r="B688" s="1">
        <v>3871.3401379021798</v>
      </c>
      <c r="C688" s="1">
        <v>4088.1950121035202</v>
      </c>
      <c r="D688" s="1">
        <v>3383.8072544544102</v>
      </c>
      <c r="E688" s="1">
        <v>3622.4081640143299</v>
      </c>
      <c r="F688" s="1">
        <v>3422.6779999999999</v>
      </c>
      <c r="G688" s="1">
        <v>3450.0702926702102</v>
      </c>
      <c r="H688" s="1">
        <v>3313.3129245207001</v>
      </c>
      <c r="I688" s="1">
        <v>3554.2947847135601</v>
      </c>
      <c r="J688" s="1">
        <v>4603.9183671969504</v>
      </c>
      <c r="K688" s="1">
        <v>4605.4240372632303</v>
      </c>
      <c r="L688" s="22">
        <v>4569.1927455453197</v>
      </c>
      <c r="M688" s="1">
        <v>4641.1133793006102</v>
      </c>
    </row>
    <row r="689" spans="1:13" x14ac:dyDescent="0.35">
      <c r="A689" s="14">
        <v>21.830330279999998</v>
      </c>
      <c r="B689" s="1">
        <v>3807.3714060999901</v>
      </c>
      <c r="C689" s="1">
        <v>4061.7550216764298</v>
      </c>
      <c r="D689" s="1">
        <v>3448.89641588327</v>
      </c>
      <c r="E689" s="1">
        <v>3575.21268214069</v>
      </c>
      <c r="F689" s="1">
        <v>3514.89</v>
      </c>
      <c r="G689" s="1">
        <v>3534.3513193937201</v>
      </c>
      <c r="H689" s="1">
        <v>3322.0512012276099</v>
      </c>
      <c r="I689" s="1">
        <v>3532.9610082485001</v>
      </c>
      <c r="J689" s="1">
        <v>4625.4293028964403</v>
      </c>
      <c r="K689" s="1">
        <v>4572.0066955685998</v>
      </c>
      <c r="L689" s="22">
        <v>4468.3351713023803</v>
      </c>
      <c r="M689" s="1">
        <v>4602.8546671780596</v>
      </c>
    </row>
    <row r="690" spans="1:13" x14ac:dyDescent="0.35">
      <c r="A690" s="14">
        <v>21.856330280000002</v>
      </c>
      <c r="B690" s="1">
        <v>3905.9590637268102</v>
      </c>
      <c r="C690" s="1">
        <v>4081.24918940423</v>
      </c>
      <c r="D690" s="1">
        <v>3376.1263805834101</v>
      </c>
      <c r="E690" s="1">
        <v>3536.53898570398</v>
      </c>
      <c r="F690" s="1">
        <v>3387.4540000000002</v>
      </c>
      <c r="G690" s="1">
        <v>3473.9665366290201</v>
      </c>
      <c r="H690" s="1">
        <v>3265.1894061861399</v>
      </c>
      <c r="I690" s="1">
        <v>3470.13385348568</v>
      </c>
      <c r="J690" s="1">
        <v>4694.5649761731802</v>
      </c>
      <c r="K690" s="1">
        <v>4614.30117034245</v>
      </c>
      <c r="L690" s="22">
        <v>4404.3531512805803</v>
      </c>
      <c r="M690" s="1">
        <v>4556.3680970851001</v>
      </c>
    </row>
    <row r="691" spans="1:13" x14ac:dyDescent="0.35">
      <c r="A691" s="14">
        <v>21.882330280000001</v>
      </c>
      <c r="B691" s="1">
        <v>3909.5094803842699</v>
      </c>
      <c r="C691" s="1">
        <v>3983.7445715132599</v>
      </c>
      <c r="D691" s="1">
        <v>3384.6332299334699</v>
      </c>
      <c r="E691" s="1">
        <v>3565.9827646346198</v>
      </c>
      <c r="F691" s="1">
        <v>3387.7849999999999</v>
      </c>
      <c r="G691" s="1">
        <v>3447.1913144213199</v>
      </c>
      <c r="H691" s="1">
        <v>3364.0768708491701</v>
      </c>
      <c r="I691" s="1">
        <v>3457.1175455643802</v>
      </c>
      <c r="J691" s="1">
        <v>4742.7821442361101</v>
      </c>
      <c r="K691" s="1">
        <v>4603.8572896818496</v>
      </c>
      <c r="L691" s="22">
        <v>4406.6990694021497</v>
      </c>
      <c r="M691" s="1">
        <v>4531.62219855286</v>
      </c>
    </row>
    <row r="692" spans="1:13" x14ac:dyDescent="0.35">
      <c r="A692" s="14">
        <v>21.908330280000001</v>
      </c>
      <c r="B692" s="1">
        <v>3826.18251687777</v>
      </c>
      <c r="C692" s="1">
        <v>3911.8770192540801</v>
      </c>
      <c r="D692" s="1">
        <v>3388.5508077015702</v>
      </c>
      <c r="E692" s="1">
        <v>3543.1229807456698</v>
      </c>
      <c r="F692" s="1">
        <v>3412.2759999999998</v>
      </c>
      <c r="G692" s="1">
        <v>3327.1728113269701</v>
      </c>
      <c r="H692" s="1">
        <v>3272.7546899219001</v>
      </c>
      <c r="I692" s="1">
        <v>3461.6330120032899</v>
      </c>
      <c r="J692" s="1">
        <v>4714.1126237812196</v>
      </c>
      <c r="K692" s="1">
        <v>4726.6323605896496</v>
      </c>
      <c r="L692" s="22">
        <v>4382.6330120032599</v>
      </c>
      <c r="M692" s="1">
        <v>4604.25566704225</v>
      </c>
    </row>
    <row r="693" spans="1:13" x14ac:dyDescent="0.35">
      <c r="A693" s="14">
        <v>21.934330280000001</v>
      </c>
      <c r="B693" s="1">
        <v>3966.0750292442799</v>
      </c>
      <c r="C693" s="1">
        <v>3968.67819445535</v>
      </c>
      <c r="D693" s="1">
        <v>3406.98651804056</v>
      </c>
      <c r="E693" s="1">
        <v>3493.51758526298</v>
      </c>
      <c r="F693" s="1">
        <v>3382.22</v>
      </c>
      <c r="G693" s="1">
        <v>3426.0082066074301</v>
      </c>
      <c r="H693" s="1">
        <v>3312.2250877331298</v>
      </c>
      <c r="I693" s="1">
        <v>3406.0427899738702</v>
      </c>
      <c r="J693" s="1">
        <v>4680.5738571962502</v>
      </c>
      <c r="K693" s="1">
        <v>4752.8604922145696</v>
      </c>
      <c r="L693" s="22">
        <v>4362.5310672222704</v>
      </c>
      <c r="M693" s="1">
        <v>4546.7561549555003</v>
      </c>
    </row>
    <row r="694" spans="1:13" x14ac:dyDescent="0.35">
      <c r="A694" s="14">
        <v>21.960330280000001</v>
      </c>
      <c r="B694" s="1">
        <v>3941.8523097986199</v>
      </c>
      <c r="C694" s="1">
        <v>3958.32921181641</v>
      </c>
      <c r="D694" s="1">
        <v>3356.93652881868</v>
      </c>
      <c r="E694" s="1">
        <v>3593.66905187375</v>
      </c>
      <c r="F694" s="1">
        <v>3359.7049999999999</v>
      </c>
      <c r="G694" s="1">
        <v>3501.93949279561</v>
      </c>
      <c r="H694" s="1">
        <v>3255.68683573525</v>
      </c>
      <c r="I694" s="1">
        <v>3363.5183976950302</v>
      </c>
      <c r="J694" s="1">
        <v>4745.0842190205904</v>
      </c>
      <c r="K694" s="1">
        <v>4712.36774351647</v>
      </c>
      <c r="L694" s="22">
        <v>4470.7947665708498</v>
      </c>
      <c r="M694" s="1">
        <v>4602.7829106631798</v>
      </c>
    </row>
    <row r="695" spans="1:13" x14ac:dyDescent="0.35">
      <c r="A695" s="14">
        <v>21.986330280000001</v>
      </c>
      <c r="B695" s="1">
        <v>3936.53089529725</v>
      </c>
      <c r="C695" s="1">
        <v>4144.0262750298898</v>
      </c>
      <c r="D695" s="1">
        <v>3324.81828702346</v>
      </c>
      <c r="E695" s="1">
        <v>3682.15543794628</v>
      </c>
      <c r="F695" s="1">
        <v>3319.6039999999998</v>
      </c>
      <c r="G695" s="1">
        <v>3443.0117420831898</v>
      </c>
      <c r="H695" s="1">
        <v>3276.2873917260799</v>
      </c>
      <c r="I695" s="1">
        <v>3435.7008661903901</v>
      </c>
      <c r="J695" s="1">
        <v>4714.1202116963204</v>
      </c>
      <c r="K695" s="1">
        <v>4763.3606350892796</v>
      </c>
      <c r="L695" s="22">
        <v>4367.6656399404401</v>
      </c>
      <c r="M695" s="1">
        <v>4563.0645814580303</v>
      </c>
    </row>
    <row r="696" spans="1:13" x14ac:dyDescent="0.35">
      <c r="A696" s="14">
        <v>22.01233028</v>
      </c>
      <c r="B696" s="1">
        <v>4040.0635850059102</v>
      </c>
      <c r="C696" s="1">
        <v>4012.1577372255902</v>
      </c>
      <c r="D696" s="1">
        <v>3421.5020764897399</v>
      </c>
      <c r="E696" s="1">
        <v>3681.62264294334</v>
      </c>
      <c r="F696" s="1">
        <v>3355.0070000000001</v>
      </c>
      <c r="G696" s="1">
        <v>3448.9801893244398</v>
      </c>
      <c r="H696" s="1">
        <v>3289.2369799273802</v>
      </c>
      <c r="I696" s="1">
        <v>3431.2303763688901</v>
      </c>
      <c r="J696" s="1">
        <v>4696.3509428224597</v>
      </c>
      <c r="K696" s="1">
        <v>4668.7167951629899</v>
      </c>
      <c r="L696" s="22">
        <v>4318.1337735704201</v>
      </c>
      <c r="M696" s="1">
        <v>4598.3658523403801</v>
      </c>
    </row>
    <row r="697" spans="1:13" x14ac:dyDescent="0.35">
      <c r="A697" s="14">
        <v>22.03833028</v>
      </c>
      <c r="B697" s="1">
        <v>4024.3396003134999</v>
      </c>
      <c r="C697" s="1">
        <v>3930.4862153368499</v>
      </c>
      <c r="D697" s="1">
        <v>3361.8577691709002</v>
      </c>
      <c r="E697" s="1">
        <v>3599.5824972877499</v>
      </c>
      <c r="F697" s="1">
        <v>3360.569</v>
      </c>
      <c r="G697" s="1">
        <v>3417.6787792386599</v>
      </c>
      <c r="H697" s="1">
        <v>3349.6148721966101</v>
      </c>
      <c r="I697" s="1">
        <v>3482.70196437185</v>
      </c>
      <c r="J697" s="1">
        <v>4716.0139953579601</v>
      </c>
      <c r="K697" s="1">
        <v>4516.0227637457801</v>
      </c>
      <c r="L697" s="22">
        <v>4315.9037180494997</v>
      </c>
      <c r="M697" s="1">
        <v>4411.8897226920299</v>
      </c>
    </row>
    <row r="698" spans="1:13" x14ac:dyDescent="0.35">
      <c r="A698" s="14">
        <v>22.06433028</v>
      </c>
      <c r="B698" s="1">
        <v>3963.63324202898</v>
      </c>
      <c r="C698" s="1">
        <v>3947.9496681159299</v>
      </c>
      <c r="D698" s="1">
        <v>3357.5688652169802</v>
      </c>
      <c r="E698" s="1">
        <v>3618.6703086952998</v>
      </c>
      <c r="F698" s="1">
        <v>3317.114</v>
      </c>
      <c r="G698" s="1">
        <v>3462.3160362315998</v>
      </c>
      <c r="H698" s="1">
        <v>3254.82247391281</v>
      </c>
      <c r="I698" s="1">
        <v>3420.58213043461</v>
      </c>
      <c r="J698" s="1">
        <v>4605.2149826084596</v>
      </c>
      <c r="K698" s="1">
        <v>4594.45571594188</v>
      </c>
      <c r="L698" s="22">
        <v>4305.9625434783202</v>
      </c>
      <c r="M698" s="1">
        <v>4480.2777999995797</v>
      </c>
    </row>
    <row r="699" spans="1:13" x14ac:dyDescent="0.35">
      <c r="A699" s="14">
        <v>22.09033028</v>
      </c>
      <c r="B699" s="1">
        <v>4001.9906480176901</v>
      </c>
      <c r="C699" s="1">
        <v>3998.6717858244701</v>
      </c>
      <c r="D699" s="1">
        <v>3218.2557590525698</v>
      </c>
      <c r="E699" s="1">
        <v>3514.0639397630498</v>
      </c>
      <c r="F699" s="1">
        <v>3388.8319999999999</v>
      </c>
      <c r="G699" s="1">
        <v>3385.7519196841099</v>
      </c>
      <c r="H699" s="1">
        <v>3188.3913173158198</v>
      </c>
      <c r="I699" s="1">
        <v>3394.2080133858499</v>
      </c>
      <c r="J699" s="1">
        <v>4554.16710983336</v>
      </c>
      <c r="K699" s="1">
        <v>4576.5746212457398</v>
      </c>
      <c r="L699" s="22">
        <v>4385.6871432982698</v>
      </c>
      <c r="M699" s="1">
        <v>4370.5848098505603</v>
      </c>
    </row>
    <row r="700" spans="1:13" x14ac:dyDescent="0.35">
      <c r="A700" s="14">
        <v>22.11633028</v>
      </c>
      <c r="B700" s="1">
        <v>3833.6073096605701</v>
      </c>
      <c r="C700" s="1">
        <v>3982.0428032578402</v>
      </c>
      <c r="D700" s="1">
        <v>3211.6850413235502</v>
      </c>
      <c r="E700" s="1">
        <v>3514.6557648415501</v>
      </c>
      <c r="F700" s="1">
        <v>3394.212</v>
      </c>
      <c r="G700" s="1">
        <v>3369.9194423754302</v>
      </c>
      <c r="H700" s="1">
        <v>3108.6664656560602</v>
      </c>
      <c r="I700" s="1">
        <v>3401.5509796266101</v>
      </c>
      <c r="J700" s="1">
        <v>4439.9864732238602</v>
      </c>
      <c r="K700" s="1">
        <v>4398.3036548301998</v>
      </c>
      <c r="L700" s="22">
        <v>4277.1154860293</v>
      </c>
      <c r="M700" s="1">
        <v>4472.9785983708598</v>
      </c>
    </row>
    <row r="701" spans="1:13" x14ac:dyDescent="0.35">
      <c r="A701" s="14">
        <v>22.142330279999999</v>
      </c>
      <c r="B701" s="1">
        <v>3940.52411743731</v>
      </c>
      <c r="C701" s="1">
        <v>4086.133142783</v>
      </c>
      <c r="D701" s="1">
        <v>3452.7720040139002</v>
      </c>
      <c r="E701" s="1">
        <v>3602.5447538283101</v>
      </c>
      <c r="F701" s="1">
        <v>3365.5540000000001</v>
      </c>
      <c r="G701" s="1">
        <v>3328.49042760566</v>
      </c>
      <c r="H701" s="1">
        <v>3222.3465937271299</v>
      </c>
      <c r="I701" s="1">
        <v>3457.1040526984698</v>
      </c>
      <c r="J701" s="1">
        <v>4475.1231974879402</v>
      </c>
      <c r="K701" s="1">
        <v>4462.8714569650001</v>
      </c>
      <c r="L701" s="22">
        <v>4325.3114122939696</v>
      </c>
      <c r="M701" s="1">
        <v>4411.2127051438201</v>
      </c>
    </row>
    <row r="702" spans="1:13" x14ac:dyDescent="0.35">
      <c r="A702" s="14">
        <v>22.168330279999999</v>
      </c>
      <c r="B702" s="1">
        <v>3793.9874926786001</v>
      </c>
      <c r="C702" s="1">
        <v>3963.7558232009801</v>
      </c>
      <c r="D702" s="1">
        <v>3384.7772805537002</v>
      </c>
      <c r="E702" s="1">
        <v>3637.6717156282898</v>
      </c>
      <c r="F702" s="1">
        <v>3246.0479999999998</v>
      </c>
      <c r="G702" s="1">
        <v>3409.3318416613101</v>
      </c>
      <c r="H702" s="1">
        <v>3231.3577740297301</v>
      </c>
      <c r="I702" s="1">
        <v>3472.2048193832202</v>
      </c>
      <c r="J702" s="1">
        <v>4333.1440046149301</v>
      </c>
      <c r="K702" s="1">
        <v>4486.6627655968296</v>
      </c>
      <c r="L702" s="22">
        <v>4211.5241537233496</v>
      </c>
      <c r="M702" s="1">
        <v>4370.5196787076302</v>
      </c>
    </row>
    <row r="703" spans="1:13" x14ac:dyDescent="0.35">
      <c r="A703" s="14">
        <v>22.194330279999999</v>
      </c>
      <c r="B703" s="1">
        <v>3927.5268537649599</v>
      </c>
      <c r="C703" s="1">
        <v>4043.9479960591402</v>
      </c>
      <c r="D703" s="1">
        <v>3383.92952568595</v>
      </c>
      <c r="E703" s="1">
        <v>3471.67055200501</v>
      </c>
      <c r="F703" s="1">
        <v>3312.9879999999998</v>
      </c>
      <c r="G703" s="1">
        <v>3399.0061567909602</v>
      </c>
      <c r="H703" s="1">
        <v>3154.95415285024</v>
      </c>
      <c r="I703" s="1">
        <v>3370.1118682618699</v>
      </c>
      <c r="J703" s="1">
        <v>4311.41498550297</v>
      </c>
      <c r="K703" s="1">
        <v>4274.7225559457102</v>
      </c>
      <c r="L703" s="22">
        <v>4246.5374637576297</v>
      </c>
      <c r="M703" s="1">
        <v>4383.8176574239296</v>
      </c>
    </row>
    <row r="704" spans="1:13" x14ac:dyDescent="0.35">
      <c r="A704" s="14">
        <v>22.220330279999999</v>
      </c>
      <c r="B704" s="1">
        <v>3869.7654343650802</v>
      </c>
      <c r="C704" s="1">
        <v>3987.5565758264202</v>
      </c>
      <c r="D704" s="1">
        <v>3412.9791141464798</v>
      </c>
      <c r="E704" s="1">
        <v>3653.4434241743602</v>
      </c>
      <c r="F704" s="1">
        <v>3365.5059999999999</v>
      </c>
      <c r="G704" s="1">
        <v>3371.9038330622702</v>
      </c>
      <c r="H704" s="1">
        <v>3074.39775132664</v>
      </c>
      <c r="I704" s="1">
        <v>3306.0169847142802</v>
      </c>
      <c r="J704" s="1">
        <v>4333.6318569106597</v>
      </c>
      <c r="K704" s="1">
        <v>4512.4516865057103</v>
      </c>
      <c r="L704" s="22">
        <v>4291.2549914381898</v>
      </c>
      <c r="M704" s="1">
        <v>4475.9286200561601</v>
      </c>
    </row>
    <row r="705" spans="1:13" x14ac:dyDescent="0.35">
      <c r="A705" s="14">
        <v>22.246330279999999</v>
      </c>
      <c r="B705" s="1">
        <v>3748.5807125945698</v>
      </c>
      <c r="C705" s="1">
        <v>4039.11567004987</v>
      </c>
      <c r="D705" s="1">
        <v>3429.8665811864498</v>
      </c>
      <c r="E705" s="1">
        <v>3605.5755837883098</v>
      </c>
      <c r="F705" s="1">
        <v>3268.5770000000002</v>
      </c>
      <c r="G705" s="1">
        <v>3402.3760966689401</v>
      </c>
      <c r="H705" s="1">
        <v>3198.86401678332</v>
      </c>
      <c r="I705" s="1">
        <v>3426.66581186551</v>
      </c>
      <c r="J705" s="1">
        <v>4362.8005128804798</v>
      </c>
      <c r="K705" s="1">
        <v>4415.7776353107902</v>
      </c>
      <c r="L705" s="22">
        <v>4172.0876636739204</v>
      </c>
      <c r="M705" s="1">
        <v>4350.73188017141</v>
      </c>
    </row>
    <row r="706" spans="1:13" x14ac:dyDescent="0.35">
      <c r="A706" s="14">
        <v>22.272330279999998</v>
      </c>
      <c r="B706" s="1">
        <v>3848.9002854905102</v>
      </c>
      <c r="C706" s="1">
        <v>4191.2744364488899</v>
      </c>
      <c r="D706" s="1">
        <v>3427.621911615</v>
      </c>
      <c r="E706" s="1">
        <v>3533.0365193584098</v>
      </c>
      <c r="F706" s="1">
        <v>3240.1770000000001</v>
      </c>
      <c r="G706" s="1">
        <v>3343.6851067658299</v>
      </c>
      <c r="H706" s="1">
        <v>3108.5834235432299</v>
      </c>
      <c r="I706" s="1">
        <v>3395.4087016035501</v>
      </c>
      <c r="J706" s="1">
        <v>4378.4797716073399</v>
      </c>
      <c r="K706" s="1">
        <v>4409.8252780601797</v>
      </c>
      <c r="L706" s="22">
        <v>4132.5547790376604</v>
      </c>
      <c r="M706" s="1">
        <v>4304.5221971056199</v>
      </c>
    </row>
    <row r="707" spans="1:13" x14ac:dyDescent="0.35">
      <c r="A707" s="14">
        <v>22.298330279999998</v>
      </c>
      <c r="B707" s="1">
        <v>3902.5664521132599</v>
      </c>
      <c r="C707" s="1">
        <v>4167.6998007305201</v>
      </c>
      <c r="D707" s="1">
        <v>3442.8819616628398</v>
      </c>
      <c r="E707" s="1">
        <v>3563.0836475211599</v>
      </c>
      <c r="F707" s="1">
        <v>3301.5419999999999</v>
      </c>
      <c r="G707" s="1">
        <v>3282.2509425637199</v>
      </c>
      <c r="H707" s="1">
        <v>3069.4186819967499</v>
      </c>
      <c r="I707" s="1">
        <v>3325.0687816314198</v>
      </c>
      <c r="J707" s="1">
        <v>4339.49722609125</v>
      </c>
      <c r="K707" s="1">
        <v>4375.5715555399902</v>
      </c>
      <c r="L707" s="22">
        <v>4177.1329042266498</v>
      </c>
      <c r="M707" s="1">
        <v>4373.3745287179399</v>
      </c>
    </row>
    <row r="708" spans="1:13" x14ac:dyDescent="0.35">
      <c r="A708" s="14">
        <v>22.324330280000002</v>
      </c>
      <c r="B708" s="1">
        <v>3923.5146879173399</v>
      </c>
      <c r="C708" s="1">
        <v>4037.9558939152498</v>
      </c>
      <c r="D708" s="1">
        <v>3359.1911787833101</v>
      </c>
      <c r="E708" s="1">
        <v>3604.9411636639302</v>
      </c>
      <c r="F708" s="1">
        <v>3325.3090000000002</v>
      </c>
      <c r="G708" s="1">
        <v>3408.9264455081602</v>
      </c>
      <c r="H708" s="1">
        <v>3087.07354239698</v>
      </c>
      <c r="I708" s="1">
        <v>3406.27940304916</v>
      </c>
      <c r="J708" s="1">
        <v>4476.3235091344304</v>
      </c>
      <c r="K708" s="1">
        <v>4321.2500272153702</v>
      </c>
      <c r="L708" s="22">
        <v>4221.2352848685596</v>
      </c>
      <c r="M708" s="1">
        <v>4309.1911787834097</v>
      </c>
    </row>
    <row r="709" spans="1:13" x14ac:dyDescent="0.35">
      <c r="A709" s="14">
        <v>22.350330280000001</v>
      </c>
      <c r="B709" s="1">
        <v>3824.4735930021898</v>
      </c>
      <c r="C709" s="1">
        <v>4101.8086492918501</v>
      </c>
      <c r="D709" s="1">
        <v>3371.5216232298699</v>
      </c>
      <c r="E709" s="1">
        <v>3534.19613447559</v>
      </c>
      <c r="F709" s="1">
        <v>3479.2060000000001</v>
      </c>
      <c r="G709" s="1">
        <v>3270.76061906422</v>
      </c>
      <c r="H709" s="1">
        <v>3159.2152695464001</v>
      </c>
      <c r="I709" s="1">
        <v>3358.2535396879998</v>
      </c>
      <c r="J709" s="1">
        <v>4363.6412174223397</v>
      </c>
      <c r="K709" s="1">
        <v>4471.9043246458496</v>
      </c>
      <c r="L709" s="22">
        <v>4170.5357819822802</v>
      </c>
      <c r="M709" s="1">
        <v>4321.4785693205304</v>
      </c>
    </row>
    <row r="710" spans="1:13" x14ac:dyDescent="0.35">
      <c r="A710" s="14">
        <v>22.376330280000001</v>
      </c>
      <c r="B710" s="1">
        <v>3922.4912860419099</v>
      </c>
      <c r="C710" s="1">
        <v>4062.2055409929799</v>
      </c>
      <c r="D710" s="1">
        <v>3272.5138524826798</v>
      </c>
      <c r="E710" s="1">
        <v>3574.7893204819402</v>
      </c>
      <c r="F710" s="1">
        <v>3314.8530000000001</v>
      </c>
      <c r="G710" s="1">
        <v>3428.18297455225</v>
      </c>
      <c r="H710" s="1">
        <v>3203.76876638264</v>
      </c>
      <c r="I710" s="1">
        <v>3410.7276581840101</v>
      </c>
      <c r="J710" s="1">
        <v>4289.3853893619498</v>
      </c>
      <c r="K710" s="1">
        <v>4452.1027704964099</v>
      </c>
      <c r="L710" s="22">
        <v>4281.4244852191296</v>
      </c>
      <c r="M710" s="1">
        <v>4213.5600992060999</v>
      </c>
    </row>
    <row r="711" spans="1:13" x14ac:dyDescent="0.35">
      <c r="A711" s="14">
        <v>22.402330280000001</v>
      </c>
      <c r="B711" s="1">
        <v>3895.4217028858402</v>
      </c>
      <c r="C711" s="1">
        <v>3962.52114255282</v>
      </c>
      <c r="D711" s="1">
        <v>3407.9216072047502</v>
      </c>
      <c r="E711" s="1">
        <v>3511.96389231067</v>
      </c>
      <c r="F711" s="1">
        <v>3256.8739999999998</v>
      </c>
      <c r="G711" s="1">
        <v>3357.0994396668798</v>
      </c>
      <c r="H711" s="1">
        <v>3047.3946699595099</v>
      </c>
      <c r="I711" s="1">
        <v>3375.5421894247002</v>
      </c>
      <c r="J711" s="1">
        <v>4317.5632362965298</v>
      </c>
      <c r="K711" s="1">
        <v>4351.5362033701704</v>
      </c>
      <c r="L711" s="22">
        <v>4263.2861555296204</v>
      </c>
      <c r="M711" s="1">
        <v>4299.6746480725196</v>
      </c>
    </row>
    <row r="712" spans="1:13" x14ac:dyDescent="0.35">
      <c r="A712" s="14">
        <v>22.428330280000001</v>
      </c>
      <c r="B712" s="1">
        <v>3841.3740710440202</v>
      </c>
      <c r="C712" s="1">
        <v>3973.67521957191</v>
      </c>
      <c r="D712" s="1">
        <v>3421.7002026817399</v>
      </c>
      <c r="E712" s="1">
        <v>3559.7508445061499</v>
      </c>
      <c r="F712" s="1">
        <v>3256</v>
      </c>
      <c r="G712" s="1">
        <v>3389.1505742642798</v>
      </c>
      <c r="H712" s="1">
        <v>3108.3760978578498</v>
      </c>
      <c r="I712" s="1">
        <v>3399.3754222532398</v>
      </c>
      <c r="J712" s="1">
        <v>4392.10128364925</v>
      </c>
      <c r="K712" s="1">
        <v>4383.1505742643803</v>
      </c>
      <c r="L712" s="22">
        <v>4145.0229562963996</v>
      </c>
      <c r="M712" s="1">
        <v>4383.8764356602896</v>
      </c>
    </row>
    <row r="713" spans="1:13" x14ac:dyDescent="0.35">
      <c r="A713" s="14">
        <v>22.454330280000001</v>
      </c>
      <c r="B713" s="1">
        <v>3823.59339184088</v>
      </c>
      <c r="C713" s="1">
        <v>4040.59152723342</v>
      </c>
      <c r="D713" s="1">
        <v>3282.0612833496498</v>
      </c>
      <c r="E713" s="1">
        <v>3606.3594460865102</v>
      </c>
      <c r="F713" s="1">
        <v>3365.056</v>
      </c>
      <c r="G713" s="1">
        <v>3497.1255003321298</v>
      </c>
      <c r="H713" s="1">
        <v>3139.9179325251198</v>
      </c>
      <c r="I713" s="1">
        <v>3413.5113243661099</v>
      </c>
      <c r="J713" s="1">
        <v>4476.0330407948204</v>
      </c>
      <c r="K713" s="1">
        <v>4274.9443104724296</v>
      </c>
      <c r="L713" s="22">
        <v>4298.34532480909</v>
      </c>
      <c r="M713" s="1">
        <v>4417.8481217202498</v>
      </c>
    </row>
    <row r="714" spans="1:13" x14ac:dyDescent="0.35">
      <c r="A714" s="14">
        <v>22.48033028</v>
      </c>
      <c r="B714" s="1">
        <v>3800.0758646784402</v>
      </c>
      <c r="C714" s="1">
        <v>4124.1896459299496</v>
      </c>
      <c r="D714" s="1">
        <v>3345.7724059642001</v>
      </c>
      <c r="E714" s="1">
        <v>3535.4069048153301</v>
      </c>
      <c r="F714" s="1">
        <v>3226.6790000000001</v>
      </c>
      <c r="G714" s="1">
        <v>3284.1758867512999</v>
      </c>
      <c r="H714" s="1">
        <v>3103.7482801025599</v>
      </c>
      <c r="I714" s="1">
        <v>3392.0310369835101</v>
      </c>
      <c r="J714" s="1">
        <v>4469.4482769492497</v>
      </c>
      <c r="K714" s="1">
        <v>4299.6551691516497</v>
      </c>
      <c r="L714" s="22">
        <v>4336.4758583718904</v>
      </c>
      <c r="M714" s="1">
        <v>4331.1241479343498</v>
      </c>
    </row>
    <row r="715" spans="1:13" x14ac:dyDescent="0.35">
      <c r="A715" s="14">
        <v>22.50633028</v>
      </c>
      <c r="B715" s="1">
        <v>3986.15950248114</v>
      </c>
      <c r="C715" s="1">
        <v>4040.0917488344098</v>
      </c>
      <c r="D715" s="1">
        <v>3451.0870013533099</v>
      </c>
      <c r="E715" s="1">
        <v>3565.0837504384899</v>
      </c>
      <c r="F715" s="1">
        <v>3204.8760000000002</v>
      </c>
      <c r="G715" s="1">
        <v>3359.07250112774</v>
      </c>
      <c r="H715" s="1">
        <v>3066.0804995236899</v>
      </c>
      <c r="I715" s="1">
        <v>3336.1754992730498</v>
      </c>
      <c r="J715" s="1">
        <v>4473.7262500625102</v>
      </c>
      <c r="K715" s="1">
        <v>4180.9532484083302</v>
      </c>
      <c r="L715" s="22">
        <v>4220.7889984459198</v>
      </c>
      <c r="M715" s="1">
        <v>4294.8614995737798</v>
      </c>
    </row>
    <row r="716" spans="1:13" x14ac:dyDescent="0.35">
      <c r="A716" s="14">
        <v>22.53233028</v>
      </c>
      <c r="B716" s="1">
        <v>3823.0290440797198</v>
      </c>
      <c r="C716" s="1">
        <v>4053.7065544004799</v>
      </c>
      <c r="D716" s="1">
        <v>3449.5173782403199</v>
      </c>
      <c r="E716" s="1">
        <v>3560.4527059603402</v>
      </c>
      <c r="F716" s="1">
        <v>3363.9409999999998</v>
      </c>
      <c r="G716" s="1">
        <v>3376.1592603603899</v>
      </c>
      <c r="H716" s="1">
        <v>3159.4034274406899</v>
      </c>
      <c r="I716" s="1">
        <v>3423.7267888407</v>
      </c>
      <c r="J716" s="1">
        <v>4414.1390259202199</v>
      </c>
      <c r="K716" s="1">
        <v>4324.5877629210199</v>
      </c>
      <c r="L716" s="22">
        <v>4183.1341852403102</v>
      </c>
      <c r="M716" s="1">
        <v>4362.2142512807104</v>
      </c>
    </row>
    <row r="717" spans="1:13" x14ac:dyDescent="0.35">
      <c r="A717" s="14">
        <v>22.55833028</v>
      </c>
      <c r="B717" s="1">
        <v>3885.9578396253901</v>
      </c>
      <c r="C717" s="1">
        <v>3939.3243215654202</v>
      </c>
      <c r="D717" s="1">
        <v>3390.6994580689202</v>
      </c>
      <c r="E717" s="1">
        <v>3535.9394588855198</v>
      </c>
      <c r="F717" s="1">
        <v>3374.0749999999998</v>
      </c>
      <c r="G717" s="1">
        <v>3341.8345937558101</v>
      </c>
      <c r="H717" s="1">
        <v>3189.1351356867799</v>
      </c>
      <c r="I717" s="1">
        <v>3477.1956768011401</v>
      </c>
      <c r="J717" s="1">
        <v>4405.3729728624703</v>
      </c>
      <c r="K717" s="1">
        <v>4471.0345978387604</v>
      </c>
      <c r="L717" s="22">
        <v>4219.8670279538301</v>
      </c>
      <c r="M717" s="1">
        <v>4398.4637845340203</v>
      </c>
    </row>
    <row r="718" spans="1:13" x14ac:dyDescent="0.35">
      <c r="A718" s="14">
        <v>22.58433028</v>
      </c>
      <c r="B718" s="1">
        <v>3889.25355059503</v>
      </c>
      <c r="C718" s="1">
        <v>3919.0142023805001</v>
      </c>
      <c r="D718" s="1">
        <v>3391.4928988095699</v>
      </c>
      <c r="E718" s="1">
        <v>3595.3373700413599</v>
      </c>
      <c r="F718" s="1">
        <v>3328.2260000000001</v>
      </c>
      <c r="G718" s="1">
        <v>3460.7592569478902</v>
      </c>
      <c r="H718" s="1">
        <v>3140.6484275777798</v>
      </c>
      <c r="I718" s="1">
        <v>3405.9303829341902</v>
      </c>
      <c r="J718" s="1">
        <v>4348.2400456331097</v>
      </c>
      <c r="K718" s="1">
        <v>4569.8863809548002</v>
      </c>
      <c r="L718" s="22">
        <v>4250.4644940482804</v>
      </c>
      <c r="M718" s="1">
        <v>4389.0987192455304</v>
      </c>
    </row>
    <row r="719" spans="1:13" x14ac:dyDescent="0.35">
      <c r="A719" s="14">
        <v>22.610330279999999</v>
      </c>
      <c r="B719" s="1">
        <v>3965.97267160605</v>
      </c>
      <c r="C719" s="1">
        <v>4048.4007613088002</v>
      </c>
      <c r="D719" s="1">
        <v>3333.13854524308</v>
      </c>
      <c r="E719" s="1">
        <v>3516.7828416553598</v>
      </c>
      <c r="F719" s="1">
        <v>3304.078</v>
      </c>
      <c r="G719" s="1">
        <v>3482.8667301093901</v>
      </c>
      <c r="H719" s="1">
        <v>3096.1553229338601</v>
      </c>
      <c r="I719" s="1">
        <v>3430.69462948502</v>
      </c>
      <c r="J719" s="1">
        <v>4455.2895444604501</v>
      </c>
      <c r="K719" s="1">
        <v>4467.5215772252895</v>
      </c>
      <c r="L719" s="22">
        <v>4284.6946294851105</v>
      </c>
      <c r="M719" s="1">
        <v>4369.8887831520597</v>
      </c>
    </row>
    <row r="720" spans="1:13" x14ac:dyDescent="0.35">
      <c r="A720" s="14">
        <v>22.636330279999999</v>
      </c>
      <c r="B720" s="1">
        <v>4049.2336381907298</v>
      </c>
      <c r="C720" s="1">
        <v>4017.2180725052999</v>
      </c>
      <c r="D720" s="1">
        <v>3499.85824012891</v>
      </c>
      <c r="E720" s="1">
        <v>3508.89563854977</v>
      </c>
      <c r="F720" s="1">
        <v>3297.5219999999999</v>
      </c>
      <c r="G720" s="1">
        <v>3403.39253050967</v>
      </c>
      <c r="H720" s="1">
        <v>3190.5202404879401</v>
      </c>
      <c r="I720" s="1">
        <v>3488.6339515432501</v>
      </c>
      <c r="J720" s="1">
        <v>4364.8972053122397</v>
      </c>
      <c r="K720" s="1">
        <v>4452.4174458002799</v>
      </c>
      <c r="L720" s="22">
        <v>4224.4096629575697</v>
      </c>
      <c r="M720" s="1">
        <v>4462.0420477384396</v>
      </c>
    </row>
    <row r="721" spans="1:13" x14ac:dyDescent="0.35">
      <c r="A721" s="14">
        <v>22.662330279999999</v>
      </c>
      <c r="B721" s="1">
        <v>4043.8285398820499</v>
      </c>
      <c r="C721" s="1">
        <v>4116.51451836872</v>
      </c>
      <c r="D721" s="1">
        <v>3416.3711978883898</v>
      </c>
      <c r="E721" s="1">
        <v>3521.4000276029701</v>
      </c>
      <c r="F721" s="1">
        <v>3534.3719999999998</v>
      </c>
      <c r="G721" s="1">
        <v>3503.8288159129202</v>
      </c>
      <c r="H721" s="1">
        <v>3181.6285260805398</v>
      </c>
      <c r="I721" s="1">
        <v>3535.7429478385902</v>
      </c>
      <c r="J721" s="1">
        <v>4333.5142423378602</v>
      </c>
      <c r="K721" s="1">
        <v>4591.0574524058702</v>
      </c>
      <c r="L721" s="22">
        <v>4375.5432100678599</v>
      </c>
      <c r="M721" s="1">
        <v>4435.7999171906004</v>
      </c>
    </row>
    <row r="722" spans="1:13" x14ac:dyDescent="0.35">
      <c r="A722" s="14">
        <v>22.688330279999999</v>
      </c>
      <c r="B722" s="1">
        <v>4035.8694422465601</v>
      </c>
      <c r="C722" s="1">
        <v>4038.0416336927301</v>
      </c>
      <c r="D722" s="1">
        <v>3389.8630905278201</v>
      </c>
      <c r="E722" s="1">
        <v>3584.3055775388202</v>
      </c>
      <c r="F722" s="1">
        <v>3545.7330000000002</v>
      </c>
      <c r="G722" s="1">
        <v>3546.0254068750801</v>
      </c>
      <c r="H722" s="1">
        <v>3080.91107593878</v>
      </c>
      <c r="I722" s="1">
        <v>3386.8602621893701</v>
      </c>
      <c r="J722" s="1">
        <v>4409.8214568356098</v>
      </c>
      <c r="K722" s="1">
        <v>4452.2328802949696</v>
      </c>
      <c r="L722" s="22">
        <v>4333.8186284971498</v>
      </c>
      <c r="M722" s="1">
        <v>4398.5956233015504</v>
      </c>
    </row>
    <row r="723" spans="1:13" x14ac:dyDescent="0.35">
      <c r="A723" s="14">
        <v>22.714330279999999</v>
      </c>
      <c r="B723" s="1">
        <v>4051.4515617737002</v>
      </c>
      <c r="C723" s="1">
        <v>4172.1981842920604</v>
      </c>
      <c r="D723" s="1">
        <v>3407.9150484629499</v>
      </c>
      <c r="E723" s="1">
        <v>3655.3427604059898</v>
      </c>
      <c r="F723" s="1">
        <v>3483.2550000000001</v>
      </c>
      <c r="G723" s="1">
        <v>3585.5007385644699</v>
      </c>
      <c r="H723" s="1">
        <v>3079.1222034121902</v>
      </c>
      <c r="I723" s="1">
        <v>3609.1758115904699</v>
      </c>
      <c r="J723" s="1">
        <v>4366.4500846445098</v>
      </c>
      <c r="K723" s="1">
        <v>4540.8315740551498</v>
      </c>
      <c r="L723" s="22">
        <v>4326.7317433444696</v>
      </c>
      <c r="M723" s="1">
        <v>4505.69744572746</v>
      </c>
    </row>
    <row r="724" spans="1:13" x14ac:dyDescent="0.35">
      <c r="A724" s="14">
        <v>22.740330279999998</v>
      </c>
      <c r="B724" s="1">
        <v>4101.93316526748</v>
      </c>
      <c r="C724" s="1">
        <v>4208.6951900763197</v>
      </c>
      <c r="D724" s="1">
        <v>3545.3840526251702</v>
      </c>
      <c r="E724" s="1">
        <v>3756.58658363622</v>
      </c>
      <c r="F724" s="1">
        <v>3420.0749999999998</v>
      </c>
      <c r="G724" s="1">
        <v>3549.9144297704902</v>
      </c>
      <c r="H724" s="1">
        <v>3187.9936724722602</v>
      </c>
      <c r="I724" s="1">
        <v>3665.8308863550101</v>
      </c>
      <c r="J724" s="1">
        <v>4381.9665826336604</v>
      </c>
      <c r="K724" s="1">
        <v>4552.8643037211696</v>
      </c>
      <c r="L724" s="22">
        <v>4319.2964555818398</v>
      </c>
      <c r="M724" s="1">
        <v>4404.8789855903597</v>
      </c>
    </row>
    <row r="725" spans="1:13" x14ac:dyDescent="0.35">
      <c r="A725" s="14">
        <v>22.766330279999998</v>
      </c>
      <c r="B725" s="1">
        <v>4115.0761625233699</v>
      </c>
      <c r="C725" s="1">
        <v>4213.5380812616104</v>
      </c>
      <c r="D725" s="1">
        <v>3562.0778103891198</v>
      </c>
      <c r="E725" s="1">
        <v>3744.0811061206</v>
      </c>
      <c r="F725" s="1">
        <v>3474.4520000000002</v>
      </c>
      <c r="G725" s="1">
        <v>3590.3775168859202</v>
      </c>
      <c r="H725" s="1">
        <v>3149.3161851540899</v>
      </c>
      <c r="I725" s="1">
        <v>3619.9304289393299</v>
      </c>
      <c r="J725" s="1">
        <v>4539.1309027922398</v>
      </c>
      <c r="K725" s="1">
        <v>4692.4404964834703</v>
      </c>
      <c r="L725" s="22">
        <v>4348.4569751408799</v>
      </c>
      <c r="M725" s="1">
        <v>4445.9139502819098</v>
      </c>
    </row>
    <row r="726" spans="1:13" x14ac:dyDescent="0.35">
      <c r="A726" s="14">
        <v>22.792330280000002</v>
      </c>
      <c r="B726" s="1">
        <v>4125.1971527423702</v>
      </c>
      <c r="C726" s="1">
        <v>4303.4632130357604</v>
      </c>
      <c r="D726" s="1">
        <v>3313.5129807624198</v>
      </c>
      <c r="E726" s="1">
        <v>3748.1971527423302</v>
      </c>
      <c r="F726" s="1">
        <v>3469.2779999999998</v>
      </c>
      <c r="G726" s="1">
        <v>3673.4133267306902</v>
      </c>
      <c r="H726" s="1">
        <v>3189.1662876836899</v>
      </c>
      <c r="I726" s="1">
        <v>3692.9382698832001</v>
      </c>
      <c r="J726" s="1">
        <v>4478.3728917598501</v>
      </c>
      <c r="K726" s="1">
        <v>4661.9809787540498</v>
      </c>
      <c r="L726" s="22">
        <v>4408.3468116574204</v>
      </c>
      <c r="M726" s="1">
        <v>4537.2660602938404</v>
      </c>
    </row>
    <row r="727" spans="1:13" x14ac:dyDescent="0.35">
      <c r="A727" s="14">
        <v>22.818330280000001</v>
      </c>
      <c r="B727" s="1">
        <v>4039.4246547672301</v>
      </c>
      <c r="C727" s="1">
        <v>4309.4334449691296</v>
      </c>
      <c r="D727" s="1">
        <v>3474.0241730551402</v>
      </c>
      <c r="E727" s="1">
        <v>3730.9978024493998</v>
      </c>
      <c r="F727" s="1">
        <v>3456.9119999999998</v>
      </c>
      <c r="G727" s="1">
        <v>3773.9229802281202</v>
      </c>
      <c r="H727" s="1">
        <v>3220.4807450569501</v>
      </c>
      <c r="I727" s="1">
        <v>3837.0582878400501</v>
      </c>
      <c r="J727" s="1">
        <v>4380.0341147847703</v>
      </c>
      <c r="K727" s="1">
        <v>4728.6611552061404</v>
      </c>
      <c r="L727" s="22">
        <v>4383.4741524054798</v>
      </c>
      <c r="M727" s="1">
        <v>4480.2959398067196</v>
      </c>
    </row>
    <row r="728" spans="1:13" x14ac:dyDescent="0.35">
      <c r="A728" s="14">
        <v>22.844330280000001</v>
      </c>
      <c r="B728" s="1">
        <v>4235.6764351421598</v>
      </c>
      <c r="C728" s="1">
        <v>4523.3089555614797</v>
      </c>
      <c r="D728" s="1">
        <v>3425.7625963075602</v>
      </c>
      <c r="E728" s="1">
        <v>3763.73170943487</v>
      </c>
      <c r="F728" s="1">
        <v>3533.3609999999999</v>
      </c>
      <c r="G728" s="1">
        <v>3831.9967502735299</v>
      </c>
      <c r="H728" s="1">
        <v>3203.77723454856</v>
      </c>
      <c r="I728" s="1">
        <v>3890.1203267092001</v>
      </c>
      <c r="J728" s="1">
        <v>4358.9186989515201</v>
      </c>
      <c r="K728" s="1">
        <v>4813.5658576118303</v>
      </c>
      <c r="L728" s="22">
        <v>4523.7430979494902</v>
      </c>
      <c r="M728" s="1">
        <v>4620.0894398364899</v>
      </c>
    </row>
    <row r="729" spans="1:13" x14ac:dyDescent="0.35">
      <c r="A729" s="14">
        <v>22.870330280000001</v>
      </c>
      <c r="B729" s="1">
        <v>4276.7429587461902</v>
      </c>
      <c r="C729" s="1">
        <v>4513.1373320493503</v>
      </c>
      <c r="D729" s="1">
        <v>3432.4154891830599</v>
      </c>
      <c r="E729" s="1">
        <v>3729.2640903920401</v>
      </c>
      <c r="F729" s="1">
        <v>3694.5279999999998</v>
      </c>
      <c r="G729" s="1">
        <v>4008.7182867652</v>
      </c>
      <c r="H729" s="1">
        <v>3261.0880196199901</v>
      </c>
      <c r="I729" s="1">
        <v>3978.2464675485198</v>
      </c>
      <c r="J729" s="1">
        <v>4425.7323850400799</v>
      </c>
      <c r="K729" s="1">
        <v>4933.8239292284998</v>
      </c>
      <c r="L729" s="22">
        <v>4464.27113952953</v>
      </c>
      <c r="M729" s="1">
        <v>4618.7147937292402</v>
      </c>
    </row>
    <row r="730" spans="1:13" x14ac:dyDescent="0.35">
      <c r="A730" s="14">
        <v>22.896330280000001</v>
      </c>
      <c r="B730" s="1">
        <v>4302.8745468612196</v>
      </c>
      <c r="C730" s="1">
        <v>4500.5928312490696</v>
      </c>
      <c r="D730" s="1">
        <v>3565.6300843129402</v>
      </c>
      <c r="E730" s="1">
        <v>3841.6480061898701</v>
      </c>
      <c r="F730" s="1">
        <v>3830.145</v>
      </c>
      <c r="G730" s="1">
        <v>4019.5326218892801</v>
      </c>
      <c r="H730" s="1">
        <v>3330.1562624734001</v>
      </c>
      <c r="I730" s="1">
        <v>4264.0028186197396</v>
      </c>
      <c r="J730" s="1">
        <v>4542.3483687007601</v>
      </c>
      <c r="K730" s="1">
        <v>4918.3828031447001</v>
      </c>
      <c r="L730" s="22">
        <v>4517.6594843378398</v>
      </c>
      <c r="M730" s="1">
        <v>4652.2100281041903</v>
      </c>
    </row>
    <row r="731" spans="1:13" x14ac:dyDescent="0.35">
      <c r="A731" s="14">
        <v>22.922330280000001</v>
      </c>
      <c r="B731" s="1">
        <v>4412.2441331705504</v>
      </c>
      <c r="C731" s="1">
        <v>4638.6363331142402</v>
      </c>
      <c r="D731" s="1">
        <v>3600.3594799961302</v>
      </c>
      <c r="E731" s="1">
        <v>3848.6187067053202</v>
      </c>
      <c r="F731" s="1">
        <v>3885.8870000000002</v>
      </c>
      <c r="G731" s="1">
        <v>4234.5776129791402</v>
      </c>
      <c r="H731" s="1">
        <v>3391.18959992482</v>
      </c>
      <c r="I731" s="1">
        <v>4361.8867466189804</v>
      </c>
      <c r="J731" s="1">
        <v>4592.3812932944002</v>
      </c>
      <c r="K731" s="1">
        <v>4889.9106533619397</v>
      </c>
      <c r="L731" s="22">
        <v>4417.4530135233399</v>
      </c>
      <c r="M731" s="1">
        <v>4706.2571332643702</v>
      </c>
    </row>
    <row r="732" spans="1:13" x14ac:dyDescent="0.35">
      <c r="A732" s="14">
        <v>22.94833028</v>
      </c>
      <c r="B732" s="1">
        <v>4559.5919400912098</v>
      </c>
      <c r="C732" s="1">
        <v>4655.8091529714302</v>
      </c>
      <c r="D732" s="1">
        <v>3643.7114071753599</v>
      </c>
      <c r="E732" s="1">
        <v>4015.95191286003</v>
      </c>
      <c r="F732" s="1">
        <v>4061.739</v>
      </c>
      <c r="G732" s="1">
        <v>4429.3467898427398</v>
      </c>
      <c r="H732" s="1">
        <v>3527.4747952890102</v>
      </c>
      <c r="I732" s="1">
        <v>4551.7176232555503</v>
      </c>
      <c r="J732" s="1">
        <v>4572.5965846549998</v>
      </c>
      <c r="K732" s="1">
        <v>4985.1776641023298</v>
      </c>
      <c r="L732" s="22">
        <v>4622.6307381034603</v>
      </c>
      <c r="M732" s="1">
        <v>4640.3428960444098</v>
      </c>
    </row>
    <row r="733" spans="1:13" x14ac:dyDescent="0.35">
      <c r="A733" s="14">
        <v>22.97433028</v>
      </c>
      <c r="B733" s="1">
        <v>4643.0655198101504</v>
      </c>
      <c r="C733" s="1">
        <v>4849.3286742273003</v>
      </c>
      <c r="D733" s="1">
        <v>3713.4986560273401</v>
      </c>
      <c r="E733" s="1">
        <v>4144.1981721970897</v>
      </c>
      <c r="F733" s="1">
        <v>4146.0320000000002</v>
      </c>
      <c r="G733" s="1">
        <v>4601.3968819830197</v>
      </c>
      <c r="H733" s="1">
        <v>3484.8018278036802</v>
      </c>
      <c r="I733" s="1">
        <v>4769.5961293581404</v>
      </c>
      <c r="J733" s="1">
        <v>4489.1017740448597</v>
      </c>
      <c r="K733" s="1">
        <v>4953.4347489854299</v>
      </c>
      <c r="L733" s="22">
        <v>4638.8678852026896</v>
      </c>
      <c r="M733" s="1">
        <v>4759.8300182003304</v>
      </c>
    </row>
    <row r="734" spans="1:13" x14ac:dyDescent="0.35">
      <c r="A734" s="14">
        <v>23.00033028</v>
      </c>
      <c r="B734" s="1">
        <v>4702.64686081523</v>
      </c>
      <c r="C734" s="1">
        <v>4993.2399099946297</v>
      </c>
      <c r="D734" s="1">
        <v>3707.5414799104301</v>
      </c>
      <c r="E734" s="1">
        <v>4326.9125554444699</v>
      </c>
      <c r="F734" s="1">
        <v>4400.6660000000002</v>
      </c>
      <c r="G734" s="1">
        <v>4813.7769051709201</v>
      </c>
      <c r="H734" s="1">
        <v>3565.4282507206299</v>
      </c>
      <c r="I734" s="1">
        <v>4944.8598649920305</v>
      </c>
      <c r="J734" s="1">
        <v>4536.3755602681804</v>
      </c>
      <c r="K734" s="1">
        <v>4954.67488781678</v>
      </c>
      <c r="L734" s="22">
        <v>4659.32286981575</v>
      </c>
      <c r="M734" s="1">
        <v>4928.61659144653</v>
      </c>
    </row>
    <row r="735" spans="1:13" x14ac:dyDescent="0.35">
      <c r="A735" s="14">
        <v>23.02633028</v>
      </c>
      <c r="B735" s="1">
        <v>4861.1332032600503</v>
      </c>
      <c r="C735" s="1">
        <v>5102.8952619784995</v>
      </c>
      <c r="D735" s="1">
        <v>3749.2890746899002</v>
      </c>
      <c r="E735" s="1">
        <v>4567.6882571402302</v>
      </c>
      <c r="F735" s="1">
        <v>4713.4970000000003</v>
      </c>
      <c r="G735" s="1">
        <v>5196.8470271046699</v>
      </c>
      <c r="H735" s="1">
        <v>3687.1228911123399</v>
      </c>
      <c r="I735" s="1">
        <v>5162.7393905486897</v>
      </c>
      <c r="J735" s="1">
        <v>4556.01278335197</v>
      </c>
      <c r="K735" s="1">
        <v>5069.2866034854796</v>
      </c>
      <c r="L735" s="22">
        <v>4859.9414529782498</v>
      </c>
      <c r="M735" s="1">
        <v>5083.2610367812404</v>
      </c>
    </row>
    <row r="736" spans="1:13" x14ac:dyDescent="0.35">
      <c r="A736" s="14">
        <v>23.05233028</v>
      </c>
      <c r="B736" s="1">
        <v>4876.1034340061697</v>
      </c>
      <c r="C736" s="1">
        <v>5309.3254124054902</v>
      </c>
      <c r="D736" s="1">
        <v>3922.21895632209</v>
      </c>
      <c r="E736" s="1">
        <v>4737.3741073306801</v>
      </c>
      <c r="F736" s="1">
        <v>4832.0550000000003</v>
      </c>
      <c r="G736" s="1">
        <v>5470.1140112777803</v>
      </c>
      <c r="H736" s="1">
        <v>3787.0037775973701</v>
      </c>
      <c r="I736" s="1">
        <v>5410.9048767082404</v>
      </c>
      <c r="J736" s="1">
        <v>4512.9977334422701</v>
      </c>
      <c r="K736" s="1">
        <v>4997.6783651925398</v>
      </c>
      <c r="L736" s="22">
        <v>4976.31861273088</v>
      </c>
      <c r="M736" s="1">
        <v>5264.2182008028303</v>
      </c>
    </row>
    <row r="737" spans="1:13" x14ac:dyDescent="0.35">
      <c r="A737" s="14">
        <v>23.078330279999999</v>
      </c>
      <c r="B737" s="1">
        <v>4951.2351492295002</v>
      </c>
      <c r="C737" s="1">
        <v>5293.03444653929</v>
      </c>
      <c r="D737" s="1">
        <v>4119.03015792116</v>
      </c>
      <c r="E737" s="1">
        <v>4577.99395465618</v>
      </c>
      <c r="F737" s="1">
        <v>4690.4309999999996</v>
      </c>
      <c r="G737" s="1">
        <v>5469.8432338467001</v>
      </c>
      <c r="H737" s="1">
        <v>3963.2075919979602</v>
      </c>
      <c r="I737" s="1">
        <v>5227.9259055414404</v>
      </c>
      <c r="J737" s="1">
        <v>4471.1024956540296</v>
      </c>
      <c r="K737" s="1">
        <v>4985.17054476873</v>
      </c>
      <c r="L737" s="22">
        <v>5004.4504744997103</v>
      </c>
      <c r="M737" s="1">
        <v>5362.2523724992197</v>
      </c>
    </row>
    <row r="738" spans="1:13" x14ac:dyDescent="0.35">
      <c r="A738" s="14">
        <v>23.104330279999999</v>
      </c>
      <c r="B738" s="1">
        <v>4845.6118041133795</v>
      </c>
      <c r="C738" s="1">
        <v>5131.7821769572301</v>
      </c>
      <c r="D738" s="1">
        <v>4193.5111185314299</v>
      </c>
      <c r="E738" s="1">
        <v>4389.9910717825096</v>
      </c>
      <c r="F738" s="1">
        <v>4512.2550000000001</v>
      </c>
      <c r="G738" s="1">
        <v>5202.0562114555096</v>
      </c>
      <c r="H738" s="1">
        <v>4162.69041959263</v>
      </c>
      <c r="I738" s="1">
        <v>5014.9718107917897</v>
      </c>
      <c r="J738" s="1">
        <v>4462.4340745686204</v>
      </c>
      <c r="K738" s="1">
        <v>5015.7940812470197</v>
      </c>
      <c r="L738" s="22">
        <v>4920.5214513047704</v>
      </c>
      <c r="M738" s="1">
        <v>5364.22517974333</v>
      </c>
    </row>
    <row r="739" spans="1:13" x14ac:dyDescent="0.35">
      <c r="A739" s="14">
        <v>23.130330279999999</v>
      </c>
      <c r="B739" s="1">
        <v>4705.4390859850701</v>
      </c>
      <c r="C739" s="1">
        <v>4849.4805126542497</v>
      </c>
      <c r="D739" s="1">
        <v>4119.97466094437</v>
      </c>
      <c r="E739" s="1">
        <v>4207.8196915794797</v>
      </c>
      <c r="F739" s="1">
        <v>4310.8490000000002</v>
      </c>
      <c r="G739" s="1">
        <v>4816.4970833219204</v>
      </c>
      <c r="H739" s="1">
        <v>4105.1544863107802</v>
      </c>
      <c r="I739" s="1">
        <v>4748.7943525239698</v>
      </c>
      <c r="J739" s="1">
        <v>4475.7280698532904</v>
      </c>
      <c r="K739" s="1">
        <v>4883.2841166201697</v>
      </c>
      <c r="L739" s="22">
        <v>4812.4600408466404</v>
      </c>
      <c r="M739" s="1">
        <v>5370.0209548614002</v>
      </c>
    </row>
    <row r="740" spans="1:13" x14ac:dyDescent="0.35">
      <c r="A740" s="14">
        <v>23.156330279999999</v>
      </c>
      <c r="B740" s="1">
        <v>4581.45652718561</v>
      </c>
      <c r="C740" s="1">
        <v>4685.6751154661797</v>
      </c>
      <c r="D740" s="1">
        <v>3906.1242835733701</v>
      </c>
      <c r="E740" s="1">
        <v>3877.0032691638798</v>
      </c>
      <c r="F740" s="1">
        <v>3998.799</v>
      </c>
      <c r="G740" s="1">
        <v>4351.1924211329897</v>
      </c>
      <c r="H740" s="1">
        <v>3943.6603973103502</v>
      </c>
      <c r="I740" s="1">
        <v>4527.6249652258302</v>
      </c>
      <c r="J740" s="1">
        <v>4441.2600161386699</v>
      </c>
      <c r="K740" s="1">
        <v>4867.5287546596001</v>
      </c>
      <c r="L740" s="22">
        <v>4641.1670747359003</v>
      </c>
      <c r="M740" s="1">
        <v>5064.0520560995401</v>
      </c>
    </row>
    <row r="741" spans="1:13" x14ac:dyDescent="0.35">
      <c r="A741" s="14">
        <v>23.182330279999999</v>
      </c>
      <c r="B741" s="1">
        <v>4510.0110204733701</v>
      </c>
      <c r="C741" s="1">
        <v>4392.0881637880702</v>
      </c>
      <c r="D741" s="1">
        <v>3831.4363520338802</v>
      </c>
      <c r="E741" s="1">
        <v>3885.8322956649499</v>
      </c>
      <c r="F741" s="1">
        <v>3691.692</v>
      </c>
      <c r="G741" s="1">
        <v>4084.85130125041</v>
      </c>
      <c r="H741" s="1">
        <v>3728.3678319607102</v>
      </c>
      <c r="I741" s="1">
        <v>4205.7136229744801</v>
      </c>
      <c r="J741" s="1">
        <v>4456.9889795263198</v>
      </c>
      <c r="K741" s="1">
        <v>4803.5275511836599</v>
      </c>
      <c r="L741" s="22">
        <v>4609.5526274923104</v>
      </c>
      <c r="M741" s="1">
        <v>4827.9712502000102</v>
      </c>
    </row>
    <row r="742" spans="1:13" x14ac:dyDescent="0.35">
      <c r="A742" s="14">
        <v>23.208330279999998</v>
      </c>
      <c r="B742" s="1">
        <v>4308.0519204603997</v>
      </c>
      <c r="C742" s="1">
        <v>4209.0066253724299</v>
      </c>
      <c r="D742" s="1">
        <v>3700.2397696022899</v>
      </c>
      <c r="E742" s="1">
        <v>3803.78894034528</v>
      </c>
      <c r="F742" s="1">
        <v>3523.7820000000002</v>
      </c>
      <c r="G742" s="1">
        <v>3916.1734724591201</v>
      </c>
      <c r="H742" s="1">
        <v>3507.3701554311101</v>
      </c>
      <c r="I742" s="1">
        <v>3949.53037714519</v>
      </c>
      <c r="J742" s="1">
        <v>4415.7801065151598</v>
      </c>
      <c r="K742" s="1">
        <v>4692.84640365832</v>
      </c>
      <c r="L742" s="22">
        <v>4606.0662971430102</v>
      </c>
      <c r="M742" s="1">
        <v>4747.4552461719004</v>
      </c>
    </row>
    <row r="743" spans="1:13" x14ac:dyDescent="0.35">
      <c r="A743" s="14">
        <v>23.234330279999998</v>
      </c>
      <c r="B743" s="1">
        <v>4177.6195990522201</v>
      </c>
      <c r="C743" s="1">
        <v>4229.7243624530702</v>
      </c>
      <c r="D743" s="1">
        <v>3486.82919010766</v>
      </c>
      <c r="E743" s="1">
        <v>3775.0432718398602</v>
      </c>
      <c r="F743" s="1">
        <v>3449.6239999999998</v>
      </c>
      <c r="G743" s="1">
        <v>3733.5216680470298</v>
      </c>
      <c r="H743" s="1">
        <v>3310.5216680469898</v>
      </c>
      <c r="I743" s="1">
        <v>3806.24375303444</v>
      </c>
      <c r="J743" s="1">
        <v>4422.3712910877102</v>
      </c>
      <c r="K743" s="1">
        <v>4574.5717722823001</v>
      </c>
      <c r="L743" s="22">
        <v>4475.8610746210697</v>
      </c>
      <c r="M743" s="1">
        <v>4569.4829511381004</v>
      </c>
    </row>
    <row r="744" spans="1:13" x14ac:dyDescent="0.35">
      <c r="A744" s="14">
        <v>23.260330280000002</v>
      </c>
      <c r="B744" s="1">
        <v>4130.04235530195</v>
      </c>
      <c r="C744" s="1">
        <v>4289.1901835191502</v>
      </c>
      <c r="D744" s="1">
        <v>3287.0743294486101</v>
      </c>
      <c r="E744" s="1">
        <v>3697.3469812049402</v>
      </c>
      <c r="F744" s="1">
        <v>3473.08</v>
      </c>
      <c r="G744" s="1">
        <v>3625.2897600131</v>
      </c>
      <c r="H744" s="1">
        <v>3285.7927082237102</v>
      </c>
      <c r="I744" s="1">
        <v>3783.4375882303002</v>
      </c>
      <c r="J744" s="1">
        <v>4373.9071506073396</v>
      </c>
      <c r="K744" s="1">
        <v>4490.9197741299404</v>
      </c>
      <c r="L744" s="22">
        <v>4416.3150070582897</v>
      </c>
      <c r="M744" s="1">
        <v>4519.90266587306</v>
      </c>
    </row>
    <row r="745" spans="1:13" x14ac:dyDescent="0.35">
      <c r="A745" s="14">
        <v>23.286330280000001</v>
      </c>
      <c r="B745" s="1">
        <v>4008.50151470947</v>
      </c>
      <c r="C745" s="1">
        <v>4114.6683727031896</v>
      </c>
      <c r="D745" s="1">
        <v>3269.9210115148799</v>
      </c>
      <c r="E745" s="1">
        <v>3637.2862814495402</v>
      </c>
      <c r="F745" s="1">
        <v>3396.5680000000002</v>
      </c>
      <c r="G745" s="1">
        <v>3623.3701808106198</v>
      </c>
      <c r="H745" s="1">
        <v>3206.2724895497699</v>
      </c>
      <c r="I745" s="1">
        <v>3739.5459198280601</v>
      </c>
      <c r="J745" s="1">
        <v>4347.7709748401203</v>
      </c>
      <c r="K745" s="1">
        <v>4483.2467872070101</v>
      </c>
      <c r="L745" s="22">
        <v>4350.2991326208703</v>
      </c>
      <c r="M745" s="1">
        <v>4459.5854140705296</v>
      </c>
    </row>
    <row r="746" spans="1:13" x14ac:dyDescent="0.35">
      <c r="A746" s="14">
        <v>23.312330280000001</v>
      </c>
      <c r="B746" s="1">
        <v>3981.8829472079101</v>
      </c>
      <c r="C746" s="1">
        <v>3981.3053475126198</v>
      </c>
      <c r="D746" s="1">
        <v>3295.3623410557302</v>
      </c>
      <c r="E746" s="1">
        <v>3727.64884162402</v>
      </c>
      <c r="F746" s="1">
        <v>3270.3069999999998</v>
      </c>
      <c r="G746" s="1">
        <v>3698.7658944159698</v>
      </c>
      <c r="H746" s="1">
        <v>3209.3893049743801</v>
      </c>
      <c r="I746" s="1">
        <v>3593.0330953301</v>
      </c>
      <c r="J746" s="1">
        <v>4329.0442780100602</v>
      </c>
      <c r="K746" s="1">
        <v>4413.8432677563696</v>
      </c>
      <c r="L746" s="22">
        <v>4317.8259536648202</v>
      </c>
      <c r="M746" s="1">
        <v>4379.7404633501901</v>
      </c>
    </row>
    <row r="747" spans="1:13" x14ac:dyDescent="0.35">
      <c r="A747" s="14">
        <v>23.338330280000001</v>
      </c>
      <c r="B747" s="1">
        <v>3927.8102850626101</v>
      </c>
      <c r="C747" s="1">
        <v>4066.6933375649401</v>
      </c>
      <c r="D747" s="1">
        <v>3280.5620570127799</v>
      </c>
      <c r="E747" s="1">
        <v>3747.4744841605698</v>
      </c>
      <c r="F747" s="1">
        <v>3291.7739999999999</v>
      </c>
      <c r="G747" s="1">
        <v>3686.0365411730099</v>
      </c>
      <c r="H747" s="1">
        <v>3225.0511104062398</v>
      </c>
      <c r="I747" s="1">
        <v>3547.3430461558801</v>
      </c>
      <c r="J747" s="1">
        <v>4341.7372027173897</v>
      </c>
      <c r="K747" s="1">
        <v>4317.2701212632701</v>
      </c>
      <c r="L747" s="22">
        <v>4307.4452669677803</v>
      </c>
      <c r="M747" s="1">
        <v>4373.6934162912703</v>
      </c>
    </row>
    <row r="748" spans="1:13" x14ac:dyDescent="0.35">
      <c r="A748" s="14">
        <v>23.364330280000001</v>
      </c>
      <c r="B748" s="1">
        <v>3909.7125743640599</v>
      </c>
      <c r="C748" s="1">
        <v>4121.4396707679198</v>
      </c>
      <c r="D748" s="1">
        <v>3246.0517969174898</v>
      </c>
      <c r="E748" s="1">
        <v>3678.19266563059</v>
      </c>
      <c r="F748" s="1">
        <v>3263.5120000000002</v>
      </c>
      <c r="G748" s="1">
        <v>3597.0720071667101</v>
      </c>
      <c r="H748" s="1">
        <v>3193.3764974312198</v>
      </c>
      <c r="I748" s="1">
        <v>3517.9886235807498</v>
      </c>
      <c r="J748" s="1">
        <v>4265.5634748523398</v>
      </c>
      <c r="K748" s="1">
        <v>4312.5660174413597</v>
      </c>
      <c r="L748" s="22">
        <v>4293.2040420496996</v>
      </c>
      <c r="M748" s="1">
        <v>4311.9513487027998</v>
      </c>
    </row>
    <row r="749" spans="1:13" x14ac:dyDescent="0.35">
      <c r="A749" s="14">
        <v>23.390330280000001</v>
      </c>
      <c r="B749" s="1">
        <v>3897.0369649373401</v>
      </c>
      <c r="C749" s="1">
        <v>4039.5819234114701</v>
      </c>
      <c r="D749" s="1">
        <v>3240.33416513169</v>
      </c>
      <c r="E749" s="1">
        <v>3727.6338607214302</v>
      </c>
      <c r="F749" s="1">
        <v>3176.8</v>
      </c>
      <c r="G749" s="1">
        <v>3574.5894095977201</v>
      </c>
      <c r="H749" s="1">
        <v>3127.7212822742999</v>
      </c>
      <c r="I749" s="1">
        <v>3378.9320756166098</v>
      </c>
      <c r="J749" s="1">
        <v>4279.5154797227597</v>
      </c>
      <c r="K749" s="1">
        <v>4340.5499492648096</v>
      </c>
      <c r="L749" s="22">
        <v>4268.9395618028202</v>
      </c>
      <c r="M749" s="1">
        <v>4319.6708256588799</v>
      </c>
    </row>
    <row r="750" spans="1:13" x14ac:dyDescent="0.35">
      <c r="A750" s="14">
        <v>23.41633028</v>
      </c>
      <c r="B750" s="1">
        <v>3848.5035415238999</v>
      </c>
      <c r="C750" s="1">
        <v>3983.0203022599198</v>
      </c>
      <c r="D750" s="1">
        <v>3209.9258740093001</v>
      </c>
      <c r="E750" s="1">
        <v>3728.17256920623</v>
      </c>
      <c r="F750" s="1">
        <v>3178.692</v>
      </c>
      <c r="G750" s="1">
        <v>3569.0507556491398</v>
      </c>
      <c r="H750" s="1">
        <v>3130.4761562172898</v>
      </c>
      <c r="I750" s="1">
        <v>3326.330972318</v>
      </c>
      <c r="J750" s="1">
        <v>4312.44263474541</v>
      </c>
      <c r="K750" s="1">
        <v>4368.9289420921496</v>
      </c>
      <c r="L750" s="22">
        <v>4265.5675163852102</v>
      </c>
      <c r="M750" s="1">
        <v>4345.82436271186</v>
      </c>
    </row>
    <row r="751" spans="1:13" x14ac:dyDescent="0.35">
      <c r="A751" s="14">
        <v>23.44233028</v>
      </c>
      <c r="B751" s="1">
        <v>3919.14735963558</v>
      </c>
      <c r="C751" s="1">
        <v>4028.9840359291302</v>
      </c>
      <c r="D751" s="1">
        <v>3290.8485466736201</v>
      </c>
      <c r="E751" s="1">
        <v>3699.8804748150801</v>
      </c>
      <c r="F751" s="1">
        <v>3237.6350000000002</v>
      </c>
      <c r="G751" s="1">
        <v>3516.66058133039</v>
      </c>
      <c r="H751" s="1">
        <v>3140.2988129618798</v>
      </c>
      <c r="I751" s="1">
        <v>3297.6605813304</v>
      </c>
      <c r="J751" s="1">
        <v>4353.9840359291102</v>
      </c>
      <c r="K751" s="1">
        <v>4312.4343022173698</v>
      </c>
      <c r="L751" s="22">
        <v>4170.8558331782897</v>
      </c>
      <c r="M751" s="1">
        <v>4331.59124029552</v>
      </c>
    </row>
    <row r="752" spans="1:13" x14ac:dyDescent="0.35">
      <c r="A752" s="14">
        <v>23.46833028</v>
      </c>
      <c r="B752" s="1">
        <v>3951.7812397942698</v>
      </c>
      <c r="C752" s="1">
        <v>4022.9531115813902</v>
      </c>
      <c r="D752" s="1">
        <v>3318.1718596914902</v>
      </c>
      <c r="E752" s="1">
        <v>3627.1093498638602</v>
      </c>
      <c r="F752" s="1">
        <v>3284.2339999999999</v>
      </c>
      <c r="G752" s="1">
        <v>3492.2031267008201</v>
      </c>
      <c r="H752" s="1">
        <v>3160.06250982751</v>
      </c>
      <c r="I752" s="1">
        <v>3348.35940126986</v>
      </c>
      <c r="J752" s="1">
        <v>4313.8437254308201</v>
      </c>
      <c r="K752" s="1">
        <v>4267.6250015118003</v>
      </c>
      <c r="L752" s="22">
        <v>4231.81254309017</v>
      </c>
      <c r="M752" s="1">
        <v>4295.5156153612297</v>
      </c>
    </row>
    <row r="753" spans="1:13" x14ac:dyDescent="0.35">
      <c r="A753" s="14">
        <v>23.49433028</v>
      </c>
      <c r="B753" s="1">
        <v>3977.29724619935</v>
      </c>
      <c r="C753" s="1">
        <v>3998.11382606805</v>
      </c>
      <c r="D753" s="1">
        <v>3390.8221445352101</v>
      </c>
      <c r="E753" s="1">
        <v>3657.3668402624799</v>
      </c>
      <c r="F753" s="1">
        <v>3292.75</v>
      </c>
      <c r="G753" s="1">
        <v>3416.4515944948598</v>
      </c>
      <c r="H753" s="1">
        <v>3146.7714204191002</v>
      </c>
      <c r="I753" s="1">
        <v>3342.2248698029398</v>
      </c>
      <c r="J753" s="1">
        <v>4269.2276521362201</v>
      </c>
      <c r="K753" s="1">
        <v>4270.4317971033897</v>
      </c>
      <c r="L753" s="22">
        <v>4237.0875365655402</v>
      </c>
      <c r="M753" s="1">
        <v>4248.9990725554198</v>
      </c>
    </row>
    <row r="754" spans="1:13" x14ac:dyDescent="0.35">
      <c r="A754" s="14">
        <v>23.52033028</v>
      </c>
      <c r="B754" s="1">
        <v>3993.9018982586899</v>
      </c>
      <c r="C754" s="1">
        <v>4028.2391883854202</v>
      </c>
      <c r="D754" s="1">
        <v>3361.4604404209299</v>
      </c>
      <c r="E754" s="1">
        <v>3827.9567535404299</v>
      </c>
      <c r="F754" s="1">
        <v>3214.3069999999998</v>
      </c>
      <c r="G754" s="1">
        <v>3323.0614443680902</v>
      </c>
      <c r="H754" s="1">
        <v>3131.1656120790499</v>
      </c>
      <c r="I754" s="1">
        <v>3375.0672487789898</v>
      </c>
      <c r="J754" s="1">
        <v>4292.6318569106597</v>
      </c>
      <c r="K754" s="1">
        <v>4341.4599173042998</v>
      </c>
      <c r="L754" s="22">
        <v>4145.6687758429698</v>
      </c>
      <c r="M754" s="1">
        <v>4183.6627098736999</v>
      </c>
    </row>
    <row r="755" spans="1:13" x14ac:dyDescent="0.35">
      <c r="A755" s="14">
        <v>23.546330279999999</v>
      </c>
      <c r="B755" s="1">
        <v>3948.38865118382</v>
      </c>
      <c r="C755" s="1">
        <v>3999.0993936617101</v>
      </c>
      <c r="D755" s="1">
        <v>3293.1925408991801</v>
      </c>
      <c r="E755" s="1">
        <v>3806.8119208322901</v>
      </c>
      <c r="F755" s="1">
        <v>3196.03</v>
      </c>
      <c r="G755" s="1">
        <v>3332.6432902414299</v>
      </c>
      <c r="H755" s="1">
        <v>3107.6468596268001</v>
      </c>
      <c r="I755" s="1">
        <v>3378.0355108107401</v>
      </c>
      <c r="J755" s="1">
        <v>4340.0949319299898</v>
      </c>
      <c r="K755" s="1">
        <v>4343.7125271704299</v>
      </c>
      <c r="L755" s="22">
        <v>4217.3824047594198</v>
      </c>
      <c r="M755" s="1">
        <v>4216.0931472373104</v>
      </c>
    </row>
    <row r="756" spans="1:13" x14ac:dyDescent="0.35">
      <c r="A756" s="14">
        <v>23.572330279999999</v>
      </c>
      <c r="B756" s="1">
        <v>3892.7707109048201</v>
      </c>
      <c r="C756" s="1">
        <v>3995.1520853026</v>
      </c>
      <c r="D756" s="1">
        <v>3356.3823696613399</v>
      </c>
      <c r="E756" s="1">
        <v>3695.1550710936199</v>
      </c>
      <c r="F756" s="1">
        <v>3261.8449999999998</v>
      </c>
      <c r="G756" s="1">
        <v>3407.2286255858198</v>
      </c>
      <c r="H756" s="1">
        <v>3107.9218009439101</v>
      </c>
      <c r="I756" s="1">
        <v>3287.1557346027498</v>
      </c>
      <c r="J756" s="1">
        <v>4356.6159715656104</v>
      </c>
      <c r="K756" s="1">
        <v>4323.2296208494599</v>
      </c>
      <c r="L756" s="22">
        <v>4203.7733649412603</v>
      </c>
      <c r="M756" s="1">
        <v>4300.4602369627501</v>
      </c>
    </row>
    <row r="757" spans="1:13" x14ac:dyDescent="0.35">
      <c r="A757" s="14">
        <v>23.598330279999999</v>
      </c>
      <c r="B757" s="1">
        <v>3852.7871568415899</v>
      </c>
      <c r="C757" s="1">
        <v>3978.37673717601</v>
      </c>
      <c r="D757" s="1">
        <v>3380.0875607570702</v>
      </c>
      <c r="E757" s="1">
        <v>3663.48675292603</v>
      </c>
      <c r="F757" s="1">
        <v>3288.4140000000002</v>
      </c>
      <c r="G757" s="1">
        <v>3462.3839255172702</v>
      </c>
      <c r="H757" s="1">
        <v>3060.1791606691199</v>
      </c>
      <c r="I757" s="1">
        <v>3322.76381187882</v>
      </c>
      <c r="J757" s="1">
        <v>4331.2016156625796</v>
      </c>
      <c r="K757" s="1">
        <v>4290.09159991252</v>
      </c>
      <c r="L757" s="22">
        <v>4157.5397412234397</v>
      </c>
      <c r="M757" s="1">
        <v>4363.1100157504998</v>
      </c>
    </row>
    <row r="758" spans="1:13" x14ac:dyDescent="0.35">
      <c r="A758" s="14">
        <v>23.624330279999999</v>
      </c>
      <c r="B758" s="1">
        <v>3823.3678912498499</v>
      </c>
      <c r="C758" s="1">
        <v>3941.22309720576</v>
      </c>
      <c r="D758" s="1">
        <v>3424.1194234558302</v>
      </c>
      <c r="E758" s="1">
        <v>3686.11548602932</v>
      </c>
      <c r="F758" s="1">
        <v>3310.337</v>
      </c>
      <c r="G758" s="1">
        <v>3459.3678912498599</v>
      </c>
      <c r="H758" s="1">
        <v>2987.66535419107</v>
      </c>
      <c r="I758" s="1">
        <v>3337.8081795219</v>
      </c>
      <c r="J758" s="1">
        <v>4356.3757661028303</v>
      </c>
      <c r="K758" s="1">
        <v>4299.5636491543301</v>
      </c>
      <c r="L758" s="22">
        <v>4128.0293080145102</v>
      </c>
      <c r="M758" s="1">
        <v>4304.1349504776999</v>
      </c>
    </row>
    <row r="759" spans="1:13" x14ac:dyDescent="0.35">
      <c r="A759" s="14">
        <v>23.650330279999999</v>
      </c>
      <c r="B759" s="1">
        <v>3815.13870626061</v>
      </c>
      <c r="C759" s="1">
        <v>3860.0175768382601</v>
      </c>
      <c r="D759" s="1">
        <v>3454.5838812176798</v>
      </c>
      <c r="E759" s="1">
        <v>3759.2542152926198</v>
      </c>
      <c r="F759" s="1">
        <v>3351.3290000000002</v>
      </c>
      <c r="G759" s="1">
        <v>3438.9306468695199</v>
      </c>
      <c r="H759" s="1">
        <v>3008.5028101950602</v>
      </c>
      <c r="I759" s="1">
        <v>3274.1619034893502</v>
      </c>
      <c r="J759" s="1">
        <v>4330.4510339030403</v>
      </c>
      <c r="K759" s="1">
        <v>4355.54334570633</v>
      </c>
      <c r="L759" s="22">
        <v>4151.2656946290699</v>
      </c>
      <c r="M759" s="1">
        <v>4234.2947508039197</v>
      </c>
    </row>
    <row r="760" spans="1:13" x14ac:dyDescent="0.35">
      <c r="A760" s="14">
        <v>23.676330279999998</v>
      </c>
      <c r="B760" s="1">
        <v>3760.6566439044</v>
      </c>
      <c r="C760" s="1">
        <v>3863.77944538354</v>
      </c>
      <c r="D760" s="1">
        <v>3425.0150378151302</v>
      </c>
      <c r="E760" s="1">
        <v>3822.4486207998698</v>
      </c>
      <c r="F760" s="1">
        <v>3265.2629999999999</v>
      </c>
      <c r="G760" s="1">
        <v>3453.4536334047598</v>
      </c>
      <c r="H760" s="1">
        <v>3047.9724306732001</v>
      </c>
      <c r="I760" s="1">
        <v>3252.0075189077202</v>
      </c>
      <c r="J760" s="1">
        <v>4323.3684191210696</v>
      </c>
      <c r="K760" s="1">
        <v>4352.0150378152302</v>
      </c>
      <c r="L760" s="22">
        <v>4138.7117825586502</v>
      </c>
      <c r="M760" s="1">
        <v>4279.9273172289704</v>
      </c>
    </row>
    <row r="761" spans="1:13" x14ac:dyDescent="0.35">
      <c r="A761" s="14">
        <v>23.702330280000002</v>
      </c>
      <c r="B761" s="1">
        <v>3764.9689642047301</v>
      </c>
      <c r="C761" s="1">
        <v>3944.6676316562698</v>
      </c>
      <c r="D761" s="1">
        <v>3422.4217718935602</v>
      </c>
      <c r="E761" s="1">
        <v>3878.6841926053798</v>
      </c>
      <c r="F761" s="1">
        <v>3183.4639999999999</v>
      </c>
      <c r="G761" s="1">
        <v>3460.7570352063699</v>
      </c>
      <c r="H761" s="1">
        <v>3073.6647366870902</v>
      </c>
      <c r="I761" s="1">
        <v>3265.62003491204</v>
      </c>
      <c r="J761" s="1">
        <v>4312.45280768868</v>
      </c>
      <c r="K761" s="1">
        <v>4308.3605091693898</v>
      </c>
      <c r="L761" s="22">
        <v>4114.1254204173601</v>
      </c>
      <c r="M761" s="1">
        <v>4315.8435437872104</v>
      </c>
    </row>
    <row r="762" spans="1:13" x14ac:dyDescent="0.35">
      <c r="A762" s="14">
        <v>23.728330280000002</v>
      </c>
      <c r="B762" s="1">
        <v>3739.2195472575399</v>
      </c>
      <c r="C762" s="1">
        <v>3878.0950215633302</v>
      </c>
      <c r="D762" s="1">
        <v>3380.5042849472802</v>
      </c>
      <c r="E762" s="1">
        <v>3936.5927973394701</v>
      </c>
      <c r="F762" s="1">
        <v>3186.9279999999999</v>
      </c>
      <c r="G762" s="1">
        <v>3372.8545400697299</v>
      </c>
      <c r="H762" s="1">
        <v>3052.1245256941002</v>
      </c>
      <c r="I762" s="1">
        <v>3277.7320750990598</v>
      </c>
      <c r="J762" s="1">
        <v>4282.8754743056597</v>
      </c>
      <c r="K762" s="1">
        <v>4310.6644969427698</v>
      </c>
      <c r="L762" s="22">
        <v>4156.8861049239704</v>
      </c>
      <c r="M762" s="1">
        <v>4249.2490513882603</v>
      </c>
    </row>
    <row r="763" spans="1:13" x14ac:dyDescent="0.35">
      <c r="A763" s="14">
        <v>23.754330280000001</v>
      </c>
      <c r="B763" s="1">
        <v>3631.2481602304101</v>
      </c>
      <c r="C763" s="1">
        <v>3822.9106194523602</v>
      </c>
      <c r="D763" s="1">
        <v>3341.3175593659298</v>
      </c>
      <c r="E763" s="1">
        <v>4009.18085691651</v>
      </c>
      <c r="F763" s="1">
        <v>3146.1790000000001</v>
      </c>
      <c r="G763" s="1">
        <v>3332.6771773775899</v>
      </c>
      <c r="H763" s="1">
        <v>2994.17876109492</v>
      </c>
      <c r="I763" s="1">
        <v>3211.03260374603</v>
      </c>
      <c r="J763" s="1">
        <v>4301.4269213254101</v>
      </c>
      <c r="K763" s="1">
        <v>4264.0799256478804</v>
      </c>
      <c r="L763" s="22">
        <v>4153.7591988472004</v>
      </c>
      <c r="M763" s="1">
        <v>4218.71187694531</v>
      </c>
    </row>
    <row r="764" spans="1:13" x14ac:dyDescent="0.35">
      <c r="A764" s="14">
        <v>23.780330280000001</v>
      </c>
      <c r="B764" s="1">
        <v>3674.74199858054</v>
      </c>
      <c r="C764" s="1">
        <v>3867.8883835782099</v>
      </c>
      <c r="D764" s="1">
        <v>3419.1043057267402</v>
      </c>
      <c r="E764" s="1">
        <v>4038.91559695974</v>
      </c>
      <c r="F764" s="1">
        <v>3159.511</v>
      </c>
      <c r="G764" s="1">
        <v>3351.1612508877301</v>
      </c>
      <c r="H764" s="1">
        <v>2994.1985378611498</v>
      </c>
      <c r="I764" s="1">
        <v>3248.50138144841</v>
      </c>
      <c r="J764" s="1">
        <v>4371.5658818034799</v>
      </c>
      <c r="K764" s="1">
        <v>4240.3350937651403</v>
      </c>
      <c r="L764" s="22">
        <v>4164.4416733913504</v>
      </c>
      <c r="M764" s="1">
        <v>4241.48878945858</v>
      </c>
    </row>
    <row r="765" spans="1:13" x14ac:dyDescent="0.35">
      <c r="A765" s="14">
        <v>23.806330280000001</v>
      </c>
      <c r="B765" s="1">
        <v>3751.6602277617299</v>
      </c>
      <c r="C765" s="1">
        <v>3854.2054828923201</v>
      </c>
      <c r="D765" s="1">
        <v>3576.0478279583099</v>
      </c>
      <c r="E765" s="1">
        <v>3920.3168704772702</v>
      </c>
      <c r="F765" s="1">
        <v>3133.4259999999999</v>
      </c>
      <c r="G765" s="1">
        <v>3306.56815689121</v>
      </c>
      <c r="H765" s="1">
        <v>3024.73703079181</v>
      </c>
      <c r="I765" s="1">
        <v>3339.8657106542</v>
      </c>
      <c r="J765" s="1">
        <v>4487.0422184749996</v>
      </c>
      <c r="K765" s="1">
        <v>4392.9384648102896</v>
      </c>
      <c r="L765" s="22">
        <v>4168.6180092865698</v>
      </c>
      <c r="M765" s="1">
        <v>4236.1342893455403</v>
      </c>
    </row>
    <row r="766" spans="1:13" x14ac:dyDescent="0.35">
      <c r="A766" s="14">
        <v>23.832330280000001</v>
      </c>
      <c r="B766" s="1">
        <v>3827.50950576379</v>
      </c>
      <c r="C766" s="1">
        <v>3798.8587535270499</v>
      </c>
      <c r="D766" s="1">
        <v>3630.3963299207498</v>
      </c>
      <c r="E766" s="1">
        <v>3724.4005289056199</v>
      </c>
      <c r="F766" s="1">
        <v>3054.3180000000002</v>
      </c>
      <c r="G766" s="1">
        <v>3336.7252438918199</v>
      </c>
      <c r="H766" s="1">
        <v>3014.9922631623299</v>
      </c>
      <c r="I766" s="1">
        <v>3298.8784261870901</v>
      </c>
      <c r="J766" s="1">
        <v>4480.14124647267</v>
      </c>
      <c r="K766" s="1">
        <v>4509.6781617341703</v>
      </c>
      <c r="L766" s="22">
        <v>4246.5369152613603</v>
      </c>
      <c r="M766" s="1">
        <v>4278.8784261870496</v>
      </c>
    </row>
    <row r="767" spans="1:13" x14ac:dyDescent="0.35">
      <c r="A767" s="14">
        <v>23.858330280000001</v>
      </c>
      <c r="B767" s="1">
        <v>3889.4242551939701</v>
      </c>
      <c r="C767" s="1">
        <v>3849.2018456882302</v>
      </c>
      <c r="D767" s="1">
        <v>3587.16156082822</v>
      </c>
      <c r="E767" s="1">
        <v>3602.27276558108</v>
      </c>
      <c r="F767" s="1">
        <v>3099.3580000000002</v>
      </c>
      <c r="G767" s="1">
        <v>3287.8287893453798</v>
      </c>
      <c r="H767" s="1">
        <v>3004.0201424303</v>
      </c>
      <c r="I767" s="1">
        <v>3285.4041127639098</v>
      </c>
      <c r="J767" s="1">
        <v>4446.1112047533197</v>
      </c>
      <c r="K767" s="1">
        <v>4571.4343264090303</v>
      </c>
      <c r="L767" s="22">
        <v>4331.5908516293603</v>
      </c>
      <c r="M767" s="1">
        <v>4307.9039020700702</v>
      </c>
    </row>
    <row r="768" spans="1:13" x14ac:dyDescent="0.35">
      <c r="A768" s="14">
        <v>23.88433028</v>
      </c>
      <c r="B768" s="1">
        <v>3830.64335687215</v>
      </c>
      <c r="C768" s="1">
        <v>3907.7423182390799</v>
      </c>
      <c r="D768" s="1">
        <v>3521.4812463595699</v>
      </c>
      <c r="E768" s="1">
        <v>3510.64250934248</v>
      </c>
      <c r="F768" s="1">
        <v>3111.2890000000002</v>
      </c>
      <c r="G768" s="1">
        <v>3187.2269547175301</v>
      </c>
      <c r="H768" s="1">
        <v>3001.54778562399</v>
      </c>
      <c r="I768" s="1">
        <v>3255.0964187777599</v>
      </c>
      <c r="J768" s="1">
        <v>4509.0673867939404</v>
      </c>
      <c r="K768" s="1">
        <v>4591.5166348159501</v>
      </c>
      <c r="L768" s="22">
        <v>4402.7760116361096</v>
      </c>
      <c r="M768" s="1">
        <v>4386.9368508541802</v>
      </c>
    </row>
    <row r="769" spans="1:13" x14ac:dyDescent="0.35">
      <c r="A769" s="14">
        <v>23.91033028</v>
      </c>
      <c r="B769" s="1">
        <v>3774.06286458462</v>
      </c>
      <c r="C769" s="1">
        <v>3903.5276891991098</v>
      </c>
      <c r="D769" s="1">
        <v>3362.5042389421301</v>
      </c>
      <c r="E769" s="1">
        <v>3417.2439721525998</v>
      </c>
      <c r="F769" s="1">
        <v>3106.1410000000001</v>
      </c>
      <c r="G769" s="1">
        <v>3267.9368048490701</v>
      </c>
      <c r="H769" s="1">
        <v>2988.2833864803501</v>
      </c>
      <c r="I769" s="1">
        <v>3307.1491794263802</v>
      </c>
      <c r="J769" s="1">
        <v>4629.7716613517996</v>
      </c>
      <c r="K769" s="1">
        <v>4585.9765497428398</v>
      </c>
      <c r="L769" s="22">
        <v>4469.7638445994698</v>
      </c>
      <c r="M769" s="1">
        <v>4454.4172629681998</v>
      </c>
    </row>
    <row r="770" spans="1:13" x14ac:dyDescent="0.35">
      <c r="A770" s="14">
        <v>23.93633028</v>
      </c>
      <c r="B770" s="1">
        <v>3804.9976196173102</v>
      </c>
      <c r="C770" s="1">
        <v>3905.1628660318602</v>
      </c>
      <c r="D770" s="1">
        <v>3244.8585574109802</v>
      </c>
      <c r="E770" s="1">
        <v>3404.2485598042099</v>
      </c>
      <c r="F770" s="1">
        <v>3148.8490000000002</v>
      </c>
      <c r="G770" s="1">
        <v>3307.20809330061</v>
      </c>
      <c r="H770" s="1">
        <v>3033.9666746439898</v>
      </c>
      <c r="I770" s="1">
        <v>3394.4114258362001</v>
      </c>
      <c r="J770" s="1">
        <v>4567.6718875532997</v>
      </c>
      <c r="K770" s="1">
        <v>4515.4376100443696</v>
      </c>
      <c r="L770" s="22">
        <v>4433.82523205504</v>
      </c>
      <c r="M770" s="1">
        <v>4529.9262081403403</v>
      </c>
    </row>
    <row r="771" spans="1:13" x14ac:dyDescent="0.35">
      <c r="A771" s="14">
        <v>23.96233028</v>
      </c>
      <c r="B771" s="1">
        <v>3876.5698870491801</v>
      </c>
      <c r="C771" s="1">
        <v>3956.67521957191</v>
      </c>
      <c r="D771" s="1">
        <v>3139.4422678926398</v>
      </c>
      <c r="E771" s="1">
        <v>3407.2842691085798</v>
      </c>
      <c r="F771" s="1">
        <v>3116.61</v>
      </c>
      <c r="G771" s="1">
        <v>3283.7535445477301</v>
      </c>
      <c r="H771" s="1">
        <v>3125.8690087630698</v>
      </c>
      <c r="I771" s="1">
        <v>3394.0256587148701</v>
      </c>
      <c r="J771" s="1">
        <v>4492.1944636078597</v>
      </c>
      <c r="K771" s="1">
        <v>4472.67521957196</v>
      </c>
      <c r="L771" s="22">
        <v>4462.77785443006</v>
      </c>
      <c r="M771" s="1">
        <v>4587.1566499522396</v>
      </c>
    </row>
    <row r="772" spans="1:13" x14ac:dyDescent="0.35">
      <c r="A772" s="14">
        <v>23.98833028</v>
      </c>
      <c r="B772" s="1">
        <v>3969.5721851394901</v>
      </c>
      <c r="C772" s="1">
        <v>3944.6363537398902</v>
      </c>
      <c r="D772" s="1">
        <v>3116.95723302849</v>
      </c>
      <c r="E772" s="1">
        <v>3469.27270747993</v>
      </c>
      <c r="F772" s="1">
        <v>3130.348</v>
      </c>
      <c r="G772" s="1">
        <v>3277.4278148602598</v>
      </c>
      <c r="H772" s="1">
        <v>3193.7486578622602</v>
      </c>
      <c r="I772" s="1">
        <v>3441.4385156747499</v>
      </c>
      <c r="J772" s="1">
        <v>4519.4171140457302</v>
      </c>
      <c r="K772" s="1">
        <v>4451.1443702791003</v>
      </c>
      <c r="L772" s="22">
        <v>4572.0481355217898</v>
      </c>
      <c r="M772" s="1">
        <v>4571.62568921195</v>
      </c>
    </row>
    <row r="773" spans="1:13" x14ac:dyDescent="0.35">
      <c r="A773" s="14">
        <v>24.014330279999999</v>
      </c>
      <c r="B773" s="1">
        <v>3954.1346550097301</v>
      </c>
      <c r="C773" s="1">
        <v>3960.6986589213302</v>
      </c>
      <c r="D773" s="1">
        <v>3155.4536443113502</v>
      </c>
      <c r="E773" s="1">
        <v>3358.3013410784301</v>
      </c>
      <c r="F773" s="1">
        <v>3090.3110000000001</v>
      </c>
      <c r="G773" s="1">
        <v>3320.9668804786402</v>
      </c>
      <c r="H773" s="1">
        <v>3184.7648979638502</v>
      </c>
      <c r="I773" s="1">
        <v>3486.6975704589099</v>
      </c>
      <c r="J773" s="1">
        <v>4470.6457142521404</v>
      </c>
      <c r="K773" s="1">
        <v>4392.5375315768697</v>
      </c>
      <c r="L773" s="22">
        <v>4558.7638095013699</v>
      </c>
      <c r="M773" s="1">
        <v>4631.3443731735897</v>
      </c>
    </row>
    <row r="774" spans="1:13" x14ac:dyDescent="0.35">
      <c r="A774" s="14">
        <v>24.040330279999999</v>
      </c>
      <c r="B774" s="1">
        <v>3929.1378466359301</v>
      </c>
      <c r="C774" s="1">
        <v>3983.7067699537001</v>
      </c>
      <c r="D774" s="1">
        <v>3187.0211618850399</v>
      </c>
      <c r="E774" s="1">
        <v>3306.8662845304402</v>
      </c>
      <c r="F774" s="1">
        <v>3107.6019999999999</v>
      </c>
      <c r="G774" s="1">
        <v>3345.2844616592201</v>
      </c>
      <c r="H774" s="1">
        <v>3189.0041311659602</v>
      </c>
      <c r="I774" s="1">
        <v>3423.1920578456502</v>
      </c>
      <c r="J774" s="1">
        <v>4379.4393390139403</v>
      </c>
      <c r="K774" s="1">
        <v>4363.2844616593202</v>
      </c>
      <c r="L774" s="22">
        <v>4489.0836354262101</v>
      </c>
      <c r="M774" s="1">
        <v>4613.8828091931</v>
      </c>
    </row>
    <row r="775" spans="1:13" x14ac:dyDescent="0.35">
      <c r="A775" s="14">
        <v>24.066330279999999</v>
      </c>
      <c r="B775" s="1">
        <v>3866.2984242951102</v>
      </c>
      <c r="C775" s="1">
        <v>3878.9502626173298</v>
      </c>
      <c r="D775" s="1">
        <v>3212.7618177855902</v>
      </c>
      <c r="E775" s="1">
        <v>3354.0514881654899</v>
      </c>
      <c r="F775" s="1">
        <v>3128.7919999999999</v>
      </c>
      <c r="G775" s="1">
        <v>3325.55061277396</v>
      </c>
      <c r="H775" s="1">
        <v>3118.76356856866</v>
      </c>
      <c r="I775" s="1">
        <v>3294.10122554804</v>
      </c>
      <c r="J775" s="1">
        <v>4364.1544644966698</v>
      </c>
      <c r="K775" s="1">
        <v>4310.3089289934996</v>
      </c>
      <c r="L775" s="22">
        <v>4405.7173327522096</v>
      </c>
      <c r="M775" s="1">
        <v>4534.0672452130602</v>
      </c>
    </row>
    <row r="776" spans="1:13" x14ac:dyDescent="0.35">
      <c r="A776" s="14">
        <v>24.092330279999999</v>
      </c>
      <c r="B776" s="1">
        <v>3899.7593707722499</v>
      </c>
      <c r="C776" s="1">
        <v>3895.0194789207499</v>
      </c>
      <c r="D776" s="1">
        <v>3109.36045225724</v>
      </c>
      <c r="E776" s="1">
        <v>3355.23964605935</v>
      </c>
      <c r="F776" s="1">
        <v>3142.1410000000001</v>
      </c>
      <c r="G776" s="1">
        <v>3295.500737376</v>
      </c>
      <c r="H776" s="1">
        <v>3054.3789480099799</v>
      </c>
      <c r="I776" s="1">
        <v>3264.6005899007801</v>
      </c>
      <c r="J776" s="1">
        <v>4311.6205604057004</v>
      </c>
      <c r="K776" s="1">
        <v>4248.7598623563199</v>
      </c>
      <c r="L776" s="22">
        <v>4225.6614845837603</v>
      </c>
      <c r="M776" s="1">
        <v>4403.2800786532998</v>
      </c>
    </row>
    <row r="777" spans="1:13" x14ac:dyDescent="0.35">
      <c r="A777" s="14">
        <v>24.118330279999999</v>
      </c>
      <c r="B777" s="1">
        <v>3927.1469455892998</v>
      </c>
      <c r="C777" s="1">
        <v>3919.1077600987801</v>
      </c>
      <c r="D777" s="1">
        <v>3069.0979637261798</v>
      </c>
      <c r="E777" s="1">
        <v>3381.9706108820001</v>
      </c>
      <c r="F777" s="1">
        <v>3051.0590000000002</v>
      </c>
      <c r="G777" s="1">
        <v>3232.13714921669</v>
      </c>
      <c r="H777" s="1">
        <v>3061.9570357239299</v>
      </c>
      <c r="I777" s="1">
        <v>3193.6435517998002</v>
      </c>
      <c r="J777" s="1">
        <v>4238.0226015386997</v>
      </c>
      <c r="K777" s="1">
        <v>4239.8462668313896</v>
      </c>
      <c r="L777" s="22">
        <v>4124.6797284966997</v>
      </c>
      <c r="M777" s="1">
        <v>4360.3722621597499</v>
      </c>
    </row>
    <row r="778" spans="1:13" x14ac:dyDescent="0.35">
      <c r="A778" s="14">
        <v>24.144330279999998</v>
      </c>
      <c r="B778" s="1">
        <v>3873.6293724222401</v>
      </c>
      <c r="C778" s="1">
        <v>3953.34562265457</v>
      </c>
      <c r="D778" s="1">
        <v>3027.87039150499</v>
      </c>
      <c r="E778" s="1">
        <v>3345.10049184318</v>
      </c>
      <c r="F778" s="1">
        <v>3043.1619999999998</v>
      </c>
      <c r="G778" s="1">
        <v>3258.1046035716699</v>
      </c>
      <c r="H778" s="1">
        <v>2927.2769427517901</v>
      </c>
      <c r="I778" s="1">
        <v>3118.1546134196101</v>
      </c>
      <c r="J778" s="1">
        <v>4187.4101908287903</v>
      </c>
      <c r="K778" s="1">
        <v>4232.4533936605703</v>
      </c>
      <c r="L778" s="22">
        <v>4127.1223293326202</v>
      </c>
      <c r="M778" s="1">
        <v>4267.9927208373201</v>
      </c>
    </row>
    <row r="779" spans="1:13" x14ac:dyDescent="0.35">
      <c r="A779" s="14">
        <v>24.170330280000002</v>
      </c>
      <c r="B779" s="1">
        <v>3843.8542906068601</v>
      </c>
      <c r="C779" s="1">
        <v>4041.3572243449698</v>
      </c>
      <c r="D779" s="1">
        <v>2973.69330127787</v>
      </c>
      <c r="E779" s="1">
        <v>3285.95299894552</v>
      </c>
      <c r="F779" s="1">
        <v>3068.442</v>
      </c>
      <c r="G779" s="1">
        <v>3349.4230299040801</v>
      </c>
      <c r="H779" s="1">
        <v>2879.8061078913402</v>
      </c>
      <c r="I779" s="1">
        <v>3082.4524081149302</v>
      </c>
      <c r="J779" s="1">
        <v>4250.2009412458401</v>
      </c>
      <c r="K779" s="1">
        <v>4287.5546410222296</v>
      </c>
      <c r="L779" s="22">
        <v>4123.1092820446202</v>
      </c>
      <c r="M779" s="1">
        <v>4223.1421848241598</v>
      </c>
    </row>
    <row r="780" spans="1:13" x14ac:dyDescent="0.35">
      <c r="A780" s="14">
        <v>24.196330280000002</v>
      </c>
      <c r="B780" s="1">
        <v>3911.7237788581501</v>
      </c>
      <c r="C780" s="1">
        <v>3922.0509372922702</v>
      </c>
      <c r="D780" s="1">
        <v>2961.1081269514698</v>
      </c>
      <c r="E780" s="1">
        <v>3363.9069229586298</v>
      </c>
      <c r="F780" s="1">
        <v>3111.0059999999999</v>
      </c>
      <c r="G780" s="1">
        <v>3309.6126419245502</v>
      </c>
      <c r="H780" s="1">
        <v>2828.5225748653602</v>
      </c>
      <c r="I780" s="1">
        <v>3076.7177588940599</v>
      </c>
      <c r="J780" s="1">
        <v>4242.8587632456201</v>
      </c>
      <c r="K780" s="1">
        <v>4240.9699001792396</v>
      </c>
      <c r="L780" s="22">
        <v>4055.1650842079498</v>
      </c>
      <c r="M780" s="1">
        <v>4254.2553836697798</v>
      </c>
    </row>
    <row r="781" spans="1:13" x14ac:dyDescent="0.35">
      <c r="A781" s="14">
        <v>24.222330280000001</v>
      </c>
      <c r="B781" s="1">
        <v>3919.6682709748702</v>
      </c>
      <c r="C781" s="1">
        <v>3866.6564985473701</v>
      </c>
      <c r="D781" s="1">
        <v>3002.9399177488699</v>
      </c>
      <c r="E781" s="1">
        <v>3364.3195498937198</v>
      </c>
      <c r="F781" s="1">
        <v>3143.5839999999998</v>
      </c>
      <c r="G781" s="1">
        <v>3381.3952910293501</v>
      </c>
      <c r="H781" s="1">
        <v>2892.9055269331002</v>
      </c>
      <c r="I781" s="1">
        <v>3121.77492317413</v>
      </c>
      <c r="J781" s="1">
        <v>4155.71136117076</v>
      </c>
      <c r="K781" s="1">
        <v>4167.5154555322897</v>
      </c>
      <c r="L781" s="22">
        <v>3981.8402250537101</v>
      </c>
      <c r="M781" s="1">
        <v>4320.2781995739697</v>
      </c>
    </row>
    <row r="782" spans="1:13" x14ac:dyDescent="0.35">
      <c r="A782" s="14">
        <v>24.248330280000001</v>
      </c>
      <c r="B782" s="1">
        <v>3783.52668183992</v>
      </c>
      <c r="C782" s="1">
        <v>3942.6904608438699</v>
      </c>
      <c r="D782" s="1">
        <v>3034.0393792295499</v>
      </c>
      <c r="E782" s="1">
        <v>3382.3717390430402</v>
      </c>
      <c r="F782" s="1">
        <v>3145.529</v>
      </c>
      <c r="G782" s="1">
        <v>3481.91497945523</v>
      </c>
      <c r="H782" s="1">
        <v>2943.8756002256</v>
      </c>
      <c r="I782" s="1">
        <v>3139.4136923943902</v>
      </c>
      <c r="J782" s="1">
        <v>4197.1928617466601</v>
      </c>
      <c r="K782" s="1">
        <v>4161.52410771821</v>
      </c>
      <c r="L782" s="22">
        <v>4011.9378001127102</v>
      </c>
      <c r="M782" s="1">
        <v>4178.4987129390101</v>
      </c>
    </row>
    <row r="783" spans="1:13" x14ac:dyDescent="0.35">
      <c r="A783" s="14">
        <v>24.274330280000001</v>
      </c>
      <c r="B783" s="1">
        <v>3761.5703556301401</v>
      </c>
      <c r="C783" s="1">
        <v>3831.68177950166</v>
      </c>
      <c r="D783" s="1">
        <v>2985.69097899597</v>
      </c>
      <c r="E783" s="1">
        <v>3462.6128792918798</v>
      </c>
      <c r="F783" s="1">
        <v>3025.0720000000001</v>
      </c>
      <c r="G783" s="1">
        <v>3444.5117808520999</v>
      </c>
      <c r="H783" s="1">
        <v>2939.6708911012201</v>
      </c>
      <c r="I783" s="1">
        <v>3175.0677742722301</v>
      </c>
      <c r="J783" s="1">
        <v>4250.0821364823396</v>
      </c>
      <c r="K783" s="1">
        <v>4163.6714540699104</v>
      </c>
      <c r="L783" s="22">
        <v>4031.6134422605901</v>
      </c>
      <c r="M783" s="1">
        <v>4188.7920774357099</v>
      </c>
    </row>
    <row r="784" spans="1:13" x14ac:dyDescent="0.35">
      <c r="A784" s="14">
        <v>24.300330280000001</v>
      </c>
      <c r="B784" s="1">
        <v>3843.7393881717799</v>
      </c>
      <c r="C784" s="1">
        <v>3976.3692182680902</v>
      </c>
      <c r="D784" s="1">
        <v>3015.7512440794899</v>
      </c>
      <c r="E784" s="1">
        <v>3336.1707408848501</v>
      </c>
      <c r="F784" s="1">
        <v>3021.5880000000002</v>
      </c>
      <c r="G784" s="1">
        <v>3380.6367096855101</v>
      </c>
      <c r="H784" s="1">
        <v>2800.7156763564399</v>
      </c>
      <c r="I784" s="1">
        <v>3196.58145482999</v>
      </c>
      <c r="J784" s="1">
        <v>4236.5814548299504</v>
      </c>
      <c r="K784" s="1">
        <v>4157.4728483898298</v>
      </c>
      <c r="L784" s="22">
        <v>3987.1086064399901</v>
      </c>
      <c r="M784" s="1">
        <v>4124.4906322513598</v>
      </c>
    </row>
    <row r="785" spans="1:13" x14ac:dyDescent="0.35">
      <c r="A785" s="14">
        <v>24.326330280000001</v>
      </c>
      <c r="B785" s="1">
        <v>3840.24241510917</v>
      </c>
      <c r="C785" s="1">
        <v>3957.6172210465702</v>
      </c>
      <c r="D785" s="1">
        <v>3003.0606791300902</v>
      </c>
      <c r="E785" s="1">
        <v>3444.9310464437799</v>
      </c>
      <c r="F785" s="1">
        <v>3078.9969999999998</v>
      </c>
      <c r="G785" s="1">
        <v>3404.6941476195202</v>
      </c>
      <c r="H785" s="1">
        <v>2876.2727546739602</v>
      </c>
      <c r="I785" s="1">
        <v>3155.51516978277</v>
      </c>
      <c r="J785" s="1">
        <v>4160.4186348036701</v>
      </c>
      <c r="K785" s="1">
        <v>4160.4655232221403</v>
      </c>
      <c r="L785" s="22">
        <v>3927.2562058204899</v>
      </c>
      <c r="M785" s="1">
        <v>4124.8486035863098</v>
      </c>
    </row>
    <row r="786" spans="1:13" x14ac:dyDescent="0.35">
      <c r="A786" s="14">
        <v>24.35233028</v>
      </c>
      <c r="B786" s="1">
        <v>3855.11365533149</v>
      </c>
      <c r="C786" s="1">
        <v>4038.5319220935799</v>
      </c>
      <c r="D786" s="1">
        <v>3074.7784138328002</v>
      </c>
      <c r="E786" s="1">
        <v>3349.2940170986399</v>
      </c>
      <c r="F786" s="1">
        <v>3048.5529999999999</v>
      </c>
      <c r="G786" s="1">
        <v>3318.4786722378899</v>
      </c>
      <c r="H786" s="1">
        <v>2878.1271119113198</v>
      </c>
      <c r="I786" s="1">
        <v>3177.0561121036899</v>
      </c>
      <c r="J786" s="1">
        <v>4107.1520174833704</v>
      </c>
      <c r="K786" s="1">
        <v>4150.4474657061601</v>
      </c>
      <c r="L786" s="22">
        <v>3948.4460345821299</v>
      </c>
      <c r="M786" s="1">
        <v>4225.4992844378403</v>
      </c>
    </row>
    <row r="787" spans="1:13" x14ac:dyDescent="0.35">
      <c r="A787" s="14">
        <v>24.37833028</v>
      </c>
      <c r="B787" s="1">
        <v>3917.8428221774402</v>
      </c>
      <c r="C787" s="1">
        <v>3866.6070554438102</v>
      </c>
      <c r="D787" s="1">
        <v>3060.22001702753</v>
      </c>
      <c r="E787" s="1">
        <v>3273.8428221774702</v>
      </c>
      <c r="F787" s="1">
        <v>2972.6190000000001</v>
      </c>
      <c r="G787" s="1">
        <v>3238.4616899009102</v>
      </c>
      <c r="H787" s="1">
        <v>2815.6954879213099</v>
      </c>
      <c r="I787" s="1">
        <v>3154.2180483142802</v>
      </c>
      <c r="J787" s="1">
        <v>4192.8379003943101</v>
      </c>
      <c r="K787" s="1">
        <v>4241.6168990100496</v>
      </c>
      <c r="L787" s="22">
        <v>3982.6885974248898</v>
      </c>
      <c r="M787" s="1">
        <v>4188.8408534641803</v>
      </c>
    </row>
    <row r="788" spans="1:13" x14ac:dyDescent="0.35">
      <c r="A788" s="14">
        <v>24.40433028</v>
      </c>
      <c r="B788" s="1">
        <v>3850.6406786451698</v>
      </c>
      <c r="C788" s="1">
        <v>3827.9519128605598</v>
      </c>
      <c r="D788" s="1">
        <v>2990.3242331210299</v>
      </c>
      <c r="E788" s="1">
        <v>3244.86029847592</v>
      </c>
      <c r="F788" s="1">
        <v>3018.6039999999998</v>
      </c>
      <c r="G788" s="1">
        <v>3222.9889553357398</v>
      </c>
      <c r="H788" s="1">
        <v>2849.5464586061598</v>
      </c>
      <c r="I788" s="1">
        <v>3064.5451557790102</v>
      </c>
      <c r="J788" s="1">
        <v>4113.86029847601</v>
      </c>
      <c r="K788" s="1">
        <v>4240.87264596777</v>
      </c>
      <c r="L788" s="22">
        <v>3936.6049389970999</v>
      </c>
      <c r="M788" s="1">
        <v>4127.7095522870304</v>
      </c>
    </row>
    <row r="789" spans="1:13" x14ac:dyDescent="0.35">
      <c r="A789" s="14">
        <v>24.43033028</v>
      </c>
      <c r="B789" s="1">
        <v>3759.3750456815601</v>
      </c>
      <c r="C789" s="1">
        <v>3983.2479883053502</v>
      </c>
      <c r="D789" s="1">
        <v>3120.1379846508498</v>
      </c>
      <c r="E789" s="1">
        <v>3251.0279809963099</v>
      </c>
      <c r="F789" s="1">
        <v>3023.0839999999998</v>
      </c>
      <c r="G789" s="1">
        <v>3181.35703179435</v>
      </c>
      <c r="H789" s="1">
        <v>2852.88999634537</v>
      </c>
      <c r="I789" s="1">
        <v>3186.0649689363499</v>
      </c>
      <c r="J789" s="1">
        <v>4118.9729791690097</v>
      </c>
      <c r="K789" s="1">
        <v>4198.5590252161501</v>
      </c>
      <c r="L789" s="22">
        <v>3917.12801754164</v>
      </c>
      <c r="M789" s="1">
        <v>4106.85300840529</v>
      </c>
    </row>
    <row r="790" spans="1:13" x14ac:dyDescent="0.35">
      <c r="A790" s="14">
        <v>24.45633028</v>
      </c>
      <c r="B790" s="1">
        <v>3841.3105199470701</v>
      </c>
      <c r="C790" s="1">
        <v>3915.1703704667698</v>
      </c>
      <c r="D790" s="1">
        <v>3078.35364286411</v>
      </c>
      <c r="E790" s="1">
        <v>3237.9498521365099</v>
      </c>
      <c r="F790" s="1">
        <v>2927.5479999999998</v>
      </c>
      <c r="G790" s="1">
        <v>3223.0555382278899</v>
      </c>
      <c r="H790" s="1">
        <v>2822.6803339051899</v>
      </c>
      <c r="I790" s="1">
        <v>3087.2296644776902</v>
      </c>
      <c r="J790" s="1">
        <v>4078.22263953129</v>
      </c>
      <c r="K790" s="1">
        <v>4245.1579551557697</v>
      </c>
      <c r="L790" s="22">
        <v>3951.1795166142801</v>
      </c>
      <c r="M790" s="1">
        <v>4118.9676578120998</v>
      </c>
    </row>
    <row r="791" spans="1:13" x14ac:dyDescent="0.35">
      <c r="A791" s="14">
        <v>24.482330279999999</v>
      </c>
      <c r="B791" s="1">
        <v>3761.23678381127</v>
      </c>
      <c r="C791" s="1">
        <v>3739.8387939291501</v>
      </c>
      <c r="D791" s="1">
        <v>3057.3809046277001</v>
      </c>
      <c r="E791" s="1">
        <v>3322.8116580854698</v>
      </c>
      <c r="F791" s="1">
        <v>3030.5010000000002</v>
      </c>
      <c r="G791" s="1">
        <v>3115.4265326587001</v>
      </c>
      <c r="H791" s="1">
        <v>2769.7461309341902</v>
      </c>
      <c r="I791" s="1">
        <v>2987.3794976947202</v>
      </c>
      <c r="J791" s="1">
        <v>4085.6333667603999</v>
      </c>
      <c r="K791" s="1">
        <v>4193.73748727775</v>
      </c>
      <c r="L791" s="22">
        <v>3925.1041205172301</v>
      </c>
      <c r="M791" s="1">
        <v>4093.6619095370802</v>
      </c>
    </row>
    <row r="792" spans="1:13" x14ac:dyDescent="0.35">
      <c r="A792" s="14">
        <v>24.508330279999999</v>
      </c>
      <c r="B792" s="1">
        <v>3713.1490753210501</v>
      </c>
      <c r="C792" s="1">
        <v>3727.42414136958</v>
      </c>
      <c r="D792" s="1">
        <v>3103.6696911917702</v>
      </c>
      <c r="E792" s="1">
        <v>3243.3533934017</v>
      </c>
      <c r="F792" s="1">
        <v>2992.8510000000001</v>
      </c>
      <c r="G792" s="1">
        <v>3126.7737450783802</v>
      </c>
      <c r="H792" s="1">
        <v>2910.8509246796202</v>
      </c>
      <c r="I792" s="1">
        <v>3094.1066958278502</v>
      </c>
      <c r="J792" s="1">
        <v>4049.0809692941898</v>
      </c>
      <c r="K792" s="1">
        <v>4114.3431720758399</v>
      </c>
      <c r="L792" s="22">
        <v>3852.7211442593598</v>
      </c>
      <c r="M792" s="1">
        <v>4071.14528562858</v>
      </c>
    </row>
    <row r="793" spans="1:13" x14ac:dyDescent="0.35">
      <c r="A793" s="14">
        <v>24.534330279999999</v>
      </c>
      <c r="B793" s="1">
        <v>3738.9565901449701</v>
      </c>
      <c r="C793" s="1">
        <v>3764.0041081629302</v>
      </c>
      <c r="D793" s="1">
        <v>3066.9360493296799</v>
      </c>
      <c r="E793" s="1">
        <v>3361.0164326521299</v>
      </c>
      <c r="F793" s="1">
        <v>2958.3069999999998</v>
      </c>
      <c r="G793" s="1">
        <v>3185.0598425070498</v>
      </c>
      <c r="H793" s="1">
        <v>2843.5861005822699</v>
      </c>
      <c r="I793" s="1">
        <v>3085.5335844318402</v>
      </c>
      <c r="J793" s="1">
        <v>4057.3467305536101</v>
      </c>
      <c r="K793" s="1">
        <v>4135.6336186001899</v>
      </c>
      <c r="L793" s="22">
        <v>3753.18685387808</v>
      </c>
      <c r="M793" s="1">
        <v>4000.6532694461198</v>
      </c>
    </row>
    <row r="794" spans="1:13" x14ac:dyDescent="0.35">
      <c r="A794" s="14">
        <v>24.560330279999999</v>
      </c>
      <c r="B794" s="1">
        <v>3637.1583329154901</v>
      </c>
      <c r="C794" s="1">
        <v>3736.45250012519</v>
      </c>
      <c r="D794" s="1">
        <v>3097.2472206904699</v>
      </c>
      <c r="E794" s="1">
        <v>3257.1041677108601</v>
      </c>
      <c r="F794" s="1">
        <v>3000.25</v>
      </c>
      <c r="G794" s="1">
        <v>3158.25333266487</v>
      </c>
      <c r="H794" s="1">
        <v>2758.8825016290202</v>
      </c>
      <c r="I794" s="1">
        <v>3143.89888827612</v>
      </c>
      <c r="J794" s="1">
        <v>4031.1297223195502</v>
      </c>
      <c r="K794" s="1">
        <v>4110.3288897798902</v>
      </c>
      <c r="L794" s="22">
        <v>3863.4300015036702</v>
      </c>
      <c r="M794" s="1">
        <v>4044.6230569896002</v>
      </c>
    </row>
    <row r="795" spans="1:13" x14ac:dyDescent="0.35">
      <c r="A795" s="14">
        <v>24.586330279999999</v>
      </c>
      <c r="B795" s="1">
        <v>3613.51466610322</v>
      </c>
      <c r="C795" s="1">
        <v>3744.9087996620901</v>
      </c>
      <c r="D795" s="1">
        <v>2994.3973372803598</v>
      </c>
      <c r="E795" s="1">
        <v>3315.6074683020702</v>
      </c>
      <c r="F795" s="1">
        <v>2942.9369999999999</v>
      </c>
      <c r="G795" s="1">
        <v>3114.5162679637601</v>
      </c>
      <c r="H795" s="1">
        <v>2847.7605367729102</v>
      </c>
      <c r="I795" s="1">
        <v>3120.3290617053899</v>
      </c>
      <c r="J795" s="1">
        <v>4055.0245266243201</v>
      </c>
      <c r="K795" s="1">
        <v>4165.3631994929901</v>
      </c>
      <c r="L795" s="22">
        <v>3939.6106720233302</v>
      </c>
      <c r="M795" s="1">
        <v>4115.5504057513499</v>
      </c>
    </row>
    <row r="796" spans="1:13" x14ac:dyDescent="0.35">
      <c r="A796" s="14">
        <v>24.612330279999998</v>
      </c>
      <c r="B796" s="1">
        <v>3616.4797716073599</v>
      </c>
      <c r="C796" s="1">
        <v>3741.9319738877298</v>
      </c>
      <c r="D796" s="1">
        <v>2954.81620448586</v>
      </c>
      <c r="E796" s="1">
        <v>3291.1415443176502</v>
      </c>
      <c r="F796" s="1">
        <v>2990.1689999999999</v>
      </c>
      <c r="G796" s="1">
        <v>3094.4338227288699</v>
      </c>
      <c r="H796" s="1">
        <v>2791.4705818316902</v>
      </c>
      <c r="I796" s="1">
        <v>3173.4852637008498</v>
      </c>
      <c r="J796" s="1">
        <v>4148.6396954764996</v>
      </c>
      <c r="K796" s="1">
        <v>4132.9429580746801</v>
      </c>
      <c r="L796" s="22">
        <v>3874.42833063536</v>
      </c>
      <c r="M796" s="1">
        <v>4047.8253942615202</v>
      </c>
    </row>
    <row r="797" spans="1:13" x14ac:dyDescent="0.35">
      <c r="A797" s="14">
        <v>24.638330280000002</v>
      </c>
      <c r="B797" s="1">
        <v>3568.9164433004098</v>
      </c>
      <c r="C797" s="1">
        <v>3705.1092263209198</v>
      </c>
      <c r="D797" s="1">
        <v>3053.8088539380801</v>
      </c>
      <c r="E797" s="1">
        <v>3290.5521577223699</v>
      </c>
      <c r="F797" s="1">
        <v>2977.87</v>
      </c>
      <c r="G797" s="1">
        <v>3089.6837797476101</v>
      </c>
      <c r="H797" s="1">
        <v>2756.6291665870999</v>
      </c>
      <c r="I797" s="1">
        <v>3066.5603425158301</v>
      </c>
      <c r="J797" s="1">
        <v>4106.7640625296599</v>
      </c>
      <c r="K797" s="1">
        <v>3911.4543901121501</v>
      </c>
      <c r="L797" s="22">
        <v>3948.6515622912498</v>
      </c>
      <c r="M797" s="1">
        <v>4168.7127232865196</v>
      </c>
    </row>
    <row r="798" spans="1:13" x14ac:dyDescent="0.35">
      <c r="A798" s="14">
        <v>24.664330280000001</v>
      </c>
      <c r="B798" s="1">
        <v>3492.91626284526</v>
      </c>
      <c r="C798" s="1">
        <v>3775.2640213838299</v>
      </c>
      <c r="D798" s="1">
        <v>2920.9368847638302</v>
      </c>
      <c r="E798" s="1">
        <v>3284.8943914463098</v>
      </c>
      <c r="F798" s="1">
        <v>3007.6880000000001</v>
      </c>
      <c r="G798" s="1">
        <v>3081.2433994653002</v>
      </c>
      <c r="H798" s="1">
        <v>2717.24917968515</v>
      </c>
      <c r="I798" s="1">
        <v>3210.9253243241401</v>
      </c>
      <c r="J798" s="1">
        <v>4118.6716138994298</v>
      </c>
      <c r="K798" s="1">
        <v>4068.6992655182398</v>
      </c>
      <c r="L798" s="22">
        <v>3820.51320106907</v>
      </c>
      <c r="M798" s="1">
        <v>4214.7037962576696</v>
      </c>
    </row>
    <row r="799" spans="1:13" x14ac:dyDescent="0.35">
      <c r="A799" s="14">
        <v>24.690330280000001</v>
      </c>
      <c r="B799" s="1">
        <v>3618.2415457653701</v>
      </c>
      <c r="C799" s="1">
        <v>3707.5708811243499</v>
      </c>
      <c r="D799" s="1">
        <v>2974.01799088496</v>
      </c>
      <c r="E799" s="1">
        <v>3298.24537789756</v>
      </c>
      <c r="F799" s="1">
        <v>2984.07</v>
      </c>
      <c r="G799" s="1">
        <v>3084.6766616028999</v>
      </c>
      <c r="H799" s="1">
        <v>2793.3893049747799</v>
      </c>
      <c r="I799" s="1">
        <v>3140.8364147355001</v>
      </c>
      <c r="J799" s="1">
        <v>4063.61069502592</v>
      </c>
      <c r="K799" s="1">
        <v>4166.6864906967803</v>
      </c>
      <c r="L799" s="22">
        <v>3822.7006494491902</v>
      </c>
      <c r="M799" s="1">
        <v>4223.0877895943904</v>
      </c>
    </row>
    <row r="800" spans="1:13" x14ac:dyDescent="0.35">
      <c r="A800" s="14">
        <v>24.716330280000001</v>
      </c>
      <c r="B800" s="1">
        <v>3640.0276492417402</v>
      </c>
      <c r="C800" s="1">
        <v>3734.2131640061798</v>
      </c>
      <c r="D800" s="1">
        <v>3008.8985007978499</v>
      </c>
      <c r="E800" s="1">
        <v>3201.98216041465</v>
      </c>
      <c r="F800" s="1">
        <v>2926.759</v>
      </c>
      <c r="G800" s="1">
        <v>3100.0371029527801</v>
      </c>
      <c r="H800" s="1">
        <v>2864.4350698323501</v>
      </c>
      <c r="I800" s="1">
        <v>3219.9166963286898</v>
      </c>
      <c r="J800" s="1">
        <v>3982.6849808459101</v>
      </c>
      <c r="K800" s="1">
        <v>4040.9257940940902</v>
      </c>
      <c r="L800" s="22">
        <v>3865.3517661611099</v>
      </c>
      <c r="M800" s="1">
        <v>4188.5369249799496</v>
      </c>
    </row>
    <row r="801" spans="1:13" x14ac:dyDescent="0.35">
      <c r="A801" s="14">
        <v>24.742330280000001</v>
      </c>
      <c r="B801" s="1">
        <v>3593.1406616898698</v>
      </c>
      <c r="C801" s="1">
        <v>3785.4146186503399</v>
      </c>
      <c r="D801" s="1">
        <v>3098.74856585199</v>
      </c>
      <c r="E801" s="1">
        <v>3387.3677314203501</v>
      </c>
      <c r="F801" s="1">
        <v>2916.7449999999999</v>
      </c>
      <c r="G801" s="1">
        <v>3120.1144556675699</v>
      </c>
      <c r="H801" s="1">
        <v>2830.6097457668802</v>
      </c>
      <c r="I801" s="1">
        <v>3228.9193285510501</v>
      </c>
      <c r="J801" s="1">
        <v>3934.8142926847499</v>
      </c>
      <c r="K801" s="1">
        <v>4008.4934484942801</v>
      </c>
      <c r="L801" s="22">
        <v>3842.5515971305699</v>
      </c>
      <c r="M801" s="1">
        <v>4153.1275586786996</v>
      </c>
    </row>
    <row r="802" spans="1:13" x14ac:dyDescent="0.35">
      <c r="A802" s="14">
        <v>24.768330280000001</v>
      </c>
      <c r="B802" s="1">
        <v>3488.7116372015398</v>
      </c>
      <c r="C802" s="1">
        <v>3751.14814787662</v>
      </c>
      <c r="D802" s="1">
        <v>3038.0661373139601</v>
      </c>
      <c r="E802" s="1">
        <v>3381.7328064278599</v>
      </c>
      <c r="F802" s="1">
        <v>3009.2280000000001</v>
      </c>
      <c r="G802" s="1">
        <v>3140.2619049370201</v>
      </c>
      <c r="H802" s="1">
        <v>2808.9682535023999</v>
      </c>
      <c r="I802" s="1">
        <v>3250.05555270081</v>
      </c>
      <c r="J802" s="1">
        <v>4015.6084647542898</v>
      </c>
      <c r="K802" s="1">
        <v>4043.7380950636998</v>
      </c>
      <c r="L802" s="22">
        <v>3848.2460316881602</v>
      </c>
      <c r="M802" s="1">
        <v>4104.6719577500598</v>
      </c>
    </row>
    <row r="803" spans="1:13" x14ac:dyDescent="0.35">
      <c r="A803" s="14">
        <v>24.79433028</v>
      </c>
      <c r="B803" s="1">
        <v>3627.97229265735</v>
      </c>
      <c r="C803" s="1">
        <v>3764.4325296202301</v>
      </c>
      <c r="D803" s="1">
        <v>3051.0813240508</v>
      </c>
      <c r="E803" s="1">
        <v>3279.5138536711502</v>
      </c>
      <c r="F803" s="1">
        <v>2969.884</v>
      </c>
      <c r="G803" s="1">
        <v>3134.6672659921201</v>
      </c>
      <c r="H803" s="1">
        <v>2829.8465876789401</v>
      </c>
      <c r="I803" s="1">
        <v>3383.9907642190401</v>
      </c>
      <c r="J803" s="1">
        <v>4063.7134448963002</v>
      </c>
      <c r="K803" s="1">
        <v>4052.14417653998</v>
      </c>
      <c r="L803" s="22">
        <v>3844.7283205046301</v>
      </c>
      <c r="M803" s="1">
        <v>4114.4084182310498</v>
      </c>
    </row>
    <row r="804" spans="1:13" x14ac:dyDescent="0.35">
      <c r="A804" s="14">
        <v>24.82033028</v>
      </c>
      <c r="B804" s="1">
        <v>3597.4545729442598</v>
      </c>
      <c r="C804" s="1">
        <v>3777.3355853486701</v>
      </c>
      <c r="D804" s="1">
        <v>3060.46188364005</v>
      </c>
      <c r="E804" s="1">
        <v>3308.6357265173801</v>
      </c>
      <c r="F804" s="1">
        <v>3007.9949999999999</v>
      </c>
      <c r="G804" s="1">
        <v>3160.2967631453898</v>
      </c>
      <c r="H804" s="1">
        <v>2807.8509125836999</v>
      </c>
      <c r="I804" s="1">
        <v>3370.8135020672898</v>
      </c>
      <c r="J804" s="1">
        <v>4153.6751033700302</v>
      </c>
      <c r="K804" s="1">
        <v>4058.9732782024398</v>
      </c>
      <c r="L804" s="22">
        <v>3768.0407885394602</v>
      </c>
      <c r="M804" s="1">
        <v>4288.3054855280297</v>
      </c>
    </row>
    <row r="805" spans="1:13" x14ac:dyDescent="0.35">
      <c r="A805" s="14">
        <v>24.84633028</v>
      </c>
      <c r="B805" s="1">
        <v>3719.14870727991</v>
      </c>
      <c r="C805" s="1">
        <v>3889.3583358105002</v>
      </c>
      <c r="D805" s="1">
        <v>3001.6650817260802</v>
      </c>
      <c r="E805" s="1">
        <v>3447.4695393748302</v>
      </c>
      <c r="F805" s="1">
        <v>3018.768</v>
      </c>
      <c r="G805" s="1">
        <v>3030.5150668654301</v>
      </c>
      <c r="H805" s="1">
        <v>2701.2538484403699</v>
      </c>
      <c r="I805" s="1">
        <v>3371.4480832106201</v>
      </c>
      <c r="J805" s="1">
        <v>4013.88814264548</v>
      </c>
      <c r="K805" s="1">
        <v>4130.5519167901402</v>
      </c>
      <c r="L805" s="22">
        <v>3826.80576523021</v>
      </c>
      <c r="M805" s="1">
        <v>4315.3141159010202</v>
      </c>
    </row>
    <row r="806" spans="1:13" x14ac:dyDescent="0.35">
      <c r="A806" s="14">
        <v>24.87233028</v>
      </c>
      <c r="B806" s="1">
        <v>3610.0375025265498</v>
      </c>
      <c r="C806" s="1">
        <v>3911.5876806287301</v>
      </c>
      <c r="D806" s="1">
        <v>3173.6989313867598</v>
      </c>
      <c r="E806" s="1">
        <v>3326.9262517685602</v>
      </c>
      <c r="F806" s="1">
        <v>2942.7620000000002</v>
      </c>
      <c r="G806" s="1">
        <v>3059.2696417741799</v>
      </c>
      <c r="H806" s="1">
        <v>2726.0737482312302</v>
      </c>
      <c r="I806" s="1">
        <v>3441.4908864681502</v>
      </c>
      <c r="J806" s="1">
        <v>4029.9999999998599</v>
      </c>
      <c r="K806" s="1">
        <v>4069.4812487365198</v>
      </c>
      <c r="L806" s="22">
        <v>3787.4232139246301</v>
      </c>
      <c r="M806" s="1">
        <v>4450.2853551935596</v>
      </c>
    </row>
    <row r="807" spans="1:13" x14ac:dyDescent="0.35">
      <c r="A807" s="14">
        <v>24.89833028</v>
      </c>
      <c r="B807" s="1">
        <v>3547.50347489264</v>
      </c>
      <c r="C807" s="1">
        <v>3859.4623315959102</v>
      </c>
      <c r="D807" s="1">
        <v>3098.83800450016</v>
      </c>
      <c r="E807" s="1">
        <v>3282.5595288957802</v>
      </c>
      <c r="F807" s="1">
        <v>2964.212</v>
      </c>
      <c r="G807" s="1">
        <v>3091.8878919936501</v>
      </c>
      <c r="H807" s="1">
        <v>2771.4772423023501</v>
      </c>
      <c r="I807" s="1">
        <v>3601.7986556146702</v>
      </c>
      <c r="J807" s="1">
        <v>4028.0884531029401</v>
      </c>
      <c r="K807" s="1">
        <v>4101.9308297015796</v>
      </c>
      <c r="L807" s="22">
        <v>3802.15145689159</v>
      </c>
      <c r="M807" s="1">
        <v>4501.6436099004204</v>
      </c>
    </row>
    <row r="808" spans="1:13" x14ac:dyDescent="0.35">
      <c r="A808" s="14">
        <v>24.92433028</v>
      </c>
      <c r="B808" s="1">
        <v>3679.79727287274</v>
      </c>
      <c r="C808" s="1">
        <v>3931.4715770953198</v>
      </c>
      <c r="D808" s="1">
        <v>3094.6518274150699</v>
      </c>
      <c r="E808" s="1">
        <v>3358.3032189698702</v>
      </c>
      <c r="F808" s="1">
        <v>3088.4940000000001</v>
      </c>
      <c r="G808" s="1">
        <v>3207.0110204734201</v>
      </c>
      <c r="H808" s="1">
        <v>2725.2582653550498</v>
      </c>
      <c r="I808" s="1">
        <v>3326.7078015034299</v>
      </c>
      <c r="J808" s="1">
        <v>3973.6522632753999</v>
      </c>
      <c r="K808" s="1">
        <v>4072.4050183937802</v>
      </c>
      <c r="L808" s="22">
        <v>3953.32525991691</v>
      </c>
      <c r="M808" s="1">
        <v>4490.7977087330701</v>
      </c>
    </row>
    <row r="809" spans="1:13" x14ac:dyDescent="0.35">
      <c r="A809" s="14">
        <v>24.950330279999999</v>
      </c>
      <c r="B809" s="1">
        <v>3583.6986916429601</v>
      </c>
      <c r="C809" s="1">
        <v>3864.57314649407</v>
      </c>
      <c r="D809" s="1">
        <v>3123.5649531704498</v>
      </c>
      <c r="E809" s="1">
        <v>3328.8034889534101</v>
      </c>
      <c r="F809" s="1">
        <v>3021.3180000000002</v>
      </c>
      <c r="G809" s="1">
        <v>3162.9328662345201</v>
      </c>
      <c r="H809" s="1">
        <v>2694.3809966383701</v>
      </c>
      <c r="I809" s="1">
        <v>3315.8706227192101</v>
      </c>
      <c r="J809" s="1">
        <v>4089.2636448131402</v>
      </c>
      <c r="K809" s="1">
        <v>4175.9830842941901</v>
      </c>
      <c r="L809" s="22">
        <v>3837.4770715662798</v>
      </c>
      <c r="M809" s="1">
        <v>4482.9666976471199</v>
      </c>
    </row>
    <row r="810" spans="1:13" x14ac:dyDescent="0.35">
      <c r="A810" s="14">
        <v>24.976330279999999</v>
      </c>
      <c r="B810" s="1">
        <v>3560.0605411142401</v>
      </c>
      <c r="C810" s="1">
        <v>3830.90523999478</v>
      </c>
      <c r="D810" s="1">
        <v>3167.5630510875199</v>
      </c>
      <c r="E810" s="1">
        <v>3392.2132100113399</v>
      </c>
      <c r="F810" s="1">
        <v>2889.2660000000001</v>
      </c>
      <c r="G810" s="1">
        <v>3079.1210822286198</v>
      </c>
      <c r="H810" s="1">
        <v>2803.0894955602698</v>
      </c>
      <c r="I810" s="1">
        <v>3462.6446499807898</v>
      </c>
      <c r="J810" s="1">
        <v>4109.6788688714896</v>
      </c>
      <c r="K810" s="1">
        <v>4096.3895689096798</v>
      </c>
      <c r="L810" s="22">
        <v>3875.0289544458701</v>
      </c>
      <c r="M810" s="1">
        <v>4558.59200553348</v>
      </c>
    </row>
    <row r="811" spans="1:13" x14ac:dyDescent="0.35">
      <c r="A811" s="14">
        <v>25.002330279999999</v>
      </c>
      <c r="B811" s="1">
        <v>3582.8323283861</v>
      </c>
      <c r="C811" s="1">
        <v>3795.26244252579</v>
      </c>
      <c r="D811" s="1">
        <v>3003.2101516471898</v>
      </c>
      <c r="E811" s="1">
        <v>3472.4095043165698</v>
      </c>
      <c r="F811" s="1">
        <v>2989.2640000000001</v>
      </c>
      <c r="G811" s="1">
        <v>3124.6646567723301</v>
      </c>
      <c r="H811" s="1">
        <v>2836.75213761431</v>
      </c>
      <c r="I811" s="1">
        <v>3328.9841594720801</v>
      </c>
      <c r="J811" s="1">
        <v>3988.88938855992</v>
      </c>
      <c r="K811" s="1">
        <v>4242.9210696155296</v>
      </c>
      <c r="L811" s="22">
        <v>3885.9198092280599</v>
      </c>
      <c r="M811" s="1">
        <v>4405.1299608753297</v>
      </c>
    </row>
    <row r="812" spans="1:13" x14ac:dyDescent="0.35">
      <c r="A812" s="14">
        <v>25.028330279999999</v>
      </c>
      <c r="B812" s="1">
        <v>3674.39925026947</v>
      </c>
      <c r="C812" s="1">
        <v>3787.1376989014102</v>
      </c>
      <c r="D812" s="1">
        <v>3097.3304008187201</v>
      </c>
      <c r="E812" s="1">
        <v>3351.1343329737601</v>
      </c>
      <c r="F812" s="1">
        <v>3030.2939999999999</v>
      </c>
      <c r="G812" s="1">
        <v>3104.3614596164398</v>
      </c>
      <c r="H812" s="1">
        <v>2765.2565024764599</v>
      </c>
      <c r="I812" s="1">
        <v>3387.9500458756402</v>
      </c>
      <c r="J812" s="1">
        <v>4140.3320837825204</v>
      </c>
      <c r="K812" s="1">
        <v>4032.7006579787599</v>
      </c>
      <c r="L812" s="22">
        <v>3951.8467716994701</v>
      </c>
      <c r="M812" s="1">
        <v>4409.8967258236999</v>
      </c>
    </row>
    <row r="813" spans="1:13" x14ac:dyDescent="0.35">
      <c r="A813" s="14">
        <v>25.054330279999999</v>
      </c>
      <c r="B813" s="1">
        <v>3674.05426931081</v>
      </c>
      <c r="C813" s="1">
        <v>3915.4182255112701</v>
      </c>
      <c r="D813" s="1">
        <v>2997.8220041432501</v>
      </c>
      <c r="E813" s="1">
        <v>3354.8371920690201</v>
      </c>
      <c r="F813" s="1">
        <v>2938.578</v>
      </c>
      <c r="G813" s="1">
        <v>3103.0271346555401</v>
      </c>
      <c r="H813" s="1">
        <v>2714.3838674165299</v>
      </c>
      <c r="I813" s="1">
        <v>3161.3495093219499</v>
      </c>
      <c r="J813" s="1">
        <v>4084.6280793136498</v>
      </c>
      <c r="K813" s="1">
        <v>4044.56584551688</v>
      </c>
      <c r="L813" s="22">
        <v>3836.2561586268698</v>
      </c>
      <c r="M813" s="1">
        <v>4232.9385072505902</v>
      </c>
    </row>
    <row r="814" spans="1:13" x14ac:dyDescent="0.35">
      <c r="A814" s="14">
        <v>25.080330279999998</v>
      </c>
      <c r="B814" s="1">
        <v>3673.9999999998799</v>
      </c>
      <c r="C814" s="1">
        <v>3828.4833530882402</v>
      </c>
      <c r="D814" s="1">
        <v>3049.8877539782202</v>
      </c>
      <c r="E814" s="1">
        <v>3407.9618678737102</v>
      </c>
      <c r="F814" s="1">
        <v>2886.89</v>
      </c>
      <c r="G814" s="1">
        <v>3112.6294305224101</v>
      </c>
      <c r="H814" s="1">
        <v>2813.1460774340399</v>
      </c>
      <c r="I814" s="1">
        <v>3235.8872163890001</v>
      </c>
      <c r="J814" s="1">
        <v>4063.7411389548402</v>
      </c>
      <c r="K814" s="1">
        <v>4116.2577858664599</v>
      </c>
      <c r="L814" s="22">
        <v>3835.88882915662</v>
      </c>
      <c r="M814" s="1">
        <v>4197.1858223278196</v>
      </c>
    </row>
    <row r="815" spans="1:13" x14ac:dyDescent="0.35">
      <c r="A815" s="14">
        <v>25.106330280000002</v>
      </c>
      <c r="B815" s="1">
        <v>3622.53687897482</v>
      </c>
      <c r="C815" s="1">
        <v>3798.31541872762</v>
      </c>
      <c r="D815" s="1">
        <v>3086.3087473499299</v>
      </c>
      <c r="E815" s="1">
        <v>3327.0871939039698</v>
      </c>
      <c r="F815" s="1">
        <v>2967.913</v>
      </c>
      <c r="G815" s="1">
        <v>3162.5570795055</v>
      </c>
      <c r="H815" s="1">
        <v>2771.2550035331901</v>
      </c>
      <c r="I815" s="1">
        <v>3117.96636351505</v>
      </c>
      <c r="J815" s="1">
        <v>4008.6778166956401</v>
      </c>
      <c r="K815" s="1">
        <v>3977.9529275608302</v>
      </c>
      <c r="L815" s="22">
        <v>4009.4497782694898</v>
      </c>
      <c r="M815" s="1">
        <v>4048.2817822427701</v>
      </c>
    </row>
    <row r="816" spans="1:13" x14ac:dyDescent="0.35">
      <c r="A816" s="14">
        <v>25.132330280000001</v>
      </c>
      <c r="B816" s="1">
        <v>3705.8219605146301</v>
      </c>
      <c r="C816" s="1">
        <v>3813.9757724093802</v>
      </c>
      <c r="D816" s="1">
        <v>2931.4456544455202</v>
      </c>
      <c r="E816" s="1">
        <v>3340.9188708765901</v>
      </c>
      <c r="F816" s="1">
        <v>2947.4789999999998</v>
      </c>
      <c r="G816" s="1">
        <v>3098.0400088290398</v>
      </c>
      <c r="H816" s="1">
        <v>2801.0653478845402</v>
      </c>
      <c r="I816" s="1">
        <v>3092.1949321888001</v>
      </c>
      <c r="J816" s="1">
        <v>4084.2771727770501</v>
      </c>
      <c r="K816" s="1">
        <v>4154.9042011028996</v>
      </c>
      <c r="L816" s="22">
        <v>3898.2264946660898</v>
      </c>
      <c r="M816" s="1">
        <v>4145.6839298585101</v>
      </c>
    </row>
    <row r="817" spans="1:13" x14ac:dyDescent="0.35">
      <c r="A817" s="14">
        <v>25.158330280000001</v>
      </c>
      <c r="B817" s="1">
        <v>3633.5463775030098</v>
      </c>
      <c r="C817" s="1">
        <v>3787.9378909350398</v>
      </c>
      <c r="D817" s="1">
        <v>3037.7138456590101</v>
      </c>
      <c r="E817" s="1">
        <v>3401.7232751790302</v>
      </c>
      <c r="F817" s="1">
        <v>3016.9209999999998</v>
      </c>
      <c r="G817" s="1">
        <v>3106.1312902709901</v>
      </c>
      <c r="H817" s="1">
        <v>2697.5510922629101</v>
      </c>
      <c r="I817" s="1">
        <v>3170.3199748470101</v>
      </c>
      <c r="J817" s="1">
        <v>4062.8710671097401</v>
      </c>
      <c r="K817" s="1">
        <v>4108.1430771710702</v>
      </c>
      <c r="L817" s="22">
        <v>3904.06446644573</v>
      </c>
      <c r="M817" s="1">
        <v>4070.8136728043901</v>
      </c>
    </row>
    <row r="818" spans="1:13" x14ac:dyDescent="0.35">
      <c r="A818" s="14">
        <v>25.184330280000001</v>
      </c>
      <c r="B818" s="1">
        <v>3677.8557096353802</v>
      </c>
      <c r="C818" s="1">
        <v>3788.7697616462901</v>
      </c>
      <c r="D818" s="1">
        <v>3009.06984471434</v>
      </c>
      <c r="E818" s="1">
        <v>3276.7444565004398</v>
      </c>
      <c r="F818" s="1">
        <v>3041.3879999999999</v>
      </c>
      <c r="G818" s="1">
        <v>3106.99999999989</v>
      </c>
      <c r="H818" s="1">
        <v>2703.84880823199</v>
      </c>
      <c r="I818" s="1">
        <v>3100.2931816645</v>
      </c>
      <c r="J818" s="1">
        <v>3973.2908811966699</v>
      </c>
      <c r="K818" s="1">
        <v>4125.2348392890599</v>
      </c>
      <c r="L818" s="22">
        <v>3933.6208703461698</v>
      </c>
      <c r="M818" s="1">
        <v>4137.9370566888401</v>
      </c>
    </row>
    <row r="819" spans="1:13" x14ac:dyDescent="0.35">
      <c r="A819" s="14">
        <v>25.210330280000001</v>
      </c>
      <c r="B819" s="1">
        <v>3777.89981690901</v>
      </c>
      <c r="C819" s="1">
        <v>3923.2597436726601</v>
      </c>
      <c r="D819" s="1">
        <v>3150.3063911583999</v>
      </c>
      <c r="E819" s="1">
        <v>3279.69997384405</v>
      </c>
      <c r="F819" s="1">
        <v>2916.96</v>
      </c>
      <c r="G819" s="1">
        <v>3070.4667364154602</v>
      </c>
      <c r="H819" s="1">
        <v>2746.09992153239</v>
      </c>
      <c r="I819" s="1">
        <v>3047.4200889297499</v>
      </c>
      <c r="J819" s="1">
        <v>4048.19984306484</v>
      </c>
      <c r="K819" s="1">
        <v>4065.8067834959402</v>
      </c>
      <c r="L819" s="22">
        <v>3961.5732845089701</v>
      </c>
      <c r="M819" s="1">
        <v>4115.6867207219302</v>
      </c>
    </row>
    <row r="820" spans="1:13" x14ac:dyDescent="0.35">
      <c r="A820" s="14">
        <v>25.236330280000001</v>
      </c>
      <c r="B820" s="1">
        <v>3847.5284229049298</v>
      </c>
      <c r="C820" s="1">
        <v>3971.23296258663</v>
      </c>
      <c r="D820" s="1">
        <v>3113.4090793636801</v>
      </c>
      <c r="E820" s="1">
        <v>3339.7216043107101</v>
      </c>
      <c r="F820" s="1">
        <v>2981.79</v>
      </c>
      <c r="G820" s="1">
        <v>3086.8750045361298</v>
      </c>
      <c r="H820" s="1">
        <v>2789.75000907192</v>
      </c>
      <c r="I820" s="1">
        <v>3022.2215861673999</v>
      </c>
      <c r="J820" s="1">
        <v>4111.1079671224597</v>
      </c>
      <c r="K820" s="1">
        <v>3985.01702834254</v>
      </c>
      <c r="L820" s="22">
        <v>3958.5795442179101</v>
      </c>
      <c r="M820" s="1">
        <v>4029.8863446688001</v>
      </c>
    </row>
    <row r="821" spans="1:13" x14ac:dyDescent="0.35">
      <c r="A821" s="14">
        <v>25.26233028</v>
      </c>
      <c r="B821" s="1">
        <v>3976.40771962386</v>
      </c>
      <c r="C821" s="1">
        <v>4237.6851793389396</v>
      </c>
      <c r="D821" s="1">
        <v>3067.7930847949401</v>
      </c>
      <c r="E821" s="1">
        <v>3390.6743502276199</v>
      </c>
      <c r="F821" s="1">
        <v>2898.864</v>
      </c>
      <c r="G821" s="1">
        <v>3082.7455909680102</v>
      </c>
      <c r="H821" s="1">
        <v>2816.3371751137702</v>
      </c>
      <c r="I821" s="1">
        <v>3171.89279077419</v>
      </c>
      <c r="J821" s="1">
        <v>4133.9762530864</v>
      </c>
      <c r="K821" s="1">
        <v>4052.0529083824599</v>
      </c>
      <c r="L821" s="22">
        <v>4058.9640315145398</v>
      </c>
      <c r="M821" s="1">
        <v>4070.14178525037</v>
      </c>
    </row>
    <row r="822" spans="1:13" x14ac:dyDescent="0.35">
      <c r="A822" s="14">
        <v>25.28833028</v>
      </c>
      <c r="B822" s="1">
        <v>4073.1715182183402</v>
      </c>
      <c r="C822" s="1">
        <v>4223.9381996865004</v>
      </c>
      <c r="D822" s="1">
        <v>3118.66457685758</v>
      </c>
      <c r="E822" s="1">
        <v>3351.8217643985499</v>
      </c>
      <c r="F822" s="1">
        <v>2963.9870000000001</v>
      </c>
      <c r="G822" s="1">
        <v>2984.8078816769598</v>
      </c>
      <c r="H822" s="1">
        <v>2682.0474696357701</v>
      </c>
      <c r="I822" s="1">
        <v>3045.09538722752</v>
      </c>
      <c r="J822" s="1">
        <v>4195.1988357056498</v>
      </c>
      <c r="K822" s="1">
        <v>4091.0412002087701</v>
      </c>
      <c r="L822" s="22">
        <v>4070.11643528784</v>
      </c>
      <c r="M822" s="1">
        <v>4174.9592477468505</v>
      </c>
    </row>
    <row r="823" spans="1:13" x14ac:dyDescent="0.35">
      <c r="A823" s="14">
        <v>25.31433028</v>
      </c>
      <c r="B823" s="1">
        <v>4320.75709568396</v>
      </c>
      <c r="C823" s="1">
        <v>4409.3276898700396</v>
      </c>
      <c r="D823" s="1">
        <v>3186.2813269452899</v>
      </c>
      <c r="E823" s="1">
        <v>3310.1806608004499</v>
      </c>
      <c r="F823" s="1">
        <v>3052.6280000000002</v>
      </c>
      <c r="G823" s="1">
        <v>3051.5014601742701</v>
      </c>
      <c r="H823" s="1">
        <v>2760.9743085642499</v>
      </c>
      <c r="I823" s="1">
        <v>3022.5054303218999</v>
      </c>
      <c r="J823" s="1">
        <v>4108.6466186940197</v>
      </c>
      <c r="K823" s="1">
        <v>4088.0108606438698</v>
      </c>
      <c r="L823" s="22">
        <v>4141.63867839874</v>
      </c>
      <c r="M823" s="1">
        <v>4139.9496669274404</v>
      </c>
    </row>
    <row r="824" spans="1:13" x14ac:dyDescent="0.35">
      <c r="A824" s="14">
        <v>25.34033028</v>
      </c>
      <c r="B824" s="1">
        <v>4494.0589404427001</v>
      </c>
      <c r="C824" s="1">
        <v>4532.0092139672097</v>
      </c>
      <c r="D824" s="1">
        <v>3219.1841635555002</v>
      </c>
      <c r="E824" s="1">
        <v>3432.8305787919699</v>
      </c>
      <c r="F824" s="1">
        <v>2953.444</v>
      </c>
      <c r="G824" s="1">
        <v>3044.8618773339299</v>
      </c>
      <c r="H824" s="1">
        <v>2768.9539591114899</v>
      </c>
      <c r="I824" s="1">
        <v>3025.4548805081899</v>
      </c>
      <c r="J824" s="1">
        <v>4184.8268932053497</v>
      </c>
      <c r="K824" s="1">
        <v>4033.4493521282402</v>
      </c>
      <c r="L824" s="22">
        <v>4227.1436510468602</v>
      </c>
      <c r="M824" s="1">
        <v>4244.4198963796198</v>
      </c>
    </row>
    <row r="825" spans="1:13" x14ac:dyDescent="0.35">
      <c r="A825" s="14">
        <v>25.36633028</v>
      </c>
      <c r="B825" s="1">
        <v>4751.6482023059498</v>
      </c>
      <c r="C825" s="1">
        <v>4885.1039424390401</v>
      </c>
      <c r="D825" s="1">
        <v>3224.70759566878</v>
      </c>
      <c r="E825" s="1">
        <v>3493.1284982186799</v>
      </c>
      <c r="F825" s="1">
        <v>3022.2339999999999</v>
      </c>
      <c r="G825" s="1">
        <v>3026.6316389799299</v>
      </c>
      <c r="H825" s="1">
        <v>2817.5202743975701</v>
      </c>
      <c r="I825" s="1">
        <v>3136.1399206429701</v>
      </c>
      <c r="J825" s="1">
        <v>4278.4031986030004</v>
      </c>
      <c r="K825" s="1">
        <v>4065.1284982186598</v>
      </c>
      <c r="L825" s="22">
        <v>4272.2981155431098</v>
      </c>
      <c r="M825" s="1">
        <v>4295.2981155431098</v>
      </c>
    </row>
    <row r="826" spans="1:13" x14ac:dyDescent="0.35">
      <c r="A826" s="14">
        <v>25.392330279999999</v>
      </c>
      <c r="B826" s="1">
        <v>4945.5853486282404</v>
      </c>
      <c r="C826" s="1">
        <v>5094.8975975444</v>
      </c>
      <c r="D826" s="1">
        <v>3229.2193777094599</v>
      </c>
      <c r="E826" s="1">
        <v>3589.4508074427899</v>
      </c>
      <c r="F826" s="1">
        <v>3139.953</v>
      </c>
      <c r="G826" s="1">
        <v>3088.1345411853799</v>
      </c>
      <c r="H826" s="1">
        <v>2774.5235919431302</v>
      </c>
      <c r="I826" s="1">
        <v>3168.5020086705199</v>
      </c>
      <c r="J826" s="1">
        <v>4267.5276092843396</v>
      </c>
      <c r="K826" s="1">
        <v>4115.8815281794105</v>
      </c>
      <c r="L826" s="22">
        <v>4211.3338321886304</v>
      </c>
      <c r="M826" s="1">
        <v>4341.5060260117398</v>
      </c>
    </row>
    <row r="827" spans="1:13" x14ac:dyDescent="0.35">
      <c r="A827" s="14">
        <v>25.418330279999999</v>
      </c>
      <c r="B827" s="1">
        <v>5389.3087181948704</v>
      </c>
      <c r="C827" s="1">
        <v>5265.6060056455699</v>
      </c>
      <c r="D827" s="1">
        <v>3203.31349601997</v>
      </c>
      <c r="E827" s="1">
        <v>3527.6083945580599</v>
      </c>
      <c r="F827" s="1">
        <v>3047.25</v>
      </c>
      <c r="G827" s="1">
        <v>3162.5464937042898</v>
      </c>
      <c r="H827" s="1">
        <v>2876.74973541804</v>
      </c>
      <c r="I827" s="1">
        <v>3024.22422810834</v>
      </c>
      <c r="J827" s="1">
        <v>4206.2911790421704</v>
      </c>
      <c r="K827" s="1">
        <v>4159.02603647464</v>
      </c>
      <c r="L827" s="22">
        <v>4522.5738607622998</v>
      </c>
      <c r="M827" s="1">
        <v>4379.8562702277304</v>
      </c>
    </row>
    <row r="828" spans="1:13" x14ac:dyDescent="0.35">
      <c r="A828" s="14">
        <v>25.444330279999999</v>
      </c>
      <c r="B828" s="1">
        <v>5635.98216041459</v>
      </c>
      <c r="C828" s="1">
        <v>5344.2658883681697</v>
      </c>
      <c r="D828" s="1">
        <v>3390.8232439047001</v>
      </c>
      <c r="E828" s="1">
        <v>3446.9015544080899</v>
      </c>
      <c r="F828" s="1">
        <v>3108.2269999999999</v>
      </c>
      <c r="G828" s="1">
        <v>3161.8155046901602</v>
      </c>
      <c r="H828" s="1">
        <v>2866.0387617255801</v>
      </c>
      <c r="I828" s="1">
        <v>3004.8883714822</v>
      </c>
      <c r="J828" s="1">
        <v>4285.64340525425</v>
      </c>
      <c r="K828" s="1">
        <v>4144.5751951215498</v>
      </c>
      <c r="L828" s="22">
        <v>4615.8410834898796</v>
      </c>
      <c r="M828" s="1">
        <v>4705.7240112608097</v>
      </c>
    </row>
    <row r="829" spans="1:13" x14ac:dyDescent="0.35">
      <c r="A829" s="14">
        <v>25.470330279999999</v>
      </c>
      <c r="B829" s="1">
        <v>5790.6739736563204</v>
      </c>
      <c r="C829" s="1">
        <v>5332.2049573985796</v>
      </c>
      <c r="D829" s="1">
        <v>3468.6348898947299</v>
      </c>
      <c r="E829" s="1">
        <v>3430.55767400689</v>
      </c>
      <c r="F829" s="1">
        <v>3048.66</v>
      </c>
      <c r="G829" s="1">
        <v>3171.2116299648401</v>
      </c>
      <c r="H829" s="1">
        <v>2778.4032422312298</v>
      </c>
      <c r="I829" s="1">
        <v>3054.2183025310401</v>
      </c>
      <c r="J829" s="1">
        <v>4205.6787429515898</v>
      </c>
      <c r="K829" s="1">
        <v>4100.1086754476901</v>
      </c>
      <c r="L829" s="22">
        <v>4639.0962819507704</v>
      </c>
      <c r="M829" s="1">
        <v>4800.8655859227301</v>
      </c>
    </row>
    <row r="830" spans="1:13" x14ac:dyDescent="0.35">
      <c r="A830" s="14">
        <v>25.496330279999999</v>
      </c>
      <c r="B830" s="1">
        <v>5369.2640045343496</v>
      </c>
      <c r="C830" s="1">
        <v>5050.3598880999698</v>
      </c>
      <c r="D830" s="1">
        <v>3449.6576633586201</v>
      </c>
      <c r="E830" s="1">
        <v>3595.6623925910699</v>
      </c>
      <c r="F830" s="1">
        <v>3066.384</v>
      </c>
      <c r="G830" s="1">
        <v>3180.4334909743102</v>
      </c>
      <c r="H830" s="1">
        <v>2764.02093185892</v>
      </c>
      <c r="I830" s="1">
        <v>2910.5962166139302</v>
      </c>
      <c r="J830" s="1">
        <v>4112.2315992812901</v>
      </c>
      <c r="K830" s="1">
        <v>4109.4962865513098</v>
      </c>
      <c r="L830" s="22">
        <v>4553.7353127298302</v>
      </c>
      <c r="M830" s="1">
        <v>4748.2943948582997</v>
      </c>
    </row>
    <row r="831" spans="1:13" x14ac:dyDescent="0.35">
      <c r="A831" s="14">
        <v>25.522330279999998</v>
      </c>
      <c r="B831" s="1">
        <v>5069.3766209748001</v>
      </c>
      <c r="C831" s="1">
        <v>4882.1284619327198</v>
      </c>
      <c r="D831" s="1">
        <v>3394.54989116464</v>
      </c>
      <c r="E831" s="1">
        <v>3597.8753241952199</v>
      </c>
      <c r="F831" s="1">
        <v>3080.56</v>
      </c>
      <c r="G831" s="1">
        <v>3161.3491339391999</v>
      </c>
      <c r="H831" s="1">
        <v>2831.7181826592901</v>
      </c>
      <c r="I831" s="1">
        <v>2973.8715380680801</v>
      </c>
      <c r="J831" s="1">
        <v>4190.3116895132798</v>
      </c>
      <c r="K831" s="1">
        <v>4125.1196971102499</v>
      </c>
      <c r="L831" s="22">
        <v>4422.3915570606596</v>
      </c>
      <c r="M831" s="1">
        <v>4583.8840890177198</v>
      </c>
    </row>
    <row r="832" spans="1:13" x14ac:dyDescent="0.35">
      <c r="A832" s="14">
        <v>25.548330279999998</v>
      </c>
      <c r="B832" s="1">
        <v>4835.6796801145802</v>
      </c>
      <c r="C832" s="1">
        <v>4489.7123855895697</v>
      </c>
      <c r="D832" s="1">
        <v>3522.3971798273801</v>
      </c>
      <c r="E832" s="1">
        <v>3655.4533936600101</v>
      </c>
      <c r="F832" s="1">
        <v>3014.547</v>
      </c>
      <c r="G832" s="1">
        <v>3127.7636956770498</v>
      </c>
      <c r="H832" s="1">
        <v>2848.9999999999</v>
      </c>
      <c r="I832" s="1">
        <v>2982.74448069149</v>
      </c>
      <c r="J832" s="1">
        <v>4315.3957487033103</v>
      </c>
      <c r="K832" s="1">
        <v>4151.53025360223</v>
      </c>
      <c r="L832" s="22">
        <v>4382.2348731986604</v>
      </c>
      <c r="M832" s="1">
        <v>4421.0739976940204</v>
      </c>
    </row>
    <row r="833" spans="1:13" x14ac:dyDescent="0.35">
      <c r="A833" s="14">
        <v>25.574330280000002</v>
      </c>
      <c r="B833" s="1">
        <v>4682.7766267631096</v>
      </c>
      <c r="C833" s="1">
        <v>4196.9439654338803</v>
      </c>
      <c r="D833" s="1">
        <v>3456.4533682804999</v>
      </c>
      <c r="E833" s="1">
        <v>3665.4813855634802</v>
      </c>
      <c r="F833" s="1">
        <v>3167.1469999999999</v>
      </c>
      <c r="G833" s="1">
        <v>3164.91633066452</v>
      </c>
      <c r="H833" s="1">
        <v>2755.2952411995698</v>
      </c>
      <c r="I833" s="1">
        <v>2923.0162159104498</v>
      </c>
      <c r="J833" s="1">
        <v>4176.4998087430604</v>
      </c>
      <c r="K833" s="1">
        <v>4054.2277877747001</v>
      </c>
      <c r="L833" s="22">
        <v>4324.7906354046199</v>
      </c>
      <c r="M833" s="1">
        <v>4471.4117248695702</v>
      </c>
    </row>
    <row r="834" spans="1:13" x14ac:dyDescent="0.35">
      <c r="A834" s="14">
        <v>25.600330280000001</v>
      </c>
      <c r="B834" s="1">
        <v>4399.1869290395198</v>
      </c>
      <c r="C834" s="1">
        <v>4158.5834356392797</v>
      </c>
      <c r="D834" s="1">
        <v>3468.0473460932799</v>
      </c>
      <c r="E834" s="1">
        <v>3551.3834085536901</v>
      </c>
      <c r="F834" s="1">
        <v>3110.7350000000001</v>
      </c>
      <c r="G834" s="1">
        <v>3252.1562285642199</v>
      </c>
      <c r="H834" s="1">
        <v>2761.6378768746199</v>
      </c>
      <c r="I834" s="1">
        <v>3031.6130438757</v>
      </c>
      <c r="J834" s="1">
        <v>4162.4023740764496</v>
      </c>
      <c r="K834" s="1">
        <v>4158.5515074977802</v>
      </c>
      <c r="L834" s="22">
        <v>4246.3112294618904</v>
      </c>
      <c r="M834" s="1">
        <v>4385.9124029571503</v>
      </c>
    </row>
    <row r="835" spans="1:13" x14ac:dyDescent="0.35">
      <c r="A835" s="14">
        <v>25.626330280000001</v>
      </c>
      <c r="B835" s="1">
        <v>4226.6781363546697</v>
      </c>
      <c r="C835" s="1">
        <v>4193.4284214571599</v>
      </c>
      <c r="D835" s="1">
        <v>3453.0807283609101</v>
      </c>
      <c r="E835" s="1">
        <v>3599.2486650984802</v>
      </c>
      <c r="F835" s="1">
        <v>3136.857</v>
      </c>
      <c r="G835" s="1">
        <v>3253.1173276342101</v>
      </c>
      <c r="H835" s="1">
        <v>2756.9085018166802</v>
      </c>
      <c r="I835" s="1">
        <v>2977.9418610821899</v>
      </c>
      <c r="J835" s="1">
        <v>4231.8568429144598</v>
      </c>
      <c r="K835" s="1">
        <v>4254.3293934594903</v>
      </c>
      <c r="L835" s="22">
        <v>4235.3003240006301</v>
      </c>
      <c r="M835" s="1">
        <v>4316.5349792692596</v>
      </c>
    </row>
    <row r="836" spans="1:13" x14ac:dyDescent="0.35">
      <c r="A836" s="14">
        <v>25.652330280000001</v>
      </c>
      <c r="B836" s="1">
        <v>4122.2793909531501</v>
      </c>
      <c r="C836" s="1">
        <v>4041.41038219042</v>
      </c>
      <c r="D836" s="1">
        <v>3519.9545668964902</v>
      </c>
      <c r="E836" s="1">
        <v>3588.0227165515798</v>
      </c>
      <c r="F836" s="1">
        <v>3103.8739999999998</v>
      </c>
      <c r="G836" s="1">
        <v>3272.8074941986902</v>
      </c>
      <c r="H836" s="1">
        <v>2808.5935988640399</v>
      </c>
      <c r="I836" s="1">
        <v>2991.18985176464</v>
      </c>
      <c r="J836" s="1">
        <v>4154.9398124541503</v>
      </c>
      <c r="K836" s="1">
        <v>4207.2152223527501</v>
      </c>
      <c r="L836" s="22">
        <v>4287.8917253142899</v>
      </c>
      <c r="M836" s="1">
        <v>4282.6604215008501</v>
      </c>
    </row>
    <row r="837" spans="1:13" x14ac:dyDescent="0.35">
      <c r="A837" s="14">
        <v>25.678330280000001</v>
      </c>
      <c r="B837" s="1">
        <v>4099.2041909721802</v>
      </c>
      <c r="C837" s="1">
        <v>4107.2305034772298</v>
      </c>
      <c r="D837" s="1">
        <v>3455.6281701349399</v>
      </c>
      <c r="E837" s="1">
        <v>3594.10298842661</v>
      </c>
      <c r="F837" s="1">
        <v>3098.49</v>
      </c>
      <c r="G837" s="1">
        <v>3188.6892488385201</v>
      </c>
      <c r="H837" s="1">
        <v>2820.6526967588502</v>
      </c>
      <c r="I837" s="1">
        <v>3058.9005833354699</v>
      </c>
      <c r="J837" s="1">
        <v>4210.1676388924898</v>
      </c>
      <c r="K837" s="1">
        <v>4274.6370995406996</v>
      </c>
      <c r="L837" s="22">
        <v>4318.95987615785</v>
      </c>
      <c r="M837" s="1">
        <v>4271.3263483793298</v>
      </c>
    </row>
    <row r="838" spans="1:13" x14ac:dyDescent="0.35">
      <c r="A838" s="14">
        <v>25.704330280000001</v>
      </c>
      <c r="B838" s="1">
        <v>4089.8526875583302</v>
      </c>
      <c r="C838" s="1">
        <v>4123.4572948004898</v>
      </c>
      <c r="D838" s="1">
        <v>3473.73656221075</v>
      </c>
      <c r="E838" s="1">
        <v>3501.7012996742801</v>
      </c>
      <c r="F838" s="1">
        <v>3141.415</v>
      </c>
      <c r="G838" s="1">
        <v>3230.38003528435</v>
      </c>
      <c r="H838" s="1">
        <v>2816.5503839371299</v>
      </c>
      <c r="I838" s="1">
        <v>3041.0347903898701</v>
      </c>
      <c r="J838" s="1">
        <v>4262.2946248845901</v>
      </c>
      <c r="K838" s="1">
        <v>4350.4884818950704</v>
      </c>
      <c r="L838" s="22">
        <v>4326.1744240951703</v>
      </c>
      <c r="M838" s="1">
        <v>4250.4301831478497</v>
      </c>
    </row>
    <row r="839" spans="1:13" x14ac:dyDescent="0.35">
      <c r="A839" s="14">
        <v>25.73033028</v>
      </c>
      <c r="B839" s="1">
        <v>4099.5828290417903</v>
      </c>
      <c r="C839" s="1">
        <v>4036.5072259216099</v>
      </c>
      <c r="D839" s="1">
        <v>3460.1152560036198</v>
      </c>
      <c r="E839" s="1">
        <v>3583.3859184210801</v>
      </c>
      <c r="F839" s="1">
        <v>3140.9870000000001</v>
      </c>
      <c r="G839" s="1">
        <v>3146.7629389691801</v>
      </c>
      <c r="H839" s="1">
        <v>2807.42137113132</v>
      </c>
      <c r="I839" s="1">
        <v>3033.43397165134</v>
      </c>
      <c r="J839" s="1">
        <v>4422.2706624173197</v>
      </c>
      <c r="K839" s="1">
        <v>4326.9663986131</v>
      </c>
      <c r="L839" s="22">
        <v>4300.5492276550403</v>
      </c>
      <c r="M839" s="1">
        <v>4273.7400867789702</v>
      </c>
    </row>
    <row r="840" spans="1:13" x14ac:dyDescent="0.35">
      <c r="A840" s="14">
        <v>25.75633028</v>
      </c>
      <c r="B840" s="1">
        <v>4002.0753368077799</v>
      </c>
      <c r="C840" s="1">
        <v>4016.5744516976802</v>
      </c>
      <c r="D840" s="1">
        <v>3356.05971539866</v>
      </c>
      <c r="E840" s="1">
        <v>3552.7490574360299</v>
      </c>
      <c r="F840" s="1">
        <v>3147.6889999999999</v>
      </c>
      <c r="G840" s="1">
        <v>3114.6893420372799</v>
      </c>
      <c r="H840" s="1">
        <v>2710.9448250591199</v>
      </c>
      <c r="I840" s="1">
        <v>2892.1874569095899</v>
      </c>
      <c r="J840" s="1">
        <v>4356.10657962605</v>
      </c>
      <c r="K840" s="1">
        <v>4446.3529817319104</v>
      </c>
      <c r="L840" s="22">
        <v>4234.3078877246899</v>
      </c>
      <c r="M840" s="1">
        <v>4242.9972297620698</v>
      </c>
    </row>
    <row r="841" spans="1:13" x14ac:dyDescent="0.35">
      <c r="A841" s="14">
        <v>25.78233028</v>
      </c>
      <c r="B841" s="1">
        <v>3977.07107000422</v>
      </c>
      <c r="C841" s="1">
        <v>3970.9570369129001</v>
      </c>
      <c r="D841" s="1">
        <v>3385.4189919376699</v>
      </c>
      <c r="E841" s="1">
        <v>3494.9785184565999</v>
      </c>
      <c r="F841" s="1">
        <v>3136.319</v>
      </c>
      <c r="G841" s="1">
        <v>3140.1561934661199</v>
      </c>
      <c r="H841" s="1">
        <v>2627.5173661447102</v>
      </c>
      <c r="I841" s="1">
        <v>2918.88014424943</v>
      </c>
      <c r="J841" s="1">
        <v>4414.2065846393398</v>
      </c>
      <c r="K841" s="1">
        <v>4475.1983538407303</v>
      </c>
      <c r="L841" s="22">
        <v>4172.7727365308101</v>
      </c>
      <c r="M841" s="1">
        <v>4197.1983538407003</v>
      </c>
    </row>
    <row r="842" spans="1:13" x14ac:dyDescent="0.35">
      <c r="A842" s="14">
        <v>25.80833028</v>
      </c>
      <c r="B842" s="1">
        <v>3931.5607288055999</v>
      </c>
      <c r="C842" s="1">
        <v>3888.7095401909501</v>
      </c>
      <c r="D842" s="1">
        <v>3359.5053722212201</v>
      </c>
      <c r="E842" s="1">
        <v>3439.4672740046599</v>
      </c>
      <c r="F842" s="1">
        <v>2994.0320000000002</v>
      </c>
      <c r="G842" s="1">
        <v>3144.8892868311</v>
      </c>
      <c r="H842" s="1">
        <v>2720.3594932801702</v>
      </c>
      <c r="I842" s="1">
        <v>3010.43927119417</v>
      </c>
      <c r="J842" s="1">
        <v>4555.4910462976204</v>
      </c>
      <c r="K842" s="1">
        <v>4521.9202220858397</v>
      </c>
      <c r="L842" s="22">
        <v>4189.5708242116398</v>
      </c>
      <c r="M842" s="1">
        <v>4234.3285580253396</v>
      </c>
    </row>
    <row r="843" spans="1:13" x14ac:dyDescent="0.35">
      <c r="A843" s="14">
        <v>25.83433028</v>
      </c>
      <c r="B843" s="1">
        <v>3896.1968548968798</v>
      </c>
      <c r="C843" s="1">
        <v>3815.0866333121598</v>
      </c>
      <c r="D843" s="1">
        <v>3388.0157255148401</v>
      </c>
      <c r="E843" s="1">
        <v>3400.0944960696502</v>
      </c>
      <c r="F843" s="1">
        <v>2915.7950000000001</v>
      </c>
      <c r="G843" s="1">
        <v>3102.4882058636799</v>
      </c>
      <c r="H843" s="1">
        <v>2743.6417441045601</v>
      </c>
      <c r="I843" s="1">
        <v>3050.5295210854401</v>
      </c>
      <c r="J843" s="1">
        <v>4604.75196568921</v>
      </c>
      <c r="K843" s="1">
        <v>4663.1082201501704</v>
      </c>
      <c r="L843" s="22">
        <v>4268.4684774799198</v>
      </c>
      <c r="M843" s="1">
        <v>4242.1456754832498</v>
      </c>
    </row>
    <row r="844" spans="1:13" x14ac:dyDescent="0.35">
      <c r="A844" s="14">
        <v>25.860330279999999</v>
      </c>
      <c r="B844" s="1">
        <v>3761.2715161006699</v>
      </c>
      <c r="C844" s="1">
        <v>3831.5859080321002</v>
      </c>
      <c r="D844" s="1">
        <v>3335.4976353840998</v>
      </c>
      <c r="E844" s="1">
        <v>3366.3848517732199</v>
      </c>
      <c r="F844" s="1">
        <v>2888.0419999999999</v>
      </c>
      <c r="G844" s="1">
        <v>3107.6151482274399</v>
      </c>
      <c r="H844" s="1">
        <v>2733.3263713823198</v>
      </c>
      <c r="I844" s="1">
        <v>3065.9832913172199</v>
      </c>
      <c r="J844" s="1">
        <v>4695.8162044864403</v>
      </c>
      <c r="K844" s="1">
        <v>4776.5441363244599</v>
      </c>
      <c r="L844" s="22">
        <v>4252.4308006518204</v>
      </c>
      <c r="M844" s="1">
        <v>4252.2971311870597</v>
      </c>
    </row>
    <row r="845" spans="1:13" x14ac:dyDescent="0.35">
      <c r="A845" s="14">
        <v>25.886330279999999</v>
      </c>
      <c r="B845" s="1">
        <v>3771.3654781461601</v>
      </c>
      <c r="C845" s="1">
        <v>3873.28196745181</v>
      </c>
      <c r="D845" s="1">
        <v>3267.1645127091401</v>
      </c>
      <c r="E845" s="1">
        <v>3295.6736734345</v>
      </c>
      <c r="F845" s="1">
        <v>2879.3110000000001</v>
      </c>
      <c r="G845" s="1">
        <v>3080.0235289831699</v>
      </c>
      <c r="H845" s="1">
        <v>2693.0574730315402</v>
      </c>
      <c r="I845" s="1">
        <v>3075.8981678548198</v>
      </c>
      <c r="J845" s="1">
        <v>4887.4541963729998</v>
      </c>
      <c r="K845" s="1">
        <v>4798.7911281771503</v>
      </c>
      <c r="L845" s="22">
        <v>4259.8015432422499</v>
      </c>
      <c r="M845" s="1">
        <v>4351.4385737754001</v>
      </c>
    </row>
    <row r="846" spans="1:13" x14ac:dyDescent="0.35">
      <c r="A846" s="14">
        <v>25.912330279999999</v>
      </c>
      <c r="B846" s="1">
        <v>3849.72578148103</v>
      </c>
      <c r="C846" s="1">
        <v>3869.5096874074102</v>
      </c>
      <c r="D846" s="1">
        <v>3159.7035541364698</v>
      </c>
      <c r="E846" s="1">
        <v>3300.49863302428</v>
      </c>
      <c r="F846" s="1">
        <v>2910.9810000000002</v>
      </c>
      <c r="G846" s="1">
        <v>3048.6731249382601</v>
      </c>
      <c r="H846" s="1">
        <v>2732.9612503697599</v>
      </c>
      <c r="I846" s="1">
        <v>3103.5263282712899</v>
      </c>
      <c r="J846" s="1">
        <v>4797.8337099395103</v>
      </c>
      <c r="K846" s="1">
        <v>4707.8669916672397</v>
      </c>
      <c r="L846" s="22">
        <v>4202.4210151856596</v>
      </c>
      <c r="M846" s="1">
        <v>4387.3822655555005</v>
      </c>
    </row>
    <row r="847" spans="1:13" x14ac:dyDescent="0.35">
      <c r="A847" s="14">
        <v>25.938330279999999</v>
      </c>
      <c r="B847" s="1">
        <v>3721.6557612761198</v>
      </c>
      <c r="C847" s="1">
        <v>3849.5608668210298</v>
      </c>
      <c r="D847" s="1">
        <v>3128.7007293634501</v>
      </c>
      <c r="E847" s="1">
        <v>3318.72898520224</v>
      </c>
      <c r="F847" s="1">
        <v>2875.8879999999999</v>
      </c>
      <c r="G847" s="1">
        <v>3024.5702854339902</v>
      </c>
      <c r="H847" s="1">
        <v>2730.7760782669102</v>
      </c>
      <c r="I847" s="1">
        <v>3125.8971035834402</v>
      </c>
      <c r="J847" s="1">
        <v>4644.3557823138699</v>
      </c>
      <c r="K847" s="1">
        <v>4608.5239006950596</v>
      </c>
      <c r="L847" s="22">
        <v>4132.7666596539302</v>
      </c>
      <c r="M847" s="1">
        <v>4335.8789746833199</v>
      </c>
    </row>
    <row r="848" spans="1:13" x14ac:dyDescent="0.35">
      <c r="A848" s="14">
        <v>25.964330279999999</v>
      </c>
      <c r="B848" s="1">
        <v>3639.12792553185</v>
      </c>
      <c r="C848" s="1">
        <v>3834.2418085122399</v>
      </c>
      <c r="D848" s="1">
        <v>3085.57409575253</v>
      </c>
      <c r="E848" s="1">
        <v>3299.2324468114398</v>
      </c>
      <c r="F848" s="1">
        <v>2896.672</v>
      </c>
      <c r="G848" s="1">
        <v>3056.5397872284698</v>
      </c>
      <c r="H848" s="1">
        <v>2659.3276063902599</v>
      </c>
      <c r="I848" s="1">
        <v>3116.6115425554999</v>
      </c>
      <c r="J848" s="1">
        <v>4533.9297872448897</v>
      </c>
      <c r="K848" s="1">
        <v>4560.85803191787</v>
      </c>
      <c r="L848" s="22">
        <v>4039.6786170322498</v>
      </c>
      <c r="M848" s="1">
        <v>4336.2745744648901</v>
      </c>
    </row>
    <row r="849" spans="1:13" x14ac:dyDescent="0.35">
      <c r="A849" s="14">
        <v>25.990330279999998</v>
      </c>
      <c r="B849" s="1">
        <v>3556.65419451362</v>
      </c>
      <c r="C849" s="1">
        <v>3841.9289190890099</v>
      </c>
      <c r="D849" s="1">
        <v>2964.3445548172599</v>
      </c>
      <c r="E849" s="1">
        <v>3254.7542080563999</v>
      </c>
      <c r="F849" s="1">
        <v>2848.1950000000002</v>
      </c>
      <c r="G849" s="1">
        <v>3063.5301155868501</v>
      </c>
      <c r="H849" s="1">
        <v>2684.4096532390599</v>
      </c>
      <c r="I849" s="1">
        <v>3212.66267834051</v>
      </c>
      <c r="J849" s="1">
        <v>4351.0915297157399</v>
      </c>
      <c r="K849" s="1">
        <v>4447.1843101005297</v>
      </c>
      <c r="L849" s="22">
        <v>4005.0819306477001</v>
      </c>
      <c r="M849" s="1">
        <v>4386.4771175708802</v>
      </c>
    </row>
    <row r="850" spans="1:13" x14ac:dyDescent="0.35">
      <c r="A850" s="14">
        <v>26.016330279999998</v>
      </c>
      <c r="B850" s="1">
        <v>3622.7251421629599</v>
      </c>
      <c r="C850" s="1">
        <v>3840.9138921812701</v>
      </c>
      <c r="D850" s="1">
        <v>2925.3549940733901</v>
      </c>
      <c r="E850" s="1">
        <v>3209.1646386290399</v>
      </c>
      <c r="F850" s="1">
        <v>2817.172</v>
      </c>
      <c r="G850" s="1">
        <v>3064.72055094594</v>
      </c>
      <c r="H850" s="1">
        <v>2662.0603910033301</v>
      </c>
      <c r="I850" s="1">
        <v>3333.7281279539902</v>
      </c>
      <c r="J850" s="1">
        <v>4273.4803672972203</v>
      </c>
      <c r="K850" s="1">
        <v>4309.7053969297904</v>
      </c>
      <c r="L850" s="22">
        <v>3965.35797986437</v>
      </c>
      <c r="M850" s="1">
        <v>4367.4153850767598</v>
      </c>
    </row>
    <row r="851" spans="1:13" x14ac:dyDescent="0.35">
      <c r="A851" s="14">
        <v>26.042330280000002</v>
      </c>
      <c r="B851" s="1">
        <v>3648.16381410241</v>
      </c>
      <c r="C851" s="1">
        <v>3874.9198213241102</v>
      </c>
      <c r="D851" s="1">
        <v>2974.7281848665898</v>
      </c>
      <c r="E851" s="1">
        <v>3291.3100077378399</v>
      </c>
      <c r="F851" s="1">
        <v>2946.3760000000002</v>
      </c>
      <c r="G851" s="1">
        <v>3099.8118202923602</v>
      </c>
      <c r="H851" s="1">
        <v>2672.0696400685301</v>
      </c>
      <c r="I851" s="1">
        <v>3404.5574572656501</v>
      </c>
      <c r="J851" s="1">
        <v>4159.83635425799</v>
      </c>
      <c r="K851" s="1">
        <v>4258.4250906281604</v>
      </c>
      <c r="L851" s="22">
        <v>3899.8467245063798</v>
      </c>
      <c r="M851" s="1">
        <v>4434.5434619082598</v>
      </c>
    </row>
    <row r="852" spans="1:13" x14ac:dyDescent="0.35">
      <c r="A852" s="14">
        <v>26.068330280000001</v>
      </c>
      <c r="B852" s="1">
        <v>3568.47190884989</v>
      </c>
      <c r="C852" s="1">
        <v>3844.58219825383</v>
      </c>
      <c r="D852" s="1">
        <v>2975.8064747439798</v>
      </c>
      <c r="E852" s="1">
        <v>3348.0397690847599</v>
      </c>
      <c r="F852" s="1">
        <v>2960.38</v>
      </c>
      <c r="G852" s="1">
        <v>3052.96555108346</v>
      </c>
      <c r="H852" s="1">
        <v>2702.2423121913598</v>
      </c>
      <c r="I852" s="1">
        <v>3447.9204618301401</v>
      </c>
      <c r="J852" s="1">
        <v>4086.61664717025</v>
      </c>
      <c r="K852" s="1">
        <v>4222.6039316373599</v>
      </c>
      <c r="L852" s="22">
        <v>3940.44855298012</v>
      </c>
      <c r="M852" s="1">
        <v>4466.36161944591</v>
      </c>
    </row>
    <row r="853" spans="1:13" x14ac:dyDescent="0.35">
      <c r="A853" s="14">
        <v>26.094330280000001</v>
      </c>
      <c r="B853" s="1">
        <v>3598.0532062274101</v>
      </c>
      <c r="C853" s="1">
        <v>3896.1557829848198</v>
      </c>
      <c r="D853" s="1">
        <v>2944.7526061958101</v>
      </c>
      <c r="E853" s="1">
        <v>3311.0493705297799</v>
      </c>
      <c r="F853" s="1">
        <v>2889.8090000000002</v>
      </c>
      <c r="G853" s="1">
        <v>3066.90125894012</v>
      </c>
      <c r="H853" s="1">
        <v>2653.1941875764701</v>
      </c>
      <c r="I853" s="1">
        <v>3604.8414636265602</v>
      </c>
      <c r="J853" s="1">
        <v>4127.7103659065297</v>
      </c>
      <c r="K853" s="1">
        <v>4103.3883751529702</v>
      </c>
      <c r="L853" s="22">
        <v>4006.7350511714799</v>
      </c>
      <c r="M853" s="1">
        <v>4483.7421814121099</v>
      </c>
    </row>
    <row r="854" spans="1:13" x14ac:dyDescent="0.35">
      <c r="A854" s="14">
        <v>26.120330280000001</v>
      </c>
      <c r="B854" s="1">
        <v>3594.8856351540098</v>
      </c>
      <c r="C854" s="1">
        <v>3963.9999999998699</v>
      </c>
      <c r="D854" s="1">
        <v>2927.07528108411</v>
      </c>
      <c r="E854" s="1">
        <v>3306.5475918848501</v>
      </c>
      <c r="F854" s="1">
        <v>2822.7539999999999</v>
      </c>
      <c r="G854" s="1">
        <v>3070.8103540698198</v>
      </c>
      <c r="H854" s="1">
        <v>2615.1697432442702</v>
      </c>
      <c r="I854" s="1">
        <v>3755.8501594412301</v>
      </c>
      <c r="J854" s="1">
        <v>4121.1690216344496</v>
      </c>
      <c r="K854" s="1">
        <v>4063.0007216096401</v>
      </c>
      <c r="L854" s="22">
        <v>3956.3380432690401</v>
      </c>
      <c r="M854" s="1">
        <v>4583.75641889082</v>
      </c>
    </row>
    <row r="855" spans="1:13" x14ac:dyDescent="0.35">
      <c r="A855" s="14">
        <v>26.146330280000001</v>
      </c>
      <c r="B855" s="1">
        <v>3579.13290422715</v>
      </c>
      <c r="C855" s="1">
        <v>3902.82580355442</v>
      </c>
      <c r="D855" s="1">
        <v>2877.06580437091</v>
      </c>
      <c r="E855" s="1">
        <v>3351.6993563405299</v>
      </c>
      <c r="F855" s="1">
        <v>2797.2350000000001</v>
      </c>
      <c r="G855" s="1">
        <v>3053.9032264653001</v>
      </c>
      <c r="H855" s="1">
        <v>2644.6993563404499</v>
      </c>
      <c r="I855" s="1">
        <v>3906.67484418915</v>
      </c>
      <c r="J855" s="1">
        <v>4139.3780665712002</v>
      </c>
      <c r="K855" s="1">
        <v>4179.9858109037796</v>
      </c>
      <c r="L855" s="22">
        <v>3835.3716095582199</v>
      </c>
      <c r="M855" s="1">
        <v>4689.1638733916498</v>
      </c>
    </row>
    <row r="856" spans="1:13" x14ac:dyDescent="0.35">
      <c r="A856" s="14">
        <v>26.172330280000001</v>
      </c>
      <c r="B856" s="1">
        <v>3571.42069552665</v>
      </c>
      <c r="C856" s="1">
        <v>3966.5185938106401</v>
      </c>
      <c r="D856" s="1">
        <v>2843.6386202981198</v>
      </c>
      <c r="E856" s="1">
        <v>3431.0744698409799</v>
      </c>
      <c r="F856" s="1">
        <v>2786.2440000000001</v>
      </c>
      <c r="G856" s="1">
        <v>3116.3434360106298</v>
      </c>
      <c r="H856" s="1">
        <v>2645.42069552668</v>
      </c>
      <c r="I856" s="1">
        <v>4103.8716990856301</v>
      </c>
      <c r="J856" s="1">
        <v>4199.6717180052301</v>
      </c>
      <c r="K856" s="1">
        <v>4226.5972481641302</v>
      </c>
      <c r="L856" s="22">
        <v>3844.5448119284702</v>
      </c>
      <c r="M856" s="1">
        <v>4751.3020638766402</v>
      </c>
    </row>
    <row r="857" spans="1:13" x14ac:dyDescent="0.35">
      <c r="A857" s="14">
        <v>26.19833028</v>
      </c>
      <c r="B857" s="1">
        <v>3542.4194484231798</v>
      </c>
      <c r="C857" s="1">
        <v>4078.7699565738899</v>
      </c>
      <c r="D857" s="1">
        <v>2909.3541368251299</v>
      </c>
      <c r="E857" s="1">
        <v>3457.7663278994</v>
      </c>
      <c r="F857" s="1">
        <v>2819.9470000000001</v>
      </c>
      <c r="G857" s="1">
        <v>3119.8512334312099</v>
      </c>
      <c r="H857" s="1">
        <v>2724.7489120790101</v>
      </c>
      <c r="I857" s="1">
        <v>4275.1966623462004</v>
      </c>
      <c r="J857" s="1">
        <v>4264.4390423568802</v>
      </c>
      <c r="K857" s="1">
        <v>4201.3911465792298</v>
      </c>
      <c r="L857" s="22">
        <v>3919.91509446807</v>
      </c>
      <c r="M857" s="1">
        <v>5043.57765045414</v>
      </c>
    </row>
    <row r="858" spans="1:13" x14ac:dyDescent="0.35">
      <c r="A858" s="14">
        <v>26.22433028</v>
      </c>
      <c r="B858" s="1">
        <v>3567.10809304232</v>
      </c>
      <c r="C858" s="1">
        <v>4042.36378189885</v>
      </c>
      <c r="D858" s="1">
        <v>3032.3743591703101</v>
      </c>
      <c r="E858" s="1">
        <v>3471.4762821372301</v>
      </c>
      <c r="F858" s="1">
        <v>2814.5219999999999</v>
      </c>
      <c r="G858" s="1">
        <v>3153.3743591703201</v>
      </c>
      <c r="H858" s="1">
        <v>2755.2056088126201</v>
      </c>
      <c r="I858" s="1">
        <v>4314.31282041544</v>
      </c>
      <c r="J858" s="1">
        <v>4380.4279649717701</v>
      </c>
      <c r="K858" s="1">
        <v>4221.0544872410501</v>
      </c>
      <c r="L858" s="22">
        <v>3894.83830115711</v>
      </c>
      <c r="M858" s="1">
        <v>5275.2100160093596</v>
      </c>
    </row>
    <row r="859" spans="1:13" x14ac:dyDescent="0.35">
      <c r="A859" s="14">
        <v>26.25033028</v>
      </c>
      <c r="B859" s="1">
        <v>3525.7641751655701</v>
      </c>
      <c r="C859" s="1">
        <v>4081.7619012657801</v>
      </c>
      <c r="D859" s="1">
        <v>3060.98072691367</v>
      </c>
      <c r="E859" s="1">
        <v>3516.07539609695</v>
      </c>
      <c r="F859" s="1">
        <v>2839.7190000000001</v>
      </c>
      <c r="G859" s="1">
        <v>3164.4217707050898</v>
      </c>
      <c r="H859" s="1">
        <v>2745.7987511904298</v>
      </c>
      <c r="I859" s="1">
        <v>4193.10657962604</v>
      </c>
      <c r="J859" s="1">
        <v>4491.2823113018803</v>
      </c>
      <c r="K859" s="1">
        <v>4278.2165517479398</v>
      </c>
      <c r="L859" s="22">
        <v>3893.18367197097</v>
      </c>
      <c r="M859" s="1">
        <v>5189.43537739576</v>
      </c>
    </row>
    <row r="860" spans="1:13" x14ac:dyDescent="0.35">
      <c r="A860" s="14">
        <v>26.27633028</v>
      </c>
      <c r="B860" s="1">
        <v>3561.3035191917702</v>
      </c>
      <c r="C860" s="1">
        <v>4113.3612755958302</v>
      </c>
      <c r="D860" s="1">
        <v>3049.7411510503998</v>
      </c>
      <c r="E860" s="1">
        <v>3551.7411510503798</v>
      </c>
      <c r="F860" s="1">
        <v>2931.3389999999999</v>
      </c>
      <c r="G860" s="1">
        <v>3119.0130351918101</v>
      </c>
      <c r="H860" s="1">
        <v>2744.9981451110302</v>
      </c>
      <c r="I860" s="1">
        <v>4045.6983356968499</v>
      </c>
      <c r="J860" s="1">
        <v>4541.6629398988298</v>
      </c>
      <c r="K860" s="1">
        <v>4377.3146994947801</v>
      </c>
      <c r="L860" s="22">
        <v>3950.79329181804</v>
      </c>
      <c r="M860" s="1">
        <v>5100.3240249089204</v>
      </c>
    </row>
    <row r="861" spans="1:13" x14ac:dyDescent="0.35">
      <c r="A861" s="14">
        <v>26.30233028</v>
      </c>
      <c r="B861" s="1">
        <v>3704.6935773086898</v>
      </c>
      <c r="C861" s="1">
        <v>4092.31274168858</v>
      </c>
      <c r="D861" s="1">
        <v>3075.9455248548002</v>
      </c>
      <c r="E861" s="1">
        <v>3608.7344336675201</v>
      </c>
      <c r="F861" s="1">
        <v>2979.8429999999998</v>
      </c>
      <c r="G861" s="1">
        <v>3095.1702348283302</v>
      </c>
      <c r="H861" s="1">
        <v>2752.6867679155898</v>
      </c>
      <c r="I861" s="1">
        <v>3843.47033852195</v>
      </c>
      <c r="J861" s="1">
        <v>4560.9523342478797</v>
      </c>
      <c r="K861" s="1">
        <v>4469.7889088125903</v>
      </c>
      <c r="L861" s="22">
        <v>4030.1084598944599</v>
      </c>
      <c r="M861" s="1">
        <v>4959.8716023214201</v>
      </c>
    </row>
    <row r="862" spans="1:13" x14ac:dyDescent="0.35">
      <c r="A862" s="14">
        <v>26.328330279999999</v>
      </c>
      <c r="B862" s="1">
        <v>3748.5399809676701</v>
      </c>
      <c r="C862" s="1">
        <v>4176.9407422760996</v>
      </c>
      <c r="D862" s="1">
        <v>3102.0069014037299</v>
      </c>
      <c r="E862" s="1">
        <v>3642.64659688043</v>
      </c>
      <c r="F862" s="1">
        <v>3007.38</v>
      </c>
      <c r="G862" s="1">
        <v>3066.5932889239898</v>
      </c>
      <c r="H862" s="1">
        <v>2865.6742024940399</v>
      </c>
      <c r="I862" s="1">
        <v>3564.2182299583501</v>
      </c>
      <c r="J862" s="1">
        <v>4636.6208945378303</v>
      </c>
      <c r="K862" s="1">
        <v>4614.88148455183</v>
      </c>
      <c r="L862" s="22">
        <v>4055.3929082698901</v>
      </c>
      <c r="M862" s="1">
        <v>4746.3188961033202</v>
      </c>
    </row>
    <row r="863" spans="1:13" x14ac:dyDescent="0.35">
      <c r="A863" s="14">
        <v>26.354330279999999</v>
      </c>
      <c r="B863" s="1">
        <v>3853.3154101975401</v>
      </c>
      <c r="C863" s="1">
        <v>4200.7669454033403</v>
      </c>
      <c r="D863" s="1">
        <v>3140.5467794532801</v>
      </c>
      <c r="E863" s="1">
        <v>3630.8022406609998</v>
      </c>
      <c r="F863" s="1">
        <v>3017.721</v>
      </c>
      <c r="G863" s="1">
        <v>3110.19832111904</v>
      </c>
      <c r="H863" s="1">
        <v>2920.7439770118999</v>
      </c>
      <c r="I863" s="1">
        <v>3408.6044813221301</v>
      </c>
      <c r="J863" s="1">
        <v>4848.6879604837704</v>
      </c>
      <c r="K863" s="1">
        <v>4835.5944015770001</v>
      </c>
      <c r="L863" s="22">
        <v>4117.3036451116504</v>
      </c>
      <c r="M863" s="1">
        <v>4619.3366932482004</v>
      </c>
    </row>
    <row r="864" spans="1:13" x14ac:dyDescent="0.35">
      <c r="A864" s="14">
        <v>26.380330279999999</v>
      </c>
      <c r="B864" s="1">
        <v>4008.7467593451702</v>
      </c>
      <c r="C864" s="1">
        <v>4354.7337967263802</v>
      </c>
      <c r="D864" s="1">
        <v>3173.2038822202198</v>
      </c>
      <c r="E864" s="1">
        <v>3615.5970883346299</v>
      </c>
      <c r="F864" s="1">
        <v>3071.15</v>
      </c>
      <c r="G864" s="1">
        <v>3098.0445056588501</v>
      </c>
      <c r="H864" s="1">
        <v>2871.3220101906099</v>
      </c>
      <c r="I864" s="1">
        <v>3363.7224954681301</v>
      </c>
      <c r="J864" s="1">
        <v>5236.8146982008902</v>
      </c>
      <c r="K864" s="1">
        <v>5074.3778171077702</v>
      </c>
      <c r="L864" s="22">
        <v>4294.8915775802998</v>
      </c>
      <c r="M864" s="1">
        <v>4489.30259908891</v>
      </c>
    </row>
    <row r="865" spans="1:13" x14ac:dyDescent="0.35">
      <c r="A865" s="14">
        <v>26.406330279999999</v>
      </c>
      <c r="B865" s="1">
        <v>4160.8298474637004</v>
      </c>
      <c r="C865" s="1">
        <v>4586.9657472001199</v>
      </c>
      <c r="D865" s="1">
        <v>3218.8972415992898</v>
      </c>
      <c r="E865" s="1">
        <v>3673.16520159827</v>
      </c>
      <c r="F865" s="1">
        <v>3097.5859999999998</v>
      </c>
      <c r="G865" s="1">
        <v>3067.0353642656601</v>
      </c>
      <c r="H865" s="1">
        <v>2878.31989493223</v>
      </c>
      <c r="I865" s="1">
        <v>3289.6198848015401</v>
      </c>
      <c r="J865" s="1">
        <v>5678.1674245284803</v>
      </c>
      <c r="K865" s="1">
        <v>5398.7364858616402</v>
      </c>
      <c r="L865" s="22">
        <v>4476.6055370639997</v>
      </c>
      <c r="M865" s="1">
        <v>4478.4674143976199</v>
      </c>
    </row>
    <row r="866" spans="1:13" x14ac:dyDescent="0.35">
      <c r="A866" s="14">
        <v>26.432330279999999</v>
      </c>
      <c r="B866" s="1">
        <v>4320.2888688552202</v>
      </c>
      <c r="C866" s="1">
        <v>4658.5548831434498</v>
      </c>
      <c r="D866" s="1">
        <v>3261.5758707262198</v>
      </c>
      <c r="E866" s="1">
        <v>3725.7339857116299</v>
      </c>
      <c r="F866" s="1">
        <v>3095.395</v>
      </c>
      <c r="G866" s="1">
        <v>3124.5987252933401</v>
      </c>
      <c r="H866" s="1">
        <v>2851.8838601799098</v>
      </c>
      <c r="I866" s="1">
        <v>3263.2203051539</v>
      </c>
      <c r="J866" s="1">
        <v>6068.1573424056596</v>
      </c>
      <c r="K866" s="1">
        <v>5795.4982939280399</v>
      </c>
      <c r="L866" s="22">
        <v>4635.2285456710297</v>
      </c>
      <c r="M866" s="1">
        <v>4631.5923517605197</v>
      </c>
    </row>
    <row r="867" spans="1:13" x14ac:dyDescent="0.35">
      <c r="A867" s="14">
        <v>26.458330279999998</v>
      </c>
      <c r="B867" s="1">
        <v>4397.8984777952401</v>
      </c>
      <c r="C867" s="1">
        <v>4744.9859695442501</v>
      </c>
      <c r="D867" s="1">
        <v>3321.069755081</v>
      </c>
      <c r="E867" s="1">
        <v>3864.6393115636702</v>
      </c>
      <c r="F867" s="1">
        <v>3169.7130000000002</v>
      </c>
      <c r="G867" s="1">
        <v>3189.5068166292699</v>
      </c>
      <c r="H867" s="1">
        <v>2807.3215088879701</v>
      </c>
      <c r="I867" s="1">
        <v>3285.25175380684</v>
      </c>
      <c r="J867" s="1">
        <v>6602.8172068802596</v>
      </c>
      <c r="K867" s="1">
        <v>6410.0512240193102</v>
      </c>
      <c r="L867" s="22">
        <v>4786.3982791968101</v>
      </c>
      <c r="M867" s="1">
        <v>4727.3355393434904</v>
      </c>
    </row>
    <row r="868" spans="1:13" x14ac:dyDescent="0.35">
      <c r="A868" s="14">
        <v>26.484330279999998</v>
      </c>
      <c r="B868" s="1">
        <v>4603.0515498315299</v>
      </c>
      <c r="C868" s="1">
        <v>5004.7608187456499</v>
      </c>
      <c r="D868" s="1">
        <v>3323.2305798266102</v>
      </c>
      <c r="E868" s="1">
        <v>4215.9960552317298</v>
      </c>
      <c r="F868" s="1">
        <v>3281.9250000000002</v>
      </c>
      <c r="G868" s="1">
        <v>3239.6430372131599</v>
      </c>
      <c r="H868" s="1">
        <v>2859.34156902625</v>
      </c>
      <c r="I868" s="1">
        <v>3332.9752929208398</v>
      </c>
      <c r="J868" s="1">
        <v>7316.6458847778104</v>
      </c>
      <c r="K868" s="1">
        <v>7242.1585942629399</v>
      </c>
      <c r="L868" s="22">
        <v>5071.1972713200403</v>
      </c>
      <c r="M868" s="1">
        <v>4954.8356518739802</v>
      </c>
    </row>
    <row r="869" spans="1:13" x14ac:dyDescent="0.35">
      <c r="A869" s="14">
        <v>26.510330280000002</v>
      </c>
      <c r="B869" s="1">
        <v>5064.66791363013</v>
      </c>
      <c r="C869" s="1">
        <v>5425.3771185012802</v>
      </c>
      <c r="D869" s="1">
        <v>3351.5757023670499</v>
      </c>
      <c r="E869" s="1">
        <v>4392.3377357060999</v>
      </c>
      <c r="F869" s="1">
        <v>3369</v>
      </c>
      <c r="G869" s="1">
        <v>3258.1455168426801</v>
      </c>
      <c r="H869" s="1">
        <v>2832.4106134050098</v>
      </c>
      <c r="I869" s="1">
        <v>3326.9870314391801</v>
      </c>
      <c r="J869" s="1">
        <v>8177.4884247725004</v>
      </c>
      <c r="K869" s="1">
        <v>8202.4219120761009</v>
      </c>
      <c r="L869" s="22">
        <v>5532.5023475565904</v>
      </c>
      <c r="M869" s="1">
        <v>5304.6485800663204</v>
      </c>
    </row>
    <row r="870" spans="1:13" x14ac:dyDescent="0.35">
      <c r="A870" s="14">
        <v>26.536330280000001</v>
      </c>
      <c r="B870" s="1">
        <v>5535.4862758138697</v>
      </c>
      <c r="C870" s="1">
        <v>5794.1944356399599</v>
      </c>
      <c r="D870" s="1">
        <v>3490.26748904035</v>
      </c>
      <c r="E870" s="1">
        <v>4524.4832319222296</v>
      </c>
      <c r="F870" s="1">
        <v>3420.319</v>
      </c>
      <c r="G870" s="1">
        <v>3359.8419310196</v>
      </c>
      <c r="H870" s="1">
        <v>2825.1854106585502</v>
      </c>
      <c r="I870" s="1">
        <v>3273.8753604813101</v>
      </c>
      <c r="J870" s="1">
        <v>9416.3432129048106</v>
      </c>
      <c r="K870" s="1">
        <v>9339.6229308587499</v>
      </c>
      <c r="L870" s="22">
        <v>6207.3190218117597</v>
      </c>
      <c r="M870" s="1">
        <v>5562.6017836574101</v>
      </c>
    </row>
    <row r="871" spans="1:13" x14ac:dyDescent="0.35">
      <c r="A871" s="14">
        <v>26.562330280000001</v>
      </c>
      <c r="B871" s="1">
        <v>6053.0982032595502</v>
      </c>
      <c r="C871" s="1">
        <v>6607.0783852424602</v>
      </c>
      <c r="D871" s="1">
        <v>3550.31681831898</v>
      </c>
      <c r="E871" s="1">
        <v>4945.2444478648704</v>
      </c>
      <c r="F871" s="1">
        <v>3559.3739999999998</v>
      </c>
      <c r="G871" s="1">
        <v>3509.3562326467299</v>
      </c>
      <c r="H871" s="1">
        <v>2875.65840915946</v>
      </c>
      <c r="I871" s="1">
        <v>3382.7503759241699</v>
      </c>
      <c r="J871" s="1">
        <v>11418.8528685687</v>
      </c>
      <c r="K871" s="1">
        <v>10720.762848914001</v>
      </c>
      <c r="L871" s="22">
        <v>6936.2526314697798</v>
      </c>
      <c r="M871" s="1">
        <v>5896.1623901086396</v>
      </c>
    </row>
    <row r="872" spans="1:13" x14ac:dyDescent="0.35">
      <c r="A872" s="14">
        <v>26.588330280000001</v>
      </c>
      <c r="B872" s="1">
        <v>6839.0417570251802</v>
      </c>
      <c r="C872" s="1">
        <v>7856.5187679027804</v>
      </c>
      <c r="D872" s="1">
        <v>3896.0756417840998</v>
      </c>
      <c r="E872" s="1">
        <v>5814.9839133645901</v>
      </c>
      <c r="F872" s="1">
        <v>3903.806</v>
      </c>
      <c r="G872" s="1">
        <v>3711.2430119875098</v>
      </c>
      <c r="H872" s="1">
        <v>2969.4980034251998</v>
      </c>
      <c r="I872" s="1">
        <v>3700.3664575386001</v>
      </c>
      <c r="J872" s="1">
        <v>14414.850199851</v>
      </c>
      <c r="K872" s="1">
        <v>12769.459897446401</v>
      </c>
      <c r="L872" s="22">
        <v>7716.3136338250697</v>
      </c>
      <c r="M872" s="1">
        <v>6377.2120935824296</v>
      </c>
    </row>
    <row r="873" spans="1:13" x14ac:dyDescent="0.35">
      <c r="A873" s="14">
        <v>26.614330280000001</v>
      </c>
      <c r="B873" s="1">
        <v>7729.1029917811302</v>
      </c>
      <c r="C873" s="1">
        <v>9067.7120704735207</v>
      </c>
      <c r="D873" s="1">
        <v>4330.1549499275998</v>
      </c>
      <c r="E873" s="1">
        <v>7643.4374023888104</v>
      </c>
      <c r="F873" s="1">
        <v>4553.7389999999996</v>
      </c>
      <c r="G873" s="1">
        <v>3864.1999471706499</v>
      </c>
      <c r="H873" s="1">
        <v>2978.89888827613</v>
      </c>
      <c r="I873" s="1">
        <v>4040.2697193119502</v>
      </c>
      <c r="J873" s="1">
        <v>17404.529673151301</v>
      </c>
      <c r="K873" s="1">
        <v>15119.401510252599</v>
      </c>
      <c r="L873" s="22">
        <v>9145.8060892209105</v>
      </c>
      <c r="M873" s="1">
        <v>7035.1929862672096</v>
      </c>
    </row>
    <row r="874" spans="1:13" x14ac:dyDescent="0.35">
      <c r="A874" s="14">
        <v>26.640330280000001</v>
      </c>
      <c r="B874" s="1">
        <v>8856.3153725115008</v>
      </c>
      <c r="C874" s="1">
        <v>9328.0832239669398</v>
      </c>
      <c r="D874" s="1">
        <v>4762.5351353225396</v>
      </c>
      <c r="E874" s="1">
        <v>9545.9745663461599</v>
      </c>
      <c r="F874" s="1">
        <v>4908.4790000000003</v>
      </c>
      <c r="G874" s="1">
        <v>3951.47324796363</v>
      </c>
      <c r="H874" s="1">
        <v>2967.2337980202801</v>
      </c>
      <c r="I874" s="1">
        <v>3797.3817353079498</v>
      </c>
      <c r="J874" s="1">
        <v>18661.353570290499</v>
      </c>
      <c r="K874" s="1">
        <v>16744.770393622301</v>
      </c>
      <c r="L874" s="22">
        <v>11079.3772598704</v>
      </c>
      <c r="M874" s="1">
        <v>8134.2491043132704</v>
      </c>
    </row>
    <row r="875" spans="1:13" x14ac:dyDescent="0.35">
      <c r="A875" s="14">
        <v>26.66633028</v>
      </c>
      <c r="B875" s="1">
        <v>8904.3517834320501</v>
      </c>
      <c r="C875" s="1">
        <v>8139.9612410727004</v>
      </c>
      <c r="D875" s="1">
        <v>5725.33852233582</v>
      </c>
      <c r="E875" s="1">
        <v>8692.1969513158401</v>
      </c>
      <c r="F875" s="1">
        <v>4505.1530000000002</v>
      </c>
      <c r="G875" s="1">
        <v>3789.0300260589102</v>
      </c>
      <c r="H875" s="1">
        <v>3015.3955077706</v>
      </c>
      <c r="I875" s="1">
        <v>3606.60709173039</v>
      </c>
      <c r="J875" s="1">
        <v>16541.221077598901</v>
      </c>
      <c r="K875" s="1">
        <v>14981.6291156935</v>
      </c>
      <c r="L875" s="22">
        <v>10943.182055081799</v>
      </c>
      <c r="M875" s="1">
        <v>9428.5824982646609</v>
      </c>
    </row>
    <row r="876" spans="1:13" x14ac:dyDescent="0.35">
      <c r="A876" s="14">
        <v>26.69233028</v>
      </c>
      <c r="B876" s="1">
        <v>7470.1794999764097</v>
      </c>
      <c r="C876" s="1">
        <v>6830.1763154815799</v>
      </c>
      <c r="D876" s="1">
        <v>8063.4601877388204</v>
      </c>
      <c r="E876" s="1">
        <v>6510.5999626790099</v>
      </c>
      <c r="F876" s="1">
        <v>4010.087</v>
      </c>
      <c r="G876" s="1">
        <v>3528.61645105466</v>
      </c>
      <c r="H876" s="1">
        <v>2997.0119915464402</v>
      </c>
      <c r="I876" s="1">
        <v>3516.1553302755001</v>
      </c>
      <c r="J876" s="1">
        <v>12599.0168615937</v>
      </c>
      <c r="K876" s="1">
        <v>11273.4032218176</v>
      </c>
      <c r="L876" s="22">
        <v>8559.0301654744508</v>
      </c>
      <c r="M876" s="1">
        <v>9374.0095534852499</v>
      </c>
    </row>
    <row r="877" spans="1:13" x14ac:dyDescent="0.35">
      <c r="A877" s="14">
        <v>26.71833028</v>
      </c>
      <c r="B877" s="1">
        <v>6439.94570412132</v>
      </c>
      <c r="C877" s="1">
        <v>5933.8368218610703</v>
      </c>
      <c r="D877" s="1">
        <v>9344.3218244249292</v>
      </c>
      <c r="E877" s="1">
        <v>6072.3231026397698</v>
      </c>
      <c r="F877" s="1">
        <v>3798.1210000000001</v>
      </c>
      <c r="G877" s="1">
        <v>3385.7971457643598</v>
      </c>
      <c r="H877" s="1">
        <v>2849.2972329153799</v>
      </c>
      <c r="I877" s="1">
        <v>3260.9189047862101</v>
      </c>
      <c r="J877" s="1">
        <v>10425.537904026</v>
      </c>
      <c r="K877" s="1">
        <v>9773.3896942730007</v>
      </c>
      <c r="L877" s="22">
        <v>7518.9587551848699</v>
      </c>
      <c r="M877" s="1">
        <v>7639.8911177394702</v>
      </c>
    </row>
    <row r="878" spans="1:13" x14ac:dyDescent="0.35">
      <c r="A878" s="14">
        <v>26.74433028</v>
      </c>
      <c r="B878" s="1">
        <v>5750.02799826714</v>
      </c>
      <c r="C878" s="1">
        <v>4850.0818993257499</v>
      </c>
      <c r="D878" s="1">
        <v>6743.1417553275796</v>
      </c>
      <c r="E878" s="1">
        <v>4572.0958984594199</v>
      </c>
      <c r="F878" s="1">
        <v>3302.8580000000002</v>
      </c>
      <c r="G878" s="1">
        <v>3182.2513276650402</v>
      </c>
      <c r="H878" s="1">
        <v>2818.93789212304</v>
      </c>
      <c r="I878" s="1">
        <v>3186.0400645527502</v>
      </c>
      <c r="J878" s="1">
        <v>7352.0408714632704</v>
      </c>
      <c r="K878" s="1">
        <v>7138.5753845281397</v>
      </c>
      <c r="L878" s="22">
        <v>6309.5010477378401</v>
      </c>
      <c r="M878" s="1">
        <v>6826.9768307382701</v>
      </c>
    </row>
    <row r="879" spans="1:13" x14ac:dyDescent="0.35">
      <c r="A879" s="14">
        <v>26.77033028</v>
      </c>
      <c r="B879" s="1">
        <v>4608.9947187062799</v>
      </c>
      <c r="C879" s="1">
        <v>4317.9032579980803</v>
      </c>
      <c r="D879" s="1">
        <v>5882.7751918636704</v>
      </c>
      <c r="E879" s="1">
        <v>3560.02891815978</v>
      </c>
      <c r="F879" s="1">
        <v>3090.7649999999999</v>
      </c>
      <c r="G879" s="1">
        <v>3020.6401192417902</v>
      </c>
      <c r="H879" s="1">
        <v>2812.6690374011901</v>
      </c>
      <c r="I879" s="1">
        <v>3061.4519165312699</v>
      </c>
      <c r="J879" s="1">
        <v>5365.1445907976404</v>
      </c>
      <c r="K879" s="1">
        <v>5278.1528531288996</v>
      </c>
      <c r="L879" s="22">
        <v>4754.1735089570002</v>
      </c>
      <c r="M879" s="1">
        <v>5968.58594474029</v>
      </c>
    </row>
    <row r="880" spans="1:13" x14ac:dyDescent="0.35">
      <c r="A880" s="14">
        <v>26.796330279999999</v>
      </c>
      <c r="B880" s="1">
        <v>4233.3049334663301</v>
      </c>
      <c r="C880" s="1">
        <v>4199.26188312247</v>
      </c>
      <c r="D880" s="1">
        <v>5434.1287082508197</v>
      </c>
      <c r="E880" s="1">
        <v>3392.1533639387399</v>
      </c>
      <c r="F880" s="1">
        <v>2932.9749999999999</v>
      </c>
      <c r="G880" s="1">
        <v>3013.4695066532499</v>
      </c>
      <c r="H880" s="1">
        <v>2718.6457396317301</v>
      </c>
      <c r="I880" s="1">
        <v>3098.7264570856901</v>
      </c>
      <c r="J880" s="1">
        <v>4722.3165932579004</v>
      </c>
      <c r="K880" s="1">
        <v>4725.4645739630196</v>
      </c>
      <c r="L880" s="22">
        <v>4105.5156952759999</v>
      </c>
      <c r="M880" s="1">
        <v>4676.0399120647699</v>
      </c>
    </row>
    <row r="881" spans="1:13" x14ac:dyDescent="0.35">
      <c r="A881" s="14">
        <v>26.822330279999999</v>
      </c>
      <c r="B881" s="1">
        <v>4087.70185054699</v>
      </c>
      <c r="C881" s="1">
        <v>4241.6888262621196</v>
      </c>
      <c r="D881" s="1">
        <v>3500.4694753313202</v>
      </c>
      <c r="E881" s="1">
        <v>3208.96092714527</v>
      </c>
      <c r="F881" s="1">
        <v>2883.5279999999998</v>
      </c>
      <c r="G881" s="1">
        <v>3024.7203560183302</v>
      </c>
      <c r="H881" s="1">
        <v>2746.8683997887701</v>
      </c>
      <c r="I881" s="1">
        <v>3205.1261190246</v>
      </c>
      <c r="J881" s="1">
        <v>4481.2556573236798</v>
      </c>
      <c r="K881" s="1">
        <v>4607.2679770589502</v>
      </c>
      <c r="L881" s="22">
        <v>4078.90747264334</v>
      </c>
      <c r="M881" s="1">
        <v>4337.8389319445496</v>
      </c>
    </row>
    <row r="882" spans="1:13" x14ac:dyDescent="0.35">
      <c r="A882" s="14">
        <v>26.848330279999999</v>
      </c>
      <c r="B882" s="1">
        <v>4098.2408592531801</v>
      </c>
      <c r="C882" s="1">
        <v>4252.9634370131298</v>
      </c>
      <c r="D882" s="1">
        <v>2992.1948740881398</v>
      </c>
      <c r="E882" s="1">
        <v>3160.4397530596498</v>
      </c>
      <c r="F882" s="1">
        <v>2868.1</v>
      </c>
      <c r="G882" s="1">
        <v>2974.3423802693601</v>
      </c>
      <c r="H882" s="1">
        <v>2719.0283950426001</v>
      </c>
      <c r="I882" s="1">
        <v>3291.4181432190599</v>
      </c>
      <c r="J882" s="1">
        <v>4466.5372543575504</v>
      </c>
      <c r="K882" s="1">
        <v>4319.1704987636103</v>
      </c>
      <c r="L882" s="22">
        <v>4079.12451359854</v>
      </c>
      <c r="M882" s="1">
        <v>4352.6414123499499</v>
      </c>
    </row>
    <row r="883" spans="1:13" x14ac:dyDescent="0.35">
      <c r="A883" s="14">
        <v>26.874330279999999</v>
      </c>
      <c r="B883" s="1">
        <v>4126.5566097360497</v>
      </c>
      <c r="C883" s="1">
        <v>4343.1271349144299</v>
      </c>
      <c r="D883" s="1">
        <v>2947.1511699541202</v>
      </c>
      <c r="E883" s="1">
        <v>3246.59392824207</v>
      </c>
      <c r="F883" s="1">
        <v>2822.8820000000001</v>
      </c>
      <c r="G883" s="1">
        <v>2907.9626814941798</v>
      </c>
      <c r="H883" s="1">
        <v>2805.2169513221502</v>
      </c>
      <c r="I883" s="1">
        <v>3250.5047438106499</v>
      </c>
      <c r="J883" s="1">
        <v>4288.5989880407296</v>
      </c>
      <c r="K883" s="1">
        <v>4282.4712211502801</v>
      </c>
      <c r="L883" s="22">
        <v>3957.6552817880902</v>
      </c>
      <c r="M883" s="1">
        <v>4391.5572417125304</v>
      </c>
    </row>
    <row r="884" spans="1:13" x14ac:dyDescent="0.35">
      <c r="A884" s="14">
        <v>26.900330279999999</v>
      </c>
      <c r="B884" s="1">
        <v>4145.1764848181201</v>
      </c>
      <c r="C884" s="1">
        <v>4302.95589391469</v>
      </c>
      <c r="D884" s="1">
        <v>2936.7830342055599</v>
      </c>
      <c r="E884" s="1">
        <v>3152.9044166561698</v>
      </c>
      <c r="F884" s="1">
        <v>2755.7869999999998</v>
      </c>
      <c r="G884" s="1">
        <v>2993.9705757839201</v>
      </c>
      <c r="H884" s="1">
        <v>2785.9227841120601</v>
      </c>
      <c r="I884" s="1">
        <v>3294.5735605398399</v>
      </c>
      <c r="J884" s="1">
        <v>4279.2463295325597</v>
      </c>
      <c r="K884" s="1">
        <v>4189.0073711732603</v>
      </c>
      <c r="L884" s="22">
        <v>3903.3051779645298</v>
      </c>
      <c r="M884" s="1">
        <v>4541.7058787952801</v>
      </c>
    </row>
    <row r="885" spans="1:13" x14ac:dyDescent="0.35">
      <c r="A885" s="14">
        <v>26.926330279999998</v>
      </c>
      <c r="B885" s="1">
        <v>4153.4894178690301</v>
      </c>
      <c r="C885" s="1">
        <v>4333.76311208265</v>
      </c>
      <c r="D885" s="1">
        <v>2786.1383296894201</v>
      </c>
      <c r="E885" s="1">
        <v>3183.73223611705</v>
      </c>
      <c r="F885" s="1">
        <v>2817.5970000000002</v>
      </c>
      <c r="G885" s="1">
        <v>2965.40609357225</v>
      </c>
      <c r="H885" s="1">
        <v>2761.5291893309</v>
      </c>
      <c r="I885" s="1">
        <v>3414.8337595101302</v>
      </c>
      <c r="J885" s="1">
        <v>4259.4555767379998</v>
      </c>
      <c r="K885" s="1">
        <v>4241.76311208265</v>
      </c>
      <c r="L885" s="22">
        <v>3990.7846844482201</v>
      </c>
      <c r="M885" s="1">
        <v>4557.9137105376303</v>
      </c>
    </row>
    <row r="886" spans="1:13" x14ac:dyDescent="0.35">
      <c r="A886" s="14">
        <v>26.952330280000002</v>
      </c>
      <c r="B886" s="1">
        <v>4093.9502879974002</v>
      </c>
      <c r="C886" s="1">
        <v>4289.8859669091198</v>
      </c>
      <c r="D886" s="1">
        <v>2852.0701764692899</v>
      </c>
      <c r="E886" s="1">
        <v>3226.2485379905602</v>
      </c>
      <c r="F886" s="1">
        <v>2846.26</v>
      </c>
      <c r="G886" s="1">
        <v>3010.6929816192401</v>
      </c>
      <c r="H886" s="1">
        <v>2788.7339178928</v>
      </c>
      <c r="I886" s="1">
        <v>3492.09648897442</v>
      </c>
      <c r="J886" s="1">
        <v>4145.0058480395001</v>
      </c>
      <c r="K886" s="1">
        <v>4207.3304105378202</v>
      </c>
      <c r="L886" s="22">
        <v>3957.4561397072798</v>
      </c>
      <c r="M886" s="1">
        <v>4652.6637414239904</v>
      </c>
    </row>
    <row r="887" spans="1:13" x14ac:dyDescent="0.35">
      <c r="A887" s="14">
        <v>26.978330280000002</v>
      </c>
      <c r="B887" s="1">
        <v>4207.9125627860703</v>
      </c>
      <c r="C887" s="1">
        <v>4264.3825197722599</v>
      </c>
      <c r="D887" s="1">
        <v>2792.1384302297902</v>
      </c>
      <c r="E887" s="1">
        <v>3196.93442208955</v>
      </c>
      <c r="F887" s="1">
        <v>2831.694</v>
      </c>
      <c r="G887" s="1">
        <v>3013.75227325278</v>
      </c>
      <c r="H887" s="1">
        <v>2772.4225831366898</v>
      </c>
      <c r="I887" s="1">
        <v>3553.5810540676998</v>
      </c>
      <c r="J887" s="1">
        <v>4148.91985523319</v>
      </c>
      <c r="K887" s="1">
        <v>4181.0327889550299</v>
      </c>
      <c r="L887" s="22">
        <v>3973.0801447665299</v>
      </c>
      <c r="M887" s="1">
        <v>4690.7959918596098</v>
      </c>
    </row>
    <row r="888" spans="1:13" x14ac:dyDescent="0.35">
      <c r="A888" s="14">
        <v>27.004330280000001</v>
      </c>
      <c r="B888" s="1">
        <v>4104.69888775854</v>
      </c>
      <c r="C888" s="1">
        <v>4437.5596899137199</v>
      </c>
      <c r="D888" s="1">
        <v>2726.06250982752</v>
      </c>
      <c r="E888" s="1">
        <v>3117.9233119826899</v>
      </c>
      <c r="F888" s="1">
        <v>2808.1750000000002</v>
      </c>
      <c r="G888" s="1">
        <v>2942.5781372844099</v>
      </c>
      <c r="H888" s="1">
        <v>2649.8621728015301</v>
      </c>
      <c r="I888" s="1">
        <v>3514.69461857751</v>
      </c>
      <c r="J888" s="1">
        <v>4181.2912032326403</v>
      </c>
      <c r="K888" s="1">
        <v>4222.5965846550098</v>
      </c>
      <c r="L888" s="22">
        <v>3917.6107628446098</v>
      </c>
      <c r="M888" s="1">
        <v>4700.7301426723297</v>
      </c>
    </row>
    <row r="889" spans="1:13" x14ac:dyDescent="0.35">
      <c r="A889" s="14">
        <v>27.030330280000001</v>
      </c>
      <c r="B889" s="1">
        <v>4172.90479322792</v>
      </c>
      <c r="C889" s="1">
        <v>4538.9682644096301</v>
      </c>
      <c r="D889" s="1">
        <v>2766.3443622669802</v>
      </c>
      <c r="E889" s="1">
        <v>3210.8784624741002</v>
      </c>
      <c r="F889" s="1">
        <v>2835.3440000000001</v>
      </c>
      <c r="G889" s="1">
        <v>3006.8771112648001</v>
      </c>
      <c r="H889" s="1">
        <v>2539.9412580510598</v>
      </c>
      <c r="I889" s="1">
        <v>3611.2538847270398</v>
      </c>
      <c r="J889" s="1">
        <v>4255.8163425018101</v>
      </c>
      <c r="K889" s="1">
        <v>4221.7832557017</v>
      </c>
      <c r="L889" s="22">
        <v>3781.8102620600198</v>
      </c>
      <c r="M889" s="1">
        <v>4849.1296447823797</v>
      </c>
    </row>
    <row r="890" spans="1:13" x14ac:dyDescent="0.35">
      <c r="A890" s="14">
        <v>27.056330280000001</v>
      </c>
      <c r="B890" s="1">
        <v>4107.7221637135499</v>
      </c>
      <c r="C890" s="1">
        <v>4521.4176976400804</v>
      </c>
      <c r="D890" s="1">
        <v>2791.7150346614198</v>
      </c>
      <c r="E890" s="1">
        <v>3315.40008332668</v>
      </c>
      <c r="F890" s="1">
        <v>2830.85</v>
      </c>
      <c r="G890" s="1">
        <v>3087.5061858413001</v>
      </c>
      <c r="H890" s="1">
        <v>2651.8496533847201</v>
      </c>
      <c r="I890" s="1">
        <v>3778.8087654931901</v>
      </c>
      <c r="J890" s="1">
        <v>4382.5451873112097</v>
      </c>
      <c r="K890" s="1">
        <v>4311.4548126885002</v>
      </c>
      <c r="L890" s="22">
        <v>3749.3325656480301</v>
      </c>
      <c r="M890" s="1">
        <v>5015.1522330365597</v>
      </c>
    </row>
    <row r="891" spans="1:13" x14ac:dyDescent="0.35">
      <c r="A891" s="14">
        <v>27.082330280000001</v>
      </c>
      <c r="B891" s="1">
        <v>4093.0486403898699</v>
      </c>
      <c r="C891" s="1">
        <v>4543.8872853966604</v>
      </c>
      <c r="D891" s="1">
        <v>2803.3924856930298</v>
      </c>
      <c r="E891" s="1">
        <v>3213.06977570663</v>
      </c>
      <c r="F891" s="1">
        <v>2726.6080000000002</v>
      </c>
      <c r="G891" s="1">
        <v>3091.0322041722302</v>
      </c>
      <c r="H891" s="1">
        <v>2562.52700387595</v>
      </c>
      <c r="I891" s="1">
        <v>3862.6343511170298</v>
      </c>
      <c r="J891" s="1">
        <v>4333.1506202689297</v>
      </c>
      <c r="K891" s="1">
        <v>4382.7312977655301</v>
      </c>
      <c r="L891" s="22">
        <v>3940.7957061102202</v>
      </c>
      <c r="M891" s="1">
        <v>5007.3227099862197</v>
      </c>
    </row>
    <row r="892" spans="1:13" x14ac:dyDescent="0.35">
      <c r="A892" s="14">
        <v>27.108330280000001</v>
      </c>
      <c r="B892" s="1">
        <v>4187.6665891989796</v>
      </c>
      <c r="C892" s="1">
        <v>4618.7387924818704</v>
      </c>
      <c r="D892" s="1">
        <v>2790.8555934340902</v>
      </c>
      <c r="E892" s="1">
        <v>3182.9244912669201</v>
      </c>
      <c r="F892" s="1">
        <v>2731.962</v>
      </c>
      <c r="G892" s="1">
        <v>3057.1717797767501</v>
      </c>
      <c r="H892" s="1">
        <v>2607.9277967170001</v>
      </c>
      <c r="I892" s="1">
        <v>3877.2579020677699</v>
      </c>
      <c r="J892" s="1">
        <v>4401.1856987848496</v>
      </c>
      <c r="K892" s="1">
        <v>4472.93487242233</v>
      </c>
      <c r="L892" s="22">
        <v>3925.47758496393</v>
      </c>
      <c r="M892" s="1">
        <v>5093.7286437290404</v>
      </c>
    </row>
    <row r="893" spans="1:13" x14ac:dyDescent="0.35">
      <c r="A893" s="14">
        <v>27.13433028</v>
      </c>
      <c r="B893" s="1">
        <v>4127.08727619621</v>
      </c>
      <c r="C893" s="1">
        <v>4570.0459028738396</v>
      </c>
      <c r="D893" s="1">
        <v>2751.68169958731</v>
      </c>
      <c r="E893" s="1">
        <v>3273.9556069772798</v>
      </c>
      <c r="F893" s="1">
        <v>2761.808</v>
      </c>
      <c r="G893" s="1">
        <v>3025.0285887821301</v>
      </c>
      <c r="H893" s="1">
        <v>2579.0285887820901</v>
      </c>
      <c r="I893" s="1">
        <v>4051.07449165561</v>
      </c>
      <c r="J893" s="1">
        <v>4559.53422612742</v>
      </c>
      <c r="K893" s="1">
        <v>4627.1061001381204</v>
      </c>
      <c r="L893" s="22">
        <v>3899.7245827601701</v>
      </c>
      <c r="M893" s="1">
        <v>5198.7336418622099</v>
      </c>
    </row>
    <row r="894" spans="1:13" x14ac:dyDescent="0.35">
      <c r="A894" s="14">
        <v>27.16033028</v>
      </c>
      <c r="B894" s="1">
        <v>4202.8952946996696</v>
      </c>
      <c r="C894" s="1">
        <v>4505.6559682992101</v>
      </c>
      <c r="D894" s="1">
        <v>2898.8895822990798</v>
      </c>
      <c r="E894" s="1">
        <v>3249.51210169961</v>
      </c>
      <c r="F894" s="1">
        <v>2693.15</v>
      </c>
      <c r="G894" s="1">
        <v>3081.6570579501899</v>
      </c>
      <c r="H894" s="1">
        <v>2623.6467227998701</v>
      </c>
      <c r="I894" s="1">
        <v>4065.30378075012</v>
      </c>
      <c r="J894" s="1">
        <v>4695.0057124004697</v>
      </c>
      <c r="K894" s="1">
        <v>4593.0356282005196</v>
      </c>
      <c r="L894" s="22">
        <v>4093.39134884843</v>
      </c>
      <c r="M894" s="1">
        <v>5112.9700841997701</v>
      </c>
    </row>
    <row r="895" spans="1:13" x14ac:dyDescent="0.35">
      <c r="A895" s="14">
        <v>27.18633028</v>
      </c>
      <c r="B895" s="1">
        <v>4153.5094004695002</v>
      </c>
      <c r="C895" s="1">
        <v>4405.0128874577804</v>
      </c>
      <c r="D895" s="1">
        <v>2756.7325448690599</v>
      </c>
      <c r="E895" s="1">
        <v>3209.94280181063</v>
      </c>
      <c r="F895" s="1">
        <v>2748.8919999999998</v>
      </c>
      <c r="G895" s="1">
        <v>3128.1082177732701</v>
      </c>
      <c r="H895" s="1">
        <v>2607.7642332662799</v>
      </c>
      <c r="I895" s="1">
        <v>4097.7832993293196</v>
      </c>
      <c r="J895" s="1">
        <v>4822.3313621727202</v>
      </c>
      <c r="K895" s="1">
        <v>4728.5797512404797</v>
      </c>
      <c r="L895" s="22">
        <v>3853.9492455395698</v>
      </c>
      <c r="M895" s="1">
        <v>5100.1337275652504</v>
      </c>
    </row>
    <row r="896" spans="1:13" x14ac:dyDescent="0.35">
      <c r="A896" s="14">
        <v>27.21233028</v>
      </c>
      <c r="B896" s="1">
        <v>4095.8136981839202</v>
      </c>
      <c r="C896" s="1">
        <v>4484.2260272736503</v>
      </c>
      <c r="D896" s="1">
        <v>2766.2452059724501</v>
      </c>
      <c r="E896" s="1">
        <v>3262.2493153240398</v>
      </c>
      <c r="F896" s="1">
        <v>2783.2849999999999</v>
      </c>
      <c r="G896" s="1">
        <v>3092.5205480518598</v>
      </c>
      <c r="H896" s="1">
        <v>2568.1082189621202</v>
      </c>
      <c r="I896" s="1">
        <v>4017.99589064886</v>
      </c>
      <c r="J896" s="1">
        <v>4926.0712322108102</v>
      </c>
      <c r="K896" s="1">
        <v>4818.5917802623399</v>
      </c>
      <c r="L896" s="22">
        <v>3947.43013714267</v>
      </c>
      <c r="M896" s="1">
        <v>5089.1808218190699</v>
      </c>
    </row>
    <row r="897" spans="1:13" x14ac:dyDescent="0.35">
      <c r="A897" s="14">
        <v>27.23833028</v>
      </c>
      <c r="B897" s="1">
        <v>4191.1516143441304</v>
      </c>
      <c r="C897" s="1">
        <v>4498.5274022611902</v>
      </c>
      <c r="D897" s="1">
        <v>2665.2847037800302</v>
      </c>
      <c r="E897" s="1">
        <v>3192.4970408822501</v>
      </c>
      <c r="F897" s="1">
        <v>2798.7939999999999</v>
      </c>
      <c r="G897" s="1">
        <v>3060.5879324685602</v>
      </c>
      <c r="H897" s="1">
        <v>2621.6727132689598</v>
      </c>
      <c r="I897" s="1">
        <v>3940.2304769092402</v>
      </c>
      <c r="J897" s="1">
        <v>5087.1151421791901</v>
      </c>
      <c r="K897" s="1">
        <v>4958.4363181242297</v>
      </c>
      <c r="L897" s="22">
        <v>3906.3757879169402</v>
      </c>
      <c r="M897" s="1">
        <v>5082.3335900673601</v>
      </c>
    </row>
    <row r="898" spans="1:13" x14ac:dyDescent="0.35">
      <c r="A898" s="14">
        <v>27.264330279999999</v>
      </c>
      <c r="B898" s="1">
        <v>4128.8755203108003</v>
      </c>
      <c r="C898" s="1">
        <v>4383.9678394557004</v>
      </c>
      <c r="D898" s="1">
        <v>2779.50928783365</v>
      </c>
      <c r="E898" s="1">
        <v>3150.6165793510499</v>
      </c>
      <c r="F898" s="1">
        <v>2772.009</v>
      </c>
      <c r="G898" s="1">
        <v>3028.1208763939699</v>
      </c>
      <c r="H898" s="1">
        <v>2636.1430553564601</v>
      </c>
      <c r="I898" s="1">
        <v>3802.2897140079599</v>
      </c>
      <c r="J898" s="1">
        <v>5071.0837250589102</v>
      </c>
      <c r="K898" s="1">
        <v>4964.1638468230103</v>
      </c>
      <c r="L898" s="22">
        <v>3885.94205719825</v>
      </c>
      <c r="M898" s="1">
        <v>4885.4907121660899</v>
      </c>
    </row>
    <row r="899" spans="1:13" x14ac:dyDescent="0.35">
      <c r="A899" s="14">
        <v>27.290330279999999</v>
      </c>
      <c r="B899" s="1">
        <v>4206.9014756817896</v>
      </c>
      <c r="C899" s="1">
        <v>4280.5073784094902</v>
      </c>
      <c r="D899" s="1">
        <v>2816.7301512024901</v>
      </c>
      <c r="E899" s="1">
        <v>3219.3699398778799</v>
      </c>
      <c r="F899" s="1">
        <v>2735.8789999999999</v>
      </c>
      <c r="G899" s="1">
        <v>3064.1647294508498</v>
      </c>
      <c r="H899" s="1">
        <v>2652.76247038769</v>
      </c>
      <c r="I899" s="1">
        <v>3704.3633448494802</v>
      </c>
      <c r="J899" s="1">
        <v>4861.64918925027</v>
      </c>
      <c r="K899" s="1">
        <v>4757.99183820895</v>
      </c>
      <c r="L899" s="22">
        <v>3914.3021679824701</v>
      </c>
      <c r="M899" s="1">
        <v>4800.5701220389901</v>
      </c>
    </row>
    <row r="900" spans="1:13" x14ac:dyDescent="0.35">
      <c r="A900" s="14">
        <v>27.316330279999999</v>
      </c>
      <c r="B900" s="1">
        <v>4267.7754522333798</v>
      </c>
      <c r="C900" s="1">
        <v>4462.8636402126704</v>
      </c>
      <c r="D900" s="1">
        <v>2721.3021437918301</v>
      </c>
      <c r="E900" s="1">
        <v>3186.0775113561399</v>
      </c>
      <c r="F900" s="1">
        <v>2810.7379999999998</v>
      </c>
      <c r="G900" s="1">
        <v>2975.5748633674302</v>
      </c>
      <c r="H900" s="1">
        <v>2570.2192517899298</v>
      </c>
      <c r="I900" s="1">
        <v>3436.9224039758401</v>
      </c>
      <c r="J900" s="1">
        <v>4458.2754098990599</v>
      </c>
      <c r="K900" s="1">
        <v>4600.24060503703</v>
      </c>
      <c r="L900" s="22">
        <v>4031.1657840041798</v>
      </c>
      <c r="M900" s="1">
        <v>4546.56149642112</v>
      </c>
    </row>
    <row r="901" spans="1:13" x14ac:dyDescent="0.35">
      <c r="A901" s="14">
        <v>27.342330279999999</v>
      </c>
      <c r="B901" s="1">
        <v>4456.9358641205899</v>
      </c>
      <c r="C901" s="1">
        <v>4500.3336069168299</v>
      </c>
      <c r="D901" s="1">
        <v>2742.09377564837</v>
      </c>
      <c r="E901" s="1">
        <v>3080.7768809799099</v>
      </c>
      <c r="F901" s="1">
        <v>2771.29</v>
      </c>
      <c r="G901" s="1">
        <v>2960.01185590758</v>
      </c>
      <c r="H901" s="1">
        <v>2579.67717737762</v>
      </c>
      <c r="I901" s="1">
        <v>3217.69792521605</v>
      </c>
      <c r="J901" s="1">
        <v>4486.8183766567599</v>
      </c>
      <c r="K901" s="1">
        <v>4433.0681714690199</v>
      </c>
      <c r="L901" s="22">
        <v>4054.4314181552199</v>
      </c>
      <c r="M901" s="1">
        <v>4526.5489056190399</v>
      </c>
    </row>
    <row r="902" spans="1:13" x14ac:dyDescent="0.35">
      <c r="A902" s="14">
        <v>27.368330279999999</v>
      </c>
      <c r="B902" s="1">
        <v>4382.2066790259596</v>
      </c>
      <c r="C902" s="1">
        <v>4736.4760229552903</v>
      </c>
      <c r="D902" s="1">
        <v>2771.2350693148001</v>
      </c>
      <c r="E902" s="1">
        <v>3154.77081501065</v>
      </c>
      <c r="F902" s="1">
        <v>2792.2910000000002</v>
      </c>
      <c r="G902" s="1">
        <v>2921.5759046358498</v>
      </c>
      <c r="H902" s="1">
        <v>2644.1518092718002</v>
      </c>
      <c r="I902" s="1">
        <v>3219.6904971304598</v>
      </c>
      <c r="J902" s="1">
        <v>4405.3225454028297</v>
      </c>
      <c r="K902" s="1">
        <v>4219.1766204565902</v>
      </c>
      <c r="L902" s="22">
        <v>3969.32485062454</v>
      </c>
      <c r="M902" s="1">
        <v>4368.0342746142896</v>
      </c>
    </row>
    <row r="903" spans="1:13" x14ac:dyDescent="0.35">
      <c r="A903" s="14">
        <v>27.394330279999998</v>
      </c>
      <c r="B903" s="1">
        <v>4774.75921688577</v>
      </c>
      <c r="C903" s="1">
        <v>5137.1097710416698</v>
      </c>
      <c r="D903" s="1">
        <v>2866.5349441715998</v>
      </c>
      <c r="E903" s="1">
        <v>3183.6564949818599</v>
      </c>
      <c r="F903" s="1">
        <v>2705.9960000000001</v>
      </c>
      <c r="G903" s="1">
        <v>2899.39577051785</v>
      </c>
      <c r="H903" s="1">
        <v>2593.4028196552299</v>
      </c>
      <c r="I903" s="1">
        <v>3175.2812688450599</v>
      </c>
      <c r="J903" s="1">
        <v>4143.5625376898897</v>
      </c>
      <c r="K903" s="1">
        <v>4148.5625376898897</v>
      </c>
      <c r="L903" s="22">
        <v>4079.2706951390301</v>
      </c>
      <c r="M903" s="1">
        <v>4276.6629410879004</v>
      </c>
    </row>
    <row r="904" spans="1:13" x14ac:dyDescent="0.35">
      <c r="A904" s="14">
        <v>27.420330280000002</v>
      </c>
      <c r="B904" s="1">
        <v>5354.7322904414696</v>
      </c>
      <c r="C904" s="1">
        <v>5809.5044493198802</v>
      </c>
      <c r="D904" s="1">
        <v>2775.2943052250398</v>
      </c>
      <c r="E904" s="1">
        <v>3077.2588610449202</v>
      </c>
      <c r="F904" s="1">
        <v>2737.183</v>
      </c>
      <c r="G904" s="1">
        <v>2929.4477853652302</v>
      </c>
      <c r="H904" s="1">
        <v>2583.5322804162001</v>
      </c>
      <c r="I904" s="1">
        <v>3161.8246823703398</v>
      </c>
      <c r="J904" s="1">
        <v>4133.36424194971</v>
      </c>
      <c r="K904" s="1">
        <v>4125.21613770166</v>
      </c>
      <c r="L904" s="22">
        <v>4152.5186737253998</v>
      </c>
      <c r="M904" s="1">
        <v>4380.7265806285905</v>
      </c>
    </row>
    <row r="905" spans="1:13" x14ac:dyDescent="0.35">
      <c r="A905" s="14">
        <v>27.446330280000002</v>
      </c>
      <c r="B905" s="1">
        <v>6120.21544244903</v>
      </c>
      <c r="C905" s="1">
        <v>6894.79393847764</v>
      </c>
      <c r="D905" s="1">
        <v>2855.2791052037801</v>
      </c>
      <c r="E905" s="1">
        <v>3101.7418617531198</v>
      </c>
      <c r="F905" s="1">
        <v>2844.08</v>
      </c>
      <c r="G905" s="1">
        <v>2959.1193072545102</v>
      </c>
      <c r="H905" s="1">
        <v>2700.1807649062698</v>
      </c>
      <c r="I905" s="1">
        <v>3092.9399855677002</v>
      </c>
      <c r="J905" s="1">
        <v>4207.7975465266099</v>
      </c>
      <c r="K905" s="1">
        <v>4040.6413566262399</v>
      </c>
      <c r="L905" s="22">
        <v>4324.0412123042797</v>
      </c>
      <c r="M905" s="1">
        <v>4280.9992783900798</v>
      </c>
    </row>
    <row r="906" spans="1:13" x14ac:dyDescent="0.35">
      <c r="A906" s="14">
        <v>27.472330280000001</v>
      </c>
      <c r="B906" s="1">
        <v>7115.6309270886004</v>
      </c>
      <c r="C906" s="1">
        <v>6476.4566943560903</v>
      </c>
      <c r="D906" s="1">
        <v>2797.8515663742501</v>
      </c>
      <c r="E906" s="1">
        <v>3220.3451165975198</v>
      </c>
      <c r="F906" s="1">
        <v>2816.7049999999999</v>
      </c>
      <c r="G906" s="1">
        <v>2921.01289955334</v>
      </c>
      <c r="H906" s="1">
        <v>2752.1539620056101</v>
      </c>
      <c r="I906" s="1">
        <v>3081.9314799267499</v>
      </c>
      <c r="J906" s="1">
        <v>4045.2950244578201</v>
      </c>
      <c r="K906" s="1">
        <v>4132.75691047492</v>
      </c>
      <c r="L906" s="22">
        <v>4400.2950244578096</v>
      </c>
      <c r="M906" s="1">
        <v>4236.8051598212296</v>
      </c>
    </row>
    <row r="907" spans="1:13" x14ac:dyDescent="0.35">
      <c r="A907" s="14">
        <v>27.498330280000001</v>
      </c>
      <c r="B907" s="1">
        <v>6911.6087481270497</v>
      </c>
      <c r="C907" s="1">
        <v>6025.1394484967404</v>
      </c>
      <c r="D907" s="1">
        <v>2810.7060725348501</v>
      </c>
      <c r="E907" s="1">
        <v>3166.5453931463298</v>
      </c>
      <c r="F907" s="1">
        <v>2867.076</v>
      </c>
      <c r="G907" s="1">
        <v>3047.09078629233</v>
      </c>
      <c r="H907" s="1">
        <v>2790.1479408533801</v>
      </c>
      <c r="I907" s="1">
        <v>2899.5160075938502</v>
      </c>
      <c r="J907" s="1">
        <v>3997.8563053257899</v>
      </c>
      <c r="K907" s="1">
        <v>4199.4206374265304</v>
      </c>
      <c r="L907" s="22">
        <v>4340.8455210311404</v>
      </c>
      <c r="M907" s="1">
        <v>4286.1838645221897</v>
      </c>
    </row>
    <row r="908" spans="1:13" x14ac:dyDescent="0.35">
      <c r="A908" s="14">
        <v>27.524330280000001</v>
      </c>
      <c r="B908" s="1">
        <v>6731.2493032279699</v>
      </c>
      <c r="C908" s="1">
        <v>5886.9495326881697</v>
      </c>
      <c r="D908" s="1">
        <v>2736.4463905277698</v>
      </c>
      <c r="E908" s="1">
        <v>3080.9147494295398</v>
      </c>
      <c r="F908" s="1">
        <v>2843.79</v>
      </c>
      <c r="G908" s="1">
        <v>2882.09074266374</v>
      </c>
      <c r="H908" s="1">
        <v>2723.2099021843601</v>
      </c>
      <c r="I908" s="1">
        <v>3099.5215312196001</v>
      </c>
      <c r="J908" s="1">
        <v>4096.0192633675097</v>
      </c>
      <c r="K908" s="1">
        <v>4093.02475546099</v>
      </c>
      <c r="L908" s="22">
        <v>4147.9660910495904</v>
      </c>
      <c r="M908" s="1">
        <v>4192.7011858493997</v>
      </c>
    </row>
    <row r="909" spans="1:13" x14ac:dyDescent="0.35">
      <c r="A909" s="14">
        <v>27.550330280000001</v>
      </c>
      <c r="B909" s="1">
        <v>6595.5121502924103</v>
      </c>
      <c r="C909" s="1">
        <v>5168.4755763986796</v>
      </c>
      <c r="D909" s="1">
        <v>2880.13821467656</v>
      </c>
      <c r="E909" s="1">
        <v>2982.54878207614</v>
      </c>
      <c r="F909" s="1">
        <v>2806.7890000000002</v>
      </c>
      <c r="G909" s="1">
        <v>2886.1991904628098</v>
      </c>
      <c r="H909" s="1">
        <v>2759.31706540493</v>
      </c>
      <c r="I909" s="1">
        <v>2987.3089410890698</v>
      </c>
      <c r="J909" s="1">
        <v>4286.8455222190396</v>
      </c>
      <c r="K909" s="1">
        <v>4187.3983664532097</v>
      </c>
      <c r="L909" s="22">
        <v>4209.0894253640399</v>
      </c>
      <c r="M909" s="1">
        <v>4119.5691073381904</v>
      </c>
    </row>
    <row r="910" spans="1:13" x14ac:dyDescent="0.35">
      <c r="A910" s="14">
        <v>27.576330280000001</v>
      </c>
      <c r="B910" s="1">
        <v>5839.3460442534097</v>
      </c>
      <c r="C910" s="1">
        <v>4609.3485576866096</v>
      </c>
      <c r="D910" s="1">
        <v>2934.4278366747599</v>
      </c>
      <c r="E910" s="1">
        <v>3008.29259807055</v>
      </c>
      <c r="F910" s="1">
        <v>2894.009</v>
      </c>
      <c r="G910" s="1">
        <v>2943.6462990354198</v>
      </c>
      <c r="H910" s="1">
        <v>2630.5305514475799</v>
      </c>
      <c r="I910" s="1">
        <v>2952.68922583635</v>
      </c>
      <c r="J910" s="1">
        <v>4182.4382396444498</v>
      </c>
      <c r="K910" s="1">
        <v>4062.35370096529</v>
      </c>
      <c r="L910" s="22">
        <v>4114.4720783985103</v>
      </c>
      <c r="M910" s="1">
        <v>4146.6671049746601</v>
      </c>
    </row>
    <row r="911" spans="1:13" x14ac:dyDescent="0.35">
      <c r="A911" s="14">
        <v>27.60233028</v>
      </c>
      <c r="B911" s="1">
        <v>4920.8932896998303</v>
      </c>
      <c r="C911" s="1">
        <v>4261.8904056376896</v>
      </c>
      <c r="D911" s="1">
        <v>2879.9750047944999</v>
      </c>
      <c r="E911" s="1">
        <v>2941.0581619201698</v>
      </c>
      <c r="F911" s="1">
        <v>2990.0169999999998</v>
      </c>
      <c r="G911" s="1">
        <v>2910.0230724971998</v>
      </c>
      <c r="H911" s="1">
        <v>2680.9778888566698</v>
      </c>
      <c r="I911" s="1">
        <v>2828.0466256715299</v>
      </c>
      <c r="J911" s="1">
        <v>4128.9975966147204</v>
      </c>
      <c r="K911" s="1">
        <v>4095.9351086012098</v>
      </c>
      <c r="L911" s="22">
        <v>3874.0461449944601</v>
      </c>
      <c r="M911" s="1">
        <v>4114.9610651606699</v>
      </c>
    </row>
    <row r="912" spans="1:13" x14ac:dyDescent="0.35">
      <c r="A912" s="14">
        <v>27.62833028</v>
      </c>
      <c r="B912" s="1">
        <v>4701.0960386410397</v>
      </c>
      <c r="C912" s="1">
        <v>4036.1526883340698</v>
      </c>
      <c r="D912" s="1">
        <v>2828.49096400595</v>
      </c>
      <c r="E912" s="1">
        <v>3060.85756452429</v>
      </c>
      <c r="F912" s="1">
        <v>3024.67</v>
      </c>
      <c r="G912" s="1">
        <v>2957.54680245586</v>
      </c>
      <c r="H912" s="1">
        <v>2635.4343143129499</v>
      </c>
      <c r="I912" s="1">
        <v>2924.0841632963102</v>
      </c>
      <c r="J912" s="1">
        <v>4124.0472080773698</v>
      </c>
      <c r="K912" s="1">
        <v>3962.2746180924901</v>
      </c>
      <c r="L912" s="22">
        <v>3969.0936049117799</v>
      </c>
      <c r="M912" s="1">
        <v>4034.76477085544</v>
      </c>
    </row>
    <row r="913" spans="1:13" x14ac:dyDescent="0.35">
      <c r="A913" s="14">
        <v>27.65433028</v>
      </c>
      <c r="B913" s="1">
        <v>4364.6030926377498</v>
      </c>
      <c r="C913" s="1">
        <v>3871.2144087326901</v>
      </c>
      <c r="D913" s="1">
        <v>2893.7026181619599</v>
      </c>
      <c r="E913" s="1">
        <v>3031.6002811488001</v>
      </c>
      <c r="F913" s="1">
        <v>3141.6959999999999</v>
      </c>
      <c r="G913" s="1">
        <v>2877.58784045828</v>
      </c>
      <c r="H913" s="1">
        <v>2635.9806360918801</v>
      </c>
      <c r="I913" s="1">
        <v>2858.3167457458799</v>
      </c>
      <c r="J913" s="1">
        <v>4089.67773678088</v>
      </c>
      <c r="K913" s="1">
        <v>4164.9723071298204</v>
      </c>
      <c r="L913" s="22">
        <v>4004.3222632188499</v>
      </c>
      <c r="M913" s="1">
        <v>4076.1673519546098</v>
      </c>
    </row>
    <row r="914" spans="1:13" x14ac:dyDescent="0.35">
      <c r="A914" s="14">
        <v>27.68033028</v>
      </c>
      <c r="B914" s="1">
        <v>4255.1043372589202</v>
      </c>
      <c r="C914" s="1">
        <v>3975.7492317380202</v>
      </c>
      <c r="D914" s="1">
        <v>2832.87431683556</v>
      </c>
      <c r="E914" s="1">
        <v>3157.1927939274601</v>
      </c>
      <c r="F914" s="1">
        <v>3184.77</v>
      </c>
      <c r="G914" s="1">
        <v>2861.4392930082599</v>
      </c>
      <c r="H914" s="1">
        <v>2633.0878586015801</v>
      </c>
      <c r="I914" s="1">
        <v>2878.3557035876502</v>
      </c>
      <c r="J914" s="1">
        <v>4048.2300204232602</v>
      </c>
      <c r="K914" s="1">
        <v>4033.1000680778702</v>
      </c>
      <c r="L914" s="22">
        <v>4082.65710395529</v>
      </c>
      <c r="M914" s="1">
        <v>4063.41000680766</v>
      </c>
    </row>
    <row r="915" spans="1:13" x14ac:dyDescent="0.35">
      <c r="A915" s="14">
        <v>27.70633028</v>
      </c>
      <c r="B915" s="1">
        <v>4019.4884553270499</v>
      </c>
      <c r="C915" s="1">
        <v>4008.7845367147602</v>
      </c>
      <c r="D915" s="1">
        <v>2821.3920849311398</v>
      </c>
      <c r="E915" s="1">
        <v>3091.8230115024498</v>
      </c>
      <c r="F915" s="1">
        <v>3336.8440000000001</v>
      </c>
      <c r="G915" s="1">
        <v>2867.7255405486899</v>
      </c>
      <c r="H915" s="1">
        <v>2579.1956756130398</v>
      </c>
      <c r="I915" s="1">
        <v>2760.8226446497702</v>
      </c>
      <c r="J915" s="1">
        <v>4134.4320271296601</v>
      </c>
      <c r="K915" s="1">
        <v>4151.9813128855003</v>
      </c>
      <c r="L915" s="22">
        <v>3981.2345172536202</v>
      </c>
      <c r="M915" s="1">
        <v>3859.3122005344699</v>
      </c>
    </row>
    <row r="916" spans="1:13" x14ac:dyDescent="0.35">
      <c r="A916" s="14">
        <v>27.732330279999999</v>
      </c>
      <c r="B916" s="1">
        <v>4166.8934203736699</v>
      </c>
      <c r="C916" s="1">
        <v>3936.7830704920898</v>
      </c>
      <c r="D916" s="1">
        <v>2807.68783099849</v>
      </c>
      <c r="E916" s="1">
        <v>2874.1035575485098</v>
      </c>
      <c r="F916" s="1">
        <v>3553.1419999999998</v>
      </c>
      <c r="G916" s="1">
        <v>2886.0665150732498</v>
      </c>
      <c r="H916" s="1">
        <v>2602.67346878835</v>
      </c>
      <c r="I916" s="1">
        <v>2829.2169295076801</v>
      </c>
      <c r="J916" s="1">
        <v>4129.4421770703802</v>
      </c>
      <c r="K916" s="1">
        <v>4197.8873762184903</v>
      </c>
      <c r="L916" s="22">
        <v>4034.0521528630702</v>
      </c>
      <c r="M916" s="1">
        <v>4026.9108046614001</v>
      </c>
    </row>
    <row r="917" spans="1:13" x14ac:dyDescent="0.35">
      <c r="A917" s="14">
        <v>27.758330279999999</v>
      </c>
      <c r="B917" s="1">
        <v>4123.2479192976398</v>
      </c>
      <c r="C917" s="1">
        <v>3944.2913630621701</v>
      </c>
      <c r="D917" s="1">
        <v>2934.0278344508101</v>
      </c>
      <c r="E917" s="1">
        <v>3015.4334013409898</v>
      </c>
      <c r="F917" s="1">
        <v>3653.39</v>
      </c>
      <c r="G917" s="1">
        <v>2959.4529129830098</v>
      </c>
      <c r="H917" s="1">
        <v>2645.4016645616898</v>
      </c>
      <c r="I917" s="1">
        <v>2760.5470870168001</v>
      </c>
      <c r="J917" s="1">
        <v>4200.5119660611099</v>
      </c>
      <c r="K917" s="1">
        <v>4281.8623822015497</v>
      </c>
      <c r="L917" s="22">
        <v>3882.6847048150598</v>
      </c>
      <c r="M917" s="1">
        <v>3990.83454775065</v>
      </c>
    </row>
    <row r="918" spans="1:13" x14ac:dyDescent="0.35">
      <c r="A918" s="14">
        <v>27.784330279999999</v>
      </c>
      <c r="B918" s="1">
        <v>4360.2043543677</v>
      </c>
      <c r="C918" s="1">
        <v>3970.13766499232</v>
      </c>
      <c r="D918" s="1">
        <v>3009.9647979414299</v>
      </c>
      <c r="E918" s="1">
        <v>3078.99942850148</v>
      </c>
      <c r="F918" s="1">
        <v>3810.7570000000001</v>
      </c>
      <c r="G918" s="1">
        <v>3132.51545790913</v>
      </c>
      <c r="H918" s="1">
        <v>2643.34487685362</v>
      </c>
      <c r="I918" s="1">
        <v>2835.1370934933798</v>
      </c>
      <c r="J918" s="1">
        <v>4398.6531229011798</v>
      </c>
      <c r="K918" s="1">
        <v>4183.6562661447397</v>
      </c>
      <c r="L918" s="22">
        <v>3926.0684038722302</v>
      </c>
      <c r="M918" s="1">
        <v>3939.5867192752198</v>
      </c>
    </row>
    <row r="919" spans="1:13" x14ac:dyDescent="0.35">
      <c r="A919" s="14">
        <v>27.810330279999999</v>
      </c>
      <c r="B919" s="1">
        <v>4404.7119677671199</v>
      </c>
      <c r="C919" s="1">
        <v>3940.6825205485802</v>
      </c>
      <c r="D919" s="1">
        <v>2925.6530733300601</v>
      </c>
      <c r="E919" s="1">
        <v>3024.9705527813398</v>
      </c>
      <c r="F919" s="1">
        <v>4165.5709999999999</v>
      </c>
      <c r="G919" s="1">
        <v>2984.7281933962699</v>
      </c>
      <c r="H919" s="1">
        <v>2613.5247252222298</v>
      </c>
      <c r="I919" s="1">
        <v>2802.3137018542002</v>
      </c>
      <c r="J919" s="1">
        <v>4366.9448831597301</v>
      </c>
      <c r="K919" s="1">
        <v>4280.0845640585303</v>
      </c>
      <c r="L919" s="22">
        <v>3903.2880322326</v>
      </c>
      <c r="M919" s="1">
        <v>3889.0237808229399</v>
      </c>
    </row>
    <row r="920" spans="1:13" x14ac:dyDescent="0.35">
      <c r="A920" s="14">
        <v>27.836330279999999</v>
      </c>
      <c r="B920" s="1">
        <v>4398.7993796013798</v>
      </c>
      <c r="C920" s="1">
        <v>4046.4304252685101</v>
      </c>
      <c r="D920" s="1">
        <v>2959.91428203652</v>
      </c>
      <c r="E920" s="1">
        <v>3039.1347809296599</v>
      </c>
      <c r="F920" s="1">
        <v>4325.299</v>
      </c>
      <c r="G920" s="1">
        <v>2999.2465813724002</v>
      </c>
      <c r="H920" s="1">
        <v>2633.7795011067701</v>
      </c>
      <c r="I920" s="1">
        <v>2845.47018225789</v>
      </c>
      <c r="J920" s="1">
        <v>4296.4838567678298</v>
      </c>
      <c r="K920" s="1">
        <v>4258.0198784945296</v>
      </c>
      <c r="L920" s="22">
        <v>3890.9770195128499</v>
      </c>
      <c r="M920" s="1">
        <v>3921.4472017708399</v>
      </c>
    </row>
    <row r="921" spans="1:13" x14ac:dyDescent="0.35">
      <c r="A921" s="14">
        <v>27.862330279999998</v>
      </c>
      <c r="B921" s="1">
        <v>4574.6465193421</v>
      </c>
      <c r="C921" s="1">
        <v>4324.6735522684703</v>
      </c>
      <c r="D921" s="1">
        <v>3107.2999825275401</v>
      </c>
      <c r="E921" s="1">
        <v>3043.7037732551398</v>
      </c>
      <c r="F921" s="1">
        <v>4495.72</v>
      </c>
      <c r="G921" s="1">
        <v>3074.1006201395899</v>
      </c>
      <c r="H921" s="1">
        <v>2578.3195038881599</v>
      </c>
      <c r="I921" s="1">
        <v>2774.2943488532301</v>
      </c>
      <c r="J921" s="1">
        <v>4320.6427635592199</v>
      </c>
      <c r="K921" s="1">
        <v>4216.2459166747703</v>
      </c>
      <c r="L921" s="22">
        <v>4027.8924360170299</v>
      </c>
      <c r="M921" s="1">
        <v>3966.4578565801899</v>
      </c>
    </row>
    <row r="922" spans="1:13" x14ac:dyDescent="0.35">
      <c r="A922" s="14">
        <v>27.888330280000002</v>
      </c>
      <c r="B922" s="1">
        <v>4446.0383137702502</v>
      </c>
      <c r="C922" s="1">
        <v>3948.4423660561802</v>
      </c>
      <c r="D922" s="1">
        <v>3089.1292525500298</v>
      </c>
      <c r="E922" s="1">
        <v>3111.7414949008898</v>
      </c>
      <c r="F922" s="1">
        <v>4748.3130000000001</v>
      </c>
      <c r="G922" s="1">
        <v>2981.2790931086602</v>
      </c>
      <c r="H922" s="1">
        <v>2603.1967410728998</v>
      </c>
      <c r="I922" s="1">
        <v>2810.5667729611901</v>
      </c>
      <c r="J922" s="1">
        <v>4284.7812397948401</v>
      </c>
      <c r="K922" s="1">
        <v>4203.0866454082498</v>
      </c>
      <c r="L922" s="22">
        <v>4042.1086645411901</v>
      </c>
      <c r="M922" s="1">
        <v>3845.3217002506399</v>
      </c>
    </row>
    <row r="923" spans="1:13" x14ac:dyDescent="0.35">
      <c r="A923" s="14">
        <v>27.914330280000001</v>
      </c>
      <c r="B923" s="1">
        <v>4427.1185868331604</v>
      </c>
      <c r="C923" s="1">
        <v>4077.9268728379402</v>
      </c>
      <c r="D923" s="1">
        <v>3112.3238081672898</v>
      </c>
      <c r="E923" s="1">
        <v>3125.2884790000298</v>
      </c>
      <c r="F923" s="1">
        <v>4863.3779999999997</v>
      </c>
      <c r="G923" s="1">
        <v>2979.5769580001802</v>
      </c>
      <c r="H923" s="1">
        <v>2741.8562145034898</v>
      </c>
      <c r="I923" s="1">
        <v>2838.9167423338499</v>
      </c>
      <c r="J923" s="1">
        <v>4161.0092224967002</v>
      </c>
      <c r="K923" s="1">
        <v>4313.9394721694898</v>
      </c>
      <c r="L923" s="22">
        <v>4056.9840238335901</v>
      </c>
      <c r="M923" s="1">
        <v>3843.2211975002201</v>
      </c>
    </row>
    <row r="924" spans="1:13" x14ac:dyDescent="0.35">
      <c r="A924" s="14">
        <v>27.940330280000001</v>
      </c>
      <c r="B924" s="1">
        <v>4467.9600710854602</v>
      </c>
      <c r="C924" s="1">
        <v>4153.4179615754101</v>
      </c>
      <c r="D924" s="1">
        <v>3207.50654178689</v>
      </c>
      <c r="E924" s="1">
        <v>3233.1933775218099</v>
      </c>
      <c r="F924" s="1">
        <v>5075.4430000000002</v>
      </c>
      <c r="G924" s="1">
        <v>2983.6144726223802</v>
      </c>
      <c r="H924" s="1">
        <v>2696.38116618609</v>
      </c>
      <c r="I924" s="1">
        <v>2824.5701825166698</v>
      </c>
      <c r="J924" s="1">
        <v>4228.6631239194003</v>
      </c>
      <c r="K924" s="1">
        <v>4159.05927953828</v>
      </c>
      <c r="L924" s="22">
        <v>4019.78291066258</v>
      </c>
      <c r="M924" s="1">
        <v>3909.4903246878498</v>
      </c>
    </row>
    <row r="925" spans="1:13" x14ac:dyDescent="0.35">
      <c r="A925" s="14">
        <v>27.966330280000001</v>
      </c>
      <c r="B925" s="1">
        <v>4405.0745134697399</v>
      </c>
      <c r="C925" s="1">
        <v>4296.2662673169398</v>
      </c>
      <c r="D925" s="1">
        <v>3273.55568347999</v>
      </c>
      <c r="E925" s="1">
        <v>3056.8702062959701</v>
      </c>
      <c r="F925" s="1">
        <v>4922.3469999999998</v>
      </c>
      <c r="G925" s="1">
        <v>3021.0474490105598</v>
      </c>
      <c r="H925" s="1">
        <v>2664.5992168777898</v>
      </c>
      <c r="I925" s="1">
        <v>2826.3078429084599</v>
      </c>
      <c r="J925" s="1">
        <v>4264.2623517045504</v>
      </c>
      <c r="K925" s="1">
        <v>4251.1733271026296</v>
      </c>
      <c r="L925" s="22">
        <v>4020.0309800718401</v>
      </c>
      <c r="M925" s="1">
        <v>3936.23137163308</v>
      </c>
    </row>
    <row r="926" spans="1:13" x14ac:dyDescent="0.35">
      <c r="A926" s="14">
        <v>27.992330280000001</v>
      </c>
      <c r="B926" s="1">
        <v>4164.9071482303998</v>
      </c>
      <c r="C926" s="1">
        <v>4287.3407335920501</v>
      </c>
      <c r="D926" s="1">
        <v>3281.1483537107802</v>
      </c>
      <c r="E926" s="1">
        <v>3117.9777992233198</v>
      </c>
      <c r="F926" s="1">
        <v>4623.0280000000002</v>
      </c>
      <c r="G926" s="1">
        <v>3000.59896503762</v>
      </c>
      <c r="H926" s="1">
        <v>2745.3129826213799</v>
      </c>
      <c r="I926" s="1">
        <v>2886.61524023731</v>
      </c>
      <c r="J926" s="1">
        <v>4356.5712140668602</v>
      </c>
      <c r="K926" s="1">
        <v>4289.5878646492902</v>
      </c>
      <c r="L926" s="22">
        <v>4021.8516462889702</v>
      </c>
      <c r="M926" s="1">
        <v>3942.40658515629</v>
      </c>
    </row>
    <row r="927" spans="1:13" x14ac:dyDescent="0.35">
      <c r="A927" s="14">
        <v>28.018330280000001</v>
      </c>
      <c r="B927" s="1">
        <v>4161.1941318526997</v>
      </c>
      <c r="C927" s="1">
        <v>4324.0861998287401</v>
      </c>
      <c r="D927" s="1">
        <v>3346.6544717329398</v>
      </c>
      <c r="E927" s="1">
        <v>3123.89931204096</v>
      </c>
      <c r="F927" s="1">
        <v>4272.9790000000003</v>
      </c>
      <c r="G927" s="1">
        <v>2892.46794842085</v>
      </c>
      <c r="H927" s="1">
        <v>2694.3455282668501</v>
      </c>
      <c r="I927" s="1">
        <v>2881.0072440649301</v>
      </c>
      <c r="J927" s="1">
        <v>4217.1227846295697</v>
      </c>
      <c r="K927" s="1">
        <v>4381.3810196405102</v>
      </c>
      <c r="L927" s="22">
        <v>3952.9786322804998</v>
      </c>
      <c r="M927" s="1">
        <v>3935.4244840306701</v>
      </c>
    </row>
    <row r="928" spans="1:13" x14ac:dyDescent="0.35">
      <c r="A928" s="14">
        <v>28.04433028</v>
      </c>
      <c r="B928" s="1">
        <v>4161.3455863674599</v>
      </c>
      <c r="C928" s="1">
        <v>4231.3519938098598</v>
      </c>
      <c r="D928" s="1">
        <v>3224.2481239438698</v>
      </c>
      <c r="E928" s="1">
        <v>3038.8198295949401</v>
      </c>
      <c r="F928" s="1">
        <v>3955.6460000000002</v>
      </c>
      <c r="G928" s="1">
        <v>2951.18936018056</v>
      </c>
      <c r="H928" s="1">
        <v>2751.03954143602</v>
      </c>
      <c r="I928" s="1">
        <v>2892.9724306727899</v>
      </c>
      <c r="J928" s="1">
        <v>4135.5964926447396</v>
      </c>
      <c r="K928" s="1">
        <v>4225.8170472616002</v>
      </c>
      <c r="L928" s="22">
        <v>3987.41269713069</v>
      </c>
      <c r="M928" s="1">
        <v>4097.0331339935701</v>
      </c>
    </row>
    <row r="929" spans="1:13" x14ac:dyDescent="0.35">
      <c r="A929" s="14">
        <v>28.07033028</v>
      </c>
      <c r="B929" s="1">
        <v>4035.89620886067</v>
      </c>
      <c r="C929" s="1">
        <v>4150.1809235478404</v>
      </c>
      <c r="D929" s="1">
        <v>3331.7882234898502</v>
      </c>
      <c r="E929" s="1">
        <v>3020.35624117726</v>
      </c>
      <c r="F929" s="1">
        <v>3630.9580000000001</v>
      </c>
      <c r="G929" s="1">
        <v>2964.53436176574</v>
      </c>
      <c r="H929" s="1">
        <v>2748.5624117698499</v>
      </c>
      <c r="I929" s="1">
        <v>2907.5063117616</v>
      </c>
      <c r="J929" s="1">
        <v>4191.5722323336604</v>
      </c>
      <c r="K929" s="1">
        <v>4173.7405323584699</v>
      </c>
      <c r="L929" s="22">
        <v>3947.6872353091098</v>
      </c>
      <c r="M929" s="1">
        <v>4065.0715264902201</v>
      </c>
    </row>
    <row r="930" spans="1:13" x14ac:dyDescent="0.35">
      <c r="A930" s="14">
        <v>28.09633028</v>
      </c>
      <c r="B930" s="1">
        <v>3936.7358164094398</v>
      </c>
      <c r="C930" s="1">
        <v>4178.4098130685297</v>
      </c>
      <c r="D930" s="1">
        <v>3243.2662177458301</v>
      </c>
      <c r="E930" s="1">
        <v>3028.1195711898299</v>
      </c>
      <c r="F930" s="1">
        <v>3364.951</v>
      </c>
      <c r="G930" s="1">
        <v>2965.6239142378899</v>
      </c>
      <c r="H930" s="1">
        <v>2732.820643215</v>
      </c>
      <c r="I930" s="1">
        <v>2804.44557453075</v>
      </c>
      <c r="J930" s="1">
        <v>4163.7782298121901</v>
      </c>
      <c r="K930" s="1">
        <v>4130.2141011691801</v>
      </c>
      <c r="L930" s="22">
        <v>3979.2217701875302</v>
      </c>
      <c r="M930" s="1">
        <v>3996.5988730273002</v>
      </c>
    </row>
    <row r="931" spans="1:13" x14ac:dyDescent="0.35">
      <c r="A931" s="14">
        <v>28.12233028</v>
      </c>
      <c r="B931" s="1">
        <v>3934.4366268762401</v>
      </c>
      <c r="C931" s="1">
        <v>4087.7456466916901</v>
      </c>
      <c r="D931" s="1">
        <v>3101.30901981534</v>
      </c>
      <c r="E931" s="1">
        <v>3051.65494031446</v>
      </c>
      <c r="F931" s="1">
        <v>3171.03</v>
      </c>
      <c r="G931" s="1">
        <v>2936.3247114206802</v>
      </c>
      <c r="H931" s="1">
        <v>2665.8372138826799</v>
      </c>
      <c r="I931" s="1">
        <v>2757.54302485888</v>
      </c>
      <c r="J931" s="1">
        <v>4190.8936020172696</v>
      </c>
      <c r="K931" s="1">
        <v>3918.88722373058</v>
      </c>
      <c r="L931" s="22">
        <v>3944.0860497178001</v>
      </c>
      <c r="M931" s="1">
        <v>4039.3404030259799</v>
      </c>
    </row>
    <row r="932" spans="1:13" x14ac:dyDescent="0.35">
      <c r="A932" s="14">
        <v>28.14833028</v>
      </c>
      <c r="B932" s="1">
        <v>4085.3329313127501</v>
      </c>
      <c r="C932" s="1">
        <v>4178.6484299552703</v>
      </c>
      <c r="D932" s="1">
        <v>3129.23998990987</v>
      </c>
      <c r="E932" s="1">
        <v>3117.2005525795498</v>
      </c>
      <c r="F932" s="1">
        <v>3052.62</v>
      </c>
      <c r="G932" s="1">
        <v>2882.2653604979901</v>
      </c>
      <c r="H932" s="1">
        <v>2737.1323787333799</v>
      </c>
      <c r="I932" s="1">
        <v>2725.8602863803499</v>
      </c>
      <c r="J932" s="1">
        <v>4093.06480791888</v>
      </c>
      <c r="K932" s="1">
        <v>3956.1323787335</v>
      </c>
      <c r="L932" s="22">
        <v>3941.7132378737101</v>
      </c>
      <c r="M932" s="1">
        <v>4011.8101482356701</v>
      </c>
    </row>
    <row r="933" spans="1:13" x14ac:dyDescent="0.35">
      <c r="A933" s="14">
        <v>28.17433028</v>
      </c>
      <c r="B933" s="1">
        <v>4090.36581961926</v>
      </c>
      <c r="C933" s="1">
        <v>4345.1011020050701</v>
      </c>
      <c r="D933" s="1">
        <v>3140.8712390342598</v>
      </c>
      <c r="E933" s="1">
        <v>3088.41515623957</v>
      </c>
      <c r="F933" s="1">
        <v>2999.712</v>
      </c>
      <c r="G933" s="1">
        <v>2977.1600630729699</v>
      </c>
      <c r="H933" s="1">
        <v>2673.17688320348</v>
      </c>
      <c r="I933" s="1">
        <v>2859.01205321216</v>
      </c>
      <c r="J933" s="1">
        <v>4046.22743420604</v>
      </c>
      <c r="K933" s="1">
        <v>3932.8507757567199</v>
      </c>
      <c r="L933" s="22">
        <v>3892.3754440668599</v>
      </c>
      <c r="M933" s="1">
        <v>3957.9795367223601</v>
      </c>
    </row>
    <row r="934" spans="1:13" x14ac:dyDescent="0.35">
      <c r="A934" s="14">
        <v>28.200330279999999</v>
      </c>
      <c r="B934" s="1">
        <v>4270.9779154246198</v>
      </c>
      <c r="C934" s="1">
        <v>4590.7400782488703</v>
      </c>
      <c r="D934" s="1">
        <v>3077.4462961405202</v>
      </c>
      <c r="E934" s="1">
        <v>3139.3259718081499</v>
      </c>
      <c r="F934" s="1">
        <v>2921.4960000000001</v>
      </c>
      <c r="G934" s="1">
        <v>3042.52432564843</v>
      </c>
      <c r="H934" s="1">
        <v>2727.7713307857798</v>
      </c>
      <c r="I934" s="1">
        <v>2989.89988591676</v>
      </c>
      <c r="J934" s="1">
        <v>4102.0091679614698</v>
      </c>
      <c r="K934" s="1">
        <v>4045.8796756674901</v>
      </c>
      <c r="L934" s="22">
        <v>3868.7327846132998</v>
      </c>
      <c r="M934" s="1">
        <v>3822.4371281788899</v>
      </c>
    </row>
    <row r="935" spans="1:13" x14ac:dyDescent="0.35">
      <c r="A935" s="14">
        <v>28.226330279999999</v>
      </c>
      <c r="B935" s="1">
        <v>4499.2901183362501</v>
      </c>
      <c r="C935" s="1">
        <v>4827.3395009616897</v>
      </c>
      <c r="D935" s="1">
        <v>3030.03086505889</v>
      </c>
      <c r="E935" s="1">
        <v>3099.2993844611301</v>
      </c>
      <c r="F935" s="1">
        <v>2878.13</v>
      </c>
      <c r="G935" s="1">
        <v>3056.0493826257202</v>
      </c>
      <c r="H935" s="1">
        <v>2799.7901220068802</v>
      </c>
      <c r="I935" s="1">
        <v>2933.9043234578198</v>
      </c>
      <c r="J935" s="1">
        <v>4123.0493826258298</v>
      </c>
      <c r="K935" s="1">
        <v>4063.1790129352298</v>
      </c>
      <c r="L935" s="22">
        <v>3800.4382735540198</v>
      </c>
      <c r="M935" s="1">
        <v>3794.3858022202699</v>
      </c>
    </row>
    <row r="936" spans="1:13" x14ac:dyDescent="0.35">
      <c r="A936" s="14">
        <v>28.252330279999999</v>
      </c>
      <c r="B936" s="1">
        <v>4654.5771541162203</v>
      </c>
      <c r="C936" s="1">
        <v>4995.6159279374097</v>
      </c>
      <c r="D936" s="1">
        <v>3020.9999999999</v>
      </c>
      <c r="E936" s="1">
        <v>3118.62116819115</v>
      </c>
      <c r="F936" s="1">
        <v>2827.3589999999999</v>
      </c>
      <c r="G936" s="1">
        <v>2978.7479701621</v>
      </c>
      <c r="H936" s="1">
        <v>2791.67487572133</v>
      </c>
      <c r="I936" s="1">
        <v>2840.2818972556502</v>
      </c>
      <c r="J936" s="1">
        <v>4097.6651822659896</v>
      </c>
      <c r="K936" s="1">
        <v>4044.2088028148401</v>
      </c>
      <c r="L936" s="22">
        <v>3885.3392709353702</v>
      </c>
      <c r="M936" s="1">
        <v>3829.3542046443499</v>
      </c>
    </row>
    <row r="937" spans="1:13" x14ac:dyDescent="0.35">
      <c r="A937" s="14">
        <v>28.278330279999999</v>
      </c>
      <c r="B937" s="1">
        <v>4980.5454220908096</v>
      </c>
      <c r="C937" s="1">
        <v>5540.1282316955903</v>
      </c>
      <c r="D937" s="1">
        <v>3015.0599914295199</v>
      </c>
      <c r="E937" s="1">
        <v>3201.5376017731001</v>
      </c>
      <c r="F937" s="1">
        <v>2813</v>
      </c>
      <c r="G937" s="1">
        <v>3025.0226039157001</v>
      </c>
      <c r="H937" s="1">
        <v>2801.8200257110302</v>
      </c>
      <c r="I937" s="1">
        <v>2874.4300814184699</v>
      </c>
      <c r="J937" s="1">
        <v>4070.4374732174401</v>
      </c>
      <c r="K937" s="1">
        <v>4043.71250535635</v>
      </c>
      <c r="L937" s="22">
        <v>3959.3525567786</v>
      </c>
      <c r="M937" s="1">
        <v>3877.12505356471</v>
      </c>
    </row>
    <row r="938" spans="1:13" x14ac:dyDescent="0.35">
      <c r="A938" s="14">
        <v>28.304330279999999</v>
      </c>
      <c r="B938" s="1">
        <v>5604.3286692619304</v>
      </c>
      <c r="C938" s="1">
        <v>6326.2381227141605</v>
      </c>
      <c r="D938" s="1">
        <v>3069.40856596509</v>
      </c>
      <c r="E938" s="1">
        <v>3212.81358198205</v>
      </c>
      <c r="F938" s="1">
        <v>2871.6060000000002</v>
      </c>
      <c r="G938" s="1">
        <v>3137.1768746733801</v>
      </c>
      <c r="H938" s="1">
        <v>2866.6063023013999</v>
      </c>
      <c r="I938" s="1">
        <v>2972.3859293281598</v>
      </c>
      <c r="J938" s="1">
        <v>3959.2412346359301</v>
      </c>
      <c r="K938" s="1">
        <v>4088.22214794722</v>
      </c>
      <c r="L938" s="22">
        <v>3982.5235241238602</v>
      </c>
      <c r="M938" s="1">
        <v>3811.6140706716101</v>
      </c>
    </row>
    <row r="939" spans="1:13" x14ac:dyDescent="0.35">
      <c r="A939" s="14">
        <v>28.330330279999998</v>
      </c>
      <c r="B939" s="1">
        <v>6464.9025627457504</v>
      </c>
      <c r="C939" s="1">
        <v>7124.9572195345299</v>
      </c>
      <c r="D939" s="1">
        <v>3082.05077865167</v>
      </c>
      <c r="E939" s="1">
        <v>3292.5508088904899</v>
      </c>
      <c r="F939" s="1">
        <v>2869.152</v>
      </c>
      <c r="G939" s="1">
        <v>3067.10543544038</v>
      </c>
      <c r="H939" s="1">
        <v>2939.3086105233901</v>
      </c>
      <c r="I939" s="1">
        <v>3024.84766404625</v>
      </c>
      <c r="J939" s="1">
        <v>4126.9570985790097</v>
      </c>
      <c r="K939" s="1">
        <v>4072.2031146058198</v>
      </c>
      <c r="L939" s="22">
        <v>4065.4922134868898</v>
      </c>
      <c r="M939" s="1">
        <v>3733.1367024497699</v>
      </c>
    </row>
    <row r="940" spans="1:13" x14ac:dyDescent="0.35">
      <c r="A940" s="14">
        <v>28.356330280000002</v>
      </c>
      <c r="B940" s="1">
        <v>7279.3581394830298</v>
      </c>
      <c r="C940" s="1">
        <v>7071.5973354203998</v>
      </c>
      <c r="D940" s="1">
        <v>3031.9595432148599</v>
      </c>
      <c r="E940" s="1">
        <v>3294.3524296702499</v>
      </c>
      <c r="F940" s="1">
        <v>2999.6959999999999</v>
      </c>
      <c r="G940" s="1">
        <v>3137.04833163793</v>
      </c>
      <c r="H940" s="1">
        <v>2864.9190864298398</v>
      </c>
      <c r="I940" s="1">
        <v>3068.2112412981</v>
      </c>
      <c r="J940" s="1">
        <v>4220.25468387411</v>
      </c>
      <c r="K940" s="1">
        <v>4062.1382025809999</v>
      </c>
      <c r="L940" s="22">
        <v>4174.4007613082504</v>
      </c>
      <c r="M940" s="1">
        <v>3725.4037470992798</v>
      </c>
    </row>
    <row r="941" spans="1:13" x14ac:dyDescent="0.35">
      <c r="A941" s="14">
        <v>28.382330280000001</v>
      </c>
      <c r="B941" s="1">
        <v>7056.3088189452401</v>
      </c>
      <c r="C941" s="1">
        <v>5997.4448834758496</v>
      </c>
      <c r="D941" s="1">
        <v>2986.29314775489</v>
      </c>
      <c r="E941" s="1">
        <v>3374.77117095624</v>
      </c>
      <c r="F941" s="1">
        <v>2923.8710000000001</v>
      </c>
      <c r="G941" s="1">
        <v>3218.9518426638501</v>
      </c>
      <c r="H941" s="1">
        <v>2912.0402400432299</v>
      </c>
      <c r="I941" s="1">
        <v>3071.4578214821299</v>
      </c>
      <c r="J941" s="1">
        <v>4271.6827735768502</v>
      </c>
      <c r="K941" s="1">
        <v>4266.8154513433601</v>
      </c>
      <c r="L941" s="22">
        <v>4147.6666122015504</v>
      </c>
      <c r="M941" s="1">
        <v>3779.1968330827899</v>
      </c>
    </row>
    <row r="942" spans="1:13" x14ac:dyDescent="0.35">
      <c r="A942" s="14">
        <v>28.408330280000001</v>
      </c>
      <c r="B942" s="1">
        <v>6499.7685074127603</v>
      </c>
      <c r="C942" s="1">
        <v>5619.7942531728004</v>
      </c>
      <c r="D942" s="1">
        <v>3067.8472075602699</v>
      </c>
      <c r="E942" s="1">
        <v>3364.1119481770802</v>
      </c>
      <c r="F942" s="1">
        <v>2954.6109999999999</v>
      </c>
      <c r="G942" s="1">
        <v>3256.4795778686798</v>
      </c>
      <c r="H942" s="1">
        <v>3034.6112010823599</v>
      </c>
      <c r="I942" s="1">
        <v>3191.72012955848</v>
      </c>
      <c r="J942" s="1">
        <v>4338.8093829977297</v>
      </c>
      <c r="K942" s="1">
        <v>4346.0711039138796</v>
      </c>
      <c r="L942" s="22">
        <v>4083.5052923070002</v>
      </c>
      <c r="M942" s="1">
        <v>3881.0680842131901</v>
      </c>
    </row>
    <row r="943" spans="1:13" x14ac:dyDescent="0.35">
      <c r="A943" s="14">
        <v>28.434330280000001</v>
      </c>
      <c r="B943" s="1">
        <v>6257.0928240127696</v>
      </c>
      <c r="C943" s="1">
        <v>5147.41023823256</v>
      </c>
      <c r="D943" s="1">
        <v>3082.3642746708902</v>
      </c>
      <c r="E943" s="1">
        <v>3295.5582225031599</v>
      </c>
      <c r="F943" s="1">
        <v>2993.683</v>
      </c>
      <c r="G943" s="1">
        <v>3336.3456335611099</v>
      </c>
      <c r="H943" s="1">
        <v>3062.0725229418399</v>
      </c>
      <c r="I943" s="1">
        <v>3215.58350345799</v>
      </c>
      <c r="J943" s="1">
        <v>4411.9055160256103</v>
      </c>
      <c r="K943" s="1">
        <v>4336.17032683857</v>
      </c>
      <c r="L943" s="22">
        <v>4007.2648108128201</v>
      </c>
      <c r="M943" s="1">
        <v>3830.2631508515701</v>
      </c>
    </row>
    <row r="944" spans="1:13" x14ac:dyDescent="0.35">
      <c r="A944" s="14">
        <v>28.460330280000001</v>
      </c>
      <c r="B944" s="1">
        <v>5683.5831161904198</v>
      </c>
      <c r="C944" s="1">
        <v>4528.2686611937097</v>
      </c>
      <c r="D944" s="1">
        <v>3117.1131516519099</v>
      </c>
      <c r="E944" s="1">
        <v>3309.6713862506999</v>
      </c>
      <c r="F944" s="1">
        <v>3013.518</v>
      </c>
      <c r="G944" s="1">
        <v>3342.0781990558798</v>
      </c>
      <c r="H944" s="1">
        <v>3056.9999999999</v>
      </c>
      <c r="I944" s="1">
        <v>3174.0781990558798</v>
      </c>
      <c r="J944" s="1">
        <v>4536.9567535398801</v>
      </c>
      <c r="K944" s="1">
        <v>4349.8261255898597</v>
      </c>
      <c r="L944" s="22">
        <v>3981.34609004707</v>
      </c>
      <c r="M944" s="1">
        <v>3747.5981635130602</v>
      </c>
    </row>
    <row r="945" spans="1:13" x14ac:dyDescent="0.35">
      <c r="A945" s="14">
        <v>28.486330280000001</v>
      </c>
      <c r="B945" s="1">
        <v>5029.1050977430004</v>
      </c>
      <c r="C945" s="1">
        <v>4300.5282497908902</v>
      </c>
      <c r="D945" s="1">
        <v>3057.7727813469601</v>
      </c>
      <c r="E945" s="1">
        <v>3285.88639067342</v>
      </c>
      <c r="F945" s="1">
        <v>3028.3049999999998</v>
      </c>
      <c r="G945" s="1">
        <v>3403.2697458799598</v>
      </c>
      <c r="H945" s="1">
        <v>3053.0212636134602</v>
      </c>
      <c r="I945" s="1">
        <v>3131.1594771016498</v>
      </c>
      <c r="J945" s="1">
        <v>4633.7448366370299</v>
      </c>
      <c r="K945" s="1">
        <v>4492.6139144074896</v>
      </c>
      <c r="L945" s="22">
        <v>3910.3827450440799</v>
      </c>
      <c r="M945" s="1">
        <v>3827.7946551228301</v>
      </c>
    </row>
    <row r="946" spans="1:13" x14ac:dyDescent="0.35">
      <c r="A946" s="14">
        <v>28.51233028</v>
      </c>
      <c r="B946" s="1">
        <v>4746.0435443053902</v>
      </c>
      <c r="C946" s="1">
        <v>4222.5587600929202</v>
      </c>
      <c r="D946" s="1">
        <v>2992.4847842127201</v>
      </c>
      <c r="E946" s="1">
        <v>3207.5183614084499</v>
      </c>
      <c r="F946" s="1">
        <v>3065.62</v>
      </c>
      <c r="G946" s="1">
        <v>3407.0335771960599</v>
      </c>
      <c r="H946" s="1">
        <v>3152.8992684131899</v>
      </c>
      <c r="I946" s="1">
        <v>3112.7339978076002</v>
      </c>
      <c r="J946" s="1">
        <v>4846.7749267397103</v>
      </c>
      <c r="K946" s="1">
        <v>4585.1684162265901</v>
      </c>
      <c r="L946" s="22">
        <v>3927.5624359610101</v>
      </c>
      <c r="M946" s="1">
        <v>3846.3399780731902</v>
      </c>
    </row>
    <row r="947" spans="1:13" x14ac:dyDescent="0.35">
      <c r="A947" s="14">
        <v>28.53833028</v>
      </c>
      <c r="B947" s="1">
        <v>4683.98821191139</v>
      </c>
      <c r="C947" s="1">
        <v>4210.9416225263503</v>
      </c>
      <c r="D947" s="1">
        <v>2979.3567218538801</v>
      </c>
      <c r="E947" s="1">
        <v>3263.1992715660299</v>
      </c>
      <c r="F947" s="1">
        <v>3150.9009999999998</v>
      </c>
      <c r="G947" s="1">
        <v>3511.2228477429198</v>
      </c>
      <c r="H947" s="1">
        <v>3231.4445695485001</v>
      </c>
      <c r="I947" s="1">
        <v>3184.9769867917298</v>
      </c>
      <c r="J947" s="1">
        <v>4994.6025828050097</v>
      </c>
      <c r="K947" s="1">
        <v>4677.1232119598099</v>
      </c>
      <c r="L947" s="22">
        <v>4024.8307616235702</v>
      </c>
      <c r="M947" s="1">
        <v>3857.30423842457</v>
      </c>
    </row>
    <row r="948" spans="1:13" x14ac:dyDescent="0.35">
      <c r="A948" s="14">
        <v>28.56433028</v>
      </c>
      <c r="B948" s="1">
        <v>4554.2957436906199</v>
      </c>
      <c r="C948" s="1">
        <v>4187.1654280580196</v>
      </c>
      <c r="D948" s="1">
        <v>2945.4321397650401</v>
      </c>
      <c r="E948" s="1">
        <v>3224.23024807204</v>
      </c>
      <c r="F948" s="1">
        <v>3133.5309999999999</v>
      </c>
      <c r="G948" s="1">
        <v>3544.7987839115299</v>
      </c>
      <c r="H948" s="1">
        <v>3384.3382877672402</v>
      </c>
      <c r="I948" s="1">
        <v>3172.1647524534101</v>
      </c>
      <c r="J948" s="1">
        <v>5106.5030402207003</v>
      </c>
      <c r="K948" s="1">
        <v>4685.5320722045099</v>
      </c>
      <c r="L948" s="22">
        <v>3942.6623878371502</v>
      </c>
      <c r="M948" s="1">
        <v>3880.60027024172</v>
      </c>
    </row>
    <row r="949" spans="1:13" x14ac:dyDescent="0.35">
      <c r="A949" s="14">
        <v>28.59033028</v>
      </c>
      <c r="B949" s="1">
        <v>4516.1716780484503</v>
      </c>
      <c r="C949" s="1">
        <v>4252.4103978519397</v>
      </c>
      <c r="D949" s="1">
        <v>2920.38909795166</v>
      </c>
      <c r="E949" s="1">
        <v>3213.8997479017598</v>
      </c>
      <c r="F949" s="1">
        <v>3132.5479999999998</v>
      </c>
      <c r="G949" s="1">
        <v>3608.5400971689901</v>
      </c>
      <c r="H949" s="1">
        <v>3505.52318146275</v>
      </c>
      <c r="I949" s="1">
        <v>3237.6322019491099</v>
      </c>
      <c r="J949" s="1">
        <v>5291.9085162898</v>
      </c>
      <c r="K949" s="1">
        <v>4883.20174633646</v>
      </c>
      <c r="L949" s="22">
        <v>3854.2969931715902</v>
      </c>
      <c r="M949" s="1">
        <v>3816.4223082948001</v>
      </c>
    </row>
    <row r="950" spans="1:13" x14ac:dyDescent="0.35">
      <c r="A950" s="14">
        <v>28.61633028</v>
      </c>
      <c r="B950" s="1">
        <v>4492.6677224780497</v>
      </c>
      <c r="C950" s="1">
        <v>4260.4406999411904</v>
      </c>
      <c r="D950" s="1">
        <v>2922.52160141579</v>
      </c>
      <c r="E950" s="1">
        <v>3328.1861564593701</v>
      </c>
      <c r="F950" s="1">
        <v>3098.8519999999999</v>
      </c>
      <c r="G950" s="1">
        <v>3639.3676394100598</v>
      </c>
      <c r="H950" s="1">
        <v>3546.56480424754</v>
      </c>
      <c r="I950" s="1">
        <v>3329.1296084952101</v>
      </c>
      <c r="J950" s="1">
        <v>5343.9379478466599</v>
      </c>
      <c r="K950" s="1">
        <v>4980.6433689676496</v>
      </c>
      <c r="L950" s="22">
        <v>3919.6889085538501</v>
      </c>
      <c r="M950" s="1">
        <v>3751.6865717994601</v>
      </c>
    </row>
    <row r="951" spans="1:13" x14ac:dyDescent="0.35">
      <c r="A951" s="14">
        <v>28.642330279999999</v>
      </c>
      <c r="B951" s="1">
        <v>4422.5415937347798</v>
      </c>
      <c r="C951" s="1">
        <v>4260.1615039155204</v>
      </c>
      <c r="D951" s="1">
        <v>2913.9282204818301</v>
      </c>
      <c r="E951" s="1">
        <v>3307.7406110842098</v>
      </c>
      <c r="F951" s="1">
        <v>3081.09</v>
      </c>
      <c r="G951" s="1">
        <v>3646.9184362046999</v>
      </c>
      <c r="H951" s="1">
        <v>3645.7275794577199</v>
      </c>
      <c r="I951" s="1">
        <v>3345.1712881926601</v>
      </c>
      <c r="J951" s="1">
        <v>5323.7928220480098</v>
      </c>
      <c r="K951" s="1">
        <v>4923.9918393974203</v>
      </c>
      <c r="L951" s="22">
        <v>3999.9902157227598</v>
      </c>
      <c r="M951" s="1">
        <v>3781.0619952408401</v>
      </c>
    </row>
    <row r="952" spans="1:13" x14ac:dyDescent="0.35">
      <c r="A952" s="14">
        <v>28.668330279999999</v>
      </c>
      <c r="B952" s="1">
        <v>4375.5963328152102</v>
      </c>
      <c r="C952" s="1">
        <v>4138.4883294066003</v>
      </c>
      <c r="D952" s="1">
        <v>2887.0026661318798</v>
      </c>
      <c r="E952" s="1">
        <v>3229.6913325646101</v>
      </c>
      <c r="F952" s="1">
        <v>3093.9679999999998</v>
      </c>
      <c r="G952" s="1">
        <v>3652.8759997993702</v>
      </c>
      <c r="H952" s="1">
        <v>3747.3376678862901</v>
      </c>
      <c r="I952" s="1">
        <v>3377.02633431905</v>
      </c>
      <c r="J952" s="1">
        <v>5336.0606670340803</v>
      </c>
      <c r="K952" s="1">
        <v>4896.2506665328301</v>
      </c>
      <c r="L952" s="22">
        <v>3920.0766638260202</v>
      </c>
      <c r="M952" s="1">
        <v>3843.83900095228</v>
      </c>
    </row>
    <row r="953" spans="1:13" x14ac:dyDescent="0.35">
      <c r="A953" s="14">
        <v>28.694330279999999</v>
      </c>
      <c r="B953" s="1">
        <v>4350.7413677926397</v>
      </c>
      <c r="C953" s="1">
        <v>4082.6946185780498</v>
      </c>
      <c r="D953" s="1">
        <v>2911.3596410145401</v>
      </c>
      <c r="E953" s="1">
        <v>3296.8104254549198</v>
      </c>
      <c r="F953" s="1">
        <v>3048.7170000000001</v>
      </c>
      <c r="G953" s="1">
        <v>3758.9114342614098</v>
      </c>
      <c r="H953" s="1">
        <v>3753.06647997563</v>
      </c>
      <c r="I953" s="1">
        <v>3316.3570633274499</v>
      </c>
      <c r="J953" s="1">
        <v>5326.9039238842697</v>
      </c>
      <c r="K953" s="1">
        <v>4881.9088565743896</v>
      </c>
      <c r="L953" s="22">
        <v>4009.7784743109301</v>
      </c>
      <c r="M953" s="1">
        <v>3864.0812780461501</v>
      </c>
    </row>
    <row r="954" spans="1:13" x14ac:dyDescent="0.35">
      <c r="A954" s="14">
        <v>28.720330279999999</v>
      </c>
      <c r="B954" s="1">
        <v>4289.20836695446</v>
      </c>
      <c r="C954" s="1">
        <v>4119.0335093763297</v>
      </c>
      <c r="D954" s="1">
        <v>2953.49319665453</v>
      </c>
      <c r="E954" s="1">
        <v>3376.3623071461102</v>
      </c>
      <c r="F954" s="1">
        <v>3055.741</v>
      </c>
      <c r="G954" s="1">
        <v>3758.2387283334701</v>
      </c>
      <c r="H954" s="1">
        <v>3702.7183182973499</v>
      </c>
      <c r="I954" s="1">
        <v>3304.7748783570401</v>
      </c>
      <c r="J954" s="1">
        <v>5213.0073106955997</v>
      </c>
      <c r="K954" s="1">
        <v>4808.5842807914196</v>
      </c>
      <c r="L954" s="22">
        <v>4071.3560111511101</v>
      </c>
      <c r="M954" s="1">
        <v>3906.1843015704699</v>
      </c>
    </row>
    <row r="955" spans="1:13" x14ac:dyDescent="0.35">
      <c r="A955" s="14">
        <v>28.746330279999999</v>
      </c>
      <c r="B955" s="1">
        <v>4176.1291254411899</v>
      </c>
      <c r="C955" s="1">
        <v>4162.7812869878799</v>
      </c>
      <c r="D955" s="1">
        <v>2979.6613949504699</v>
      </c>
      <c r="E955" s="1">
        <v>3406.91699417362</v>
      </c>
      <c r="F955" s="1">
        <v>3113.6309999999999</v>
      </c>
      <c r="G955" s="1">
        <v>3698.9999999998699</v>
      </c>
      <c r="H955" s="1">
        <v>3683.6389980577901</v>
      </c>
      <c r="I955" s="1">
        <v>3315.6245087392799</v>
      </c>
      <c r="J955" s="1">
        <v>5081.6100194206902</v>
      </c>
      <c r="K955" s="1">
        <v>4770.1501965040798</v>
      </c>
      <c r="L955" s="22">
        <v>4036.38339883461</v>
      </c>
      <c r="M955" s="1">
        <v>3870.7681234991201</v>
      </c>
    </row>
    <row r="956" spans="1:13" x14ac:dyDescent="0.35">
      <c r="A956" s="14">
        <v>28.772330279999998</v>
      </c>
      <c r="B956" s="1">
        <v>4127.3096626993702</v>
      </c>
      <c r="C956" s="1">
        <v>4137.7102037006198</v>
      </c>
      <c r="D956" s="1">
        <v>3012.6051230175699</v>
      </c>
      <c r="E956" s="1">
        <v>3480.3835489460498</v>
      </c>
      <c r="F956" s="1">
        <v>3072.4009999999998</v>
      </c>
      <c r="G956" s="1">
        <v>3712.2954603186899</v>
      </c>
      <c r="H956" s="1">
        <v>3647.00566401889</v>
      </c>
      <c r="I956" s="1">
        <v>3307.0795502656001</v>
      </c>
      <c r="J956" s="1">
        <v>5026.3664722219801</v>
      </c>
      <c r="K956" s="1">
        <v>4798.4971679912296</v>
      </c>
      <c r="L956" s="22">
        <v>3934.8522275069099</v>
      </c>
      <c r="M956" s="1">
        <v>3826.3096626993402</v>
      </c>
    </row>
    <row r="957" spans="1:13" x14ac:dyDescent="0.35">
      <c r="A957" s="14">
        <v>28.798330279999998</v>
      </c>
      <c r="B957" s="1">
        <v>4112.2377911704498</v>
      </c>
      <c r="C957" s="1">
        <v>4104.3370491938304</v>
      </c>
      <c r="D957" s="1">
        <v>3077.3328042038602</v>
      </c>
      <c r="E957" s="1">
        <v>3438.68683335784</v>
      </c>
      <c r="F957" s="1">
        <v>3031.7930000000001</v>
      </c>
      <c r="G957" s="1">
        <v>3616.3651767357801</v>
      </c>
      <c r="H957" s="1">
        <v>3547.08120784945</v>
      </c>
      <c r="I957" s="1">
        <v>3326.88110441459</v>
      </c>
      <c r="J957" s="1">
        <v>4959.8742018226403</v>
      </c>
      <c r="K957" s="1">
        <v>4809.5594477924897</v>
      </c>
      <c r="L957" s="22">
        <v>3968.5159276786699</v>
      </c>
      <c r="M957" s="1">
        <v>3862.3789819195699</v>
      </c>
    </row>
    <row r="958" spans="1:13" x14ac:dyDescent="0.35">
      <c r="A958" s="14">
        <v>28.824330280000002</v>
      </c>
      <c r="B958" s="1">
        <v>4204.0313832105103</v>
      </c>
      <c r="C958" s="1">
        <v>4125.2850573486203</v>
      </c>
      <c r="D958" s="1">
        <v>3084.4178913792598</v>
      </c>
      <c r="E958" s="1">
        <v>3449.5295343694302</v>
      </c>
      <c r="F958" s="1">
        <v>3057.0920000000001</v>
      </c>
      <c r="G958" s="1">
        <v>3674.42068818503</v>
      </c>
      <c r="H958" s="1">
        <v>3488.3293353588501</v>
      </c>
      <c r="I958" s="1">
        <v>3425.73433193867</v>
      </c>
      <c r="J958" s="1">
        <v>5035.3847064156598</v>
      </c>
      <c r="K958" s="1">
        <v>4878.7103440924102</v>
      </c>
      <c r="L958" s="22">
        <v>4052.0442780100698</v>
      </c>
      <c r="M958" s="1">
        <v>3914.7749122666401</v>
      </c>
    </row>
    <row r="959" spans="1:13" x14ac:dyDescent="0.35">
      <c r="A959" s="14">
        <v>28.850330280000001</v>
      </c>
      <c r="B959" s="1">
        <v>4239.1915662611</v>
      </c>
      <c r="C959" s="1">
        <v>4162.7347424194804</v>
      </c>
      <c r="D959" s="1">
        <v>3100.0336933969302</v>
      </c>
      <c r="E959" s="1">
        <v>3581.6147486532</v>
      </c>
      <c r="F959" s="1">
        <v>3070.4270000000001</v>
      </c>
      <c r="G959" s="1">
        <v>3709.69050684902</v>
      </c>
      <c r="H959" s="1">
        <v>3412.0863003691502</v>
      </c>
      <c r="I959" s="1">
        <v>3509.7663169923499</v>
      </c>
      <c r="J959" s="1">
        <v>5014.0441836228101</v>
      </c>
      <c r="K959" s="1">
        <v>4920.4589426656403</v>
      </c>
      <c r="L959" s="22">
        <v>4103.4779081883698</v>
      </c>
      <c r="M959" s="1">
        <v>4018.6800166230601</v>
      </c>
    </row>
    <row r="960" spans="1:13" x14ac:dyDescent="0.35">
      <c r="A960" s="14">
        <v>28.876330280000001</v>
      </c>
      <c r="B960" s="1">
        <v>4180.3999815983698</v>
      </c>
      <c r="C960" s="1">
        <v>4217.3430122463296</v>
      </c>
      <c r="D960" s="1">
        <v>3131.25709816675</v>
      </c>
      <c r="E960" s="1">
        <v>3634.5428650298199</v>
      </c>
      <c r="F960" s="1">
        <v>3127.1149999999998</v>
      </c>
      <c r="G960" s="1">
        <v>3736.6005704641202</v>
      </c>
      <c r="H960" s="1">
        <v>3307.9712392934698</v>
      </c>
      <c r="I960" s="1">
        <v>3573.6288711195598</v>
      </c>
      <c r="J960" s="1">
        <v>4990.60047845396</v>
      </c>
      <c r="K960" s="1">
        <v>4959.1431594628502</v>
      </c>
      <c r="L960" s="22">
        <v>4173.8286318928904</v>
      </c>
      <c r="M960" s="1">
        <v>4047.2854908325899</v>
      </c>
    </row>
    <row r="961" spans="1:13" x14ac:dyDescent="0.35">
      <c r="A961" s="14">
        <v>28.902330280000001</v>
      </c>
      <c r="B961" s="1">
        <v>4245.5937828845599</v>
      </c>
      <c r="C961" s="1">
        <v>4313.0806847326903</v>
      </c>
      <c r="D961" s="1">
        <v>3087.6943764562998</v>
      </c>
      <c r="E961" s="1">
        <v>3620.36465243057</v>
      </c>
      <c r="F961" s="1">
        <v>3176.9560000000001</v>
      </c>
      <c r="G961" s="1">
        <v>3812.2424030131301</v>
      </c>
      <c r="H961" s="1">
        <v>3273.5043660505098</v>
      </c>
      <c r="I961" s="1">
        <v>3610.3384561268299</v>
      </c>
      <c r="J961" s="1">
        <v>5038.1463498993799</v>
      </c>
      <c r="K961" s="1">
        <v>5062.9147748089999</v>
      </c>
      <c r="L961" s="22">
        <v>4206.6877401766396</v>
      </c>
      <c r="M961" s="1">
        <v>4157.3098151866998</v>
      </c>
    </row>
    <row r="962" spans="1:13" x14ac:dyDescent="0.35">
      <c r="A962" s="14">
        <v>28.928330280000001</v>
      </c>
      <c r="B962" s="1">
        <v>4352.0610568893298</v>
      </c>
      <c r="C962" s="1">
        <v>4455.6387825045203</v>
      </c>
      <c r="D962" s="1">
        <v>3124.1999011655298</v>
      </c>
      <c r="E962" s="1">
        <v>3699.9332015540499</v>
      </c>
      <c r="F962" s="1">
        <v>3263.9670000000001</v>
      </c>
      <c r="G962" s="1">
        <v>3790.91110012939</v>
      </c>
      <c r="H962" s="1">
        <v>3276.4722187903599</v>
      </c>
      <c r="I962" s="1">
        <v>3758.62754647778</v>
      </c>
      <c r="J962" s="1">
        <v>5021.7333003883796</v>
      </c>
      <c r="K962" s="1">
        <v>5175.7610198264201</v>
      </c>
      <c r="L962" s="22">
        <v>4251.2388566303098</v>
      </c>
      <c r="M962" s="1">
        <v>4333.6888504531598</v>
      </c>
    </row>
    <row r="963" spans="1:13" x14ac:dyDescent="0.35">
      <c r="A963" s="14">
        <v>28.954330280000001</v>
      </c>
      <c r="B963" s="1">
        <v>4467.10082716328</v>
      </c>
      <c r="C963" s="1">
        <v>4494.2692398239897</v>
      </c>
      <c r="D963" s="1">
        <v>3203.29877905269</v>
      </c>
      <c r="E963" s="1">
        <v>3721.4146513719902</v>
      </c>
      <c r="F963" s="1">
        <v>3396.277</v>
      </c>
      <c r="G963" s="1">
        <v>3872.6472627665198</v>
      </c>
      <c r="H963" s="1">
        <v>3283.8452146559998</v>
      </c>
      <c r="I963" s="1">
        <v>3946.9272942263701</v>
      </c>
      <c r="J963" s="1">
        <v>5035.8250492236102</v>
      </c>
      <c r="K963" s="1">
        <v>5263.3499015543302</v>
      </c>
      <c r="L963" s="22">
        <v>4325.8747538849302</v>
      </c>
      <c r="M963" s="1">
        <v>4361.0309570693098</v>
      </c>
    </row>
    <row r="964" spans="1:13" x14ac:dyDescent="0.35">
      <c r="A964" s="14">
        <v>28.98033028</v>
      </c>
      <c r="B964" s="1">
        <v>4598.2567106880097</v>
      </c>
      <c r="C964" s="1">
        <v>4544.0722395693201</v>
      </c>
      <c r="D964" s="1">
        <v>3277.3930825713601</v>
      </c>
      <c r="E964" s="1">
        <v>3748.7340122796199</v>
      </c>
      <c r="F964" s="1">
        <v>3389.54</v>
      </c>
      <c r="G964" s="1">
        <v>3999.8837148228399</v>
      </c>
      <c r="H964" s="1">
        <v>3280.93181405823</v>
      </c>
      <c r="I964" s="1">
        <v>4068.5134213761899</v>
      </c>
      <c r="J964" s="1">
        <v>4925.3341736617404</v>
      </c>
      <c r="K964" s="1">
        <v>5272.1858223277804</v>
      </c>
      <c r="L964" s="22">
        <v>4465.4278511467901</v>
      </c>
      <c r="M964" s="1">
        <v>4431.6644751286703</v>
      </c>
    </row>
    <row r="965" spans="1:13" x14ac:dyDescent="0.35">
      <c r="A965" s="14">
        <v>29.00633028</v>
      </c>
      <c r="B965" s="1">
        <v>4649.8885543142296</v>
      </c>
      <c r="C965" s="1">
        <v>4710.59008639079</v>
      </c>
      <c r="D965" s="1">
        <v>3333.87760165998</v>
      </c>
      <c r="E965" s="1">
        <v>3901.4567353966199</v>
      </c>
      <c r="F965" s="1">
        <v>3509.395</v>
      </c>
      <c r="G965" s="1">
        <v>4133.4597465671404</v>
      </c>
      <c r="H965" s="1">
        <v>3271.5353231193799</v>
      </c>
      <c r="I965" s="1">
        <v>4355.3244764302399</v>
      </c>
      <c r="J965" s="1">
        <v>4798.7363091819698</v>
      </c>
      <c r="K965" s="1">
        <v>5334.67168528404</v>
      </c>
      <c r="L965" s="22">
        <v>4581.83981338383</v>
      </c>
      <c r="M965" s="1">
        <v>4612.7642368316301</v>
      </c>
    </row>
    <row r="966" spans="1:13" x14ac:dyDescent="0.35">
      <c r="A966" s="14">
        <v>29.03233028</v>
      </c>
      <c r="B966" s="1">
        <v>4715.3964703130796</v>
      </c>
      <c r="C966" s="1">
        <v>4891.8673281757001</v>
      </c>
      <c r="D966" s="1">
        <v>3328.9164105792702</v>
      </c>
      <c r="E966" s="1">
        <v>3999.1180964375799</v>
      </c>
      <c r="F966" s="1">
        <v>3621.1419999999998</v>
      </c>
      <c r="G966" s="1">
        <v>4268.2016858581901</v>
      </c>
      <c r="H966" s="1">
        <v>3323.7515322058498</v>
      </c>
      <c r="I966" s="1">
        <v>4705.9785232100003</v>
      </c>
      <c r="J966" s="1">
        <v>4779.0904908238699</v>
      </c>
      <c r="K966" s="1">
        <v>5374.3412590856997</v>
      </c>
      <c r="L966" s="22">
        <v>4644.74463080238</v>
      </c>
      <c r="M966" s="1">
        <v>4800.03220654913</v>
      </c>
    </row>
    <row r="967" spans="1:13" x14ac:dyDescent="0.35">
      <c r="A967" s="14">
        <v>29.05833028</v>
      </c>
      <c r="B967" s="1">
        <v>4809.89664590958</v>
      </c>
      <c r="C967" s="1">
        <v>5126.31491861411</v>
      </c>
      <c r="D967" s="1">
        <v>3353.3379875457899</v>
      </c>
      <c r="E967" s="1">
        <v>4157.1871299094801</v>
      </c>
      <c r="F967" s="1">
        <v>3756.32</v>
      </c>
      <c r="G967" s="1">
        <v>4531.7401726367398</v>
      </c>
      <c r="H967" s="1">
        <v>3508.4392166593998</v>
      </c>
      <c r="I967" s="1">
        <v>5111.19547690952</v>
      </c>
      <c r="J967" s="1">
        <v>4765.9895280232204</v>
      </c>
      <c r="K967" s="1">
        <v>5450.78418552323</v>
      </c>
      <c r="L967" s="22">
        <v>4774.9629684322699</v>
      </c>
      <c r="M967" s="1">
        <v>4912.4692669095803</v>
      </c>
    </row>
    <row r="968" spans="1:13" x14ac:dyDescent="0.35">
      <c r="A968" s="14">
        <v>29.08433028</v>
      </c>
      <c r="B968" s="1">
        <v>4992.3545411527903</v>
      </c>
      <c r="C968" s="1">
        <v>5486.8928415331902</v>
      </c>
      <c r="D968" s="1">
        <v>3466.9878607197502</v>
      </c>
      <c r="E968" s="1">
        <v>4313.8401003217496</v>
      </c>
      <c r="F968" s="1">
        <v>4154.1589999999997</v>
      </c>
      <c r="G968" s="1">
        <v>4892.1151106465404</v>
      </c>
      <c r="H968" s="1">
        <v>3678.2662201227799</v>
      </c>
      <c r="I968" s="1">
        <v>5648.9016317350997</v>
      </c>
      <c r="J968" s="1">
        <v>4768.3964001168897</v>
      </c>
      <c r="K968" s="1">
        <v>5650.7484302134299</v>
      </c>
      <c r="L968" s="22">
        <v>4796.19254942921</v>
      </c>
      <c r="M968" s="1">
        <v>4993.2306403041703</v>
      </c>
    </row>
    <row r="969" spans="1:13" x14ac:dyDescent="0.35">
      <c r="A969" s="14">
        <v>29.110330279999999</v>
      </c>
      <c r="B969" s="1">
        <v>5424.0939535157104</v>
      </c>
      <c r="C969" s="1">
        <v>5904.1214974632803</v>
      </c>
      <c r="D969" s="1">
        <v>3707.9970504954299</v>
      </c>
      <c r="E969" s="1">
        <v>4533.2454528471699</v>
      </c>
      <c r="F969" s="1">
        <v>4492.9440000000004</v>
      </c>
      <c r="G969" s="1">
        <v>5175.5204159783398</v>
      </c>
      <c r="H969" s="1">
        <v>3811.6468292825998</v>
      </c>
      <c r="I969" s="1">
        <v>6177.7943959413496</v>
      </c>
      <c r="J969" s="1">
        <v>4786.7501228958599</v>
      </c>
      <c r="K969" s="1">
        <v>5801.22184157213</v>
      </c>
      <c r="L969" s="22">
        <v>4733.1736358540402</v>
      </c>
      <c r="M969" s="1">
        <v>5080.4741765965</v>
      </c>
    </row>
    <row r="970" spans="1:13" x14ac:dyDescent="0.35">
      <c r="A970" s="14">
        <v>29.136330279999999</v>
      </c>
      <c r="B970" s="1">
        <v>5893.7794380421501</v>
      </c>
      <c r="C970" s="1">
        <v>6299.1914377542898</v>
      </c>
      <c r="D970" s="1">
        <v>3984.6318495690198</v>
      </c>
      <c r="E970" s="1">
        <v>4918.25214841659</v>
      </c>
      <c r="F970" s="1">
        <v>4998.2299999999996</v>
      </c>
      <c r="G970" s="1">
        <v>5697.9785400602004</v>
      </c>
      <c r="H970" s="1">
        <v>4063.7663544679399</v>
      </c>
      <c r="I970" s="1">
        <v>6800.2767827119396</v>
      </c>
      <c r="J970" s="1">
        <v>4802.9984671476004</v>
      </c>
      <c r="K970" s="1">
        <v>6092.6126345836801</v>
      </c>
      <c r="L970" s="22">
        <v>4835.1860184445404</v>
      </c>
      <c r="M970" s="1">
        <v>5180.0146164274302</v>
      </c>
    </row>
    <row r="971" spans="1:13" x14ac:dyDescent="0.35">
      <c r="A971" s="14">
        <v>29.162330279999999</v>
      </c>
      <c r="B971" s="1">
        <v>6322.70353826468</v>
      </c>
      <c r="C971" s="1">
        <v>6916.7030502460302</v>
      </c>
      <c r="D971" s="1">
        <v>4253.7360488121103</v>
      </c>
      <c r="E971" s="1">
        <v>5280.1120788503804</v>
      </c>
      <c r="F971" s="1">
        <v>5572.9380000000001</v>
      </c>
      <c r="G971" s="1">
        <v>6435.8573440063101</v>
      </c>
      <c r="H971" s="1">
        <v>4329.1120788504104</v>
      </c>
      <c r="I971" s="1">
        <v>7629.27849839597</v>
      </c>
      <c r="J971" s="1">
        <v>4935.2857813353403</v>
      </c>
      <c r="K971" s="1">
        <v>6486.2275551612202</v>
      </c>
      <c r="L971" s="22">
        <v>4959.0897606839999</v>
      </c>
      <c r="M971" s="1">
        <v>5299.2217362778701</v>
      </c>
    </row>
    <row r="972" spans="1:13" x14ac:dyDescent="0.35">
      <c r="A972" s="14">
        <v>29.188330279999999</v>
      </c>
      <c r="B972" s="1">
        <v>6818.54611216785</v>
      </c>
      <c r="C972" s="1">
        <v>7688.8421245478303</v>
      </c>
      <c r="D972" s="1">
        <v>4444.2059332251401</v>
      </c>
      <c r="E972" s="1">
        <v>5741.1398829570699</v>
      </c>
      <c r="F972" s="1">
        <v>6334.8549999999996</v>
      </c>
      <c r="G972" s="1">
        <v>7225.0516828822201</v>
      </c>
      <c r="H972" s="1">
        <v>4670.3879706144899</v>
      </c>
      <c r="I972" s="1">
        <v>8543.6473327512795</v>
      </c>
      <c r="J972" s="1">
        <v>5130.2408374390498</v>
      </c>
      <c r="K972" s="1">
        <v>6911.6508248096497</v>
      </c>
      <c r="L972" s="22">
        <v>5060.4191166685696</v>
      </c>
      <c r="M972" s="1">
        <v>5513.9927497816498</v>
      </c>
    </row>
    <row r="973" spans="1:13" x14ac:dyDescent="0.35">
      <c r="A973" s="14">
        <v>29.214330279999999</v>
      </c>
      <c r="B973" s="1">
        <v>7551.7686862569399</v>
      </c>
      <c r="C973" s="1">
        <v>8638.8283943140505</v>
      </c>
      <c r="D973" s="1">
        <v>4761.1080759815804</v>
      </c>
      <c r="E973" s="1">
        <v>6388.9877044555296</v>
      </c>
      <c r="F973" s="1">
        <v>7336.14</v>
      </c>
      <c r="G973" s="1">
        <v>8275.9325074898006</v>
      </c>
      <c r="H973" s="1">
        <v>5167.7380803798596</v>
      </c>
      <c r="I973" s="1">
        <v>9800.8743031297508</v>
      </c>
      <c r="J973" s="1">
        <v>5234.1356744643999</v>
      </c>
      <c r="K973" s="1">
        <v>7391.5353205314996</v>
      </c>
      <c r="L973" s="22">
        <v>5124.2713489289799</v>
      </c>
      <c r="M973" s="1">
        <v>5850.8391861612399</v>
      </c>
    </row>
    <row r="974" spans="1:13" x14ac:dyDescent="0.35">
      <c r="A974" s="14">
        <v>29.240330279999998</v>
      </c>
      <c r="B974" s="1">
        <v>8437.2079792664408</v>
      </c>
      <c r="C974" s="1">
        <v>9741.8027937015195</v>
      </c>
      <c r="D974" s="1">
        <v>5286.3458574343204</v>
      </c>
      <c r="E974" s="1">
        <v>7161.31332863847</v>
      </c>
      <c r="F974" s="1">
        <v>8580.9410000000007</v>
      </c>
      <c r="G974" s="1">
        <v>9701.33769899855</v>
      </c>
      <c r="H974" s="1">
        <v>5707.7781328379697</v>
      </c>
      <c r="I974" s="1">
        <v>11299.9502828227</v>
      </c>
      <c r="J974" s="1">
        <v>5436.39974660812</v>
      </c>
      <c r="K974" s="1">
        <v>7974.0454402350597</v>
      </c>
      <c r="L974" s="22">
        <v>5371.89222165296</v>
      </c>
      <c r="M974" s="1">
        <v>6181.5740350644601</v>
      </c>
    </row>
    <row r="975" spans="1:13" x14ac:dyDescent="0.35">
      <c r="A975" s="14">
        <v>29.266330279999998</v>
      </c>
      <c r="B975" s="1">
        <v>9447.9138059024208</v>
      </c>
      <c r="C975" s="1">
        <v>10983.370050903501</v>
      </c>
      <c r="D975" s="1">
        <v>5863.5014782120797</v>
      </c>
      <c r="E975" s="1">
        <v>8280.4011860506707</v>
      </c>
      <c r="F975" s="1">
        <v>10274.57</v>
      </c>
      <c r="G975" s="1">
        <v>11419.236983070999</v>
      </c>
      <c r="H975" s="1">
        <v>6176.8869256748203</v>
      </c>
      <c r="I975" s="1">
        <v>12951.555238667301</v>
      </c>
      <c r="J975" s="1">
        <v>5730.3162904482797</v>
      </c>
      <c r="K975" s="1">
        <v>8531.0904664219397</v>
      </c>
      <c r="L975" s="22">
        <v>5839.3323536601702</v>
      </c>
      <c r="M975" s="1">
        <v>6743.69780761536</v>
      </c>
    </row>
    <row r="976" spans="1:13" x14ac:dyDescent="0.35">
      <c r="A976" s="14">
        <v>29.292330280000002</v>
      </c>
      <c r="B976" s="1">
        <v>10655.0611970707</v>
      </c>
      <c r="C976" s="1">
        <v>12515.38126987</v>
      </c>
      <c r="D976" s="1">
        <v>6610.1299424157896</v>
      </c>
      <c r="E976" s="1">
        <v>9506.4521655719</v>
      </c>
      <c r="F976" s="1">
        <v>12376.9</v>
      </c>
      <c r="G976" s="1">
        <v>13573.719598677701</v>
      </c>
      <c r="H976" s="1">
        <v>6897.7099661218399</v>
      </c>
      <c r="I976" s="1">
        <v>15008.587483879901</v>
      </c>
      <c r="J976" s="1">
        <v>5913.8818404967496</v>
      </c>
      <c r="K976" s="1">
        <v>9393.4629173562207</v>
      </c>
      <c r="L976" s="22">
        <v>6415.5660463862196</v>
      </c>
      <c r="M976" s="1">
        <v>7490.1546494948097</v>
      </c>
    </row>
    <row r="977" spans="1:13" x14ac:dyDescent="0.35">
      <c r="A977" s="14">
        <v>29.318330280000001</v>
      </c>
      <c r="B977" s="1">
        <v>11833.320493977701</v>
      </c>
      <c r="C977" s="1">
        <v>14110.4196962776</v>
      </c>
      <c r="D977" s="1">
        <v>7692.5754164073196</v>
      </c>
      <c r="E977" s="1">
        <v>11099.742741583699</v>
      </c>
      <c r="F977" s="1">
        <v>14763.32</v>
      </c>
      <c r="G977" s="1">
        <v>16313.5789367792</v>
      </c>
      <c r="H977" s="1">
        <v>7891.9266667934598</v>
      </c>
      <c r="I977" s="1">
        <v>17446.349237414201</v>
      </c>
      <c r="J977" s="1">
        <v>6163.09920230029</v>
      </c>
      <c r="K977" s="1">
        <v>10300.674403364799</v>
      </c>
      <c r="L977" s="22">
        <v>7008.1418867693101</v>
      </c>
      <c r="M977" s="1">
        <v>8428.1589174885394</v>
      </c>
    </row>
    <row r="978" spans="1:13" x14ac:dyDescent="0.35">
      <c r="A978" s="14">
        <v>29.344330280000001</v>
      </c>
      <c r="B978" s="1">
        <v>13197.505623639199</v>
      </c>
      <c r="C978" s="1">
        <v>15479.0857587926</v>
      </c>
      <c r="D978" s="1">
        <v>8973.4491337758209</v>
      </c>
      <c r="E978" s="1">
        <v>13040.2709318732</v>
      </c>
      <c r="F978" s="1">
        <v>17618.78</v>
      </c>
      <c r="G978" s="1">
        <v>19878.454990900798</v>
      </c>
      <c r="H978" s="1">
        <v>8969.3899488354</v>
      </c>
      <c r="I978" s="1">
        <v>20108.0297359004</v>
      </c>
      <c r="J978" s="1">
        <v>6361.6072660322898</v>
      </c>
      <c r="K978" s="1">
        <v>10947.4578660878</v>
      </c>
      <c r="L978" s="22">
        <v>7997.9407250044596</v>
      </c>
      <c r="M978" s="1">
        <v>9463.0857587927694</v>
      </c>
    </row>
    <row r="979" spans="1:13" x14ac:dyDescent="0.35">
      <c r="A979" s="14">
        <v>29.370330280000001</v>
      </c>
      <c r="B979" s="1">
        <v>14474.178517574001</v>
      </c>
      <c r="C979" s="1">
        <v>16375.083888453501</v>
      </c>
      <c r="D979" s="1">
        <v>10607.1791965334</v>
      </c>
      <c r="E979" s="1">
        <v>15128.2384760717</v>
      </c>
      <c r="F979" s="1">
        <v>20190.080000000002</v>
      </c>
      <c r="G979" s="1">
        <v>23676.100745215601</v>
      </c>
      <c r="H979" s="1">
        <v>10220.7834115434</v>
      </c>
      <c r="I979" s="1">
        <v>22757.031949322401</v>
      </c>
      <c r="J979" s="1">
        <v>6606.2970766511598</v>
      </c>
      <c r="K979" s="1">
        <v>11658.8833441937</v>
      </c>
      <c r="L979" s="22">
        <v>9420.0943564439604</v>
      </c>
      <c r="M979" s="1">
        <v>10892.0350769055</v>
      </c>
    </row>
    <row r="980" spans="1:13" x14ac:dyDescent="0.35">
      <c r="A980" s="14">
        <v>29.396330280000001</v>
      </c>
      <c r="B980" s="1">
        <v>14644.3825078891</v>
      </c>
      <c r="C980" s="1">
        <v>15918.1777444404</v>
      </c>
      <c r="D980" s="1">
        <v>12394.5770180576</v>
      </c>
      <c r="E980" s="1">
        <v>15827.309888183099</v>
      </c>
      <c r="F980" s="1">
        <v>20327.599999999999</v>
      </c>
      <c r="G980" s="1">
        <v>26217.981777693101</v>
      </c>
      <c r="H980" s="1">
        <v>11673.8656618519</v>
      </c>
      <c r="I980" s="1">
        <v>24630.892950395599</v>
      </c>
      <c r="J980" s="1">
        <v>6691.3572340643605</v>
      </c>
      <c r="K980" s="1">
        <v>12171.2250004781</v>
      </c>
      <c r="L980" s="22">
        <v>10567.5458797665</v>
      </c>
      <c r="M980" s="1">
        <v>12653.10174328</v>
      </c>
    </row>
    <row r="981" spans="1:13" x14ac:dyDescent="0.35">
      <c r="A981" s="14">
        <v>29.422330280000001</v>
      </c>
      <c r="B981" s="1">
        <v>13707.3926725117</v>
      </c>
      <c r="C981" s="1">
        <v>14271.4620438907</v>
      </c>
      <c r="D981" s="1">
        <v>14092.3509582723</v>
      </c>
      <c r="E981" s="1">
        <v>14382.7617892618</v>
      </c>
      <c r="F981" s="1">
        <v>17500.82</v>
      </c>
      <c r="G981" s="1">
        <v>25445.661284556099</v>
      </c>
      <c r="H981" s="1">
        <v>13128.423028293701</v>
      </c>
      <c r="I981" s="1">
        <v>24734.508118688798</v>
      </c>
      <c r="J981" s="1">
        <v>6525.2796657954405</v>
      </c>
      <c r="K981" s="1">
        <v>12346.6809525973</v>
      </c>
      <c r="L981" s="22">
        <v>10353.4716949064</v>
      </c>
      <c r="M981" s="1">
        <v>14245.305142655299</v>
      </c>
    </row>
    <row r="982" spans="1:13" x14ac:dyDescent="0.35">
      <c r="A982" s="14">
        <v>29.44833028</v>
      </c>
      <c r="B982" s="1">
        <v>12179.2757517929</v>
      </c>
      <c r="C982" s="1">
        <v>12546.41946094</v>
      </c>
      <c r="D982" s="1">
        <v>14708.249489836</v>
      </c>
      <c r="E982" s="1">
        <v>12478.0104105216</v>
      </c>
      <c r="F982" s="1">
        <v>14518.72</v>
      </c>
      <c r="G982" s="1">
        <v>21899.5335596841</v>
      </c>
      <c r="H982" s="1">
        <v>14275.847449680699</v>
      </c>
      <c r="I982" s="1">
        <v>22696.013549221701</v>
      </c>
      <c r="J982" s="1">
        <v>6392.2325921679503</v>
      </c>
      <c r="K982" s="1">
        <v>12228.0566570342</v>
      </c>
      <c r="L982" s="22">
        <v>9048.7297409322491</v>
      </c>
      <c r="M982" s="1">
        <v>14453.9470047821</v>
      </c>
    </row>
    <row r="983" spans="1:13" x14ac:dyDescent="0.35">
      <c r="A983" s="14">
        <v>29.47433028</v>
      </c>
      <c r="B983" s="1">
        <v>10533.658675893101</v>
      </c>
      <c r="C983" s="1">
        <v>10866.491741760899</v>
      </c>
      <c r="D983" s="1">
        <v>13553.8893709435</v>
      </c>
      <c r="E983" s="1">
        <v>11097.709526140001</v>
      </c>
      <c r="F983" s="1">
        <v>11976.39</v>
      </c>
      <c r="G983" s="1">
        <v>19135.013703109202</v>
      </c>
      <c r="H983" s="1">
        <v>13917.742407105299</v>
      </c>
      <c r="I983" s="1">
        <v>19976.494667284798</v>
      </c>
      <c r="J983" s="1">
        <v>6137.5013306888504</v>
      </c>
      <c r="K983" s="1">
        <v>11820.7647746314</v>
      </c>
      <c r="L983" s="22">
        <v>8219.2635760155808</v>
      </c>
      <c r="M983" s="1">
        <v>12860.263972234699</v>
      </c>
    </row>
    <row r="984" spans="1:13" x14ac:dyDescent="0.35">
      <c r="A984" s="14">
        <v>29.50033028</v>
      </c>
      <c r="B984" s="1">
        <v>9113.8908782070594</v>
      </c>
      <c r="C984" s="1">
        <v>9084.0286328323</v>
      </c>
      <c r="D984" s="1">
        <v>11512.807702833001</v>
      </c>
      <c r="E984" s="1">
        <v>9187.38015924928</v>
      </c>
      <c r="F984" s="1">
        <v>8889.491</v>
      </c>
      <c r="G984" s="1">
        <v>15802.424396640999</v>
      </c>
      <c r="H984" s="1">
        <v>11940.3788711056</v>
      </c>
      <c r="I984" s="1">
        <v>17018.6069593135</v>
      </c>
      <c r="J984" s="1">
        <v>5934.9324291859502</v>
      </c>
      <c r="K984" s="1">
        <v>11146.951934886099</v>
      </c>
      <c r="L984" s="22">
        <v>7145.6816516270501</v>
      </c>
      <c r="M984" s="1">
        <v>10996.1884694453</v>
      </c>
    </row>
    <row r="985" spans="1:13" x14ac:dyDescent="0.35">
      <c r="A985" s="14">
        <v>29.52633028</v>
      </c>
      <c r="B985" s="1">
        <v>7611.6717945651199</v>
      </c>
      <c r="C985" s="1">
        <v>7573.4112553101904</v>
      </c>
      <c r="D985" s="1">
        <v>10027.666524177899</v>
      </c>
      <c r="E985" s="1">
        <v>7693.4112553101904</v>
      </c>
      <c r="F985" s="1">
        <v>6528.0039999999999</v>
      </c>
      <c r="G985" s="1">
        <v>12191.650291628501</v>
      </c>
      <c r="H985" s="1">
        <v>9863.7318696855691</v>
      </c>
      <c r="I985" s="1">
        <v>14135.422846515199</v>
      </c>
      <c r="J985" s="1">
        <v>5699.90978045269</v>
      </c>
      <c r="K985" s="1">
        <v>10301.353708516801</v>
      </c>
      <c r="L985" s="22">
        <v>5761.2029924614599</v>
      </c>
      <c r="M985" s="1">
        <v>9478.7253351348209</v>
      </c>
    </row>
    <row r="986" spans="1:13" x14ac:dyDescent="0.35">
      <c r="A986" s="14">
        <v>29.55233028</v>
      </c>
      <c r="B986" s="1">
        <v>6568.8931421765101</v>
      </c>
      <c r="C986" s="1">
        <v>6833.3196565866501</v>
      </c>
      <c r="D986" s="1">
        <v>8396.4834649569802</v>
      </c>
      <c r="E986" s="1">
        <v>6994.3290545739601</v>
      </c>
      <c r="F986" s="1">
        <v>5236.0129999999999</v>
      </c>
      <c r="G986" s="1">
        <v>9817.3815249298805</v>
      </c>
      <c r="H986" s="1">
        <v>8075.0663485341602</v>
      </c>
      <c r="I986" s="1">
        <v>11591.313259284099</v>
      </c>
      <c r="J986" s="1">
        <v>5441.18308362265</v>
      </c>
      <c r="K986" s="1">
        <v>9288.7684469341402</v>
      </c>
      <c r="L986" s="22">
        <v>5182.9465710881896</v>
      </c>
      <c r="M986" s="1">
        <v>7836.9099793671503</v>
      </c>
    </row>
    <row r="987" spans="1:13" x14ac:dyDescent="0.35">
      <c r="A987" s="14">
        <v>29.578330279999999</v>
      </c>
      <c r="B987" s="1">
        <v>5764.9822222921703</v>
      </c>
      <c r="C987" s="1">
        <v>6245.0820724400301</v>
      </c>
      <c r="D987" s="1">
        <v>6632.9742459211002</v>
      </c>
      <c r="E987" s="1">
        <v>6645.3186575477102</v>
      </c>
      <c r="F987" s="1">
        <v>4621.3710000000001</v>
      </c>
      <c r="G987" s="1">
        <v>8489.0347215933907</v>
      </c>
      <c r="H987" s="1">
        <v>6142.19039452989</v>
      </c>
      <c r="I987" s="1">
        <v>9510.3776346982195</v>
      </c>
      <c r="J987" s="1">
        <v>5163.92507010799</v>
      </c>
      <c r="K987" s="1">
        <v>8540.0505052090193</v>
      </c>
      <c r="L987" s="22">
        <v>4779.3895992544803</v>
      </c>
      <c r="M987" s="1">
        <v>6411.7745456254597</v>
      </c>
    </row>
    <row r="988" spans="1:13" x14ac:dyDescent="0.35">
      <c r="A988" s="14">
        <v>29.604330279999999</v>
      </c>
      <c r="B988" s="1">
        <v>5410.8132333779604</v>
      </c>
      <c r="C988" s="1">
        <v>5753.9900257597201</v>
      </c>
      <c r="D988" s="1">
        <v>5643.4629540644501</v>
      </c>
      <c r="E988" s="1">
        <v>6639.5127094849004</v>
      </c>
      <c r="F988" s="1">
        <v>4130.0519999999997</v>
      </c>
      <c r="G988" s="1">
        <v>7677.0187501799501</v>
      </c>
      <c r="H988" s="1">
        <v>4908.1457871413304</v>
      </c>
      <c r="I988" s="1">
        <v>8217.0684477104405</v>
      </c>
      <c r="J988" s="1">
        <v>4933.1657356215001</v>
      </c>
      <c r="K988" s="1">
        <v>7809.1557613813202</v>
      </c>
      <c r="L988" s="22">
        <v>4613.1314828211598</v>
      </c>
      <c r="M988" s="1">
        <v>5713.1347882711698</v>
      </c>
    </row>
    <row r="989" spans="1:13" x14ac:dyDescent="0.35">
      <c r="A989" s="14">
        <v>29.630330279999999</v>
      </c>
      <c r="B989" s="1">
        <v>5028.5843583292099</v>
      </c>
      <c r="C989" s="1">
        <v>5344.9114513210297</v>
      </c>
      <c r="D989" s="1">
        <v>5250.4101303505604</v>
      </c>
      <c r="E989" s="1">
        <v>6675.8351325333997</v>
      </c>
      <c r="F989" s="1">
        <v>3941.19</v>
      </c>
      <c r="G989" s="1">
        <v>7144.2143119683897</v>
      </c>
      <c r="H989" s="1">
        <v>4016.07631878745</v>
      </c>
      <c r="I989" s="1">
        <v>7260.2088006485101</v>
      </c>
      <c r="J989" s="1">
        <v>4801.7117837465403</v>
      </c>
      <c r="K989" s="1">
        <v>7199.9810515372201</v>
      </c>
      <c r="L989" s="22">
        <v>4492.95440468999</v>
      </c>
      <c r="M989" s="1">
        <v>5480.18094654979</v>
      </c>
    </row>
    <row r="990" spans="1:13" x14ac:dyDescent="0.35">
      <c r="A990" s="14">
        <v>29.656330279999999</v>
      </c>
      <c r="B990" s="1">
        <v>4745.8273582208503</v>
      </c>
      <c r="C990" s="1">
        <v>5101.26059735545</v>
      </c>
      <c r="D990" s="1">
        <v>5072.2904453362698</v>
      </c>
      <c r="E990" s="1">
        <v>6778.5675550480701</v>
      </c>
      <c r="F990" s="1">
        <v>3797.442</v>
      </c>
      <c r="G990" s="1">
        <v>6667.8124342303699</v>
      </c>
      <c r="H990" s="1">
        <v>3721.0318797592799</v>
      </c>
      <c r="I990" s="1">
        <v>6379.03470572069</v>
      </c>
      <c r="J990" s="1">
        <v>4732.3081952881903</v>
      </c>
      <c r="K990" s="1">
        <v>6610.9778357205496</v>
      </c>
      <c r="L990" s="22">
        <v>4416.1895975478401</v>
      </c>
      <c r="M990" s="1">
        <v>5374.5127168265699</v>
      </c>
    </row>
    <row r="991" spans="1:13" x14ac:dyDescent="0.35">
      <c r="A991" s="14">
        <v>29.682330279999999</v>
      </c>
      <c r="B991" s="1">
        <v>4513.8453140080101</v>
      </c>
      <c r="C991" s="1">
        <v>4918.5923844823101</v>
      </c>
      <c r="D991" s="1">
        <v>4977.9768838750197</v>
      </c>
      <c r="E991" s="1">
        <v>7085.2332168037101</v>
      </c>
      <c r="F991" s="1">
        <v>3669.5749999999998</v>
      </c>
      <c r="G991" s="1">
        <v>6403.7448548865004</v>
      </c>
      <c r="H991" s="1">
        <v>3431.4145823642298</v>
      </c>
      <c r="I991" s="1">
        <v>5948.1606250646601</v>
      </c>
      <c r="J991" s="1">
        <v>4588.1455035588097</v>
      </c>
      <c r="K991" s="1">
        <v>6121.7494461035203</v>
      </c>
      <c r="L991" s="22">
        <v>4306.2124763065904</v>
      </c>
      <c r="M991" s="1">
        <v>5141.2967861485904</v>
      </c>
    </row>
    <row r="992" spans="1:13" x14ac:dyDescent="0.35">
      <c r="A992" s="14">
        <v>29.708330279999998</v>
      </c>
      <c r="B992" s="1">
        <v>4298.1290007097696</v>
      </c>
      <c r="C992" s="1">
        <v>4847.9546541528198</v>
      </c>
      <c r="D992" s="1">
        <v>5086.7258734912702</v>
      </c>
      <c r="E992" s="1">
        <v>7365.7843150077497</v>
      </c>
      <c r="F992" s="1">
        <v>3672.2840000000001</v>
      </c>
      <c r="G992" s="1">
        <v>6186.1645248045697</v>
      </c>
      <c r="H992" s="1">
        <v>3263.45150248458</v>
      </c>
      <c r="I992" s="1">
        <v>5380.08038094533</v>
      </c>
      <c r="J992" s="1">
        <v>4541.4709014906603</v>
      </c>
      <c r="K992" s="1">
        <v>5957.4416807323296</v>
      </c>
      <c r="L992" s="22">
        <v>4287.9354996449001</v>
      </c>
      <c r="M992" s="1">
        <v>5015.1030538688501</v>
      </c>
    </row>
    <row r="993" spans="1:13" x14ac:dyDescent="0.35">
      <c r="A993" s="14">
        <v>29.734330279999998</v>
      </c>
      <c r="B993" s="1">
        <v>4254.4151332369602</v>
      </c>
      <c r="C993" s="1">
        <v>4646.3597536499801</v>
      </c>
      <c r="D993" s="1">
        <v>5189.0071895296096</v>
      </c>
      <c r="E993" s="1">
        <v>7827.5294871756596</v>
      </c>
      <c r="F993" s="1">
        <v>3493.5920000000001</v>
      </c>
      <c r="G993" s="1">
        <v>6199.11075917372</v>
      </c>
      <c r="H993" s="1">
        <v>3149.3183257923802</v>
      </c>
      <c r="I993" s="1">
        <v>5050.08602314978</v>
      </c>
      <c r="J993" s="1">
        <v>4476.6159376559899</v>
      </c>
      <c r="K993" s="1">
        <v>5638.2071392880998</v>
      </c>
      <c r="L993" s="22">
        <v>4273.3561588851098</v>
      </c>
      <c r="M993" s="1">
        <v>4835.8892408259098</v>
      </c>
    </row>
    <row r="994" spans="1:13" x14ac:dyDescent="0.35">
      <c r="A994" s="14">
        <v>29.760330280000002</v>
      </c>
      <c r="B994" s="1">
        <v>4189.6686378275399</v>
      </c>
      <c r="C994" s="1">
        <v>4598.8543366125996</v>
      </c>
      <c r="D994" s="1">
        <v>5370.4398450706003</v>
      </c>
      <c r="E994" s="1">
        <v>7945.0800707951103</v>
      </c>
      <c r="F994" s="1">
        <v>3465.1390000000001</v>
      </c>
      <c r="G994" s="1">
        <v>6160.0284121034902</v>
      </c>
      <c r="H994" s="1">
        <v>3114.9296492293201</v>
      </c>
      <c r="I994" s="1">
        <v>4740.7674007014703</v>
      </c>
      <c r="J994" s="1">
        <v>4457.5679716827299</v>
      </c>
      <c r="K994" s="1">
        <v>5361.8993338557002</v>
      </c>
      <c r="L994" s="22">
        <v>4147.6080070798498</v>
      </c>
      <c r="M994" s="1">
        <v>4794.2913267762096</v>
      </c>
    </row>
    <row r="995" spans="1:13" x14ac:dyDescent="0.35">
      <c r="A995" s="14">
        <v>29.786330280000001</v>
      </c>
      <c r="B995" s="1">
        <v>4110.6414002544298</v>
      </c>
      <c r="C995" s="1">
        <v>4633.4580031256801</v>
      </c>
      <c r="D995" s="1">
        <v>5601.1536471003901</v>
      </c>
      <c r="E995" s="1">
        <v>8216.8320125030896</v>
      </c>
      <c r="F995" s="1">
        <v>3504.1689999999999</v>
      </c>
      <c r="G995" s="1">
        <v>5886.4825866617402</v>
      </c>
      <c r="H995" s="1">
        <v>2974.9713192077902</v>
      </c>
      <c r="I995" s="1">
        <v>4498.4252250775698</v>
      </c>
      <c r="J995" s="1">
        <v>4301.3032867890697</v>
      </c>
      <c r="K995" s="1">
        <v>5246.2500224608402</v>
      </c>
      <c r="L995" s="22">
        <v>4154.2746059969704</v>
      </c>
      <c r="M995" s="1">
        <v>4660.785873451</v>
      </c>
    </row>
    <row r="996" spans="1:13" x14ac:dyDescent="0.35">
      <c r="A996" s="14">
        <v>29.812330280000001</v>
      </c>
      <c r="B996" s="1">
        <v>4052.2988020548</v>
      </c>
      <c r="C996" s="1">
        <v>4523.77405264142</v>
      </c>
      <c r="D996" s="1">
        <v>5983.6972047946501</v>
      </c>
      <c r="E996" s="1">
        <v>7653.3700757269999</v>
      </c>
      <c r="F996" s="1">
        <v>3501.674</v>
      </c>
      <c r="G996" s="1">
        <v>5816.1958112510601</v>
      </c>
      <c r="H996" s="1">
        <v>2885.0501018581399</v>
      </c>
      <c r="I996" s="1">
        <v>4276.2572895284802</v>
      </c>
      <c r="J996" s="1">
        <v>4232.5554885519095</v>
      </c>
      <c r="K996" s="1">
        <v>5002.4718604677601</v>
      </c>
      <c r="L996" s="22">
        <v>3986.02335586963</v>
      </c>
      <c r="M996" s="1">
        <v>4540.6015972599298</v>
      </c>
    </row>
    <row r="997" spans="1:13" x14ac:dyDescent="0.35">
      <c r="A997" s="14">
        <v>29.838330280000001</v>
      </c>
      <c r="B997" s="1">
        <v>4098.5497228045297</v>
      </c>
      <c r="C997" s="1">
        <v>4477.34749698004</v>
      </c>
      <c r="D997" s="1">
        <v>5979.6736359593997</v>
      </c>
      <c r="E997" s="1">
        <v>6828.5585094409298</v>
      </c>
      <c r="F997" s="1">
        <v>3426.5369999999998</v>
      </c>
      <c r="G997" s="1">
        <v>5638.8917677539803</v>
      </c>
      <c r="H997" s="1">
        <v>2785.7996665393298</v>
      </c>
      <c r="I997" s="1">
        <v>4052.9928806662701</v>
      </c>
      <c r="J997" s="1">
        <v>4248.4645158623798</v>
      </c>
      <c r="K997" s="1">
        <v>4800.0106790002301</v>
      </c>
      <c r="L997" s="22">
        <v>3849.0567296076401</v>
      </c>
      <c r="M997" s="1">
        <v>4493.60100038159</v>
      </c>
    </row>
    <row r="998" spans="1:13" x14ac:dyDescent="0.35">
      <c r="A998" s="14">
        <v>29.864330280000001</v>
      </c>
      <c r="B998" s="1">
        <v>4227.2193511420001</v>
      </c>
      <c r="C998" s="1">
        <v>4428.1965570525199</v>
      </c>
      <c r="D998" s="1">
        <v>5639.73318915246</v>
      </c>
      <c r="E998" s="1">
        <v>6793.7483116360299</v>
      </c>
      <c r="F998" s="1">
        <v>3264.9589999999998</v>
      </c>
      <c r="G998" s="1">
        <v>5443.6110704088096</v>
      </c>
      <c r="H998" s="1">
        <v>2835.6662017211302</v>
      </c>
      <c r="I998" s="1">
        <v>3977.8448466149398</v>
      </c>
      <c r="J998" s="1">
        <v>4192.41242110041</v>
      </c>
      <c r="K998" s="1">
        <v>4862.1593378983498</v>
      </c>
      <c r="L998" s="22">
        <v>3825.6869035545401</v>
      </c>
      <c r="M998" s="1">
        <v>4355.3924166858496</v>
      </c>
    </row>
    <row r="999" spans="1:13" x14ac:dyDescent="0.35">
      <c r="A999" s="14">
        <v>29.890330280000001</v>
      </c>
      <c r="B999" s="1">
        <v>4018.6627703507502</v>
      </c>
      <c r="C999" s="1">
        <v>4405.8937739423</v>
      </c>
      <c r="D999" s="1">
        <v>5088.8127055073801</v>
      </c>
      <c r="E999" s="1">
        <v>6559.0429474263301</v>
      </c>
      <c r="F999" s="1">
        <v>3357.3449999999998</v>
      </c>
      <c r="G999" s="1">
        <v>5245.3473952511604</v>
      </c>
      <c r="H999" s="1">
        <v>2847.6846249003502</v>
      </c>
      <c r="I999" s="1">
        <v>3850.2655651437599</v>
      </c>
      <c r="J999" s="1">
        <v>4132.9207112929698</v>
      </c>
      <c r="K999" s="1">
        <v>4672.5151202117304</v>
      </c>
      <c r="L999" s="22">
        <v>3793.63913607321</v>
      </c>
      <c r="M999" s="1">
        <v>4326.0134686751899</v>
      </c>
    </row>
    <row r="1000" spans="1:13" x14ac:dyDescent="0.35">
      <c r="A1000" s="14">
        <v>29.91633028</v>
      </c>
      <c r="B1000" s="1">
        <v>4162.1429391550901</v>
      </c>
      <c r="C1000" s="1">
        <v>4461.7609496302603</v>
      </c>
      <c r="D1000" s="1">
        <v>4588.9367178034499</v>
      </c>
      <c r="E1000" s="1">
        <v>6326.8515760927103</v>
      </c>
      <c r="F1000" s="1">
        <v>3342.009</v>
      </c>
      <c r="G1000" s="1">
        <v>5276.1301678984501</v>
      </c>
      <c r="H1000" s="1">
        <v>2735.8090052375001</v>
      </c>
      <c r="I1000" s="1">
        <v>3688.7031521857298</v>
      </c>
      <c r="J1000" s="1">
        <v>4026.8442895880298</v>
      </c>
      <c r="K1000" s="1">
        <v>4448.0480556070297</v>
      </c>
      <c r="L1000" s="22">
        <v>3838.3692182680902</v>
      </c>
      <c r="M1000" s="1">
        <v>4236.5304134317503</v>
      </c>
    </row>
    <row r="1001" spans="1:13" x14ac:dyDescent="0.35">
      <c r="A1001" s="14">
        <v>29.94233028</v>
      </c>
      <c r="B1001" s="1">
        <v>4075.4719100389002</v>
      </c>
      <c r="C1001" s="1">
        <v>4486.4997553968897</v>
      </c>
      <c r="D1001" s="1">
        <v>4185.9159747194499</v>
      </c>
      <c r="E1001" s="1">
        <v>6228.7523204471299</v>
      </c>
      <c r="F1001" s="1">
        <v>3302.9720000000002</v>
      </c>
      <c r="G1001" s="1">
        <v>5217.8133858666097</v>
      </c>
      <c r="H1001" s="1">
        <v>2783.9907182143002</v>
      </c>
      <c r="I1001" s="1">
        <v>3486.48607732138</v>
      </c>
      <c r="J1001" s="1">
        <v>4148.9628728564903</v>
      </c>
      <c r="K1001" s="1">
        <v>4474.1778215555196</v>
      </c>
      <c r="L1001" s="22">
        <v>3797.9809472212901</v>
      </c>
      <c r="M1001" s="1">
        <v>4227.5188081759597</v>
      </c>
    </row>
    <row r="1002" spans="1:13" x14ac:dyDescent="0.35">
      <c r="A1002" s="14">
        <v>29.96833028</v>
      </c>
      <c r="B1002" s="1">
        <v>4110.1450482607197</v>
      </c>
      <c r="C1002" s="1">
        <v>4578.3905738919002</v>
      </c>
      <c r="D1002" s="1">
        <v>4115.9057389204299</v>
      </c>
      <c r="E1002" s="1">
        <v>6249.5352564885297</v>
      </c>
      <c r="F1002" s="1">
        <v>3226.5369999999998</v>
      </c>
      <c r="G1002" s="1">
        <v>5102.4388014241104</v>
      </c>
      <c r="H1002" s="1">
        <v>2750.0252107585302</v>
      </c>
      <c r="I1002" s="1">
        <v>3444.5126053792001</v>
      </c>
      <c r="J1002" s="1">
        <v>4059.43807009581</v>
      </c>
      <c r="K1002" s="1">
        <v>4390.7303606025398</v>
      </c>
      <c r="L1002" s="22">
        <v>3933.1468765815798</v>
      </c>
      <c r="M1002" s="1">
        <v>4193.9989030073402</v>
      </c>
    </row>
    <row r="1003" spans="1:13" x14ac:dyDescent="0.35">
      <c r="A1003" s="14">
        <v>29.99433028</v>
      </c>
      <c r="B1003" s="1">
        <v>4251.7784610263798</v>
      </c>
      <c r="C1003" s="1">
        <v>4563.6651398262702</v>
      </c>
      <c r="D1003" s="1">
        <v>3753.3450670269099</v>
      </c>
      <c r="E1003" s="1">
        <v>6377.6030271954196</v>
      </c>
      <c r="F1003" s="1">
        <v>3215.8919999999998</v>
      </c>
      <c r="G1003" s="1">
        <v>5126.3144464664801</v>
      </c>
      <c r="H1003" s="1">
        <v>2664.4587368310499</v>
      </c>
      <c r="I1003" s="1">
        <v>3398.9690308354898</v>
      </c>
      <c r="J1003" s="1">
        <v>4149.9535462532704</v>
      </c>
      <c r="K1003" s="1">
        <v>4510.0874554622897</v>
      </c>
      <c r="L1003" s="22">
        <v>3873.56695460438</v>
      </c>
      <c r="M1003" s="1">
        <v>4291.0668674533699</v>
      </c>
    </row>
    <row r="1004" spans="1:13" x14ac:dyDescent="0.35">
      <c r="A1004" s="14">
        <v>30.02033028</v>
      </c>
      <c r="B1004" s="1">
        <v>4356.6177901679102</v>
      </c>
      <c r="C1004" s="1">
        <v>4755.7464833143003</v>
      </c>
      <c r="D1004" s="1">
        <v>3454.4560476964798</v>
      </c>
      <c r="E1004" s="1">
        <v>6314.4968362359696</v>
      </c>
      <c r="F1004" s="1">
        <v>3248.72</v>
      </c>
      <c r="G1004" s="1">
        <v>5137.97960573003</v>
      </c>
      <c r="H1004" s="1">
        <v>2641.0305914045998</v>
      </c>
      <c r="I1004" s="1">
        <v>3346.4317838194202</v>
      </c>
      <c r="J1004" s="1">
        <v>4083.03691893219</v>
      </c>
      <c r="K1004" s="1">
        <v>4334.6993672470899</v>
      </c>
      <c r="L1004" s="22">
        <v>3822.5949379777599</v>
      </c>
      <c r="M1004" s="1">
        <v>4145.92229252794</v>
      </c>
    </row>
    <row r="1005" spans="1:13" x14ac:dyDescent="0.35">
      <c r="A1005" s="14">
        <v>30.046330279999999</v>
      </c>
      <c r="B1005" s="1">
        <v>4270.7624146645003</v>
      </c>
      <c r="C1005" s="1">
        <v>4738.9644213703896</v>
      </c>
      <c r="D1005" s="1">
        <v>3440.3402747296</v>
      </c>
      <c r="E1005" s="1">
        <v>6357.4234887677803</v>
      </c>
      <c r="F1005" s="1">
        <v>3276.4580000000001</v>
      </c>
      <c r="G1005" s="1">
        <v>5103.9677934512201</v>
      </c>
      <c r="H1005" s="1">
        <v>2668.3912822181001</v>
      </c>
      <c r="I1005" s="1">
        <v>3217.8818817485198</v>
      </c>
      <c r="J1005" s="1">
        <v>4034.8476519508299</v>
      </c>
      <c r="K1005" s="1">
        <v>4341.1698001569903</v>
      </c>
      <c r="L1005" s="22">
        <v>3883.7805411875802</v>
      </c>
      <c r="M1005" s="1">
        <v>4145.4744962561299</v>
      </c>
    </row>
    <row r="1006" spans="1:13" x14ac:dyDescent="0.35">
      <c r="A1006" s="14">
        <v>30.072330279999999</v>
      </c>
      <c r="B1006" s="1">
        <v>4284.9897205732404</v>
      </c>
      <c r="C1006" s="1">
        <v>4866.5104865549501</v>
      </c>
      <c r="D1006" s="1">
        <v>3331.4125010146299</v>
      </c>
      <c r="E1006" s="1">
        <v>6370.2879051241398</v>
      </c>
      <c r="F1006" s="1">
        <v>3225.5729999999999</v>
      </c>
      <c r="G1006" s="1">
        <v>4966.9258061895798</v>
      </c>
      <c r="H1006" s="1">
        <v>2547.5697587518298</v>
      </c>
      <c r="I1006" s="1">
        <v>3177.8352814559898</v>
      </c>
      <c r="J1006" s="1">
        <v>4023.0504020799999</v>
      </c>
      <c r="K1006" s="1">
        <v>4326.0681423133301</v>
      </c>
      <c r="L1006" s="22">
        <v>3813.44657217135</v>
      </c>
      <c r="M1006" s="1">
        <v>4146.5030257482504</v>
      </c>
    </row>
    <row r="1007" spans="1:13" x14ac:dyDescent="0.35">
      <c r="A1007" s="14">
        <v>30.098330279999999</v>
      </c>
      <c r="B1007" s="1">
        <v>4126.3625940839702</v>
      </c>
      <c r="C1007" s="1">
        <v>4708.02093067037</v>
      </c>
      <c r="D1007" s="1">
        <v>3271.89736633028</v>
      </c>
      <c r="E1007" s="1">
        <v>6259.5617821698597</v>
      </c>
      <c r="F1007" s="1">
        <v>3406.9050000000002</v>
      </c>
      <c r="G1007" s="1">
        <v>4972.3159999449899</v>
      </c>
      <c r="H1007" s="1">
        <v>2511.4037821974098</v>
      </c>
      <c r="I1007" s="1">
        <v>3223.1370693019298</v>
      </c>
      <c r="J1007" s="1">
        <v>4087.22619800962</v>
      </c>
      <c r="K1007" s="1">
        <v>4492.78055447104</v>
      </c>
      <c r="L1007" s="22">
        <v>3832.73328710442</v>
      </c>
      <c r="M1007" s="1">
        <v>4061.7461188386201</v>
      </c>
    </row>
    <row r="1008" spans="1:13" x14ac:dyDescent="0.35">
      <c r="A1008" s="14">
        <v>30.124330279999999</v>
      </c>
      <c r="B1008" s="1">
        <v>4210.71890189225</v>
      </c>
      <c r="C1008" s="1">
        <v>4621.4723762434896</v>
      </c>
      <c r="D1008" s="1">
        <v>3246.2361881218399</v>
      </c>
      <c r="E1008" s="1">
        <v>6232.9769516943797</v>
      </c>
      <c r="F1008" s="1">
        <v>3270.0680000000002</v>
      </c>
      <c r="G1008" s="1">
        <v>4783.2315556537296</v>
      </c>
      <c r="H1008" s="1">
        <v>2580.4827137705802</v>
      </c>
      <c r="I1008" s="1">
        <v>3200.6774377479201</v>
      </c>
      <c r="J1008" s="1">
        <v>4052.0380183022098</v>
      </c>
      <c r="K1008" s="1">
        <v>4539.8640834146399</v>
      </c>
      <c r="L1008" s="22">
        <v>3744.8824992525401</v>
      </c>
      <c r="M1008" s="1">
        <v>4153.2626822706097</v>
      </c>
    </row>
    <row r="1009" spans="1:13" x14ac:dyDescent="0.35">
      <c r="A1009" s="14">
        <v>30.150330279999999</v>
      </c>
      <c r="B1009" s="1">
        <v>4150.7804152671497</v>
      </c>
      <c r="C1009" s="1">
        <v>4434.1186570293503</v>
      </c>
      <c r="D1009" s="1">
        <v>3149.00518334138</v>
      </c>
      <c r="E1009" s="1">
        <v>6283.5057281667296</v>
      </c>
      <c r="F1009" s="1">
        <v>3371.23</v>
      </c>
      <c r="G1009" s="1">
        <v>4857.1612134121697</v>
      </c>
      <c r="H1009" s="1">
        <v>2614.1227507199901</v>
      </c>
      <c r="I1009" s="1">
        <v>3066.5619201853901</v>
      </c>
      <c r="J1009" s="1">
        <v>4052.9157119720398</v>
      </c>
      <c r="K1009" s="1">
        <v>4334.7024002317203</v>
      </c>
      <c r="L1009" s="22">
        <v>3668.2476807418602</v>
      </c>
      <c r="M1009" s="1">
        <v>4081.4713591651298</v>
      </c>
    </row>
    <row r="1010" spans="1:13" x14ac:dyDescent="0.35">
      <c r="A1010" s="14">
        <v>30.176330279999998</v>
      </c>
      <c r="B1010" s="1">
        <v>4072.4552340763998</v>
      </c>
      <c r="C1010" s="1">
        <v>4541.0186192955298</v>
      </c>
      <c r="D1010" s="1">
        <v>3079.6183519482202</v>
      </c>
      <c r="E1010" s="1">
        <v>6296.40204966288</v>
      </c>
      <c r="F1010" s="1">
        <v>3310.127</v>
      </c>
      <c r="G1010" s="1">
        <v>4584.6733186773399</v>
      </c>
      <c r="H1010" s="1">
        <v>2479.8000891156998</v>
      </c>
      <c r="I1010" s="1">
        <v>3084.65514496064</v>
      </c>
      <c r="J1010" s="1">
        <v>4050.78146981997</v>
      </c>
      <c r="K1010" s="1">
        <v>4357.1281071749499</v>
      </c>
      <c r="L1010" s="22">
        <v>3743.1830739041402</v>
      </c>
      <c r="M1010" s="1">
        <v>3992.9277507118099</v>
      </c>
    </row>
    <row r="1011" spans="1:13" x14ac:dyDescent="0.35">
      <c r="A1011" s="14">
        <v>30.202330280000002</v>
      </c>
      <c r="B1011" s="1">
        <v>3988.59568021316</v>
      </c>
      <c r="C1011" s="1">
        <v>4487.1088461842501</v>
      </c>
      <c r="D1011" s="1">
        <v>3058.5049145467901</v>
      </c>
      <c r="E1011" s="1">
        <v>6049.6007762981899</v>
      </c>
      <c r="F1011" s="1">
        <v>3317.14</v>
      </c>
      <c r="G1011" s="1">
        <v>4512.2903775170498</v>
      </c>
      <c r="H1011" s="1">
        <v>2468.91748575773</v>
      </c>
      <c r="I1011" s="1">
        <v>3012.55284542254</v>
      </c>
      <c r="J1011" s="1">
        <v>4093.4208226350102</v>
      </c>
      <c r="K1011" s="1">
        <v>4256.8663995427996</v>
      </c>
      <c r="L1011" s="22">
        <v>3592.0809365724999</v>
      </c>
      <c r="M1011" s="1">
        <v>3934.3233832139499</v>
      </c>
    </row>
    <row r="1012" spans="1:13" x14ac:dyDescent="0.35">
      <c r="A1012" s="14">
        <v>30.228330280000002</v>
      </c>
      <c r="B1012" s="1">
        <v>3940.0818725470299</v>
      </c>
      <c r="C1012" s="1">
        <v>4380.1804537772796</v>
      </c>
      <c r="D1012" s="1">
        <v>2999.1002520984698</v>
      </c>
      <c r="E1012" s="1">
        <v>6241.6758515477404</v>
      </c>
      <c r="F1012" s="1">
        <v>3333.9720000000002</v>
      </c>
      <c r="G1012" s="1">
        <v>4427.1436946744698</v>
      </c>
      <c r="H1012" s="1">
        <v>2459.0167086830102</v>
      </c>
      <c r="I1012" s="1">
        <v>3078.8880518231599</v>
      </c>
      <c r="J1012" s="1">
        <v>4143.9147857160697</v>
      </c>
      <c r="K1012" s="1">
        <v>4360.8245588273503</v>
      </c>
      <c r="L1012" s="22">
        <v>3721.7811162513199</v>
      </c>
      <c r="M1012" s="1">
        <v>3853.1370112012501</v>
      </c>
    </row>
    <row r="1013" spans="1:13" x14ac:dyDescent="0.35">
      <c r="A1013" s="14">
        <v>30.254330280000001</v>
      </c>
      <c r="B1013" s="1">
        <v>3859.9390460282402</v>
      </c>
      <c r="C1013" s="1">
        <v>4324.6492170073498</v>
      </c>
      <c r="D1013" s="1">
        <v>3018.7681367835498</v>
      </c>
      <c r="E1013" s="1">
        <v>6262.7565436230398</v>
      </c>
      <c r="F1013" s="1">
        <v>3303.3589999999999</v>
      </c>
      <c r="G1013" s="1">
        <v>4173.96784917487</v>
      </c>
      <c r="H1013" s="1">
        <v>2549.9334292031899</v>
      </c>
      <c r="I1013" s="1">
        <v>3005.85789390229</v>
      </c>
      <c r="J1013" s="1">
        <v>3906.7823586014401</v>
      </c>
      <c r="K1013" s="1">
        <v>4185.0635826295302</v>
      </c>
      <c r="L1013" s="22">
        <v>3677.52169223807</v>
      </c>
      <c r="M1013" s="1">
        <v>3914.2812240284602</v>
      </c>
    </row>
    <row r="1014" spans="1:13" x14ac:dyDescent="0.35">
      <c r="A1014" s="14">
        <v>30.280330280000001</v>
      </c>
      <c r="B1014" s="1">
        <v>3789.52759718883</v>
      </c>
      <c r="C1014" s="1">
        <v>4304.4303090671701</v>
      </c>
      <c r="D1014" s="1">
        <v>2891.7970089374398</v>
      </c>
      <c r="E1014" s="1">
        <v>5950.8634296234504</v>
      </c>
      <c r="F1014" s="1">
        <v>3192.431</v>
      </c>
      <c r="G1014" s="1">
        <v>4232.6445264378199</v>
      </c>
      <c r="H1014" s="1">
        <v>2472.7212362691698</v>
      </c>
      <c r="I1014" s="1">
        <v>2956.07577266818</v>
      </c>
      <c r="J1014" s="1">
        <v>3778.7539780306802</v>
      </c>
      <c r="K1014" s="1">
        <v>4135.0542572147797</v>
      </c>
      <c r="L1014" s="22">
        <v>3570.3451844167398</v>
      </c>
      <c r="M1014" s="1">
        <v>3838.6782053623901</v>
      </c>
    </row>
    <row r="1015" spans="1:13" x14ac:dyDescent="0.35">
      <c r="A1015" s="14">
        <v>30.306330280000001</v>
      </c>
      <c r="B1015" s="1">
        <v>3880.0134141399599</v>
      </c>
      <c r="C1015" s="1">
        <v>4303.0314377457498</v>
      </c>
      <c r="D1015" s="1">
        <v>2860.91169463082</v>
      </c>
      <c r="E1015" s="1">
        <v>5935.2829397128398</v>
      </c>
      <c r="F1015" s="1">
        <v>3179.346</v>
      </c>
      <c r="G1015" s="1">
        <v>4269.8368034017803</v>
      </c>
      <c r="H1015" s="1">
        <v>2512.6481769264801</v>
      </c>
      <c r="I1015" s="1">
        <v>2844.5839030318002</v>
      </c>
      <c r="J1015" s="1">
        <v>3911.5987155747398</v>
      </c>
      <c r="K1015" s="1">
        <v>4266.6930288124004</v>
      </c>
      <c r="L1015" s="22">
        <v>3707.4729645911698</v>
      </c>
      <c r="M1015" s="1">
        <v>3708.1812202037499</v>
      </c>
    </row>
    <row r="1016" spans="1:13" x14ac:dyDescent="0.35">
      <c r="A1016" s="14">
        <v>30.332330280000001</v>
      </c>
      <c r="B1016" s="1">
        <v>3808.2260829973002</v>
      </c>
      <c r="C1016" s="1">
        <v>4238.7711225746998</v>
      </c>
      <c r="D1016" s="1">
        <v>2867.66911969292</v>
      </c>
      <c r="E1016" s="1">
        <v>5875.5643223827601</v>
      </c>
      <c r="F1016" s="1">
        <v>3238.4360000000001</v>
      </c>
      <c r="G1016" s="1">
        <v>4005.45673064328</v>
      </c>
      <c r="H1016" s="1">
        <v>2438.2674430355801</v>
      </c>
      <c r="I1016" s="1">
        <v>2891.8079179639299</v>
      </c>
      <c r="J1016" s="1">
        <v>3996.52575677296</v>
      </c>
      <c r="K1016" s="1">
        <v>4139.6663252642202</v>
      </c>
      <c r="L1016" s="22">
        <v>3559.57624610945</v>
      </c>
      <c r="M1016" s="1">
        <v>3691.53768049986</v>
      </c>
    </row>
    <row r="1017" spans="1:13" x14ac:dyDescent="0.35">
      <c r="A1017" s="14">
        <v>30.358330280000001</v>
      </c>
      <c r="B1017" s="1">
        <v>3844.8461420999702</v>
      </c>
      <c r="C1017" s="1">
        <v>4137.3333624186498</v>
      </c>
      <c r="D1017" s="1">
        <v>2950.5384372072599</v>
      </c>
      <c r="E1017" s="1">
        <v>5651.9487831111401</v>
      </c>
      <c r="F1017" s="1">
        <v>3097.7440000000001</v>
      </c>
      <c r="G1017" s="1">
        <v>3951.3077048926102</v>
      </c>
      <c r="H1017" s="1">
        <v>2528.9230492358702</v>
      </c>
      <c r="I1017" s="1">
        <v>2843.7179635402499</v>
      </c>
      <c r="J1017" s="1">
        <v>3993.3589763165101</v>
      </c>
      <c r="K1017" s="1">
        <v>4117.8717996260102</v>
      </c>
      <c r="L1017" s="22">
        <v>3545.4102586474801</v>
      </c>
      <c r="M1017" s="1">
        <v>3767.84613119293</v>
      </c>
    </row>
    <row r="1018" spans="1:13" x14ac:dyDescent="0.35">
      <c r="A1018" s="14">
        <v>30.38433028</v>
      </c>
      <c r="B1018" s="1">
        <v>3731.5281686876801</v>
      </c>
      <c r="C1018" s="1">
        <v>4150.7759075303002</v>
      </c>
      <c r="D1018" s="1">
        <v>2801.9763536268301</v>
      </c>
      <c r="E1018" s="1">
        <v>5593.0602311737102</v>
      </c>
      <c r="F1018" s="1">
        <v>3035.55</v>
      </c>
      <c r="G1018" s="1">
        <v>3902.9990265502902</v>
      </c>
      <c r="H1018" s="1">
        <v>2431.67130395903</v>
      </c>
      <c r="I1018" s="1">
        <v>2795.9378219268501</v>
      </c>
      <c r="J1018" s="1">
        <v>3951.6930034328998</v>
      </c>
      <c r="K1018" s="1">
        <v>4053.1619143963699</v>
      </c>
      <c r="L1018" s="22">
        <v>3554.3879537651001</v>
      </c>
      <c r="M1018" s="1">
        <v>3737.2645710685601</v>
      </c>
    </row>
    <row r="1019" spans="1:13" x14ac:dyDescent="0.35">
      <c r="A1019" s="14">
        <v>30.41033028</v>
      </c>
      <c r="B1019" s="1">
        <v>3643.1880416929098</v>
      </c>
      <c r="C1019" s="1">
        <v>4039.6063568371601</v>
      </c>
      <c r="D1019" s="1">
        <v>2776.2091575723898</v>
      </c>
      <c r="E1019" s="1">
        <v>5504.5436762731297</v>
      </c>
      <c r="F1019" s="1">
        <v>3012.4940000000001</v>
      </c>
      <c r="G1019" s="1">
        <v>3821.9746609449098</v>
      </c>
      <c r="H1019" s="1">
        <v>2457.5105579400301</v>
      </c>
      <c r="I1019" s="1">
        <v>2835.728161864</v>
      </c>
      <c r="J1019" s="1">
        <v>3985.2260502761601</v>
      </c>
      <c r="K1019" s="1">
        <v>4144.6739276517801</v>
      </c>
      <c r="L1019" s="22">
        <v>3488.1211379527999</v>
      </c>
      <c r="M1019" s="1">
        <v>3768.4394310241601</v>
      </c>
    </row>
    <row r="1020" spans="1:13" x14ac:dyDescent="0.35">
      <c r="A1020" s="14">
        <v>30.43633028</v>
      </c>
      <c r="B1020" s="1">
        <v>3682.0285887817099</v>
      </c>
      <c r="C1020" s="1">
        <v>4037.4326555401199</v>
      </c>
      <c r="D1020" s="1">
        <v>2787.8653110804298</v>
      </c>
      <c r="E1020" s="1">
        <v>5380.3742986921798</v>
      </c>
      <c r="F1020" s="1">
        <v>2913.5909999999999</v>
      </c>
      <c r="G1020" s="1">
        <v>3847.2443269097098</v>
      </c>
      <c r="H1020" s="1">
        <v>2519.7318014451998</v>
      </c>
      <c r="I1020" s="1">
        <v>2838.9999999999</v>
      </c>
      <c r="J1020" s="1">
        <v>3990.7568523742598</v>
      </c>
      <c r="K1020" s="1">
        <v>4187.8390808670301</v>
      </c>
      <c r="L1020" s="22">
        <v>3562.0297680659501</v>
      </c>
      <c r="M1020" s="1">
        <v>3733.3230175497702</v>
      </c>
    </row>
    <row r="1021" spans="1:13" x14ac:dyDescent="0.35">
      <c r="A1021" s="14">
        <v>30.46233028</v>
      </c>
      <c r="B1021" s="1">
        <v>3672.3645725158099</v>
      </c>
      <c r="C1021" s="1">
        <v>4091.6326814371901</v>
      </c>
      <c r="D1021" s="1">
        <v>2793.54514249459</v>
      </c>
      <c r="E1021" s="1">
        <v>5330.9117745454896</v>
      </c>
      <c r="F1021" s="1">
        <v>2984.9949999999999</v>
      </c>
      <c r="G1021" s="1">
        <v>3700.01029767514</v>
      </c>
      <c r="H1021" s="1">
        <v>2457.7318910785202</v>
      </c>
      <c r="I1021" s="1">
        <v>2825.3645725158399</v>
      </c>
      <c r="J1021" s="1">
        <v>4085.5389638893898</v>
      </c>
      <c r="K1021" s="1">
        <v>4130.0950905710297</v>
      </c>
      <c r="L1021" s="22">
        <v>3413.5561266815198</v>
      </c>
      <c r="M1021" s="1">
        <v>3690.0027460466099</v>
      </c>
    </row>
    <row r="1022" spans="1:13" x14ac:dyDescent="0.35">
      <c r="A1022" s="14">
        <v>30.48833028</v>
      </c>
      <c r="B1022" s="1">
        <v>3596.3741848678701</v>
      </c>
      <c r="C1022" s="1">
        <v>4078.1187696652601</v>
      </c>
      <c r="D1022" s="1">
        <v>2719.3741848679001</v>
      </c>
      <c r="E1022" s="1">
        <v>5158.8671394012199</v>
      </c>
      <c r="F1022" s="1">
        <v>2807.7840000000001</v>
      </c>
      <c r="G1022" s="1">
        <v>3603.1813352166</v>
      </c>
      <c r="H1022" s="1">
        <v>2522.0293903062802</v>
      </c>
      <c r="I1022" s="1">
        <v>2726.8965297076602</v>
      </c>
      <c r="J1022" s="1">
        <v>4115.6794427472796</v>
      </c>
      <c r="K1022" s="1">
        <v>4139.2848055088198</v>
      </c>
      <c r="L1022" s="22">
        <v>3488.8097268472602</v>
      </c>
      <c r="M1022" s="1">
        <v>3678.8071503485999</v>
      </c>
    </row>
    <row r="1023" spans="1:13" x14ac:dyDescent="0.35">
      <c r="A1023" s="14">
        <v>30.514330279999999</v>
      </c>
      <c r="B1023" s="1">
        <v>3432.3928150710699</v>
      </c>
      <c r="C1023" s="1">
        <v>4022.6489651675101</v>
      </c>
      <c r="D1023" s="1">
        <v>2794.58328790515</v>
      </c>
      <c r="E1023" s="1">
        <v>5043.0789533874204</v>
      </c>
      <c r="F1023" s="1">
        <v>2802.116</v>
      </c>
      <c r="G1023" s="1">
        <v>3572.6595860672101</v>
      </c>
      <c r="H1023" s="1">
        <v>2481.0948847367699</v>
      </c>
      <c r="I1023" s="1">
        <v>2805.8075753023199</v>
      </c>
      <c r="J1023" s="1">
        <v>4008.6303785929699</v>
      </c>
      <c r="K1023" s="1">
        <v>4166.7863335029897</v>
      </c>
      <c r="L1023" s="22">
        <v>3442.0922295119299</v>
      </c>
      <c r="M1023" s="1">
        <v>3669.9973447754401</v>
      </c>
    </row>
    <row r="1024" spans="1:13" x14ac:dyDescent="0.35">
      <c r="A1024" s="14">
        <v>30.540330279999999</v>
      </c>
      <c r="B1024" s="1">
        <v>3483.3409297081698</v>
      </c>
      <c r="C1024" s="1">
        <v>4068.7556972810798</v>
      </c>
      <c r="D1024" s="1">
        <v>2755.76134920411</v>
      </c>
      <c r="E1024" s="1">
        <v>4832.2868735739303</v>
      </c>
      <c r="F1024" s="1">
        <v>2834.7739999999999</v>
      </c>
      <c r="G1024" s="1">
        <v>3552.41476757281</v>
      </c>
      <c r="H1024" s="1">
        <v>2499.6193253978099</v>
      </c>
      <c r="I1024" s="1">
        <v>2758.0894713692201</v>
      </c>
      <c r="J1024" s="1">
        <v>3984.44886054362</v>
      </c>
      <c r="K1024" s="1">
        <v>4220.9971740383598</v>
      </c>
      <c r="L1024" s="22">
        <v>3494.7897902519198</v>
      </c>
      <c r="M1024" s="1">
        <v>3579.3153146218201</v>
      </c>
    </row>
    <row r="1025" spans="1:13" x14ac:dyDescent="0.35">
      <c r="A1025" s="14">
        <v>30.566330279999999</v>
      </c>
      <c r="B1025" s="1">
        <v>3525.1655551664198</v>
      </c>
      <c r="C1025" s="1">
        <v>3836.9316845728799</v>
      </c>
      <c r="D1025" s="1">
        <v>2825.5018609365402</v>
      </c>
      <c r="E1025" s="1">
        <v>4913.6674161030096</v>
      </c>
      <c r="F1025" s="1">
        <v>2733.81</v>
      </c>
      <c r="G1025" s="1">
        <v>3490.8849256397498</v>
      </c>
      <c r="H1025" s="1">
        <v>2512.5627326169902</v>
      </c>
      <c r="I1025" s="1">
        <v>2742.1759460404801</v>
      </c>
      <c r="J1025" s="1">
        <v>3998.6481079187201</v>
      </c>
      <c r="K1025" s="1">
        <v>4195.83444483332</v>
      </c>
      <c r="L1025" s="22">
        <v>3452.57831892801</v>
      </c>
      <c r="M1025" s="1">
        <v>3675.6674161030501</v>
      </c>
    </row>
    <row r="1026" spans="1:13" x14ac:dyDescent="0.35">
      <c r="A1026" s="14">
        <v>30.592330279999999</v>
      </c>
      <c r="B1026" s="1">
        <v>3322.02107721639</v>
      </c>
      <c r="C1026" s="1">
        <v>3827.6419281255999</v>
      </c>
      <c r="D1026" s="1">
        <v>2855.0477577625302</v>
      </c>
      <c r="E1026" s="1">
        <v>4808.8221978825704</v>
      </c>
      <c r="F1026" s="1">
        <v>2600.2600000000002</v>
      </c>
      <c r="G1026" s="1">
        <v>3451.0609866936502</v>
      </c>
      <c r="H1026" s="1">
        <v>2428.91771340681</v>
      </c>
      <c r="I1026" s="1">
        <v>2741.0000000002801</v>
      </c>
      <c r="J1026" s="1">
        <v>4039.6737666337899</v>
      </c>
      <c r="K1026" s="1">
        <v>4113.6524667336598</v>
      </c>
      <c r="L1026" s="22">
        <v>3544.6923762108499</v>
      </c>
      <c r="M1026" s="1">
        <v>3584.5728704632002</v>
      </c>
    </row>
    <row r="1027" spans="1:13" x14ac:dyDescent="0.35">
      <c r="A1027" s="14">
        <v>30.618330279999999</v>
      </c>
      <c r="B1027" s="1">
        <v>3391.6383587397399</v>
      </c>
      <c r="C1027" s="1">
        <v>3803.11717871172</v>
      </c>
      <c r="D1027" s="1">
        <v>3025.3504645224498</v>
      </c>
      <c r="E1027" s="1">
        <v>4807.6888843627603</v>
      </c>
      <c r="F1027" s="1">
        <v>2731.3609999999999</v>
      </c>
      <c r="G1027" s="1">
        <v>3436.6555578184202</v>
      </c>
      <c r="H1027" s="1">
        <v>2358.08385216738</v>
      </c>
      <c r="I1027" s="1">
        <v>2795.3676636011401</v>
      </c>
      <c r="J1027" s="1">
        <v>4009.4717260177799</v>
      </c>
      <c r="K1027" s="1">
        <v>4061.92324178648</v>
      </c>
      <c r="L1027" s="22">
        <v>3530.41818922419</v>
      </c>
      <c r="M1027" s="1">
        <v>3579.7424211564198</v>
      </c>
    </row>
    <row r="1028" spans="1:13" x14ac:dyDescent="0.35">
      <c r="A1028" s="14">
        <v>30.644330279999998</v>
      </c>
      <c r="B1028" s="1">
        <v>3399.0855581337501</v>
      </c>
      <c r="C1028" s="1">
        <v>3815.6310214759401</v>
      </c>
      <c r="D1028" s="1">
        <v>3007.1443702791498</v>
      </c>
      <c r="E1028" s="1">
        <v>4685.0641323136697</v>
      </c>
      <c r="F1028" s="1">
        <v>2722.7379999999998</v>
      </c>
      <c r="G1028" s="1">
        <v>3319.1390017286099</v>
      </c>
      <c r="H1028" s="1">
        <v>2429.43852777031</v>
      </c>
      <c r="I1028" s="1">
        <v>2790.7272683288102</v>
      </c>
      <c r="J1028" s="1">
        <v>4019.7914490246899</v>
      </c>
      <c r="K1028" s="1">
        <v>4166.6631360149304</v>
      </c>
      <c r="L1028" s="22">
        <v>3474.6256529254101</v>
      </c>
      <c r="M1028" s="1">
        <v>3635.7326368793101</v>
      </c>
    </row>
    <row r="1029" spans="1:13" x14ac:dyDescent="0.35">
      <c r="A1029" s="14">
        <v>30.670330280000002</v>
      </c>
      <c r="B1029" s="1">
        <v>3404.4668514282998</v>
      </c>
      <c r="C1029" s="1">
        <v>3813.1924488888799</v>
      </c>
      <c r="D1029" s="1">
        <v>3006.29650158703</v>
      </c>
      <c r="E1029" s="1">
        <v>4880.0276419000702</v>
      </c>
      <c r="F1029" s="1">
        <v>2609.8049999999998</v>
      </c>
      <c r="G1029" s="1">
        <v>3345.1197092052398</v>
      </c>
      <c r="H1029" s="1">
        <v>2505.5644615859701</v>
      </c>
      <c r="I1029" s="1">
        <v>2724.1169377790002</v>
      </c>
      <c r="J1029" s="1">
        <v>4030.4668514282798</v>
      </c>
      <c r="K1029" s="1">
        <v>4105.0349841285597</v>
      </c>
      <c r="L1029" s="22">
        <v>3447.5773466669102</v>
      </c>
      <c r="M1029" s="1">
        <v>3619.4511949210601</v>
      </c>
    </row>
    <row r="1030" spans="1:13" x14ac:dyDescent="0.35">
      <c r="A1030" s="14">
        <v>30.696330280000002</v>
      </c>
      <c r="B1030" s="1">
        <v>3355.17687229688</v>
      </c>
      <c r="C1030" s="1">
        <v>3818.5578229298699</v>
      </c>
      <c r="D1030" s="1">
        <v>3125.2210848647601</v>
      </c>
      <c r="E1030" s="1">
        <v>5117.6360485539799</v>
      </c>
      <c r="F1030" s="1">
        <v>2632.2649999999999</v>
      </c>
      <c r="G1030" s="1">
        <v>3337.7857148104599</v>
      </c>
      <c r="H1030" s="1">
        <v>2483.5714296204901</v>
      </c>
      <c r="I1030" s="1">
        <v>2668.3741509586498</v>
      </c>
      <c r="J1030" s="1">
        <v>3998.3911574868198</v>
      </c>
      <c r="K1030" s="1">
        <v>4192.9251668720999</v>
      </c>
      <c r="L1030" s="22">
        <v>3495.6428555699999</v>
      </c>
      <c r="M1030" s="1">
        <v>3657.4455769081701</v>
      </c>
    </row>
    <row r="1031" spans="1:13" x14ac:dyDescent="0.35">
      <c r="A1031" s="14">
        <v>30.722330280000001</v>
      </c>
      <c r="B1031" s="1">
        <v>3363.4353337676498</v>
      </c>
      <c r="C1031" s="1">
        <v>3794.08622164285</v>
      </c>
      <c r="D1031" s="1">
        <v>3265.18258588551</v>
      </c>
      <c r="E1031" s="1">
        <v>5517.1242579825102</v>
      </c>
      <c r="F1031" s="1">
        <v>2690.5880000000002</v>
      </c>
      <c r="G1031" s="1">
        <v>3389.8765845822099</v>
      </c>
      <c r="H1031" s="1">
        <v>2478.42941672089</v>
      </c>
      <c r="I1031" s="1">
        <v>2623.3685547590098</v>
      </c>
      <c r="J1031" s="1">
        <v>3993.42941672084</v>
      </c>
      <c r="K1031" s="1">
        <v>4200.6136941003797</v>
      </c>
      <c r="L1031" s="22">
        <v>3627.6610304747601</v>
      </c>
      <c r="M1031" s="1">
        <v>3696.96280622518</v>
      </c>
    </row>
    <row r="1032" spans="1:13" x14ac:dyDescent="0.35">
      <c r="A1032" s="14">
        <v>30.748330280000001</v>
      </c>
      <c r="B1032" s="1">
        <v>3378.3984826545602</v>
      </c>
      <c r="C1032" s="1">
        <v>3851.9906624901701</v>
      </c>
      <c r="D1032" s="1">
        <v>3459.1756057558</v>
      </c>
      <c r="E1032" s="1">
        <v>6220.1096595934596</v>
      </c>
      <c r="F1032" s="1">
        <v>2648.4079999999999</v>
      </c>
      <c r="G1032" s="1">
        <v>3343.00875391523</v>
      </c>
      <c r="H1032" s="1">
        <v>2443.0052523491199</v>
      </c>
      <c r="I1032" s="1">
        <v>2704.5869274863298</v>
      </c>
      <c r="J1032" s="1">
        <v>4272.3593818326699</v>
      </c>
      <c r="K1032" s="1">
        <v>4312.98307576353</v>
      </c>
      <c r="L1032" s="22">
        <v>3644.0017507829498</v>
      </c>
      <c r="M1032" s="1">
        <v>3651.20770344538</v>
      </c>
    </row>
    <row r="1033" spans="1:13" x14ac:dyDescent="0.35">
      <c r="A1033" s="14">
        <v>30.774330280000001</v>
      </c>
      <c r="B1033" s="1">
        <v>3364.4108192397298</v>
      </c>
      <c r="C1033" s="1">
        <v>3855.3606241827802</v>
      </c>
      <c r="D1033" s="1">
        <v>3718.2392718655601</v>
      </c>
      <c r="E1033" s="1">
        <v>6747.0716256316</v>
      </c>
      <c r="F1033" s="1">
        <v>2656.3290000000002</v>
      </c>
      <c r="G1033" s="1">
        <v>3399.8864499630099</v>
      </c>
      <c r="H1033" s="1">
        <v>2516.9459038033301</v>
      </c>
      <c r="I1033" s="1">
        <v>2622.72514950498</v>
      </c>
      <c r="J1033" s="1">
        <v>4261.4239791631599</v>
      </c>
      <c r="K1033" s="1">
        <v>4393.3474642594902</v>
      </c>
      <c r="L1033" s="22">
        <v>3624.4108192397498</v>
      </c>
      <c r="M1033" s="1">
        <v>3750.1744603816801</v>
      </c>
    </row>
    <row r="1034" spans="1:13" x14ac:dyDescent="0.35">
      <c r="A1034" s="14">
        <v>30.800330280000001</v>
      </c>
      <c r="B1034" s="1">
        <v>3442.68410178358</v>
      </c>
      <c r="C1034" s="1">
        <v>3765.4157047358099</v>
      </c>
      <c r="D1034" s="1">
        <v>4050.57362101743</v>
      </c>
      <c r="E1034" s="1">
        <v>5984.0572408395301</v>
      </c>
      <c r="F1034" s="1">
        <v>2834.3890000000001</v>
      </c>
      <c r="G1034" s="1">
        <v>3351.91667213764</v>
      </c>
      <c r="H1034" s="1">
        <v>2537.4399226077699</v>
      </c>
      <c r="I1034" s="1">
        <v>2738.52712007727</v>
      </c>
      <c r="J1034" s="1">
        <v>4347.6453400578803</v>
      </c>
      <c r="K1034" s="1">
        <v>4492.8042565678397</v>
      </c>
      <c r="L1034" s="22">
        <v>3679.2829409013998</v>
      </c>
      <c r="M1034" s="1">
        <v>3744.8982586766001</v>
      </c>
    </row>
    <row r="1035" spans="1:13" x14ac:dyDescent="0.35">
      <c r="A1035" s="14">
        <v>30.826330280000001</v>
      </c>
      <c r="B1035" s="1">
        <v>3403.6205713127802</v>
      </c>
      <c r="C1035" s="1">
        <v>3755.63221166722</v>
      </c>
      <c r="D1035" s="1">
        <v>4410.6327201006898</v>
      </c>
      <c r="E1035" s="1">
        <v>5526.9076398144398</v>
      </c>
      <c r="F1035" s="1">
        <v>2699.712</v>
      </c>
      <c r="G1035" s="1">
        <v>3330.6896507892502</v>
      </c>
      <c r="H1035" s="1">
        <v>2566.2644233346</v>
      </c>
      <c r="I1035" s="1">
        <v>2772.83906877155</v>
      </c>
      <c r="J1035" s="1">
        <v>4474.2645504429101</v>
      </c>
      <c r="K1035" s="1">
        <v>4622.50594728544</v>
      </c>
      <c r="L1035" s="22">
        <v>3760.6897778976099</v>
      </c>
      <c r="M1035" s="1">
        <v>3682.6320845588498</v>
      </c>
    </row>
    <row r="1036" spans="1:13" x14ac:dyDescent="0.35">
      <c r="A1036" s="14">
        <v>30.85233028</v>
      </c>
      <c r="B1036" s="1">
        <v>3412.36698799647</v>
      </c>
      <c r="C1036" s="1">
        <v>3763.0407764439401</v>
      </c>
      <c r="D1036" s="1">
        <v>4603.7077578751896</v>
      </c>
      <c r="E1036" s="1">
        <v>5450.8368942235502</v>
      </c>
      <c r="F1036" s="1">
        <v>2752.1869999999999</v>
      </c>
      <c r="G1036" s="1">
        <v>3374.0912584388402</v>
      </c>
      <c r="H1036" s="1">
        <v>2641.8970817693498</v>
      </c>
      <c r="I1036" s="1">
        <v>2770.99999999991</v>
      </c>
      <c r="J1036" s="1">
        <v>4661.8805692022697</v>
      </c>
      <c r="K1036" s="1">
        <v>4655.5203882218802</v>
      </c>
      <c r="L1036" s="22">
        <v>3942.68153975737</v>
      </c>
      <c r="M1036" s="1">
        <v>3739.21844054643</v>
      </c>
    </row>
    <row r="1037" spans="1:13" x14ac:dyDescent="0.35">
      <c r="A1037" s="14">
        <v>30.87833028</v>
      </c>
      <c r="B1037" s="1">
        <v>3496.7774536676802</v>
      </c>
      <c r="C1037" s="1">
        <v>3702.47771088433</v>
      </c>
      <c r="D1037" s="1">
        <v>4731.0337054930396</v>
      </c>
      <c r="E1037" s="1">
        <v>4979.5806570822197</v>
      </c>
      <c r="F1037" s="1">
        <v>2818.2620000000002</v>
      </c>
      <c r="G1037" s="1">
        <v>3328.7285263397498</v>
      </c>
      <c r="H1037" s="1">
        <v>2753.0326182188901</v>
      </c>
      <c r="I1037" s="1">
        <v>2748.4918454456301</v>
      </c>
      <c r="J1037" s="1">
        <v>4759.26712456525</v>
      </c>
      <c r="K1037" s="1">
        <v>4881.0815455470201</v>
      </c>
      <c r="L1037" s="22">
        <v>3901.7165663263199</v>
      </c>
      <c r="M1037" s="1">
        <v>3802.5146781987601</v>
      </c>
    </row>
    <row r="1038" spans="1:13" x14ac:dyDescent="0.35">
      <c r="A1038" s="14">
        <v>30.90433028</v>
      </c>
      <c r="B1038" s="1">
        <v>3509.4140580585499</v>
      </c>
      <c r="C1038" s="1">
        <v>3789.3506812641299</v>
      </c>
      <c r="D1038" s="1">
        <v>4720.5404265460602</v>
      </c>
      <c r="E1038" s="1">
        <v>4747.0036492999598</v>
      </c>
      <c r="F1038" s="1">
        <v>2809.7510000000002</v>
      </c>
      <c r="G1038" s="1">
        <v>3282.3474170653099</v>
      </c>
      <c r="H1038" s="1">
        <v>2718.5895912413498</v>
      </c>
      <c r="I1038" s="1">
        <v>2759.5087381489202</v>
      </c>
      <c r="J1038" s="1">
        <v>5043.7468779234496</v>
      </c>
      <c r="K1038" s="1">
        <v>5184.7680035215799</v>
      </c>
      <c r="L1038" s="22">
        <v>4010.1857108804202</v>
      </c>
      <c r="M1038" s="1">
        <v>3818.22104857775</v>
      </c>
    </row>
    <row r="1039" spans="1:13" x14ac:dyDescent="0.35">
      <c r="A1039" s="14">
        <v>30.93033028</v>
      </c>
      <c r="B1039" s="1">
        <v>3487.4697463975099</v>
      </c>
      <c r="C1039" s="1">
        <v>3727.6618962530902</v>
      </c>
      <c r="D1039" s="1">
        <v>4574.5230979820399</v>
      </c>
      <c r="E1039" s="1">
        <v>4967.6148321333703</v>
      </c>
      <c r="F1039" s="1">
        <v>2755.5219999999999</v>
      </c>
      <c r="G1039" s="1">
        <v>3260.5827370315401</v>
      </c>
      <c r="H1039" s="1">
        <v>2698.1912817002099</v>
      </c>
      <c r="I1039" s="1">
        <v>2787.9128170028698</v>
      </c>
      <c r="J1039" s="1">
        <v>5368.0845785309803</v>
      </c>
      <c r="K1039" s="1">
        <v>5308.0952067723201</v>
      </c>
      <c r="L1039" s="22">
        <v>4121.0863148416001</v>
      </c>
      <c r="M1039" s="1">
        <v>3959.24202881886</v>
      </c>
    </row>
    <row r="1040" spans="1:13" x14ac:dyDescent="0.35">
      <c r="A1040" s="14">
        <v>30.95633028</v>
      </c>
      <c r="B1040" s="1">
        <v>3519.9072668091799</v>
      </c>
      <c r="C1040" s="1">
        <v>3791.1501867860602</v>
      </c>
      <c r="D1040" s="1">
        <v>4544.01262352307</v>
      </c>
      <c r="E1040" s="1">
        <v>5004.9621294326998</v>
      </c>
      <c r="F1040" s="1">
        <v>2799.2429999999999</v>
      </c>
      <c r="G1040" s="1">
        <v>3268.2485839956998</v>
      </c>
      <c r="H1040" s="1">
        <v>2744.3918112772399</v>
      </c>
      <c r="I1040" s="1">
        <v>2953.0700771174102</v>
      </c>
      <c r="J1040" s="1">
        <v>5362.9368823875202</v>
      </c>
      <c r="K1040" s="1">
        <v>5372.99433598203</v>
      </c>
      <c r="L1040" s="22">
        <v>4221.0940286771702</v>
      </c>
      <c r="M1040" s="1">
        <v>4147.8959387722098</v>
      </c>
    </row>
    <row r="1041" spans="1:13" x14ac:dyDescent="0.35">
      <c r="A1041" s="14">
        <v>30.982330279999999</v>
      </c>
      <c r="B1041" s="1">
        <v>3553.4751488576599</v>
      </c>
      <c r="C1041" s="1">
        <v>3726.9655159853401</v>
      </c>
      <c r="D1041" s="1">
        <v>4443.7020200950501</v>
      </c>
      <c r="E1041" s="1">
        <v>4515.7260347199799</v>
      </c>
      <c r="F1041" s="1">
        <v>2862.0819999999999</v>
      </c>
      <c r="G1041" s="1">
        <v>3253.1036858453599</v>
      </c>
      <c r="H1041" s="1">
        <v>2779.76456620931</v>
      </c>
      <c r="I1041" s="1">
        <v>2940.0994045687798</v>
      </c>
      <c r="J1041" s="1">
        <v>5498.5398356100804</v>
      </c>
      <c r="K1041" s="1">
        <v>5477.2699178049497</v>
      </c>
      <c r="L1041" s="22">
        <v>4313.5312730569503</v>
      </c>
      <c r="M1041" s="1">
        <v>4245.7667068475503</v>
      </c>
    </row>
    <row r="1042" spans="1:13" x14ac:dyDescent="0.35">
      <c r="A1042" s="14">
        <v>31.008330279999999</v>
      </c>
      <c r="B1042" s="1">
        <v>3672.4049965797099</v>
      </c>
      <c r="C1042" s="1">
        <v>3629.6478318878899</v>
      </c>
      <c r="D1042" s="1">
        <v>4390.1907550179803</v>
      </c>
      <c r="E1042" s="1">
        <v>4126.71311929488</v>
      </c>
      <c r="F1042" s="1">
        <v>2888.51</v>
      </c>
      <c r="G1042" s="1">
        <v>3212.7696236308798</v>
      </c>
      <c r="H1042" s="1">
        <v>2910.3162226291502</v>
      </c>
      <c r="I1042" s="1">
        <v>2963.9508474002</v>
      </c>
      <c r="J1042" s="1">
        <v>5569.4013207115104</v>
      </c>
      <c r="K1042" s="1">
        <v>5598.8818841249604</v>
      </c>
      <c r="L1042" s="22">
        <v>4367.7270745896203</v>
      </c>
      <c r="M1042" s="1">
        <v>4256.9933964413804</v>
      </c>
    </row>
    <row r="1043" spans="1:13" x14ac:dyDescent="0.35">
      <c r="A1043" s="14">
        <v>31.034330279999999</v>
      </c>
      <c r="B1043" s="1">
        <v>3778.02199731874</v>
      </c>
      <c r="C1043" s="1">
        <v>3721.3532565742898</v>
      </c>
      <c r="D1043" s="1">
        <v>4316.9261936678704</v>
      </c>
      <c r="E1043" s="1">
        <v>3972.2354556045598</v>
      </c>
      <c r="F1043" s="1">
        <v>2781.1</v>
      </c>
      <c r="G1043" s="1">
        <v>3185.1852387334902</v>
      </c>
      <c r="H1043" s="1">
        <v>2918.1020258841099</v>
      </c>
      <c r="I1043" s="1">
        <v>2975.94819098678</v>
      </c>
      <c r="J1043" s="1">
        <v>5708.8383507271001</v>
      </c>
      <c r="K1043" s="1">
        <v>5678.8257599256403</v>
      </c>
      <c r="L1043" s="22">
        <v>4396.5777135195303</v>
      </c>
      <c r="M1043" s="1">
        <v>4137.9560053621199</v>
      </c>
    </row>
    <row r="1044" spans="1:13" x14ac:dyDescent="0.35">
      <c r="A1044" s="14">
        <v>31.060330279999999</v>
      </c>
      <c r="B1044" s="1">
        <v>3863.2309720592798</v>
      </c>
      <c r="C1044" s="1">
        <v>3831.5501562884801</v>
      </c>
      <c r="D1044" s="1">
        <v>3968.7398508114402</v>
      </c>
      <c r="E1044" s="1">
        <v>3687.7365332658301</v>
      </c>
      <c r="F1044" s="1">
        <v>2755.509</v>
      </c>
      <c r="G1044" s="1">
        <v>3144.9592114607299</v>
      </c>
      <c r="H1044" s="1">
        <v>2968.8048401626502</v>
      </c>
      <c r="I1044" s="1">
        <v>3040.44320862107</v>
      </c>
      <c r="J1044" s="1">
        <v>5875.8456287025301</v>
      </c>
      <c r="K1044" s="1">
        <v>5734.7640516233396</v>
      </c>
      <c r="L1044" s="22">
        <v>4529.9509175969397</v>
      </c>
      <c r="M1044" s="1">
        <v>4266.4161792602499</v>
      </c>
    </row>
    <row r="1045" spans="1:13" x14ac:dyDescent="0.35">
      <c r="A1045" s="14">
        <v>31.086330279999999</v>
      </c>
      <c r="B1045" s="1">
        <v>3928.5700347826401</v>
      </c>
      <c r="C1045" s="1">
        <v>3854.9746391302901</v>
      </c>
      <c r="D1045" s="1">
        <v>3624.0991043468698</v>
      </c>
      <c r="E1045" s="1">
        <v>3369.7446369555601</v>
      </c>
      <c r="F1045" s="1">
        <v>2735.4679999999998</v>
      </c>
      <c r="G1045" s="1">
        <v>3116.9239173911501</v>
      </c>
      <c r="H1045" s="1">
        <v>2973.1515804345599</v>
      </c>
      <c r="I1045" s="1">
        <v>2986.4547413038799</v>
      </c>
      <c r="J1045" s="1">
        <v>6059.1786956525402</v>
      </c>
      <c r="K1045" s="1">
        <v>5960.6478717398204</v>
      </c>
      <c r="L1045" s="22">
        <v>4711.7735065221004</v>
      </c>
      <c r="M1045" s="1">
        <v>4251.03687173856</v>
      </c>
    </row>
    <row r="1046" spans="1:13" x14ac:dyDescent="0.35">
      <c r="A1046" s="14">
        <v>31.112330279999998</v>
      </c>
      <c r="B1046" s="1">
        <v>4057.3821880177102</v>
      </c>
      <c r="C1046" s="1">
        <v>3899.2679830013599</v>
      </c>
      <c r="D1046" s="1">
        <v>3389.1960509954101</v>
      </c>
      <c r="E1046" s="1">
        <v>3253.4928067992901</v>
      </c>
      <c r="F1046" s="1">
        <v>2725.9490000000001</v>
      </c>
      <c r="G1046" s="1">
        <v>3074.6465847844402</v>
      </c>
      <c r="H1046" s="1">
        <v>2969.5755389716701</v>
      </c>
      <c r="I1046" s="1">
        <v>2980.3534152153602</v>
      </c>
      <c r="J1046" s="1">
        <v>6206.2994558452701</v>
      </c>
      <c r="K1046" s="1">
        <v>6187.2625829180797</v>
      </c>
      <c r="L1046" s="22">
        <v>4888.3309286893</v>
      </c>
      <c r="M1046" s="1">
        <v>4326.9235541038797</v>
      </c>
    </row>
    <row r="1047" spans="1:13" x14ac:dyDescent="0.35">
      <c r="A1047" s="14">
        <v>31.138330280000002</v>
      </c>
      <c r="B1047" s="1">
        <v>4198.6363561174003</v>
      </c>
      <c r="C1047" s="1">
        <v>3939.2762223305899</v>
      </c>
      <c r="D1047" s="1">
        <v>3142.8678477274998</v>
      </c>
      <c r="E1047" s="1">
        <v>3224.4685332040999</v>
      </c>
      <c r="F1047" s="1">
        <v>2812.3339999999998</v>
      </c>
      <c r="G1047" s="1">
        <v>3052.0937066410602</v>
      </c>
      <c r="H1047" s="1">
        <v>2876.69161712596</v>
      </c>
      <c r="I1047" s="1">
        <v>3009.4167822916302</v>
      </c>
      <c r="J1047" s="1">
        <v>6367.7929963508304</v>
      </c>
      <c r="K1047" s="1">
        <v>6352.56362734102</v>
      </c>
      <c r="L1047" s="22">
        <v>5115.3195655548498</v>
      </c>
      <c r="M1047" s="1">
        <v>4500.3762140593199</v>
      </c>
    </row>
    <row r="1048" spans="1:13" x14ac:dyDescent="0.35">
      <c r="A1048" s="14">
        <v>31.164330280000001</v>
      </c>
      <c r="B1048" s="1">
        <v>4351.7092689139999</v>
      </c>
      <c r="C1048" s="1">
        <v>4078.1486999377998</v>
      </c>
      <c r="D1048" s="1">
        <v>3055.4112660066899</v>
      </c>
      <c r="E1048" s="1">
        <v>3269.1368876583201</v>
      </c>
      <c r="F1048" s="1">
        <v>2822.3789999999999</v>
      </c>
      <c r="G1048" s="1">
        <v>3128.8585718834702</v>
      </c>
      <c r="H1048" s="1">
        <v>2841.95154481893</v>
      </c>
      <c r="I1048" s="1">
        <v>3145.7898265385102</v>
      </c>
      <c r="J1048" s="1">
        <v>6400.5847965664898</v>
      </c>
      <c r="K1048" s="1">
        <v>6399.9476073923097</v>
      </c>
      <c r="L1048" s="22">
        <v>5410.8016388179303</v>
      </c>
      <c r="M1048" s="1">
        <v>4775.0596644288198</v>
      </c>
    </row>
    <row r="1049" spans="1:13" x14ac:dyDescent="0.35">
      <c r="A1049" s="14">
        <v>31.190330280000001</v>
      </c>
      <c r="B1049" s="1">
        <v>4432.1985378606896</v>
      </c>
      <c r="C1049" s="1">
        <v>4234.3189686758296</v>
      </c>
      <c r="D1049" s="1">
        <v>3048.2695267613199</v>
      </c>
      <c r="E1049" s="1">
        <v>3290.5319353776199</v>
      </c>
      <c r="F1049" s="1">
        <v>2834.56</v>
      </c>
      <c r="G1049" s="1">
        <v>3247.4821083617499</v>
      </c>
      <c r="H1049" s="1">
        <v>2802.1348596559501</v>
      </c>
      <c r="I1049" s="1">
        <v>3216.4751827672899</v>
      </c>
      <c r="J1049" s="1">
        <v>6255.4967297532203</v>
      </c>
      <c r="K1049" s="1">
        <v>6317.0994614808696</v>
      </c>
      <c r="L1049" s="22">
        <v>5797.4178525048801</v>
      </c>
      <c r="M1049" s="1">
        <v>5127.0207767832198</v>
      </c>
    </row>
    <row r="1050" spans="1:13" x14ac:dyDescent="0.35">
      <c r="A1050" s="14">
        <v>31.216330280000001</v>
      </c>
      <c r="B1050" s="1">
        <v>4470.0938446560203</v>
      </c>
      <c r="C1050" s="1">
        <v>4314.06410078101</v>
      </c>
      <c r="D1050" s="1">
        <v>3073.06410078106</v>
      </c>
      <c r="E1050" s="1">
        <v>3231.5697466562901</v>
      </c>
      <c r="F1050" s="1">
        <v>2948.056</v>
      </c>
      <c r="G1050" s="1">
        <v>3256.8294891406099</v>
      </c>
      <c r="H1050" s="1">
        <v>2856.8730721090401</v>
      </c>
      <c r="I1050" s="1">
        <v>3312.54127645273</v>
      </c>
      <c r="J1050" s="1">
        <v>5948.01924414109</v>
      </c>
      <c r="K1050" s="1">
        <v>6098.9048816721597</v>
      </c>
      <c r="L1050" s="22">
        <v>6298.9476726237999</v>
      </c>
      <c r="M1050" s="1">
        <v>5410.4864017337604</v>
      </c>
    </row>
    <row r="1051" spans="1:13" x14ac:dyDescent="0.35">
      <c r="A1051" s="14">
        <v>31.242330280000001</v>
      </c>
      <c r="B1051" s="1">
        <v>4503.1180722471199</v>
      </c>
      <c r="C1051" s="1">
        <v>4328.1091222156801</v>
      </c>
      <c r="D1051" s="1">
        <v>3074.88192775365</v>
      </c>
      <c r="E1051" s="1">
        <v>3171.4888124610402</v>
      </c>
      <c r="F1051" s="1">
        <v>2944.2530000000002</v>
      </c>
      <c r="G1051" s="1">
        <v>3269.6247847705599</v>
      </c>
      <c r="H1051" s="1">
        <v>2942.8475042167202</v>
      </c>
      <c r="I1051" s="1">
        <v>3424.57693618653</v>
      </c>
      <c r="J1051" s="1">
        <v>5708.7938040284498</v>
      </c>
      <c r="K1051" s="1">
        <v>5824.6533567032402</v>
      </c>
      <c r="L1051" s="22">
        <v>6853.4182435494404</v>
      </c>
      <c r="M1051" s="1">
        <v>5746.7666086848303</v>
      </c>
    </row>
    <row r="1052" spans="1:13" x14ac:dyDescent="0.35">
      <c r="A1052" s="14">
        <v>31.268330280000001</v>
      </c>
      <c r="B1052" s="1">
        <v>4499.5655016662404</v>
      </c>
      <c r="C1052" s="1">
        <v>4377.9264938897504</v>
      </c>
      <c r="D1052" s="1">
        <v>3011.67494354056</v>
      </c>
      <c r="E1052" s="1">
        <v>3232.7883034041802</v>
      </c>
      <c r="F1052" s="1">
        <v>2969.3539999999998</v>
      </c>
      <c r="G1052" s="1">
        <v>3327.6876832644798</v>
      </c>
      <c r="H1052" s="1">
        <v>3048.5998028487202</v>
      </c>
      <c r="I1052" s="1">
        <v>3522.9552425011302</v>
      </c>
      <c r="J1052" s="1">
        <v>5462.3587088157201</v>
      </c>
      <c r="K1052" s="1">
        <v>5519.1270853432397</v>
      </c>
      <c r="L1052" s="22">
        <v>7329.8137828519002</v>
      </c>
      <c r="M1052" s="1">
        <v>6218.1532136169399</v>
      </c>
    </row>
    <row r="1053" spans="1:13" x14ac:dyDescent="0.35">
      <c r="A1053" s="14">
        <v>31.29433028</v>
      </c>
      <c r="B1053" s="1">
        <v>4550.3345440798203</v>
      </c>
      <c r="C1053" s="1">
        <v>4479.2496954602102</v>
      </c>
      <c r="D1053" s="1">
        <v>3130.2024207519798</v>
      </c>
      <c r="E1053" s="1">
        <v>3221.7078802297201</v>
      </c>
      <c r="F1053" s="1">
        <v>2947.5250000000001</v>
      </c>
      <c r="G1053" s="1">
        <v>3371.5199995551702</v>
      </c>
      <c r="H1053" s="1">
        <v>3250.6957542335499</v>
      </c>
      <c r="I1053" s="1">
        <v>3703.82302716295</v>
      </c>
      <c r="J1053" s="1">
        <v>5247.1321233277104</v>
      </c>
      <c r="K1053" s="1">
        <v>5292.1745476375099</v>
      </c>
      <c r="L1053" s="22">
        <v>7683.3696927918099</v>
      </c>
      <c r="M1053" s="1">
        <v>6698.5054483596496</v>
      </c>
    </row>
    <row r="1054" spans="1:13" x14ac:dyDescent="0.35">
      <c r="A1054" s="14">
        <v>31.32033028</v>
      </c>
      <c r="B1054" s="1">
        <v>4556.5228364243003</v>
      </c>
      <c r="C1054" s="1">
        <v>4538.9582282927204</v>
      </c>
      <c r="D1054" s="1">
        <v>3131.3132878083602</v>
      </c>
      <c r="E1054" s="1">
        <v>3305.9504260127301</v>
      </c>
      <c r="F1054" s="1">
        <v>2957.67</v>
      </c>
      <c r="G1054" s="1">
        <v>3365.2258432529702</v>
      </c>
      <c r="H1054" s="1">
        <v>3431.0966269898299</v>
      </c>
      <c r="I1054" s="1">
        <v>3921.1344975576799</v>
      </c>
      <c r="J1054" s="1">
        <v>4995.1455109004901</v>
      </c>
      <c r="K1054" s="1">
        <v>5127.7108091091804</v>
      </c>
      <c r="L1054" s="22">
        <v>7747.1879726856096</v>
      </c>
      <c r="M1054" s="1">
        <v>7036.0509541425199</v>
      </c>
    </row>
    <row r="1055" spans="1:13" x14ac:dyDescent="0.35">
      <c r="A1055" s="14">
        <v>31.34633028</v>
      </c>
      <c r="B1055" s="1">
        <v>4520.1382594931702</v>
      </c>
      <c r="C1055" s="1">
        <v>4482.1145453008403</v>
      </c>
      <c r="D1055" s="1">
        <v>3165.7607461726202</v>
      </c>
      <c r="E1055" s="1">
        <v>3380.8498834103998</v>
      </c>
      <c r="F1055" s="1">
        <v>2994.7130000000002</v>
      </c>
      <c r="G1055" s="1">
        <v>3386.44357428483</v>
      </c>
      <c r="H1055" s="1">
        <v>3563.4605129936299</v>
      </c>
      <c r="I1055" s="1">
        <v>4221.0897751565299</v>
      </c>
      <c r="J1055" s="1">
        <v>4770.8193937345004</v>
      </c>
      <c r="K1055" s="1">
        <v>4923.8007611548001</v>
      </c>
      <c r="L1055" s="22">
        <v>7683.1348717513001</v>
      </c>
      <c r="M1055" s="1">
        <v>7075.9712041947896</v>
      </c>
    </row>
    <row r="1056" spans="1:13" x14ac:dyDescent="0.35">
      <c r="A1056" s="14">
        <v>31.37233028</v>
      </c>
      <c r="B1056" s="1">
        <v>4472.6776217680099</v>
      </c>
      <c r="C1056" s="1">
        <v>4388.7453839448299</v>
      </c>
      <c r="D1056" s="1">
        <v>3154.7497887643899</v>
      </c>
      <c r="E1056" s="1">
        <v>3346.0918178421498</v>
      </c>
      <c r="F1056" s="1">
        <v>3040.1869999999999</v>
      </c>
      <c r="G1056" s="1">
        <v>3420.3027273858002</v>
      </c>
      <c r="H1056" s="1">
        <v>3767.17804423904</v>
      </c>
      <c r="I1056" s="1">
        <v>4476.0589525376199</v>
      </c>
      <c r="J1056" s="1">
        <v>4617.4907678897998</v>
      </c>
      <c r="K1056" s="1">
        <v>4765.0164326520799</v>
      </c>
      <c r="L1056" s="22">
        <v>7457.2209058082799</v>
      </c>
      <c r="M1056" s="1">
        <v>7016.0120278324903</v>
      </c>
    </row>
    <row r="1057" spans="1:13" x14ac:dyDescent="0.35">
      <c r="A1057" s="14">
        <v>31.39833028</v>
      </c>
      <c r="B1057" s="1">
        <v>4363.6407125542601</v>
      </c>
      <c r="C1057" s="1">
        <v>4244.6348064145204</v>
      </c>
      <c r="D1057" s="1">
        <v>3099.1066050056202</v>
      </c>
      <c r="E1057" s="1">
        <v>3390.2526824397501</v>
      </c>
      <c r="F1057" s="1">
        <v>3022.9209999999998</v>
      </c>
      <c r="G1057" s="1">
        <v>3438.1401712942702</v>
      </c>
      <c r="H1057" s="1">
        <v>4003.95353891166</v>
      </c>
      <c r="I1057" s="1">
        <v>4518.9940938601003</v>
      </c>
      <c r="J1057" s="1">
        <v>4520.2013977318102</v>
      </c>
      <c r="K1057" s="1">
        <v>4648.9181020731503</v>
      </c>
      <c r="L1057" s="22">
        <v>7028.7790132987302</v>
      </c>
      <c r="M1057" s="1">
        <v>6882.6318533445501</v>
      </c>
    </row>
    <row r="1058" spans="1:13" x14ac:dyDescent="0.35">
      <c r="A1058" s="14">
        <v>31.42433028</v>
      </c>
      <c r="B1058" s="1">
        <v>4223.0496780938201</v>
      </c>
      <c r="C1058" s="1">
        <v>4149.5809632464297</v>
      </c>
      <c r="D1058" s="1">
        <v>3196.9950696871101</v>
      </c>
      <c r="E1058" s="1">
        <v>3406.9438758010301</v>
      </c>
      <c r="F1058" s="1">
        <v>2990.38</v>
      </c>
      <c r="G1058" s="1">
        <v>3439.3295411939698</v>
      </c>
      <c r="H1058" s="1">
        <v>4156.1065601894898</v>
      </c>
      <c r="I1058" s="1">
        <v>4475.1171787123003</v>
      </c>
      <c r="J1058" s="1">
        <v>4423.9268111724296</v>
      </c>
      <c r="K1058" s="1">
        <v>4671.65984028407</v>
      </c>
      <c r="L1058" s="22">
        <v>6616.6632548047701</v>
      </c>
      <c r="M1058" s="1">
        <v>6488.9977263115998</v>
      </c>
    </row>
    <row r="1059" spans="1:13" x14ac:dyDescent="0.35">
      <c r="A1059" s="14">
        <v>31.450330279999999</v>
      </c>
      <c r="B1059" s="1">
        <v>4079.2667553350202</v>
      </c>
      <c r="C1059" s="1">
        <v>3991.2573803502701</v>
      </c>
      <c r="D1059" s="1">
        <v>3194.58656916375</v>
      </c>
      <c r="E1059" s="1">
        <v>3355.59281915358</v>
      </c>
      <c r="F1059" s="1">
        <v>2980.8490000000002</v>
      </c>
      <c r="G1059" s="1">
        <v>3411.7847074507999</v>
      </c>
      <c r="H1059" s="1">
        <v>4244.6224733952404</v>
      </c>
      <c r="I1059" s="1">
        <v>4349.8798537456496</v>
      </c>
      <c r="J1059" s="1">
        <v>4315.6536569243699</v>
      </c>
      <c r="K1059" s="1">
        <v>4554.4024601437604</v>
      </c>
      <c r="L1059" s="22">
        <v>6148.9625000607903</v>
      </c>
      <c r="M1059" s="1">
        <v>5982.8611037760902</v>
      </c>
    </row>
    <row r="1060" spans="1:13" x14ac:dyDescent="0.35">
      <c r="A1060" s="14">
        <v>31.476330279999999</v>
      </c>
      <c r="B1060" s="1">
        <v>3964.5808591400701</v>
      </c>
      <c r="C1060" s="1">
        <v>3791.7867318877502</v>
      </c>
      <c r="D1060" s="1">
        <v>3146.7058908908498</v>
      </c>
      <c r="E1060" s="1">
        <v>3363.71324996872</v>
      </c>
      <c r="F1060" s="1">
        <v>2935.8090000000002</v>
      </c>
      <c r="G1060" s="1">
        <v>3364.2426318503699</v>
      </c>
      <c r="H1060" s="1">
        <v>4187.4631864671901</v>
      </c>
      <c r="I1060" s="1">
        <v>4096.38227289713</v>
      </c>
      <c r="J1060" s="1">
        <v>4213.4411455201398</v>
      </c>
      <c r="K1060" s="1">
        <v>4383.6470545543698</v>
      </c>
      <c r="L1060" s="22">
        <v>5758.1396410465904</v>
      </c>
      <c r="M1060" s="1">
        <v>5650.1102410216599</v>
      </c>
    </row>
    <row r="1061" spans="1:13" x14ac:dyDescent="0.35">
      <c r="A1061" s="14">
        <v>31.502330279999999</v>
      </c>
      <c r="B1061" s="1">
        <v>3879.9805089839901</v>
      </c>
      <c r="C1061" s="1">
        <v>3639.79110279815</v>
      </c>
      <c r="D1061" s="1">
        <v>3120.51691937735</v>
      </c>
      <c r="E1061" s="1">
        <v>3382.3179480331301</v>
      </c>
      <c r="F1061" s="1">
        <v>2887.9780000000001</v>
      </c>
      <c r="G1061" s="1">
        <v>3372.3374390495301</v>
      </c>
      <c r="H1061" s="1">
        <v>4076.4417073009499</v>
      </c>
      <c r="I1061" s="1">
        <v>3783.9948567216402</v>
      </c>
      <c r="J1061" s="1">
        <v>4142.63589606599</v>
      </c>
      <c r="K1061" s="1">
        <v>4382.1456415742196</v>
      </c>
      <c r="L1061" s="22">
        <v>5525.7449468966997</v>
      </c>
      <c r="M1061" s="1">
        <v>5347.0724600879103</v>
      </c>
    </row>
    <row r="1062" spans="1:13" x14ac:dyDescent="0.35">
      <c r="A1062" s="14">
        <v>31.528330279999999</v>
      </c>
      <c r="B1062" s="1">
        <v>3844.52435955802</v>
      </c>
      <c r="C1062" s="1">
        <v>3577.1151542747698</v>
      </c>
      <c r="D1062" s="1">
        <v>3102.0930092219201</v>
      </c>
      <c r="E1062" s="1">
        <v>3373.9955709893102</v>
      </c>
      <c r="F1062" s="1">
        <v>2941.83</v>
      </c>
      <c r="G1062" s="1">
        <v>3331.6722532175099</v>
      </c>
      <c r="H1062" s="1">
        <v>3830.51454514746</v>
      </c>
      <c r="I1062" s="1">
        <v>3510.0017363104598</v>
      </c>
      <c r="J1062" s="1">
        <v>4048.1478936593398</v>
      </c>
      <c r="K1062" s="1">
        <v>4341.2940510082299</v>
      </c>
      <c r="L1062" s="22">
        <v>5256.8024308346403</v>
      </c>
      <c r="M1062" s="1">
        <v>5053.0770294901404</v>
      </c>
    </row>
    <row r="1063" spans="1:13" x14ac:dyDescent="0.35">
      <c r="A1063" s="14">
        <v>31.554330279999999</v>
      </c>
      <c r="B1063" s="1">
        <v>3865.2610585953698</v>
      </c>
      <c r="C1063" s="1">
        <v>3682.7513384667</v>
      </c>
      <c r="D1063" s="1">
        <v>3127.92292212748</v>
      </c>
      <c r="E1063" s="1">
        <v>3312.94035004339</v>
      </c>
      <c r="F1063" s="1">
        <v>3009.1080000000002</v>
      </c>
      <c r="G1063" s="1">
        <v>3254.5539545105798</v>
      </c>
      <c r="H1063" s="1">
        <v>3511.0338496610002</v>
      </c>
      <c r="I1063" s="1">
        <v>3269.51173247001</v>
      </c>
      <c r="J1063" s="1">
        <v>4006.9065003822402</v>
      </c>
      <c r="K1063" s="1">
        <v>4243.8016098730104</v>
      </c>
      <c r="L1063" s="22">
        <v>5088.1849868936297</v>
      </c>
      <c r="M1063" s="1">
        <v>4805.8817062575599</v>
      </c>
    </row>
    <row r="1064" spans="1:13" x14ac:dyDescent="0.35">
      <c r="A1064" s="14">
        <v>31.580330279999998</v>
      </c>
      <c r="B1064" s="1">
        <v>3906.5656057725901</v>
      </c>
      <c r="C1064" s="1">
        <v>3717.7277478178298</v>
      </c>
      <c r="D1064" s="1">
        <v>3123.35260159571</v>
      </c>
      <c r="E1064" s="1">
        <v>3261.6121382453898</v>
      </c>
      <c r="F1064" s="1">
        <v>3050.2370000000001</v>
      </c>
      <c r="G1064" s="1">
        <v>3217.2341055842198</v>
      </c>
      <c r="H1064" s="1">
        <v>3311.1141663531598</v>
      </c>
      <c r="I1064" s="1">
        <v>3098.8927763021402</v>
      </c>
      <c r="J1064" s="1">
        <v>3969.7855526040398</v>
      </c>
      <c r="K1064" s="1">
        <v>4177.9760121542104</v>
      </c>
      <c r="L1064" s="22">
        <v>5069.7291910375197</v>
      </c>
      <c r="M1064" s="1">
        <v>4612.3398860629804</v>
      </c>
    </row>
    <row r="1065" spans="1:13" x14ac:dyDescent="0.35">
      <c r="A1065" s="14">
        <v>31.606330280000002</v>
      </c>
      <c r="B1065" s="1">
        <v>3956.6774861295598</v>
      </c>
      <c r="C1065" s="1">
        <v>3749.6783348477302</v>
      </c>
      <c r="D1065" s="1">
        <v>3087.9602757316902</v>
      </c>
      <c r="E1065" s="1">
        <v>3323.0794485362999</v>
      </c>
      <c r="F1065" s="1">
        <v>3131.2919999999999</v>
      </c>
      <c r="G1065" s="1">
        <v>3242.4181916011598</v>
      </c>
      <c r="H1065" s="1">
        <v>3123.7390080351402</v>
      </c>
      <c r="I1065" s="1">
        <v>3041.9367806580299</v>
      </c>
      <c r="J1065" s="1">
        <v>3921.5437815667101</v>
      </c>
      <c r="K1065" s="1">
        <v>4186.6774861295598</v>
      </c>
      <c r="L1065" s="22">
        <v>5063.9448952552302</v>
      </c>
      <c r="M1065" s="1">
        <v>4589.5356669694202</v>
      </c>
    </row>
    <row r="1066" spans="1:13" x14ac:dyDescent="0.35">
      <c r="A1066" s="14">
        <v>31.632330280000001</v>
      </c>
      <c r="B1066" s="1">
        <v>3987.08777868678</v>
      </c>
      <c r="C1066" s="1">
        <v>3906.7535469242198</v>
      </c>
      <c r="D1066" s="1">
        <v>3098.3896028193299</v>
      </c>
      <c r="E1066" s="1">
        <v>3486.7684030954001</v>
      </c>
      <c r="F1066" s="1">
        <v>3144.1109999999999</v>
      </c>
      <c r="G1066" s="1">
        <v>3302.2120186315801</v>
      </c>
      <c r="H1066" s="1">
        <v>2990.9101944990698</v>
      </c>
      <c r="I1066" s="1">
        <v>2937.5077623223801</v>
      </c>
      <c r="J1066" s="1">
        <v>3967.3254560330001</v>
      </c>
      <c r="K1066" s="1">
        <v>4215.2376773460701</v>
      </c>
      <c r="L1066" s="22">
        <v>5050.1991892742599</v>
      </c>
      <c r="M1066" s="1">
        <v>4620.9507093847096</v>
      </c>
    </row>
    <row r="1067" spans="1:13" x14ac:dyDescent="0.35">
      <c r="A1067" s="14">
        <v>31.658330280000001</v>
      </c>
      <c r="B1067" s="1">
        <v>4083.9732115716602</v>
      </c>
      <c r="C1067" s="1">
        <v>3962.0854661234498</v>
      </c>
      <c r="D1067" s="1">
        <v>3119.9172448249601</v>
      </c>
      <c r="E1067" s="1">
        <v>3666.3123651173701</v>
      </c>
      <c r="F1067" s="1">
        <v>3149.5140000000001</v>
      </c>
      <c r="G1067" s="1">
        <v>3303.3150760660301</v>
      </c>
      <c r="H1067" s="1">
        <v>2976.85043428362</v>
      </c>
      <c r="I1067" s="1">
        <v>2860.0827551748398</v>
      </c>
      <c r="J1067" s="1">
        <v>3982.4312365116102</v>
      </c>
      <c r="K1067" s="1">
        <v>4207.2323208910702</v>
      </c>
      <c r="L1067" s="22">
        <v>5079.6181133923401</v>
      </c>
      <c r="M1067" s="1">
        <v>4632.8317787013202</v>
      </c>
    </row>
    <row r="1068" spans="1:13" x14ac:dyDescent="0.35">
      <c r="A1068" s="14">
        <v>31.684330280000001</v>
      </c>
      <c r="B1068" s="1">
        <v>4217.4620797566704</v>
      </c>
      <c r="C1068" s="1">
        <v>3978.2839482611198</v>
      </c>
      <c r="D1068" s="1">
        <v>3144.67900926433</v>
      </c>
      <c r="E1068" s="1">
        <v>3772.7266290112102</v>
      </c>
      <c r="F1068" s="1">
        <v>3275.192</v>
      </c>
      <c r="G1068" s="1">
        <v>3381.1887087674099</v>
      </c>
      <c r="H1068" s="1">
        <v>2983.5855399908801</v>
      </c>
      <c r="I1068" s="1">
        <v>2920.75837550901</v>
      </c>
      <c r="J1068" s="1">
        <v>3944.28924423851</v>
      </c>
      <c r="K1068" s="1">
        <v>4194.7707230009</v>
      </c>
      <c r="L1068" s="22">
        <v>5137.7707230009901</v>
      </c>
      <c r="M1068" s="1">
        <v>4676.3668402630701</v>
      </c>
    </row>
    <row r="1069" spans="1:13" x14ac:dyDescent="0.35">
      <c r="A1069" s="14">
        <v>31.710330280000001</v>
      </c>
      <c r="B1069" s="1">
        <v>4237.4793139328804</v>
      </c>
      <c r="C1069" s="1">
        <v>4051.93619825211</v>
      </c>
      <c r="D1069" s="1">
        <v>3249.0827442677801</v>
      </c>
      <c r="E1069" s="1">
        <v>3866.41032884366</v>
      </c>
      <c r="F1069" s="1">
        <v>3438.0360000000001</v>
      </c>
      <c r="G1069" s="1">
        <v>3531.6741116718099</v>
      </c>
      <c r="H1069" s="1">
        <v>2934.6724154240001</v>
      </c>
      <c r="I1069" s="1">
        <v>2920.8879465288801</v>
      </c>
      <c r="J1069" s="1">
        <v>3901.8482706427399</v>
      </c>
      <c r="K1069" s="1">
        <v>4180.9879370690396</v>
      </c>
      <c r="L1069" s="22">
        <v>5139.1344830846501</v>
      </c>
      <c r="M1069" s="1">
        <v>4705.7069079685698</v>
      </c>
    </row>
    <row r="1070" spans="1:13" x14ac:dyDescent="0.35">
      <c r="A1070" s="14">
        <v>31.736330280000001</v>
      </c>
      <c r="B1070" s="1">
        <v>4237.6850849517004</v>
      </c>
      <c r="C1070" s="1">
        <v>4066.77789805765</v>
      </c>
      <c r="D1070" s="1">
        <v>3345.9348143217198</v>
      </c>
      <c r="E1070" s="1">
        <v>3938.06777427221</v>
      </c>
      <c r="F1070" s="1">
        <v>3521.2959999999998</v>
      </c>
      <c r="G1070" s="1">
        <v>3601.8581917468</v>
      </c>
      <c r="H1070" s="1">
        <v>2855.8493434442598</v>
      </c>
      <c r="I1070" s="1">
        <v>2816.68249635758</v>
      </c>
      <c r="J1070" s="1">
        <v>3921.6913446601102</v>
      </c>
      <c r="K1070" s="1">
        <v>4187.90718689392</v>
      </c>
      <c r="L1070" s="22">
        <v>5037.7878288802503</v>
      </c>
      <c r="M1070" s="1">
        <v>4690.5244975734104</v>
      </c>
    </row>
    <row r="1071" spans="1:13" x14ac:dyDescent="0.35">
      <c r="A1071" s="14">
        <v>31.76233028</v>
      </c>
      <c r="B1071" s="1">
        <v>4265.7357606862997</v>
      </c>
      <c r="C1071" s="1">
        <v>4036.50298093214</v>
      </c>
      <c r="D1071" s="1">
        <v>3444.6847652931601</v>
      </c>
      <c r="E1071" s="1">
        <v>3929.4443734329202</v>
      </c>
      <c r="F1071" s="1">
        <v>3575.8389999999999</v>
      </c>
      <c r="G1071" s="1">
        <v>3692.3321091625498</v>
      </c>
      <c r="H1071" s="1">
        <v>2767.9745023037499</v>
      </c>
      <c r="I1071" s="1">
        <v>2754.1937080882799</v>
      </c>
      <c r="J1071" s="1">
        <v>3945.0586074996099</v>
      </c>
      <c r="K1071" s="1">
        <v>4165.7145746105398</v>
      </c>
      <c r="L1071" s="22">
        <v>4840.3016607380696</v>
      </c>
      <c r="M1071" s="1">
        <v>4636.4622590233703</v>
      </c>
    </row>
    <row r="1072" spans="1:13" x14ac:dyDescent="0.35">
      <c r="A1072" s="14">
        <v>31.78833028</v>
      </c>
      <c r="B1072" s="1">
        <v>4299.1346211001</v>
      </c>
      <c r="C1072" s="1">
        <v>3985.9247746393698</v>
      </c>
      <c r="D1072" s="1">
        <v>3527.4483011403299</v>
      </c>
      <c r="E1072" s="1">
        <v>3833.61109459917</v>
      </c>
      <c r="F1072" s="1">
        <v>3622.06</v>
      </c>
      <c r="G1072" s="1">
        <v>3839.83546309957</v>
      </c>
      <c r="H1072" s="1">
        <v>2784.99999999991</v>
      </c>
      <c r="I1072" s="1">
        <v>2759.77606735986</v>
      </c>
      <c r="J1072" s="1">
        <v>4011.6722337803599</v>
      </c>
      <c r="K1072" s="1">
        <v>4139.6427538406597</v>
      </c>
      <c r="L1072" s="22">
        <v>4664.93886081865</v>
      </c>
      <c r="M1072" s="1">
        <v>4451.5512629990399</v>
      </c>
    </row>
    <row r="1073" spans="1:13" x14ac:dyDescent="0.35">
      <c r="A1073" s="14">
        <v>31.81433028</v>
      </c>
      <c r="B1073" s="1">
        <v>4250.5306968041996</v>
      </c>
      <c r="C1073" s="1">
        <v>3931.7861385748201</v>
      </c>
      <c r="D1073" s="1">
        <v>3536.51386338971</v>
      </c>
      <c r="E1073" s="1">
        <v>3709.2247547900602</v>
      </c>
      <c r="F1073" s="1">
        <v>3620.2429999999999</v>
      </c>
      <c r="G1073" s="1">
        <v>3808.96534643726</v>
      </c>
      <c r="H1073" s="1">
        <v>2786.96534643729</v>
      </c>
      <c r="I1073" s="1">
        <v>2752.6415842750398</v>
      </c>
      <c r="J1073" s="1">
        <v>4034.9475262891501</v>
      </c>
      <c r="K1073" s="1">
        <v>4236.2544550368802</v>
      </c>
      <c r="L1073" s="22">
        <v>4532.6069307123698</v>
      </c>
      <c r="M1073" s="1">
        <v>4271.2009945925802</v>
      </c>
    </row>
    <row r="1074" spans="1:13" x14ac:dyDescent="0.35">
      <c r="A1074" s="14">
        <v>31.84033028</v>
      </c>
      <c r="B1074" s="1">
        <v>4099.5167704544301</v>
      </c>
      <c r="C1074" s="1">
        <v>3885.4897726261602</v>
      </c>
      <c r="D1074" s="1">
        <v>3488.9427328029001</v>
      </c>
      <c r="E1074" s="1">
        <v>3628.18761911604</v>
      </c>
      <c r="F1074" s="1">
        <v>3546.1260000000002</v>
      </c>
      <c r="G1074" s="1">
        <v>3701.6536654544898</v>
      </c>
      <c r="H1074" s="1">
        <v>2868.9282809594501</v>
      </c>
      <c r="I1074" s="1">
        <v>2762.4101448231299</v>
      </c>
      <c r="J1074" s="1">
        <v>3959.7965633584699</v>
      </c>
      <c r="K1074" s="1">
        <v>4163.9413671211196</v>
      </c>
      <c r="L1074" s="22">
        <v>4474.9110977524097</v>
      </c>
      <c r="M1074" s="1">
        <v>4024.4851354039702</v>
      </c>
    </row>
    <row r="1075" spans="1:13" x14ac:dyDescent="0.35">
      <c r="A1075" s="14">
        <v>31.86633028</v>
      </c>
      <c r="B1075" s="1">
        <v>3955.91897022899</v>
      </c>
      <c r="C1075" s="1">
        <v>3780.2616979139498</v>
      </c>
      <c r="D1075" s="1">
        <v>3485.7545967236001</v>
      </c>
      <c r="E1075" s="1">
        <v>3559.1359687444401</v>
      </c>
      <c r="F1075" s="1">
        <v>3474.0630000000001</v>
      </c>
      <c r="G1075" s="1">
        <v>3530.3448199415202</v>
      </c>
      <c r="H1075" s="1">
        <v>2964.2759002944999</v>
      </c>
      <c r="I1075" s="1">
        <v>2826.5476160763101</v>
      </c>
      <c r="J1075" s="1">
        <v>3913.3874270834499</v>
      </c>
      <c r="K1075" s="1">
        <v>4104.6307381040297</v>
      </c>
      <c r="L1075" s="22">
        <v>4434.8782336370004</v>
      </c>
      <c r="M1075" s="1">
        <v>3923.9126934604301</v>
      </c>
    </row>
    <row r="1076" spans="1:13" x14ac:dyDescent="0.35">
      <c r="A1076" s="14">
        <v>31.892330279999999</v>
      </c>
      <c r="B1076" s="1">
        <v>3768.4000373215199</v>
      </c>
      <c r="C1076" s="1">
        <v>3700.3926903391698</v>
      </c>
      <c r="D1076" s="1">
        <v>3426.1945084239401</v>
      </c>
      <c r="E1076" s="1">
        <v>3471.7229313284902</v>
      </c>
      <c r="F1076" s="1">
        <v>3503.9929999999999</v>
      </c>
      <c r="G1076" s="1">
        <v>3517.0220409469298</v>
      </c>
      <c r="H1076" s="1">
        <v>2935.7045638726299</v>
      </c>
      <c r="I1076" s="1">
        <v>2893.2770686712902</v>
      </c>
      <c r="J1076" s="1">
        <v>3946.78345062875</v>
      </c>
      <c r="K1076" s="1">
        <v>4218.6513915546702</v>
      </c>
      <c r="L1076" s="22">
        <v>4493.2991096182895</v>
      </c>
      <c r="M1076" s="1">
        <v>4001.5835252720499</v>
      </c>
    </row>
    <row r="1077" spans="1:13" x14ac:dyDescent="0.35">
      <c r="A1077" s="14">
        <v>31.918330279999999</v>
      </c>
      <c r="B1077" s="1">
        <v>3678.8573333100699</v>
      </c>
      <c r="C1077" s="1">
        <v>3655.60140352083</v>
      </c>
      <c r="D1077" s="1">
        <v>3363.8349473244698</v>
      </c>
      <c r="E1077" s="1">
        <v>3472.9323976525802</v>
      </c>
      <c r="F1077" s="1">
        <v>3493.2629999999999</v>
      </c>
      <c r="G1077" s="1">
        <v>3435.4214268549999</v>
      </c>
      <c r="H1077" s="1">
        <v>3029.17997666573</v>
      </c>
      <c r="I1077" s="1">
        <v>2909.7366082154499</v>
      </c>
      <c r="J1077" s="1">
        <v>3958.22608180829</v>
      </c>
      <c r="K1077" s="1">
        <v>4219.6839298585201</v>
      </c>
      <c r="L1077" s="22">
        <v>4435.5790175351804</v>
      </c>
      <c r="M1077" s="1">
        <v>3887.6545262681602</v>
      </c>
    </row>
    <row r="1078" spans="1:13" x14ac:dyDescent="0.35">
      <c r="A1078" s="14">
        <v>31.944330279999999</v>
      </c>
      <c r="B1078" s="1">
        <v>3657.4556021180301</v>
      </c>
      <c r="C1078" s="1">
        <v>3639.6238440421598</v>
      </c>
      <c r="D1078" s="1">
        <v>3261.3715066408199</v>
      </c>
      <c r="E1078" s="1">
        <v>3456.9088795768198</v>
      </c>
      <c r="F1078" s="1">
        <v>3433.9180000000001</v>
      </c>
      <c r="G1078" s="1">
        <v>3337.9275787872398</v>
      </c>
      <c r="H1078" s="1">
        <v>3137.8294334173302</v>
      </c>
      <c r="I1078" s="1">
        <v>2986.9415777101399</v>
      </c>
      <c r="J1078" s="1">
        <v>3838.42290398468</v>
      </c>
      <c r="K1078" s="1">
        <v>4188.8224594408603</v>
      </c>
      <c r="L1078" s="22">
        <v>4432.3037347455602</v>
      </c>
      <c r="M1078" s="1">
        <v>3849.0934450827799</v>
      </c>
    </row>
    <row r="1079" spans="1:13" x14ac:dyDescent="0.35">
      <c r="A1079" s="14">
        <v>31.970330279999999</v>
      </c>
      <c r="B1079" s="1">
        <v>3643.9739163320301</v>
      </c>
      <c r="C1079" s="1">
        <v>3537.9793757043699</v>
      </c>
      <c r="D1079" s="1">
        <v>3197.33232233835</v>
      </c>
      <c r="E1079" s="1">
        <v>3441.6610050952299</v>
      </c>
      <c r="F1079" s="1">
        <v>3415.3380000000002</v>
      </c>
      <c r="G1079" s="1">
        <v>3290.3335355322001</v>
      </c>
      <c r="H1079" s="1">
        <v>3227.70164708933</v>
      </c>
      <c r="I1079" s="1">
        <v>3044.66464467681</v>
      </c>
      <c r="J1079" s="1">
        <v>3799.6658578706401</v>
      </c>
      <c r="K1079" s="1">
        <v>4036.33960150144</v>
      </c>
      <c r="L1079" s="22">
        <v>4455.0018197906302</v>
      </c>
      <c r="M1079" s="1">
        <v>3891.6494797536102</v>
      </c>
    </row>
    <row r="1080" spans="1:13" x14ac:dyDescent="0.35">
      <c r="A1080" s="14">
        <v>31.996330279999999</v>
      </c>
      <c r="B1080" s="1">
        <v>3577.74040762699</v>
      </c>
      <c r="C1080" s="1">
        <v>3495.2418327032601</v>
      </c>
      <c r="D1080" s="1">
        <v>3191.7347073218598</v>
      </c>
      <c r="E1080" s="1">
        <v>3428.1778118368402</v>
      </c>
      <c r="F1080" s="1">
        <v>3565.3290000000002</v>
      </c>
      <c r="G1080" s="1">
        <v>3345.3670242835201</v>
      </c>
      <c r="H1080" s="1">
        <v>3377.3030034171102</v>
      </c>
      <c r="I1080" s="1">
        <v>3052.2389825506698</v>
      </c>
      <c r="J1080" s="1">
        <v>3775.6415261748498</v>
      </c>
      <c r="K1080" s="1">
        <v>4078.3584738259501</v>
      </c>
      <c r="L1080" s="22">
        <v>4520.2212228803501</v>
      </c>
      <c r="M1080" s="1">
        <v>3853.4459546679</v>
      </c>
    </row>
    <row r="1081" spans="1:13" x14ac:dyDescent="0.35">
      <c r="A1081" s="14">
        <v>32.022330279999998</v>
      </c>
      <c r="B1081" s="1">
        <v>3613.3535629488401</v>
      </c>
      <c r="C1081" s="1">
        <v>3532.3154526367698</v>
      </c>
      <c r="D1081" s="1">
        <v>3192.3327461027602</v>
      </c>
      <c r="E1081" s="1">
        <v>3480.0935140895099</v>
      </c>
      <c r="F1081" s="1">
        <v>3870.6640000000002</v>
      </c>
      <c r="G1081" s="1">
        <v>3435.4731789554698</v>
      </c>
      <c r="H1081" s="1">
        <v>3483.1923132499501</v>
      </c>
      <c r="I1081" s="1">
        <v>3103.6446753599098</v>
      </c>
      <c r="J1081" s="1">
        <v>3756.4089667268299</v>
      </c>
      <c r="K1081" s="1">
        <v>4148.4089667267599</v>
      </c>
      <c r="L1081" s="22">
        <v>4717.0899907090698</v>
      </c>
      <c r="M1081" s="1">
        <v>3916.7815848322998</v>
      </c>
    </row>
    <row r="1082" spans="1:13" x14ac:dyDescent="0.35">
      <c r="A1082" s="14">
        <v>32.048330280000002</v>
      </c>
      <c r="B1082" s="1">
        <v>3566.6741420164699</v>
      </c>
      <c r="C1082" s="1">
        <v>3522.6052610330598</v>
      </c>
      <c r="D1082" s="1">
        <v>3243.1861564598198</v>
      </c>
      <c r="E1082" s="1">
        <v>3523.2196271727498</v>
      </c>
      <c r="F1082" s="1">
        <v>4018.308</v>
      </c>
      <c r="G1082" s="1">
        <v>3352.7118285636898</v>
      </c>
      <c r="H1082" s="1">
        <v>3619.36126825476</v>
      </c>
      <c r="I1082" s="1">
        <v>3155.55652982119</v>
      </c>
      <c r="J1082" s="1">
        <v>3841.1617908539602</v>
      </c>
      <c r="K1082" s="1">
        <v>4191.8492538114397</v>
      </c>
      <c r="L1082" s="22">
        <v>4856.0399628244904</v>
      </c>
      <c r="M1082" s="1">
        <v>3929.0799256483901</v>
      </c>
    </row>
    <row r="1083" spans="1:13" x14ac:dyDescent="0.35">
      <c r="A1083" s="14">
        <v>32.074330279999998</v>
      </c>
      <c r="B1083" s="1">
        <v>3475.0707600637002</v>
      </c>
      <c r="C1083" s="1">
        <v>3539.6245874660199</v>
      </c>
      <c r="D1083" s="1">
        <v>3325.3599945832302</v>
      </c>
      <c r="E1083" s="1">
        <v>3425.4030835906401</v>
      </c>
      <c r="F1083" s="1">
        <v>4312.6229999999996</v>
      </c>
      <c r="G1083" s="1">
        <v>3312.1477143931702</v>
      </c>
      <c r="H1083" s="1">
        <v>3760.2938463625801</v>
      </c>
      <c r="I1083" s="1">
        <v>3163.9430754649402</v>
      </c>
      <c r="J1083" s="1">
        <v>3945.3184879993701</v>
      </c>
      <c r="K1083" s="1">
        <v>4144.6061400954504</v>
      </c>
      <c r="L1083" s="22">
        <v>4779.4969028674204</v>
      </c>
      <c r="M1083" s="1">
        <v>3835.0569245357701</v>
      </c>
    </row>
    <row r="1084" spans="1:13" x14ac:dyDescent="0.35">
      <c r="A1084" s="14">
        <v>32.100330280000001</v>
      </c>
      <c r="B1084" s="1">
        <v>3474.94772359328</v>
      </c>
      <c r="C1084" s="1">
        <v>3443.0125315117398</v>
      </c>
      <c r="D1084" s="1">
        <v>3317.2212665075099</v>
      </c>
      <c r="E1084" s="1">
        <v>3422.4468337292501</v>
      </c>
      <c r="F1084" s="1">
        <v>4612.3249999999998</v>
      </c>
      <c r="G1084" s="1">
        <v>3367.4092391923</v>
      </c>
      <c r="H1084" s="1">
        <v>3864.34836135869</v>
      </c>
      <c r="I1084" s="1">
        <v>3183.9853181302901</v>
      </c>
      <c r="J1084" s="1">
        <v>3990.1399969917002</v>
      </c>
      <c r="K1084" s="1">
        <v>4139.1689901012396</v>
      </c>
      <c r="L1084" s="22">
        <v>4746.2065846380901</v>
      </c>
      <c r="M1084" s="1">
        <v>3847.6659498804001</v>
      </c>
    </row>
    <row r="1085" spans="1:13" x14ac:dyDescent="0.35">
      <c r="A1085" s="14">
        <v>32.126330279999998</v>
      </c>
      <c r="B1085" s="1">
        <v>3511.3517298750298</v>
      </c>
      <c r="C1085" s="1">
        <v>3429.7799466861402</v>
      </c>
      <c r="D1085" s="1">
        <v>3333.13593602329</v>
      </c>
      <c r="E1085" s="1">
        <v>3322.1057671949602</v>
      </c>
      <c r="F1085" s="1">
        <v>4953.5069999999996</v>
      </c>
      <c r="G1085" s="1">
        <v>3307.3139306918602</v>
      </c>
      <c r="H1085" s="1">
        <v>4150.4821652744704</v>
      </c>
      <c r="I1085" s="1">
        <v>3234.1219164747299</v>
      </c>
      <c r="J1085" s="1">
        <v>3857.5458738234302</v>
      </c>
      <c r="K1085" s="1">
        <v>4247.65803021182</v>
      </c>
      <c r="L1085" s="22">
        <v>4884.5943216628903</v>
      </c>
      <c r="M1085" s="1">
        <v>3850.83389514911</v>
      </c>
    </row>
    <row r="1086" spans="1:13" x14ac:dyDescent="0.35">
      <c r="A1086" s="14">
        <v>32.152330280000001</v>
      </c>
      <c r="B1086" s="1">
        <v>3404.1689538147698</v>
      </c>
      <c r="C1086" s="1">
        <v>3375.51822339212</v>
      </c>
      <c r="D1086" s="1">
        <v>3387.0160838369402</v>
      </c>
      <c r="E1086" s="1">
        <v>3257.6332202144699</v>
      </c>
      <c r="F1086" s="1">
        <v>5523.2209999999995</v>
      </c>
      <c r="G1086" s="1">
        <v>3242.5570311229599</v>
      </c>
      <c r="H1086" s="1">
        <v>4277.94604300626</v>
      </c>
      <c r="I1086" s="1">
        <v>3229.3128227914199</v>
      </c>
      <c r="J1086" s="1">
        <v>3800.9824897917201</v>
      </c>
      <c r="K1086" s="1">
        <v>4304.3653534141304</v>
      </c>
      <c r="L1086" s="22">
        <v>4990.9124489609903</v>
      </c>
      <c r="M1086" s="1">
        <v>3834.6720279451902</v>
      </c>
    </row>
    <row r="1087" spans="1:13" x14ac:dyDescent="0.35">
      <c r="A1087" s="14">
        <v>32.178330279999997</v>
      </c>
      <c r="B1087" s="1">
        <v>3432.8242609829099</v>
      </c>
      <c r="C1087" s="1">
        <v>3259.07596640776</v>
      </c>
      <c r="D1087" s="1">
        <v>3668.7103113717899</v>
      </c>
      <c r="E1087" s="1">
        <v>3299.0308057697898</v>
      </c>
      <c r="F1087" s="1">
        <v>6347.5349999999999</v>
      </c>
      <c r="G1087" s="1">
        <v>3143.7957291132402</v>
      </c>
      <c r="H1087" s="1">
        <v>4501.16873945103</v>
      </c>
      <c r="I1087" s="1">
        <v>3311.2541571924198</v>
      </c>
      <c r="J1087" s="1">
        <v>3781.9168561586998</v>
      </c>
      <c r="K1087" s="1">
        <v>4376.6602471994602</v>
      </c>
      <c r="L1087" s="22">
        <v>4945.1449332484899</v>
      </c>
      <c r="M1087" s="1">
        <v>3947.1235788130102</v>
      </c>
    </row>
    <row r="1088" spans="1:13" x14ac:dyDescent="0.35">
      <c r="A1088" s="14">
        <v>32.204330280000001</v>
      </c>
      <c r="B1088" s="1">
        <v>3465.3553355469498</v>
      </c>
      <c r="C1088" s="1">
        <v>3207.9119597550598</v>
      </c>
      <c r="D1088" s="1">
        <v>3812.9129865514201</v>
      </c>
      <c r="E1088" s="1">
        <v>3154.1247315291698</v>
      </c>
      <c r="F1088" s="1">
        <v>7062.72</v>
      </c>
      <c r="G1088" s="1">
        <v>3137.1016711273901</v>
      </c>
      <c r="H1088" s="1">
        <v>4740.49164436512</v>
      </c>
      <c r="I1088" s="1">
        <v>3248.9873959148299</v>
      </c>
      <c r="J1088" s="1">
        <v>3770.6635234937298</v>
      </c>
      <c r="K1088" s="1">
        <v>4250.9119597551598</v>
      </c>
      <c r="L1088" s="22">
        <v>4947.6142281247703</v>
      </c>
      <c r="M1088" s="1">
        <v>4007.9549059931601</v>
      </c>
    </row>
    <row r="1089" spans="1:13" x14ac:dyDescent="0.35">
      <c r="A1089" s="14">
        <v>32.230330279999997</v>
      </c>
      <c r="B1089" s="1">
        <v>3340.0747290219701</v>
      </c>
      <c r="C1089" s="1">
        <v>3255.47661151394</v>
      </c>
      <c r="D1089" s="1">
        <v>3829.5661723056701</v>
      </c>
      <c r="E1089" s="1">
        <v>3087.6608670794199</v>
      </c>
      <c r="F1089" s="1">
        <v>7576.473</v>
      </c>
      <c r="G1089" s="1">
        <v>3058.43054762261</v>
      </c>
      <c r="H1089" s="1">
        <v>4994.8998859160001</v>
      </c>
      <c r="I1089" s="1">
        <v>3107.65758700886</v>
      </c>
      <c r="J1089" s="1">
        <v>3803.3224472388902</v>
      </c>
      <c r="K1089" s="1">
        <v>4313.7069309705703</v>
      </c>
      <c r="L1089" s="22">
        <v>4712.8030519034401</v>
      </c>
      <c r="M1089" s="1">
        <v>3856.0921277820698</v>
      </c>
    </row>
    <row r="1090" spans="1:13" x14ac:dyDescent="0.35">
      <c r="A1090" s="14">
        <v>32.25633028</v>
      </c>
      <c r="B1090" s="1">
        <v>3227.2487922073201</v>
      </c>
      <c r="C1090" s="1">
        <v>3174.7073220153202</v>
      </c>
      <c r="D1090" s="1">
        <v>4204.8000115784198</v>
      </c>
      <c r="E1090" s="1">
        <v>3047.8292735877999</v>
      </c>
      <c r="F1090" s="1">
        <v>7471.78</v>
      </c>
      <c r="G1090" s="1">
        <v>2944.8195099363002</v>
      </c>
      <c r="H1090" s="1">
        <v>5075.9170740890104</v>
      </c>
      <c r="I1090" s="1">
        <v>3235.6536436408401</v>
      </c>
      <c r="J1090" s="1">
        <v>3885.5658576123901</v>
      </c>
      <c r="K1090" s="1">
        <v>4264.30731622643</v>
      </c>
      <c r="L1090" s="22">
        <v>4641.7121966049699</v>
      </c>
      <c r="M1090" s="1">
        <v>3852.4390169778999</v>
      </c>
    </row>
    <row r="1091" spans="1:13" x14ac:dyDescent="0.35">
      <c r="A1091" s="14">
        <v>32.282330279999996</v>
      </c>
      <c r="B1091" s="1">
        <v>3316.3234159355502</v>
      </c>
      <c r="C1091" s="1">
        <v>3217.6331948358202</v>
      </c>
      <c r="D1091" s="1">
        <v>4405.5625315367797</v>
      </c>
      <c r="E1091" s="1">
        <v>3107.7157441760901</v>
      </c>
      <c r="F1091" s="1">
        <v>7146.3919999999998</v>
      </c>
      <c r="G1091" s="1">
        <v>2922.57361626396</v>
      </c>
      <c r="H1091" s="1">
        <v>5050.1838403312204</v>
      </c>
      <c r="I1091" s="1">
        <v>3084.6536132966498</v>
      </c>
      <c r="J1091" s="1">
        <v>3932.0025523079998</v>
      </c>
      <c r="K1091" s="1">
        <v>4279.8782905491598</v>
      </c>
      <c r="L1091" s="22">
        <v>4597.0910817604699</v>
      </c>
      <c r="M1091" s="1">
        <v>3763.2791512094</v>
      </c>
    </row>
    <row r="1092" spans="1:13" x14ac:dyDescent="0.35">
      <c r="A1092" s="14">
        <v>32.30833028</v>
      </c>
      <c r="B1092" s="1">
        <v>3181.0227407421999</v>
      </c>
      <c r="C1092" s="1">
        <v>3173.74999697558</v>
      </c>
      <c r="D1092" s="1">
        <v>4739.43190477398</v>
      </c>
      <c r="E1092" s="1">
        <v>3108.8863567633798</v>
      </c>
      <c r="F1092" s="1">
        <v>6508.8180000000002</v>
      </c>
      <c r="G1092" s="1">
        <v>2921.3636220684298</v>
      </c>
      <c r="H1092" s="1">
        <v>4918.3863628108402</v>
      </c>
      <c r="I1092" s="1">
        <v>3120.3636220684002</v>
      </c>
      <c r="J1092" s="1">
        <v>3936.8636281160202</v>
      </c>
      <c r="K1092" s="1">
        <v>4352.9999758082104</v>
      </c>
      <c r="L1092" s="22">
        <v>4386.8863809542099</v>
      </c>
      <c r="M1092" s="1">
        <v>3739.9090975060199</v>
      </c>
    </row>
    <row r="1093" spans="1:13" x14ac:dyDescent="0.35">
      <c r="A1093" s="14">
        <v>32.334330280000003</v>
      </c>
      <c r="B1093" s="1">
        <v>3214.9397906405202</v>
      </c>
      <c r="C1093" s="1">
        <v>3154.1010875330498</v>
      </c>
      <c r="D1093" s="1">
        <v>5037.0988717340697</v>
      </c>
      <c r="E1093" s="1">
        <v>3070.7053969302501</v>
      </c>
      <c r="F1093" s="1">
        <v>5692.2740000000003</v>
      </c>
      <c r="G1093" s="1">
        <v>2858.7860453765002</v>
      </c>
      <c r="H1093" s="1">
        <v>4864.2301657809603</v>
      </c>
      <c r="I1093" s="1">
        <v>3073.9397906405102</v>
      </c>
      <c r="J1093" s="1">
        <v>3901.32259378546</v>
      </c>
      <c r="K1093" s="1">
        <v>4294.2881593415404</v>
      </c>
      <c r="L1093" s="22">
        <v>4417.5376563088903</v>
      </c>
      <c r="M1093" s="1">
        <v>3749.8526984653499</v>
      </c>
    </row>
    <row r="1094" spans="1:13" x14ac:dyDescent="0.35">
      <c r="A1094" s="14">
        <v>32.360330279999999</v>
      </c>
      <c r="B1094" s="1">
        <v>3214.3171258829698</v>
      </c>
      <c r="C1094" s="1">
        <v>3105.1212759681698</v>
      </c>
      <c r="D1094" s="1">
        <v>5210.94406954033</v>
      </c>
      <c r="E1094" s="1">
        <v>3009.9607926957101</v>
      </c>
      <c r="F1094" s="1">
        <v>4935.4539999999997</v>
      </c>
      <c r="G1094" s="1">
        <v>2785.0372869737498</v>
      </c>
      <c r="H1094" s="1">
        <v>4649.4458965673102</v>
      </c>
      <c r="I1094" s="1">
        <v>3082.7368842467299</v>
      </c>
      <c r="J1094" s="1">
        <v>3865.5596778187601</v>
      </c>
      <c r="K1094" s="1">
        <v>4328.8097244708497</v>
      </c>
      <c r="L1094" s="22">
        <v>4357.3171258830898</v>
      </c>
      <c r="M1094" s="1">
        <v>3704.24255193609</v>
      </c>
    </row>
    <row r="1095" spans="1:13" x14ac:dyDescent="0.35">
      <c r="A1095" s="14">
        <v>32.386330280000003</v>
      </c>
      <c r="B1095" s="1">
        <v>3298.0575190362301</v>
      </c>
      <c r="C1095" s="1">
        <v>3084.5044229622899</v>
      </c>
      <c r="D1095" s="1">
        <v>5086.1902489607401</v>
      </c>
      <c r="E1095" s="1">
        <v>3073.7278749253101</v>
      </c>
      <c r="F1095" s="1">
        <v>4310.3649999999998</v>
      </c>
      <c r="G1095" s="1">
        <v>2854.5154906294702</v>
      </c>
      <c r="H1095" s="1">
        <v>4633.8915861097703</v>
      </c>
      <c r="I1095" s="1">
        <v>3207.5331824806599</v>
      </c>
      <c r="J1095" s="1">
        <v>3943.72125074105</v>
      </c>
      <c r="K1095" s="1">
        <v>4256.9977782577698</v>
      </c>
      <c r="L1095" s="22">
        <v>4430.0464513688903</v>
      </c>
      <c r="M1095" s="1">
        <v>3666.3296441103298</v>
      </c>
    </row>
    <row r="1096" spans="1:13" x14ac:dyDescent="0.35">
      <c r="A1096" s="14">
        <v>32.412330279999999</v>
      </c>
      <c r="B1096" s="1">
        <v>3259.2843236437898</v>
      </c>
      <c r="C1096" s="1">
        <v>3087.6179305607502</v>
      </c>
      <c r="D1096" s="1">
        <v>4827.52438396041</v>
      </c>
      <c r="E1096" s="1">
        <v>3053.4383195590899</v>
      </c>
      <c r="F1096" s="1">
        <v>3738.2130000000002</v>
      </c>
      <c r="G1096" s="1">
        <v>2859.9961062019702</v>
      </c>
      <c r="H1096" s="1">
        <v>4588.9802256116</v>
      </c>
      <c r="I1096" s="1">
        <v>3192.3316600181502</v>
      </c>
      <c r="J1096" s="1">
        <v>4045.55973354247</v>
      </c>
      <c r="K1096" s="1">
        <v>4200.8498978834295</v>
      </c>
      <c r="L1096" s="22">
        <v>4363.18852474696</v>
      </c>
      <c r="M1096" s="1">
        <v>3652.2971311870001</v>
      </c>
    </row>
    <row r="1097" spans="1:13" x14ac:dyDescent="0.35">
      <c r="A1097" s="14">
        <v>32.438330280000002</v>
      </c>
      <c r="B1097" s="1">
        <v>3201.1266433302399</v>
      </c>
      <c r="C1097" s="1">
        <v>3186.8450657335202</v>
      </c>
      <c r="D1097" s="1">
        <v>4234.3085367618996</v>
      </c>
      <c r="E1097" s="1">
        <v>3001.2815775970298</v>
      </c>
      <c r="F1097" s="1">
        <v>3445.8719999999998</v>
      </c>
      <c r="G1097" s="1">
        <v>2743.4799470982298</v>
      </c>
      <c r="H1097" s="1">
        <v>4686.9299385443301</v>
      </c>
      <c r="I1097" s="1">
        <v>3280.22566160935</v>
      </c>
      <c r="J1097" s="1">
        <v>4017.6901314667998</v>
      </c>
      <c r="K1097" s="1">
        <v>4306.87202489838</v>
      </c>
      <c r="L1097" s="22">
        <v>4425.5069062631501</v>
      </c>
      <c r="M1097" s="1">
        <v>3678.2960560085698</v>
      </c>
    </row>
    <row r="1098" spans="1:13" x14ac:dyDescent="0.35">
      <c r="A1098" s="14">
        <v>32.464330279999999</v>
      </c>
      <c r="B1098" s="1">
        <v>3203.4919398320399</v>
      </c>
      <c r="C1098" s="1">
        <v>3176.1391857487502</v>
      </c>
      <c r="D1098" s="1">
        <v>3936.1100546236698</v>
      </c>
      <c r="E1098" s="1">
        <v>2973.6043893114602</v>
      </c>
      <c r="F1098" s="1">
        <v>3208.4380000000001</v>
      </c>
      <c r="G1098" s="1">
        <v>2930.9094970799501</v>
      </c>
      <c r="H1098" s="1">
        <v>4749.5347964365201</v>
      </c>
      <c r="I1098" s="1">
        <v>3347.45594596718</v>
      </c>
      <c r="J1098" s="1">
        <v>4020.6403831761299</v>
      </c>
      <c r="K1098" s="1">
        <v>4124.3980055423799</v>
      </c>
      <c r="L1098" s="22">
        <v>4424.4919398318398</v>
      </c>
      <c r="M1098" s="1">
        <v>3743.6462094011599</v>
      </c>
    </row>
    <row r="1099" spans="1:13" x14ac:dyDescent="0.35">
      <c r="A1099" s="14">
        <v>32.490330280000002</v>
      </c>
      <c r="B1099" s="1">
        <v>3342.0000000003402</v>
      </c>
      <c r="C1099" s="1">
        <v>3122.0526904527301</v>
      </c>
      <c r="D1099" s="1">
        <v>3523.4254503499101</v>
      </c>
      <c r="E1099" s="1">
        <v>2933.2421523622302</v>
      </c>
      <c r="F1099" s="1">
        <v>3087.9229999999998</v>
      </c>
      <c r="G1099" s="1">
        <v>2878.38396914541</v>
      </c>
      <c r="H1099" s="1">
        <v>4739.0526904528897</v>
      </c>
      <c r="I1099" s="1">
        <v>3425.9422642218601</v>
      </c>
      <c r="J1099" s="1">
        <v>4047.7298206369201</v>
      </c>
      <c r="K1099" s="1">
        <v>4325.0857627804899</v>
      </c>
      <c r="L1099" s="22">
        <v>4568.1334079068502</v>
      </c>
      <c r="M1099" s="1">
        <v>3852.1547078069102</v>
      </c>
    </row>
    <row r="1100" spans="1:13" x14ac:dyDescent="0.35">
      <c r="A1100" s="14">
        <v>32.516330279999998</v>
      </c>
      <c r="B1100" s="1">
        <v>3354.89224108898</v>
      </c>
      <c r="C1100" s="1">
        <v>3158.7643954722898</v>
      </c>
      <c r="D1100" s="1">
        <v>3113.2115004791199</v>
      </c>
      <c r="E1100" s="1">
        <v>2943.7362740835501</v>
      </c>
      <c r="F1100" s="1">
        <v>3014.7469999999998</v>
      </c>
      <c r="G1100" s="1">
        <v>2776.3808586221899</v>
      </c>
      <c r="H1100" s="1">
        <v>4748.9785741791702</v>
      </c>
      <c r="I1100" s="1">
        <v>3484.9852697481401</v>
      </c>
      <c r="J1100" s="1">
        <v>4061.6459236516798</v>
      </c>
      <c r="K1100" s="1">
        <v>4215.8480503350402</v>
      </c>
      <c r="L1100" s="22">
        <v>4616.1452540947103</v>
      </c>
      <c r="M1100" s="1">
        <v>3967.8400156525699</v>
      </c>
    </row>
    <row r="1101" spans="1:13" x14ac:dyDescent="0.35">
      <c r="A1101" s="14">
        <v>32.542330280000002</v>
      </c>
      <c r="B1101" s="1">
        <v>3424.25588259596</v>
      </c>
      <c r="C1101" s="1">
        <v>3239.5317646415001</v>
      </c>
      <c r="D1101" s="1">
        <v>2903.4718628451601</v>
      </c>
      <c r="E1101" s="1">
        <v>2876.3793136745498</v>
      </c>
      <c r="F1101" s="1">
        <v>2990.241</v>
      </c>
      <c r="G1101" s="1">
        <v>2803.7731372929402</v>
      </c>
      <c r="H1101" s="1">
        <v>4627.2041667817302</v>
      </c>
      <c r="I1101" s="1">
        <v>3418.2568136058499</v>
      </c>
      <c r="J1101" s="1">
        <v>4159.7059805247</v>
      </c>
      <c r="K1101" s="1">
        <v>4075.0000000004102</v>
      </c>
      <c r="L1101" s="22">
        <v>4724.7658823210604</v>
      </c>
      <c r="M1101" s="1">
        <v>3802.51725469742</v>
      </c>
    </row>
    <row r="1102" spans="1:13" x14ac:dyDescent="0.35">
      <c r="A1102" s="14">
        <v>32.568330279999998</v>
      </c>
      <c r="B1102" s="1">
        <v>3274.3737295708302</v>
      </c>
      <c r="C1102" s="1">
        <v>3258.6183374761599</v>
      </c>
      <c r="D1102" s="1">
        <v>2829.04756164644</v>
      </c>
      <c r="E1102" s="1">
        <v>2913.4756525376702</v>
      </c>
      <c r="F1102" s="1">
        <v>2919.7350000000001</v>
      </c>
      <c r="G1102" s="1">
        <v>2785.5300138583798</v>
      </c>
      <c r="H1102" s="1">
        <v>4536.9388390051599</v>
      </c>
      <c r="I1102" s="1">
        <v>3487.94223884234</v>
      </c>
      <c r="J1102" s="1">
        <v>4054.5685092719</v>
      </c>
      <c r="K1102" s="1">
        <v>4080.5821086210499</v>
      </c>
      <c r="L1102" s="22">
        <v>4737.1528844508002</v>
      </c>
      <c r="M1102" s="1">
        <v>3952.1664837998601</v>
      </c>
    </row>
    <row r="1103" spans="1:13" x14ac:dyDescent="0.35">
      <c r="A1103" s="14">
        <v>32.594330280000001</v>
      </c>
      <c r="B1103" s="1">
        <v>3345.3185534406698</v>
      </c>
      <c r="C1103" s="1">
        <v>3079.0801023264398</v>
      </c>
      <c r="D1103" s="1">
        <v>2748.9931785108702</v>
      </c>
      <c r="E1103" s="1">
        <v>2935.3679590687202</v>
      </c>
      <c r="F1103" s="1">
        <v>2886.848</v>
      </c>
      <c r="G1103" s="1">
        <v>2827.0715253008402</v>
      </c>
      <c r="H1103" s="1">
        <v>4398.6967447426996</v>
      </c>
      <c r="I1103" s="1">
        <v>3409.28279079</v>
      </c>
      <c r="J1103" s="1">
        <v>3895.9011887433799</v>
      </c>
      <c r="K1103" s="1">
        <v>4125.4241861851597</v>
      </c>
      <c r="L1103" s="22">
        <v>4659.7103877199797</v>
      </c>
      <c r="M1103" s="1">
        <v>4093.3066660002</v>
      </c>
    </row>
    <row r="1104" spans="1:13" x14ac:dyDescent="0.35">
      <c r="A1104" s="14">
        <v>32.620330279999997</v>
      </c>
      <c r="B1104" s="1">
        <v>3267.53034561298</v>
      </c>
      <c r="C1104" s="1">
        <v>3265.6415624613701</v>
      </c>
      <c r="D1104" s="1">
        <v>2714.3336505454299</v>
      </c>
      <c r="E1104" s="1">
        <v>2878.1296447821701</v>
      </c>
      <c r="F1104" s="1">
        <v>2827.9140000000002</v>
      </c>
      <c r="G1104" s="1">
        <v>2694.8290435620602</v>
      </c>
      <c r="H1104" s="1">
        <v>4291.6828741178097</v>
      </c>
      <c r="I1104" s="1">
        <v>3389.7518276742899</v>
      </c>
      <c r="J1104" s="1">
        <v>3884.80425656838</v>
      </c>
      <c r="K1104" s="1">
        <v>4096.12774151134</v>
      </c>
      <c r="L1104" s="22">
        <v>4630.8198295955099</v>
      </c>
      <c r="M1104" s="1">
        <v>4220.5992991696503</v>
      </c>
    </row>
    <row r="1105" spans="1:13" x14ac:dyDescent="0.35">
      <c r="A1105" s="14">
        <v>32.646330280000001</v>
      </c>
      <c r="B1105" s="1">
        <v>3311.5422003321901</v>
      </c>
      <c r="C1105" s="1">
        <v>3328.1155659445399</v>
      </c>
      <c r="D1105" s="1">
        <v>2748.7911051750202</v>
      </c>
      <c r="E1105" s="1">
        <v>3033.8799699474298</v>
      </c>
      <c r="F1105" s="1">
        <v>2734.2049999999999</v>
      </c>
      <c r="G1105" s="1">
        <v>2701.9155993365698</v>
      </c>
      <c r="H1105" s="1">
        <v>4170.3910049988899</v>
      </c>
      <c r="I1105" s="1">
        <v>3360.6666944937501</v>
      </c>
      <c r="J1105" s="1">
        <v>3981.8711252103999</v>
      </c>
      <c r="K1105" s="1">
        <v>4042.8666611017302</v>
      </c>
      <c r="L1105" s="22">
        <v>4554.8311151928301</v>
      </c>
      <c r="M1105" s="1">
        <v>4329.5422003322901</v>
      </c>
    </row>
    <row r="1106" spans="1:13" x14ac:dyDescent="0.35">
      <c r="A1106" s="14">
        <v>32.672330279999997</v>
      </c>
      <c r="B1106" s="1">
        <v>3266.38560966866</v>
      </c>
      <c r="C1106" s="1">
        <v>3352.0309909779198</v>
      </c>
      <c r="D1106" s="1">
        <v>2737.2816817020598</v>
      </c>
      <c r="E1106" s="1">
        <v>2962.6098498722699</v>
      </c>
      <c r="F1106" s="1">
        <v>2895.6610000000001</v>
      </c>
      <c r="G1106" s="1">
        <v>2819.59800606013</v>
      </c>
      <c r="H1106" s="1">
        <v>3903.8997237097301</v>
      </c>
      <c r="I1106" s="1">
        <v>3432.8878798976398</v>
      </c>
      <c r="J1106" s="1">
        <v>4009.51776571758</v>
      </c>
      <c r="K1106" s="1">
        <v>4022.1741020580798</v>
      </c>
      <c r="L1106" s="22">
        <v>4561.7839519307599</v>
      </c>
      <c r="M1106" s="1">
        <v>4281.7602643064702</v>
      </c>
    </row>
    <row r="1107" spans="1:13" x14ac:dyDescent="0.35">
      <c r="A1107" s="14">
        <v>32.69833028</v>
      </c>
      <c r="B1107" s="1">
        <v>3392.08898950414</v>
      </c>
      <c r="C1107" s="1">
        <v>3327.6769485408299</v>
      </c>
      <c r="D1107" s="1">
        <v>2776.0332781625598</v>
      </c>
      <c r="E1107" s="1">
        <v>3019.40400012799</v>
      </c>
      <c r="F1107" s="1">
        <v>2727.5210000000002</v>
      </c>
      <c r="G1107" s="1">
        <v>2939.6601236563502</v>
      </c>
      <c r="H1107" s="1">
        <v>3870.65731950904</v>
      </c>
      <c r="I1107" s="1">
        <v>3478.9583093958599</v>
      </c>
      <c r="J1107" s="1">
        <v>3900.7715463394902</v>
      </c>
      <c r="K1107" s="1">
        <v>3919.2617318235798</v>
      </c>
      <c r="L1107" s="22">
        <v>4513.1030102412897</v>
      </c>
      <c r="M1107" s="1">
        <v>4384.2396702509704</v>
      </c>
    </row>
    <row r="1108" spans="1:13" x14ac:dyDescent="0.35">
      <c r="A1108" s="14">
        <v>32.724330279999997</v>
      </c>
      <c r="B1108" s="1">
        <v>3263.31152968368</v>
      </c>
      <c r="C1108" s="1">
        <v>3386.7947665707402</v>
      </c>
      <c r="D1108" s="1">
        <v>2647.5020449574699</v>
      </c>
      <c r="E1108" s="1">
        <v>3111.8242028822201</v>
      </c>
      <c r="F1108" s="1">
        <v>2855.8240000000001</v>
      </c>
      <c r="G1108" s="1">
        <v>2903.9836472628099</v>
      </c>
      <c r="H1108" s="1">
        <v>3806.0784945243499</v>
      </c>
      <c r="I1108" s="1">
        <v>3558.0089936599702</v>
      </c>
      <c r="J1108" s="1">
        <v>3868.1283734877702</v>
      </c>
      <c r="K1108" s="1">
        <v>3822.6868357353001</v>
      </c>
      <c r="L1108" s="22">
        <v>4463.6794766574903</v>
      </c>
      <c r="M1108" s="1">
        <v>4491.1447262253196</v>
      </c>
    </row>
    <row r="1109" spans="1:13" x14ac:dyDescent="0.35">
      <c r="A1109" s="14">
        <v>32.75033028</v>
      </c>
      <c r="B1109" s="1">
        <v>3377.0486742990602</v>
      </c>
      <c r="C1109" s="1">
        <v>3322.4389394391501</v>
      </c>
      <c r="D1109" s="1">
        <v>2782.9641332430601</v>
      </c>
      <c r="E1109" s="1">
        <v>3131.25960565685</v>
      </c>
      <c r="F1109" s="1">
        <v>2879.0610000000001</v>
      </c>
      <c r="G1109" s="1">
        <v>2983.5567913787299</v>
      </c>
      <c r="H1109" s="1">
        <v>3641.7173351287101</v>
      </c>
      <c r="I1109" s="1">
        <v>3457.44320862018</v>
      </c>
      <c r="J1109" s="1">
        <v>3971.16225705744</v>
      </c>
      <c r="K1109" s="1">
        <v>3837.5738681028101</v>
      </c>
      <c r="L1109" s="22">
        <v>4453.0187900314904</v>
      </c>
      <c r="M1109" s="1">
        <v>4519.4833445575196</v>
      </c>
    </row>
    <row r="1110" spans="1:13" x14ac:dyDescent="0.35">
      <c r="A1110" s="14">
        <v>32.776330280000003</v>
      </c>
      <c r="B1110" s="1">
        <v>3459.2075557118601</v>
      </c>
      <c r="C1110" s="1">
        <v>3386.5471100198101</v>
      </c>
      <c r="D1110" s="1">
        <v>2786.3846144058298</v>
      </c>
      <c r="E1110" s="1">
        <v>3197.2926706437102</v>
      </c>
      <c r="F1110" s="1">
        <v>3043.3229999999999</v>
      </c>
      <c r="G1110" s="1">
        <v>2891.0778333921098</v>
      </c>
      <c r="H1110" s="1">
        <v>3660.6108330412999</v>
      </c>
      <c r="I1110" s="1">
        <v>3550.4929448151902</v>
      </c>
      <c r="J1110" s="1">
        <v>3869.4528899809302</v>
      </c>
      <c r="K1110" s="1">
        <v>3854.60855676456</v>
      </c>
      <c r="L1110" s="22">
        <v>4343.4574425344999</v>
      </c>
      <c r="M1110" s="1">
        <v>4639.2476105462601</v>
      </c>
    </row>
    <row r="1111" spans="1:13" x14ac:dyDescent="0.35">
      <c r="A1111" s="14">
        <v>32.80233028</v>
      </c>
      <c r="B1111" s="1">
        <v>3465.4138050307301</v>
      </c>
      <c r="C1111" s="1">
        <v>3331.66353440072</v>
      </c>
      <c r="D1111" s="1">
        <v>2949.7022041160699</v>
      </c>
      <c r="E1111" s="1">
        <v>3396.0801108574001</v>
      </c>
      <c r="F1111" s="1">
        <v>3093.8969999999999</v>
      </c>
      <c r="G1111" s="1">
        <v>2895.74641668402</v>
      </c>
      <c r="H1111" s="1">
        <v>3645.5994457151101</v>
      </c>
      <c r="I1111" s="1">
        <v>3567.6861819447199</v>
      </c>
      <c r="J1111" s="1">
        <v>3925.3458623988599</v>
      </c>
      <c r="K1111" s="1">
        <v>3914.5353570295001</v>
      </c>
      <c r="L1111" s="22">
        <v>4248.9773524564598</v>
      </c>
      <c r="M1111" s="1">
        <v>4610.7756896007204</v>
      </c>
    </row>
    <row r="1112" spans="1:13" x14ac:dyDescent="0.35">
      <c r="A1112" s="14">
        <v>32.828330280000003</v>
      </c>
      <c r="B1112" s="1">
        <v>3368.8905823161899</v>
      </c>
      <c r="C1112" s="1">
        <v>3311.37819249012</v>
      </c>
      <c r="D1112" s="1">
        <v>2872.2203559125201</v>
      </c>
      <c r="E1112" s="1">
        <v>3401.2805944279899</v>
      </c>
      <c r="F1112" s="1">
        <v>3150.0610000000001</v>
      </c>
      <c r="G1112" s="1">
        <v>3003.5916882510401</v>
      </c>
      <c r="H1112" s="1">
        <v>3620.47541041555</v>
      </c>
      <c r="I1112" s="1">
        <v>3487.4208916422599</v>
      </c>
      <c r="J1112" s="1">
        <v>4008.4635907943498</v>
      </c>
      <c r="K1112" s="1">
        <v>3885.4144116266798</v>
      </c>
      <c r="L1112" s="22">
        <v>4309.2622947911896</v>
      </c>
      <c r="M1112" s="1">
        <v>4596.7987039961199</v>
      </c>
    </row>
    <row r="1113" spans="1:13" x14ac:dyDescent="0.35">
      <c r="A1113" s="14">
        <v>32.854330279999999</v>
      </c>
      <c r="B1113" s="1">
        <v>3513.4419276070998</v>
      </c>
      <c r="C1113" s="1">
        <v>3372.7630103533802</v>
      </c>
      <c r="D1113" s="1">
        <v>3232.6086414323399</v>
      </c>
      <c r="E1113" s="1">
        <v>3446.8241689717102</v>
      </c>
      <c r="F1113" s="1">
        <v>3322.335</v>
      </c>
      <c r="G1113" s="1">
        <v>3099.6292258758199</v>
      </c>
      <c r="H1113" s="1">
        <v>3535.3287275729499</v>
      </c>
      <c r="I1113" s="1">
        <v>3555.7362534578301</v>
      </c>
      <c r="J1113" s="1">
        <v>4083.70949656222</v>
      </c>
      <c r="K1113" s="1">
        <v>3790.3669517093699</v>
      </c>
      <c r="L1113" s="22">
        <v>4351.8356362124896</v>
      </c>
      <c r="M1113" s="1">
        <v>4564.1261396495402</v>
      </c>
    </row>
    <row r="1114" spans="1:13" x14ac:dyDescent="0.35">
      <c r="A1114" s="14">
        <v>32.880330280000003</v>
      </c>
      <c r="B1114" s="1">
        <v>3407.4844282671702</v>
      </c>
      <c r="C1114" s="1">
        <v>3402.58765881512</v>
      </c>
      <c r="D1114" s="1">
        <v>3158.0583423757398</v>
      </c>
      <c r="E1114" s="1">
        <v>3628.4709740643002</v>
      </c>
      <c r="F1114" s="1">
        <v>3646.4920000000002</v>
      </c>
      <c r="G1114" s="1">
        <v>3100.0000000003101</v>
      </c>
      <c r="H1114" s="1">
        <v>3580.3677435163399</v>
      </c>
      <c r="I1114" s="1">
        <v>3386.36408946232</v>
      </c>
      <c r="J1114" s="1">
        <v>3977.4844282672302</v>
      </c>
      <c r="K1114" s="1">
        <v>3984.2922928840699</v>
      </c>
      <c r="L1114" s="22">
        <v>4425.96914703738</v>
      </c>
      <c r="M1114" s="1">
        <v>4689.2544223163404</v>
      </c>
    </row>
    <row r="1115" spans="1:13" x14ac:dyDescent="0.35">
      <c r="A1115" s="14">
        <v>32.906330279999999</v>
      </c>
      <c r="B1115" s="1">
        <v>3517.30196214736</v>
      </c>
      <c r="C1115" s="1">
        <v>3417.6449950188899</v>
      </c>
      <c r="D1115" s="1">
        <v>3281.9706241655699</v>
      </c>
      <c r="E1115" s="1">
        <v>3640.7633300123598</v>
      </c>
      <c r="F1115" s="1">
        <v>3533.84</v>
      </c>
      <c r="G1115" s="1">
        <v>3272.8109412291601</v>
      </c>
      <c r="H1115" s="1">
        <v>3683.5149651356501</v>
      </c>
      <c r="I1115" s="1">
        <v>3386.9289990033199</v>
      </c>
      <c r="J1115" s="1">
        <v>4108.78128817581</v>
      </c>
      <c r="K1115" s="1">
        <v>3931.3490189253598</v>
      </c>
      <c r="L1115" s="22">
        <v>4544.1599601549697</v>
      </c>
      <c r="M1115" s="1">
        <v>4545.5263828058596</v>
      </c>
    </row>
    <row r="1116" spans="1:13" x14ac:dyDescent="0.35">
      <c r="A1116" s="14">
        <v>32.932330280000002</v>
      </c>
      <c r="B1116" s="1">
        <v>3439.7879111724901</v>
      </c>
      <c r="C1116" s="1">
        <v>3405.4366607863399</v>
      </c>
      <c r="D1116" s="1">
        <v>3610.6804088556601</v>
      </c>
      <c r="E1116" s="1">
        <v>3575.2840718040402</v>
      </c>
      <c r="F1116" s="1">
        <v>3717.5169999999998</v>
      </c>
      <c r="G1116" s="1">
        <v>3227.7130538530901</v>
      </c>
      <c r="H1116" s="1">
        <v>3752.6823389054698</v>
      </c>
      <c r="I1116" s="1">
        <v>3346.4107502320198</v>
      </c>
      <c r="J1116" s="1">
        <v>4038.5527861339301</v>
      </c>
      <c r="K1116" s="1">
        <v>3824.66123274452</v>
      </c>
      <c r="L1116" s="22">
        <v>4641.7082494598799</v>
      </c>
      <c r="M1116" s="1">
        <v>4481.1161253479804</v>
      </c>
    </row>
    <row r="1117" spans="1:13" x14ac:dyDescent="0.35">
      <c r="A1117" s="14">
        <v>32.958330279999998</v>
      </c>
      <c r="B1117" s="1">
        <v>3580.4732624366002</v>
      </c>
      <c r="C1117" s="1">
        <v>3464.30228180733</v>
      </c>
      <c r="D1117" s="1">
        <v>3614.3480926704301</v>
      </c>
      <c r="E1117" s="1">
        <v>3419.9618534017</v>
      </c>
      <c r="F1117" s="1">
        <v>3773.7370000000001</v>
      </c>
      <c r="G1117" s="1">
        <v>3238.4343494114701</v>
      </c>
      <c r="H1117" s="1">
        <v>3756.9129768328598</v>
      </c>
      <c r="I1117" s="1">
        <v>3381.3465598175198</v>
      </c>
      <c r="J1117" s="1">
        <v>4211.03738017263</v>
      </c>
      <c r="K1117" s="1">
        <v>3828.6519073303198</v>
      </c>
      <c r="L1117" s="22">
        <v>4711.9541891373901</v>
      </c>
      <c r="M1117" s="1">
        <v>4467.5221390055503</v>
      </c>
    </row>
    <row r="1118" spans="1:13" x14ac:dyDescent="0.35">
      <c r="A1118" s="14">
        <v>32.984330280000002</v>
      </c>
      <c r="B1118" s="1">
        <v>3550.0839211745702</v>
      </c>
      <c r="C1118" s="1">
        <v>3449.0152436488602</v>
      </c>
      <c r="D1118" s="1">
        <v>3661.3283061850698</v>
      </c>
      <c r="E1118" s="1">
        <v>3405.4274710097102</v>
      </c>
      <c r="F1118" s="1">
        <v>3811.97</v>
      </c>
      <c r="G1118" s="1">
        <v>3256.0381902262998</v>
      </c>
      <c r="H1118" s="1">
        <v>3885.7329928244098</v>
      </c>
      <c r="I1118" s="1">
        <v>3439.7939674222398</v>
      </c>
      <c r="J1118" s="1">
        <v>4038.20587037</v>
      </c>
      <c r="K1118" s="1">
        <v>3921.7634801232798</v>
      </c>
      <c r="L1118" s="22">
        <v>4712.1603016280596</v>
      </c>
      <c r="M1118" s="1">
        <v>4436.7098840404096</v>
      </c>
    </row>
    <row r="1119" spans="1:13" x14ac:dyDescent="0.35">
      <c r="A1119" s="14">
        <v>33.010330279999998</v>
      </c>
      <c r="B1119" s="1">
        <v>3582.6558217542201</v>
      </c>
      <c r="C1119" s="1">
        <v>3464.85958896169</v>
      </c>
      <c r="D1119" s="1">
        <v>3695.8458902606799</v>
      </c>
      <c r="E1119" s="1">
        <v>3405.9366438315301</v>
      </c>
      <c r="F1119" s="1">
        <v>3854.2759999999998</v>
      </c>
      <c r="G1119" s="1">
        <v>3329.1215750016099</v>
      </c>
      <c r="H1119" s="1">
        <v>3966.9948626640398</v>
      </c>
      <c r="I1119" s="1">
        <v>3455.1763698057598</v>
      </c>
      <c r="J1119" s="1">
        <v>4206.8989717568202</v>
      </c>
      <c r="K1119" s="1">
        <v>3954.1626711047802</v>
      </c>
      <c r="L1119" s="22">
        <v>4779.4383558458303</v>
      </c>
      <c r="M1119" s="1">
        <v>4630.7585607182</v>
      </c>
    </row>
    <row r="1120" spans="1:13" x14ac:dyDescent="0.35">
      <c r="A1120" s="14">
        <v>33.036330280000001</v>
      </c>
      <c r="B1120" s="1">
        <v>3533.1035938355399</v>
      </c>
      <c r="C1120" s="1">
        <v>3519.7498492424902</v>
      </c>
      <c r="D1120" s="1">
        <v>3744.3360769332498</v>
      </c>
      <c r="E1120" s="1">
        <v>3299.4270230547299</v>
      </c>
      <c r="F1120" s="1">
        <v>3943.1849999999999</v>
      </c>
      <c r="G1120" s="1">
        <v>3239.4744030572701</v>
      </c>
      <c r="H1120" s="1">
        <v>4113.7883954150102</v>
      </c>
      <c r="I1120" s="1">
        <v>3564.4264200232801</v>
      </c>
      <c r="J1120" s="1">
        <v>4236.6077092349196</v>
      </c>
      <c r="K1120" s="1">
        <v>3979.1680384668398</v>
      </c>
      <c r="L1120" s="22">
        <v>4929.4952815697197</v>
      </c>
      <c r="M1120" s="1">
        <v>4676.4352538534804</v>
      </c>
    </row>
    <row r="1121" spans="1:13" x14ac:dyDescent="0.35">
      <c r="A1121" s="14">
        <v>33.062330279999998</v>
      </c>
      <c r="B1121" s="1">
        <v>3510.6640150768199</v>
      </c>
      <c r="C1121" s="1">
        <v>3639.5167050116802</v>
      </c>
      <c r="D1121" s="1">
        <v>3770.91998115259</v>
      </c>
      <c r="E1121" s="1">
        <v>3298.3343939684801</v>
      </c>
      <c r="F1121" s="1">
        <v>3947.25</v>
      </c>
      <c r="G1121" s="1">
        <v>3140.3200753865399</v>
      </c>
      <c r="H1121" s="1">
        <v>4188.2591479822104</v>
      </c>
      <c r="I1121" s="1">
        <v>3711.4366861649</v>
      </c>
      <c r="J1121" s="1">
        <v>4160.0720640783102</v>
      </c>
      <c r="K1121" s="1">
        <v>4022.2559660751399</v>
      </c>
      <c r="L1121" s="22">
        <v>5051.0159095346598</v>
      </c>
      <c r="M1121" s="1">
        <v>4858.6926522405201</v>
      </c>
    </row>
    <row r="1122" spans="1:13" x14ac:dyDescent="0.35">
      <c r="A1122" s="14">
        <v>33.088330280000001</v>
      </c>
      <c r="B1122" s="1">
        <v>3678.5859903238002</v>
      </c>
      <c r="C1122" s="1">
        <v>3740.6876953605001</v>
      </c>
      <c r="D1122" s="1">
        <v>3702.2635976194802</v>
      </c>
      <c r="E1122" s="1">
        <v>3315.3237851651602</v>
      </c>
      <c r="F1122" s="1">
        <v>3960.6030000000001</v>
      </c>
      <c r="G1122" s="1">
        <v>3102.0730605314802</v>
      </c>
      <c r="H1122" s="1">
        <v>4359.9584825094598</v>
      </c>
      <c r="I1122" s="1">
        <v>3904.4685137670299</v>
      </c>
      <c r="J1122" s="1">
        <v>4324.3997442310601</v>
      </c>
      <c r="K1122" s="1">
        <v>3967.0529980163301</v>
      </c>
      <c r="L1122" s="22">
        <v>5318.55305482328</v>
      </c>
      <c r="M1122" s="1">
        <v>5060.0028985351601</v>
      </c>
    </row>
    <row r="1123" spans="1:13" x14ac:dyDescent="0.35">
      <c r="A1123" s="14">
        <v>33.114330279999997</v>
      </c>
      <c r="B1123" s="1">
        <v>3628.72840041989</v>
      </c>
      <c r="C1123" s="1">
        <v>3712.3279042353101</v>
      </c>
      <c r="D1123" s="1">
        <v>3737.15686907081</v>
      </c>
      <c r="E1123" s="1">
        <v>3215.6441232990701</v>
      </c>
      <c r="F1123" s="1">
        <v>3871.4079999999999</v>
      </c>
      <c r="G1123" s="1">
        <v>3101.6908639835301</v>
      </c>
      <c r="H1123" s="1">
        <v>4430.8172796648296</v>
      </c>
      <c r="I1123" s="1">
        <v>3968.7446877151301</v>
      </c>
      <c r="J1123" s="1">
        <v>4164.4029771079604</v>
      </c>
      <c r="K1123" s="1">
        <v>4034.5502822083999</v>
      </c>
      <c r="L1123" s="22">
        <v>5428.4167834803402</v>
      </c>
      <c r="M1123" s="1">
        <v>5176.7680580574897</v>
      </c>
    </row>
    <row r="1124" spans="1:13" x14ac:dyDescent="0.35">
      <c r="A1124" s="14">
        <v>33.140330280000001</v>
      </c>
      <c r="B1124" s="1">
        <v>3752.28079054405</v>
      </c>
      <c r="C1124" s="1">
        <v>3643.2466370955899</v>
      </c>
      <c r="D1124" s="1">
        <v>3517.5808107574799</v>
      </c>
      <c r="E1124" s="1">
        <v>3199.5648381567298</v>
      </c>
      <c r="F1124" s="1">
        <v>3819.3090000000002</v>
      </c>
      <c r="G1124" s="1">
        <v>3044.3428960440501</v>
      </c>
      <c r="H1124" s="1">
        <v>4491.1089744805004</v>
      </c>
      <c r="I1124" s="1">
        <v>3959.8074821026098</v>
      </c>
      <c r="J1124" s="1">
        <v>4253.1049813303398</v>
      </c>
      <c r="K1124" s="1">
        <v>4061.62767973876</v>
      </c>
      <c r="L1124" s="22">
        <v>5318.2506302455004</v>
      </c>
      <c r="M1124" s="1">
        <v>5409.7580921353801</v>
      </c>
    </row>
    <row r="1125" spans="1:13" x14ac:dyDescent="0.35">
      <c r="A1125" s="14">
        <v>33.166330279999997</v>
      </c>
      <c r="B1125" s="1">
        <v>3804.0844030410599</v>
      </c>
      <c r="C1125" s="1">
        <v>3673.5928433451099</v>
      </c>
      <c r="D1125" s="1">
        <v>3569.6941269939098</v>
      </c>
      <c r="E1125" s="1">
        <v>3095.5010110303301</v>
      </c>
      <c r="F1125" s="1">
        <v>3676.2939999999999</v>
      </c>
      <c r="G1125" s="1">
        <v>2901.04793821769</v>
      </c>
      <c r="H1125" s="1">
        <v>4555.0121549415499</v>
      </c>
      <c r="I1125" s="1">
        <v>4017.6434851695499</v>
      </c>
      <c r="J1125" s="1">
        <v>4274.8939906845899</v>
      </c>
      <c r="K1125" s="1">
        <v>4095.5759627370198</v>
      </c>
      <c r="L1125" s="22">
        <v>5346.8555038013801</v>
      </c>
      <c r="M1125" s="1">
        <v>5138.0283540027804</v>
      </c>
    </row>
    <row r="1126" spans="1:13" x14ac:dyDescent="0.35">
      <c r="A1126" s="14">
        <v>33.19233028</v>
      </c>
      <c r="B1126" s="1">
        <v>3850.6250136078602</v>
      </c>
      <c r="C1126" s="1">
        <v>3528.1093256732802</v>
      </c>
      <c r="D1126" s="1">
        <v>3565.3906198975601</v>
      </c>
      <c r="E1126" s="1">
        <v>3048.0468642277301</v>
      </c>
      <c r="F1126" s="1">
        <v>3740.25</v>
      </c>
      <c r="G1126" s="1">
        <v>2855.1171787121302</v>
      </c>
      <c r="H1126" s="1">
        <v>4765.0547535534097</v>
      </c>
      <c r="I1126" s="1">
        <v>3938.4140338680199</v>
      </c>
      <c r="J1126" s="1">
        <v>4286.4062534022996</v>
      </c>
      <c r="K1126" s="1">
        <v>3960.38276685868</v>
      </c>
      <c r="L1126" s="22">
        <v>5281.8906017544396</v>
      </c>
      <c r="M1126" s="1">
        <v>5088.1953099491202</v>
      </c>
    </row>
    <row r="1127" spans="1:13" x14ac:dyDescent="0.35">
      <c r="A1127" s="14">
        <v>33.218330280000004</v>
      </c>
      <c r="B1127" s="1">
        <v>3640.1118307863098</v>
      </c>
      <c r="C1127" s="1">
        <v>3430.4179022858302</v>
      </c>
      <c r="D1127" s="1">
        <v>3599.8624161107</v>
      </c>
      <c r="E1127" s="1">
        <v>2980.4196191593601</v>
      </c>
      <c r="F1127" s="1">
        <v>3674.1320000000001</v>
      </c>
      <c r="G1127" s="1">
        <v>2857.0008584362399</v>
      </c>
      <c r="H1127" s="1">
        <v>4833.7196816014603</v>
      </c>
      <c r="I1127" s="1">
        <v>4053.58982364343</v>
      </c>
      <c r="J1127" s="1">
        <v>4215.1324332676204</v>
      </c>
      <c r="K1127" s="1">
        <v>3912.4247697795499</v>
      </c>
      <c r="L1127" s="22">
        <v>5173.2717340296003</v>
      </c>
      <c r="M1127" s="1">
        <v>4954.9811143912002</v>
      </c>
    </row>
    <row r="1128" spans="1:13" x14ac:dyDescent="0.35">
      <c r="A1128" s="14">
        <v>33.24433028</v>
      </c>
      <c r="B1128" s="1">
        <v>3673.4821422718501</v>
      </c>
      <c r="C1128" s="1">
        <v>3404.4425088254202</v>
      </c>
      <c r="D1128" s="1">
        <v>3572.1062720630598</v>
      </c>
      <c r="E1128" s="1">
        <v>3032.7033966843301</v>
      </c>
      <c r="F1128" s="1">
        <v>3520.3409999999999</v>
      </c>
      <c r="G1128" s="1">
        <v>2702.9361946870899</v>
      </c>
      <c r="H1128" s="1">
        <v>4923.0396334468996</v>
      </c>
      <c r="I1128" s="1">
        <v>3911.4627627028899</v>
      </c>
      <c r="J1128" s="1">
        <v>4412.2937700133198</v>
      </c>
      <c r="K1128" s="1">
        <v>3941.0463847392698</v>
      </c>
      <c r="L1128" s="22">
        <v>5166.3207751832797</v>
      </c>
      <c r="M1128" s="1">
        <v>4826.2347569979702</v>
      </c>
    </row>
    <row r="1129" spans="1:13" x14ac:dyDescent="0.35">
      <c r="A1129" s="14">
        <v>33.270330280000003</v>
      </c>
      <c r="B1129" s="1">
        <v>3594.7211212567699</v>
      </c>
      <c r="C1129" s="1">
        <v>3208.5557707363801</v>
      </c>
      <c r="D1129" s="1">
        <v>3505.7056947752299</v>
      </c>
      <c r="E1129" s="1">
        <v>2997.1044292696502</v>
      </c>
      <c r="F1129" s="1">
        <v>3431.3560000000002</v>
      </c>
      <c r="G1129" s="1">
        <v>2633.9663756109398</v>
      </c>
      <c r="H1129" s="1">
        <v>5083.7112376279101</v>
      </c>
      <c r="I1129" s="1">
        <v>3644.1724627234798</v>
      </c>
      <c r="J1129" s="1">
        <v>4367.0953303158904</v>
      </c>
      <c r="K1129" s="1">
        <v>3950.3496836240201</v>
      </c>
      <c r="L1129" s="22">
        <v>5101.8437484340602</v>
      </c>
      <c r="M1129" s="1">
        <v>4553.2614655113803</v>
      </c>
    </row>
    <row r="1130" spans="1:13" x14ac:dyDescent="0.35">
      <c r="A1130" s="14">
        <v>33.296330279999999</v>
      </c>
      <c r="B1130" s="1">
        <v>3505.0076206356398</v>
      </c>
      <c r="C1130" s="1">
        <v>3133.76256239752</v>
      </c>
      <c r="D1130" s="1">
        <v>3549.4424070956302</v>
      </c>
      <c r="E1130" s="1">
        <v>2934.2125901300201</v>
      </c>
      <c r="F1130" s="1">
        <v>3224.538</v>
      </c>
      <c r="G1130" s="1">
        <v>2790.6722240614799</v>
      </c>
      <c r="H1130" s="1">
        <v>5049.1101053825196</v>
      </c>
      <c r="I1130" s="1">
        <v>3505.32015530122</v>
      </c>
      <c r="J1130" s="1">
        <v>4490.0197670465204</v>
      </c>
      <c r="K1130" s="1">
        <v>4034.57735995036</v>
      </c>
      <c r="L1130" s="22">
        <v>4938.3952523646203</v>
      </c>
      <c r="M1130" s="1">
        <v>4633.9172822993496</v>
      </c>
    </row>
    <row r="1131" spans="1:13" x14ac:dyDescent="0.35">
      <c r="A1131" s="14">
        <v>33.322330280000003</v>
      </c>
      <c r="B1131" s="1">
        <v>3502.2636448130802</v>
      </c>
      <c r="C1131" s="1">
        <v>3106.3781682999602</v>
      </c>
      <c r="D1131" s="1">
        <v>3512.7629970703101</v>
      </c>
      <c r="E1131" s="1">
        <v>2988.4061056681699</v>
      </c>
      <c r="F1131" s="1">
        <v>3148.8440000000001</v>
      </c>
      <c r="G1131" s="1">
        <v>2706.4514334772698</v>
      </c>
      <c r="H1131" s="1">
        <v>4876.5726174350802</v>
      </c>
      <c r="I1131" s="1">
        <v>3369.9041624398901</v>
      </c>
      <c r="J1131" s="1">
        <v>4494.4727103750101</v>
      </c>
      <c r="K1131" s="1">
        <v>4098.60185028877</v>
      </c>
      <c r="L1131" s="22">
        <v>4844.0466232951703</v>
      </c>
      <c r="M1131" s="1">
        <v>4537.5459755523698</v>
      </c>
    </row>
    <row r="1132" spans="1:13" x14ac:dyDescent="0.35">
      <c r="A1132" s="14">
        <v>33.348330279999999</v>
      </c>
      <c r="B1132" s="1">
        <v>3460.5790284417899</v>
      </c>
      <c r="C1132" s="1">
        <v>3055.1560663568998</v>
      </c>
      <c r="D1132" s="1">
        <v>3476.9627251214802</v>
      </c>
      <c r="E1132" s="1">
        <v>2965.8479146967602</v>
      </c>
      <c r="F1132" s="1">
        <v>3060.2350000000001</v>
      </c>
      <c r="G1132" s="1">
        <v>2638.8096445552101</v>
      </c>
      <c r="H1132" s="1">
        <v>4820.0009952628598</v>
      </c>
      <c r="I1132" s="1">
        <v>3179.2385782221099</v>
      </c>
      <c r="J1132" s="1">
        <v>4606.9174881339904</v>
      </c>
      <c r="K1132" s="1">
        <v>4092.03926540458</v>
      </c>
      <c r="L1132" s="22">
        <v>4672.5074644767401</v>
      </c>
      <c r="M1132" s="1">
        <v>4267.7037915031697</v>
      </c>
    </row>
    <row r="1133" spans="1:13" x14ac:dyDescent="0.35">
      <c r="A1133" s="14">
        <v>33.374330280000002</v>
      </c>
      <c r="B1133" s="1">
        <v>3519.40266101426</v>
      </c>
      <c r="C1133" s="1">
        <v>2953.8563138558002</v>
      </c>
      <c r="D1133" s="1">
        <v>3501.3138059604498</v>
      </c>
      <c r="E1133" s="1">
        <v>3079.0529555764901</v>
      </c>
      <c r="F1133" s="1">
        <v>3007.4949999999999</v>
      </c>
      <c r="G1133" s="1">
        <v>2667.2911233182899</v>
      </c>
      <c r="H1133" s="1">
        <v>4496.7050374194396</v>
      </c>
      <c r="I1133" s="1">
        <v>2954.12850556076</v>
      </c>
      <c r="J1133" s="1">
        <v>4708.3913196933399</v>
      </c>
      <c r="K1133" s="1">
        <v>4125.4933915826396</v>
      </c>
      <c r="L1133" s="22">
        <v>4564.0018755149704</v>
      </c>
      <c r="M1133" s="1">
        <v>4098.3175569895302</v>
      </c>
    </row>
    <row r="1134" spans="1:13" x14ac:dyDescent="0.35">
      <c r="A1134" s="14">
        <v>33.400330279999999</v>
      </c>
      <c r="B1134" s="1">
        <v>3629.9615143055398</v>
      </c>
      <c r="C1134" s="1">
        <v>3023.1737048622099</v>
      </c>
      <c r="D1134" s="1">
        <v>3482.2144789293702</v>
      </c>
      <c r="E1134" s="1">
        <v>3183.2662782238899</v>
      </c>
      <c r="F1134" s="1">
        <v>2896.585</v>
      </c>
      <c r="G1134" s="1">
        <v>2675.4243811137399</v>
      </c>
      <c r="H1134" s="1">
        <v>4172.5668820317997</v>
      </c>
      <c r="I1134" s="1">
        <v>2860.5192428476998</v>
      </c>
      <c r="J1134" s="1">
        <v>4661.6118162095499</v>
      </c>
      <c r="K1134" s="1">
        <v>4209.0540876672603</v>
      </c>
      <c r="L1134" s="22">
        <v>4407.3455379859497</v>
      </c>
      <c r="M1134" s="1">
        <v>3955.7676307270999</v>
      </c>
    </row>
    <row r="1135" spans="1:13" x14ac:dyDescent="0.35">
      <c r="A1135" s="14">
        <v>33.426330280000002</v>
      </c>
      <c r="B1135" s="1">
        <v>3683.7818245766098</v>
      </c>
      <c r="C1135" s="1">
        <v>3102.4521005509901</v>
      </c>
      <c r="D1135" s="1">
        <v>3594.0167340620001</v>
      </c>
      <c r="E1135" s="1">
        <v>3301.7916681429101</v>
      </c>
      <c r="F1135" s="1">
        <v>2797.4340000000002</v>
      </c>
      <c r="G1135" s="1">
        <v>2678.1115486024901</v>
      </c>
      <c r="H1135" s="1">
        <v>3933.53116538521</v>
      </c>
      <c r="I1135" s="1">
        <v>2705.6466514148601</v>
      </c>
      <c r="J1135" s="1">
        <v>4712.4540692639703</v>
      </c>
      <c r="K1135" s="1">
        <v>4121.6515731977397</v>
      </c>
      <c r="L1135" s="22">
        <v>4156.0810335468996</v>
      </c>
      <c r="M1135" s="1">
        <v>3805.9832659367498</v>
      </c>
    </row>
    <row r="1136" spans="1:13" x14ac:dyDescent="0.35">
      <c r="A1136" s="14">
        <v>33.452330279999998</v>
      </c>
      <c r="B1136" s="1">
        <v>3691.2320351421699</v>
      </c>
      <c r="C1136" s="1">
        <v>3081.9056516645401</v>
      </c>
      <c r="D1136" s="1">
        <v>3650.2709808884001</v>
      </c>
      <c r="E1136" s="1">
        <v>3238.6121818735901</v>
      </c>
      <c r="F1136" s="1">
        <v>2906.018</v>
      </c>
      <c r="G1136" s="1">
        <v>2594.5238655973899</v>
      </c>
      <c r="H1136" s="1">
        <v>3751.91004438862</v>
      </c>
      <c r="I1136" s="1">
        <v>2667.3038945748899</v>
      </c>
      <c r="J1136" s="1">
        <v>4733.5359297168998</v>
      </c>
      <c r="K1136" s="1">
        <v>4122.4865591869402</v>
      </c>
      <c r="L1136" s="22">
        <v>4046.61821393331</v>
      </c>
      <c r="M1136" s="1">
        <v>3735.1376868063999</v>
      </c>
    </row>
    <row r="1137" spans="1:13" x14ac:dyDescent="0.35">
      <c r="A1137" s="14">
        <v>33.478330280000002</v>
      </c>
      <c r="B1137" s="1">
        <v>3559.8586361377102</v>
      </c>
      <c r="C1137" s="1">
        <v>3136.1916606487998</v>
      </c>
      <c r="D1137" s="1">
        <v>3603.1789778370799</v>
      </c>
      <c r="E1137" s="1">
        <v>3189.7748081612799</v>
      </c>
      <c r="F1137" s="1">
        <v>2848.7289999999998</v>
      </c>
      <c r="G1137" s="1">
        <v>2631.9175329517102</v>
      </c>
      <c r="H1137" s="1">
        <v>3679.4041696761301</v>
      </c>
      <c r="I1137" s="1">
        <v>2584.61531777546</v>
      </c>
      <c r="J1137" s="1">
        <v>4748.4028087484003</v>
      </c>
      <c r="K1137" s="1">
        <v>4072.87267987737</v>
      </c>
      <c r="L1137" s="22">
        <v>4000.1622122418398</v>
      </c>
      <c r="M1137" s="1">
        <v>3670.93702040277</v>
      </c>
    </row>
    <row r="1138" spans="1:13" x14ac:dyDescent="0.35">
      <c r="A1138" s="14">
        <v>33.504330279999998</v>
      </c>
      <c r="B1138" s="1">
        <v>3651.9135288935599</v>
      </c>
      <c r="C1138" s="1">
        <v>3278.19548425004</v>
      </c>
      <c r="D1138" s="1">
        <v>3537.37218224453</v>
      </c>
      <c r="E1138" s="1">
        <v>3204.6954879208602</v>
      </c>
      <c r="F1138" s="1">
        <v>2794.06</v>
      </c>
      <c r="G1138" s="1">
        <v>2636.2894742633698</v>
      </c>
      <c r="H1138" s="1">
        <v>3556.0338387534698</v>
      </c>
      <c r="I1138" s="1">
        <v>2629.07142594898</v>
      </c>
      <c r="J1138" s="1">
        <v>4642.27819957274</v>
      </c>
      <c r="K1138" s="1">
        <v>4059.9849621845301</v>
      </c>
      <c r="L1138" s="22">
        <v>4025.9097731106099</v>
      </c>
      <c r="M1138" s="1">
        <v>3503.6278250958899</v>
      </c>
    </row>
    <row r="1139" spans="1:13" x14ac:dyDescent="0.35">
      <c r="A1139" s="14">
        <v>33.530330280000001</v>
      </c>
      <c r="B1139" s="1">
        <v>3602.5106584805199</v>
      </c>
      <c r="C1139" s="1">
        <v>3146.2616725343501</v>
      </c>
      <c r="D1139" s="1">
        <v>3486.3046949110399</v>
      </c>
      <c r="E1139" s="1">
        <v>3080.6007594492798</v>
      </c>
      <c r="F1139" s="1">
        <v>2848.7469999999998</v>
      </c>
      <c r="G1139" s="1">
        <v>2671.6008889345799</v>
      </c>
      <c r="H1139" s="1">
        <v>3442.7038059767201</v>
      </c>
      <c r="I1139" s="1">
        <v>2576.22741001539</v>
      </c>
      <c r="J1139" s="1">
        <v>4659.6266505666299</v>
      </c>
      <c r="K1139" s="1">
        <v>4015.4935272211101</v>
      </c>
      <c r="L1139" s="22">
        <v>3989.2789332792299</v>
      </c>
      <c r="M1139" s="1">
        <v>3413.13730904666</v>
      </c>
    </row>
    <row r="1140" spans="1:13" x14ac:dyDescent="0.35">
      <c r="A1140" s="14">
        <v>33.556330279999997</v>
      </c>
      <c r="B1140" s="1">
        <v>3497.6289825669801</v>
      </c>
      <c r="C1140" s="1">
        <v>3129.42481697415</v>
      </c>
      <c r="D1140" s="1">
        <v>3486.3806866979799</v>
      </c>
      <c r="E1140" s="1">
        <v>3017.9779348622001</v>
      </c>
      <c r="F1140" s="1">
        <v>2892.12</v>
      </c>
      <c r="G1140" s="1">
        <v>2724.5986114693501</v>
      </c>
      <c r="H1140" s="1">
        <v>3420.36965412892</v>
      </c>
      <c r="I1140" s="1">
        <v>2466.7048472454399</v>
      </c>
      <c r="J1140" s="1">
        <v>4609.0855339432801</v>
      </c>
      <c r="K1140" s="1">
        <v>3897.7696793550999</v>
      </c>
      <c r="L1140" s="22">
        <v>3978.55448119326</v>
      </c>
      <c r="M1140" s="1">
        <v>3390.9889674312899</v>
      </c>
    </row>
    <row r="1141" spans="1:13" x14ac:dyDescent="0.35">
      <c r="A1141" s="14">
        <v>33.582330280000001</v>
      </c>
      <c r="B1141" s="1">
        <v>3542.1169861605999</v>
      </c>
      <c r="C1141" s="1">
        <v>3094.99690891417</v>
      </c>
      <c r="D1141" s="1">
        <v>3447.1804428697901</v>
      </c>
      <c r="E1141" s="1">
        <v>3068.7499182493302</v>
      </c>
      <c r="F1141" s="1">
        <v>2913.6489999999999</v>
      </c>
      <c r="G1141" s="1">
        <v>2787.1296775025698</v>
      </c>
      <c r="H1141" s="1">
        <v>3358.78490118947</v>
      </c>
      <c r="I1141" s="1">
        <v>2424.5063456705102</v>
      </c>
      <c r="J1141" s="1">
        <v>4391.1996433826798</v>
      </c>
      <c r="K1141" s="1">
        <v>3752.9653440597799</v>
      </c>
      <c r="L1141" s="22">
        <v>3987.4651805594299</v>
      </c>
      <c r="M1141" s="1">
        <v>3432.5379105246202</v>
      </c>
    </row>
    <row r="1142" spans="1:13" x14ac:dyDescent="0.35">
      <c r="A1142" s="14">
        <v>33.608330279999997</v>
      </c>
      <c r="B1142" s="1">
        <v>3494.9063030781799</v>
      </c>
      <c r="C1142" s="1">
        <v>3065.0819645577599</v>
      </c>
      <c r="D1142" s="1">
        <v>3308.8582813806001</v>
      </c>
      <c r="E1142" s="1">
        <v>3106.5854842671802</v>
      </c>
      <c r="F1142" s="1">
        <v>2875.7860000000001</v>
      </c>
      <c r="G1142" s="1">
        <v>2741.53276962369</v>
      </c>
      <c r="H1142" s="1">
        <v>3348.8770531641699</v>
      </c>
      <c r="I1142" s="1">
        <v>2432.0433287519199</v>
      </c>
      <c r="J1142" s="1">
        <v>4390.3852658195801</v>
      </c>
      <c r="K1142" s="1">
        <v>3701.7903956608602</v>
      </c>
      <c r="L1142" s="22">
        <v>3889.4027833688001</v>
      </c>
      <c r="M1142" s="1">
        <v>3374.1978719751301</v>
      </c>
    </row>
    <row r="1143" spans="1:13" x14ac:dyDescent="0.35">
      <c r="A1143" s="14">
        <v>33.63433028</v>
      </c>
      <c r="B1143" s="1">
        <v>3398.34017181226</v>
      </c>
      <c r="C1143" s="1">
        <v>2946.4445550764099</v>
      </c>
      <c r="D1143" s="1">
        <v>3257.6029823793101</v>
      </c>
      <c r="E1143" s="1">
        <v>2964.9161321718602</v>
      </c>
      <c r="F1143" s="1">
        <v>2927.8510000000001</v>
      </c>
      <c r="G1143" s="1">
        <v>2811.3942158508798</v>
      </c>
      <c r="H1143" s="1">
        <v>3361.2865792949401</v>
      </c>
      <c r="I1143" s="1">
        <v>2402.7730682851802</v>
      </c>
      <c r="J1143" s="1">
        <v>4379.7879801802601</v>
      </c>
      <c r="K1143" s="1">
        <v>3753.8807048413</v>
      </c>
      <c r="L1143" s="22">
        <v>3798.4058744540698</v>
      </c>
      <c r="M1143" s="1">
        <v>3279.4356982437798</v>
      </c>
    </row>
    <row r="1144" spans="1:13" x14ac:dyDescent="0.35">
      <c r="A1144" s="14">
        <v>33.660330279999997</v>
      </c>
      <c r="B1144" s="1">
        <v>3334.8820875822898</v>
      </c>
      <c r="C1144" s="1">
        <v>2942.4467101864002</v>
      </c>
      <c r="D1144" s="1">
        <v>3248.0483752656701</v>
      </c>
      <c r="E1144" s="1">
        <v>2874.1451257981598</v>
      </c>
      <c r="F1144" s="1">
        <v>2957.3110000000001</v>
      </c>
      <c r="G1144" s="1">
        <v>2840.6054426758201</v>
      </c>
      <c r="H1144" s="1">
        <v>3350.9168561577499</v>
      </c>
      <c r="I1144" s="1">
        <v>2412.1005281290099</v>
      </c>
      <c r="J1144" s="1">
        <v>4438.4331034954002</v>
      </c>
      <c r="K1144" s="1">
        <v>3740.12774151028</v>
      </c>
      <c r="L1144" s="22">
        <v>3728.1103572225502</v>
      </c>
      <c r="M1144" s="1">
        <v>3322.9244113517202</v>
      </c>
    </row>
    <row r="1145" spans="1:13" x14ac:dyDescent="0.35">
      <c r="A1145" s="14">
        <v>33.68633028</v>
      </c>
      <c r="B1145" s="1">
        <v>3256.5628912584498</v>
      </c>
      <c r="C1145" s="1">
        <v>2927.7094602766201</v>
      </c>
      <c r="D1145" s="1">
        <v>3206.6734676002902</v>
      </c>
      <c r="E1145" s="1">
        <v>2919.00779493854</v>
      </c>
      <c r="F1145" s="1">
        <v>3033.6889999999999</v>
      </c>
      <c r="G1145" s="1">
        <v>2788.1721684438699</v>
      </c>
      <c r="H1145" s="1">
        <v>3485.4834946696001</v>
      </c>
      <c r="I1145" s="1">
        <v>2397.21075943294</v>
      </c>
      <c r="J1145" s="1">
        <v>4418.7068619640304</v>
      </c>
      <c r="K1145" s="1">
        <v>3665.9922050621299</v>
      </c>
      <c r="L1145" s="22">
        <v>3779.9744005750099</v>
      </c>
      <c r="M1145" s="1">
        <v>3244.3777312511202</v>
      </c>
    </row>
    <row r="1146" spans="1:13" x14ac:dyDescent="0.35">
      <c r="A1146" s="14">
        <v>33.712330280000003</v>
      </c>
      <c r="B1146" s="1">
        <v>3271.1369675726301</v>
      </c>
      <c r="C1146" s="1">
        <v>3009.97380607269</v>
      </c>
      <c r="D1146" s="1">
        <v>3172.9501936092101</v>
      </c>
      <c r="E1146" s="1">
        <v>2855.0510971214399</v>
      </c>
      <c r="F1146" s="1">
        <v>3160.9490000000001</v>
      </c>
      <c r="G1146" s="1">
        <v>2965.9538379446899</v>
      </c>
      <c r="H1146" s="1">
        <v>3552.6687419323298</v>
      </c>
      <c r="I1146" s="1">
        <v>2364.9377420117899</v>
      </c>
      <c r="J1146" s="1">
        <v>4765.4892566395602</v>
      </c>
      <c r="K1146" s="1">
        <v>3737.9738060725699</v>
      </c>
      <c r="L1146" s="22">
        <v>3824.3623870603301</v>
      </c>
      <c r="M1146" s="1">
        <v>3292.3112899385001</v>
      </c>
    </row>
    <row r="1147" spans="1:13" x14ac:dyDescent="0.35">
      <c r="A1147" s="14">
        <v>33.73833028</v>
      </c>
      <c r="B1147" s="1">
        <v>3225.14157703923</v>
      </c>
      <c r="C1147" s="1">
        <v>2935.8007272456798</v>
      </c>
      <c r="D1147" s="1">
        <v>3230.2231443998298</v>
      </c>
      <c r="E1147" s="1">
        <v>2858.7526533898199</v>
      </c>
      <c r="F1147" s="1">
        <v>3259.364</v>
      </c>
      <c r="G1147" s="1">
        <v>2935.8713504820898</v>
      </c>
      <c r="H1147" s="1">
        <v>3507.5414448128199</v>
      </c>
      <c r="I1147" s="1">
        <v>2316.7884608570898</v>
      </c>
      <c r="J1147" s="1">
        <v>4859.7417092658297</v>
      </c>
      <c r="K1147" s="1">
        <v>3848.2702265574999</v>
      </c>
      <c r="L1147" s="22">
        <v>3800.0119358228299</v>
      </c>
      <c r="M1147" s="1">
        <v>3320.2589518671698</v>
      </c>
    </row>
    <row r="1148" spans="1:13" x14ac:dyDescent="0.35">
      <c r="A1148" s="14">
        <v>33.764330280000003</v>
      </c>
      <c r="B1148" s="1">
        <v>3180.9154371301302</v>
      </c>
      <c r="C1148" s="1">
        <v>2962.84562870222</v>
      </c>
      <c r="D1148" s="1">
        <v>3149.14516942717</v>
      </c>
      <c r="E1148" s="1">
        <v>2861.9374901726801</v>
      </c>
      <c r="F1148" s="1">
        <v>3414.8330000000001</v>
      </c>
      <c r="G1148" s="1">
        <v>2963.0901154415801</v>
      </c>
      <c r="H1148" s="1">
        <v>3485.94669204397</v>
      </c>
      <c r="I1148" s="1">
        <v>2356.04965865649</v>
      </c>
      <c r="J1148" s="1">
        <v>4865.5606851780303</v>
      </c>
      <c r="K1148" s="1">
        <v>3756.70950390491</v>
      </c>
      <c r="L1148" s="22">
        <v>3805.7647151322499</v>
      </c>
      <c r="M1148" s="1">
        <v>3221.39885803776</v>
      </c>
    </row>
    <row r="1149" spans="1:13" x14ac:dyDescent="0.35">
      <c r="A1149" s="14">
        <v>33.790330279999999</v>
      </c>
      <c r="B1149" s="1">
        <v>3161.9425487819199</v>
      </c>
      <c r="C1149" s="1">
        <v>2904.6521907019001</v>
      </c>
      <c r="D1149" s="1">
        <v>3181.5683081902098</v>
      </c>
      <c r="E1149" s="1">
        <v>2926.6770066406598</v>
      </c>
      <c r="F1149" s="1">
        <v>3568.3449999999998</v>
      </c>
      <c r="G1149" s="1">
        <v>3042.7538774899199</v>
      </c>
      <c r="H1149" s="1">
        <v>3677.41456649157</v>
      </c>
      <c r="I1149" s="1">
        <v>2420.5877278220801</v>
      </c>
      <c r="J1149" s="1">
        <v>5001.9867843521097</v>
      </c>
      <c r="K1149" s="1">
        <v>3738.5621042054299</v>
      </c>
      <c r="L1149" s="22">
        <v>3872.5908298141799</v>
      </c>
      <c r="M1149" s="1">
        <v>3188.0574512170101</v>
      </c>
    </row>
    <row r="1150" spans="1:13" x14ac:dyDescent="0.35">
      <c r="A1150" s="14">
        <v>33.816330280000003</v>
      </c>
      <c r="B1150" s="1">
        <v>3141.4189447440299</v>
      </c>
      <c r="C1150" s="1">
        <v>2911.9376983842699</v>
      </c>
      <c r="D1150" s="1">
        <v>3328.7288616597202</v>
      </c>
      <c r="E1150" s="1">
        <v>2824.0597590273001</v>
      </c>
      <c r="F1150" s="1">
        <v>3820.442</v>
      </c>
      <c r="G1150" s="1">
        <v>3095.4850602435599</v>
      </c>
      <c r="H1150" s="1">
        <v>3807.6458994617101</v>
      </c>
      <c r="I1150" s="1">
        <v>2520.1478064033399</v>
      </c>
      <c r="J1150" s="1">
        <v>5135.3410677242</v>
      </c>
      <c r="K1150" s="1">
        <v>3721.3372538405401</v>
      </c>
      <c r="L1150" s="22">
        <v>3855.5629372636699</v>
      </c>
      <c r="M1150" s="1">
        <v>3204.1776859169099</v>
      </c>
    </row>
    <row r="1151" spans="1:13" x14ac:dyDescent="0.35">
      <c r="A1151" s="14">
        <v>33.842330279999999</v>
      </c>
      <c r="B1151" s="1">
        <v>3099.94782413454</v>
      </c>
      <c r="C1151" s="1">
        <v>2969.3356531683298</v>
      </c>
      <c r="D1151" s="1">
        <v>3305.3704302739202</v>
      </c>
      <c r="E1151" s="1">
        <v>2833.34609242445</v>
      </c>
      <c r="F1151" s="1">
        <v>4010.3429999999998</v>
      </c>
      <c r="G1151" s="1">
        <v>3195.0104392564599</v>
      </c>
      <c r="H1151" s="1">
        <v>3876.1026118559098</v>
      </c>
      <c r="I1151" s="1">
        <v>2514.7547795555902</v>
      </c>
      <c r="J1151" s="1">
        <v>5166.2365210650796</v>
      </c>
      <c r="K1151" s="1">
        <v>3737.7200024501699</v>
      </c>
      <c r="L1151" s="22">
        <v>3919.8695705434102</v>
      </c>
      <c r="M1151" s="1">
        <v>3238.7182625740902</v>
      </c>
    </row>
    <row r="1152" spans="1:13" x14ac:dyDescent="0.35">
      <c r="A1152" s="14">
        <v>33.868330280000002</v>
      </c>
      <c r="B1152" s="1">
        <v>3118.59853155378</v>
      </c>
      <c r="C1152" s="1">
        <v>2883.7451079136699</v>
      </c>
      <c r="D1152" s="1">
        <v>3292.33407430944</v>
      </c>
      <c r="E1152" s="1">
        <v>2941.9550705757001</v>
      </c>
      <c r="F1152" s="1">
        <v>4252.82</v>
      </c>
      <c r="G1152" s="1">
        <v>3320.3694385747699</v>
      </c>
      <c r="H1152" s="1">
        <v>4137.8438584809901</v>
      </c>
      <c r="I1152" s="1">
        <v>2463.7237546668298</v>
      </c>
      <c r="J1152" s="1">
        <v>5233.9326058634097</v>
      </c>
      <c r="K1152" s="1">
        <v>3798.7248661315898</v>
      </c>
      <c r="L1152" s="22">
        <v>4008.67882524277</v>
      </c>
      <c r="M1152" s="1">
        <v>3140.6412380475899</v>
      </c>
    </row>
    <row r="1153" spans="1:13" x14ac:dyDescent="0.35">
      <c r="A1153" s="14">
        <v>33.894330279999998</v>
      </c>
      <c r="B1153" s="1">
        <v>3172.7657224913901</v>
      </c>
      <c r="C1153" s="1">
        <v>2907.0985957030298</v>
      </c>
      <c r="D1153" s="1">
        <v>3356.3507260812398</v>
      </c>
      <c r="E1153" s="1">
        <v>2963.2128540661502</v>
      </c>
      <c r="F1153" s="1">
        <v>4539.8109999999997</v>
      </c>
      <c r="G1153" s="1">
        <v>3316.6635562148199</v>
      </c>
      <c r="H1153" s="1">
        <v>4282.2021423447404</v>
      </c>
      <c r="I1153" s="1">
        <v>2552.6800287189799</v>
      </c>
      <c r="J1153" s="1">
        <v>5465.3814808810903</v>
      </c>
      <c r="K1153" s="1">
        <v>3797.6278504764</v>
      </c>
      <c r="L1153" s="22">
        <v>3983.45427272289</v>
      </c>
      <c r="M1153" s="1">
        <v>3123.53144498245</v>
      </c>
    </row>
    <row r="1154" spans="1:13" x14ac:dyDescent="0.35">
      <c r="A1154" s="14">
        <v>33.920330280000002</v>
      </c>
      <c r="B1154" s="1">
        <v>3172.5510014411302</v>
      </c>
      <c r="C1154" s="1">
        <v>2978.14472622517</v>
      </c>
      <c r="D1154" s="1">
        <v>3487.7279923160199</v>
      </c>
      <c r="E1154" s="1">
        <v>2928.8892747359801</v>
      </c>
      <c r="F1154" s="1">
        <v>4609.4589999999998</v>
      </c>
      <c r="G1154" s="1">
        <v>3405.9450816532999</v>
      </c>
      <c r="H1154" s="1">
        <v>4438.3600792520501</v>
      </c>
      <c r="I1154" s="1">
        <v>2657.1299063405399</v>
      </c>
      <c r="J1154" s="1">
        <v>5648.7044500489401</v>
      </c>
      <c r="K1154" s="1">
        <v>3823.8448150822801</v>
      </c>
      <c r="L1154" s="22">
        <v>3901.7253674352701</v>
      </c>
      <c r="M1154" s="1">
        <v>3202.0767243041</v>
      </c>
    </row>
    <row r="1155" spans="1:13" x14ac:dyDescent="0.35">
      <c r="A1155" s="14">
        <v>33.946330279999998</v>
      </c>
      <c r="B1155" s="1">
        <v>3194.3459193100998</v>
      </c>
      <c r="C1155" s="1">
        <v>2891.8127441705601</v>
      </c>
      <c r="D1155" s="1">
        <v>3582.0187694060201</v>
      </c>
      <c r="E1155" s="1">
        <v>3022.4116122333198</v>
      </c>
      <c r="F1155" s="1">
        <v>4460.5789999999997</v>
      </c>
      <c r="G1155" s="1">
        <v>3510.38323900464</v>
      </c>
      <c r="H1155" s="1">
        <v>4566.5421216048098</v>
      </c>
      <c r="I1155" s="1">
        <v>2599.5604527744499</v>
      </c>
      <c r="J1155" s="1">
        <v>5707.22435640392</v>
      </c>
      <c r="K1155" s="1">
        <v>3824.02793499063</v>
      </c>
      <c r="L1155" s="22">
        <v>3973.1966405315902</v>
      </c>
      <c r="M1155" s="1">
        <v>3177.8502829837698</v>
      </c>
    </row>
    <row r="1156" spans="1:13" x14ac:dyDescent="0.35">
      <c r="A1156" s="14">
        <v>33.972330280000001</v>
      </c>
      <c r="B1156" s="1">
        <v>3235.9465322144301</v>
      </c>
      <c r="C1156" s="1">
        <v>2883.5080528261001</v>
      </c>
      <c r="D1156" s="1">
        <v>3552.4384793886502</v>
      </c>
      <c r="E1156" s="1">
        <v>3090.3315438168001</v>
      </c>
      <c r="F1156" s="1">
        <v>4403.4629999999997</v>
      </c>
      <c r="G1156" s="1">
        <v>3598.1765090096901</v>
      </c>
      <c r="H1156" s="1">
        <v>4664.85833213978</v>
      </c>
      <c r="I1156" s="1">
        <v>2606.7727619101802</v>
      </c>
      <c r="J1156" s="1">
        <v>5826.0695734381097</v>
      </c>
      <c r="K1156" s="1">
        <v>3826.9197983215399</v>
      </c>
      <c r="L1156" s="22">
        <v>4039.6096198474802</v>
      </c>
      <c r="M1156" s="1">
        <v>3176.4492164896901</v>
      </c>
    </row>
    <row r="1157" spans="1:13" x14ac:dyDescent="0.35">
      <c r="A1157" s="14">
        <v>33.998330279999998</v>
      </c>
      <c r="B1157" s="1">
        <v>3191.4807317733798</v>
      </c>
      <c r="C1157" s="1">
        <v>2936.1555638666</v>
      </c>
      <c r="D1157" s="1">
        <v>3586.2707992447899</v>
      </c>
      <c r="E1157" s="1">
        <v>3073.8444361340098</v>
      </c>
      <c r="F1157" s="1">
        <v>4229.3429999999998</v>
      </c>
      <c r="G1157" s="1">
        <v>3649.4040328491901</v>
      </c>
      <c r="H1157" s="1">
        <v>4805.6647499716901</v>
      </c>
      <c r="I1157" s="1">
        <v>2713.4000747969799</v>
      </c>
      <c r="J1157" s="1">
        <v>6065.3658703790798</v>
      </c>
      <c r="K1157" s="1">
        <v>3917.1879762506501</v>
      </c>
      <c r="L1157" s="22">
        <v>4037.7151605818299</v>
      </c>
      <c r="M1157" s="1">
        <v>3230.8606423259998</v>
      </c>
    </row>
    <row r="1158" spans="1:13" x14ac:dyDescent="0.35">
      <c r="A1158" s="14">
        <v>34.024330280000001</v>
      </c>
      <c r="B1158" s="1">
        <v>3197.0203724551702</v>
      </c>
      <c r="C1158" s="1">
        <v>2920.66204636367</v>
      </c>
      <c r="D1158" s="1">
        <v>3655.3908838319098</v>
      </c>
      <c r="E1158" s="1">
        <v>3039.31758117961</v>
      </c>
      <c r="F1158" s="1">
        <v>3950.9720000000002</v>
      </c>
      <c r="G1158" s="1">
        <v>3672.48372112889</v>
      </c>
      <c r="H1158" s="1">
        <v>4919.8680934130098</v>
      </c>
      <c r="I1158" s="1">
        <v>2781.7353490160899</v>
      </c>
      <c r="J1158" s="1">
        <v>6216.9340467058701</v>
      </c>
      <c r="K1158" s="1">
        <v>4020.7223259194898</v>
      </c>
      <c r="L1158" s="22">
        <v>4104.5635353294201</v>
      </c>
      <c r="M1158" s="1">
        <v>3250.9006511542698</v>
      </c>
    </row>
    <row r="1159" spans="1:13" x14ac:dyDescent="0.35">
      <c r="A1159" s="14">
        <v>34.050330279999997</v>
      </c>
      <c r="B1159" s="1">
        <v>3195.8993338554901</v>
      </c>
      <c r="C1159" s="1">
        <v>2926.12983733284</v>
      </c>
      <c r="D1159" s="1">
        <v>3633.4558636764</v>
      </c>
      <c r="E1159" s="1">
        <v>3086.2472811685002</v>
      </c>
      <c r="F1159" s="1">
        <v>3721.9989999999998</v>
      </c>
      <c r="G1159" s="1">
        <v>3780.8205886802398</v>
      </c>
      <c r="H1159" s="1">
        <v>5146.4362199614698</v>
      </c>
      <c r="I1159" s="1">
        <v>2784.7279318382998</v>
      </c>
      <c r="J1159" s="1">
        <v>6216.8701626680904</v>
      </c>
      <c r="K1159" s="1">
        <v>4094.6236405845102</v>
      </c>
      <c r="L1159" s="22">
        <v>4151.22173508999</v>
      </c>
      <c r="M1159" s="1">
        <v>3212.21735089599</v>
      </c>
    </row>
    <row r="1160" spans="1:13" x14ac:dyDescent="0.35">
      <c r="A1160" s="14">
        <v>34.076330280000001</v>
      </c>
      <c r="B1160" s="1">
        <v>3128.74003958496</v>
      </c>
      <c r="C1160" s="1">
        <v>2893.0766759211801</v>
      </c>
      <c r="D1160" s="1">
        <v>3636.8494499264898</v>
      </c>
      <c r="E1160" s="1">
        <v>3118.38918877264</v>
      </c>
      <c r="F1160" s="1">
        <v>3509.7429999999999</v>
      </c>
      <c r="G1160" s="1">
        <v>3831.7471468229201</v>
      </c>
      <c r="H1160" s="1">
        <v>5300.9403403240403</v>
      </c>
      <c r="I1160" s="1">
        <v>2818.2145152151202</v>
      </c>
      <c r="J1160" s="1">
        <v>6242.5057063517997</v>
      </c>
      <c r="K1160" s="1">
        <v>4122.8806806491702</v>
      </c>
      <c r="L1160" s="22">
        <v>4171.31251285079</v>
      </c>
      <c r="M1160" s="1">
        <v>3245.6988998536699</v>
      </c>
    </row>
    <row r="1161" spans="1:13" x14ac:dyDescent="0.35">
      <c r="A1161" s="14">
        <v>34.102330279999997</v>
      </c>
      <c r="B1161" s="1">
        <v>3135.3138979707001</v>
      </c>
      <c r="C1161" s="1">
        <v>2858.9578735354198</v>
      </c>
      <c r="D1161" s="1">
        <v>3606.7305398697099</v>
      </c>
      <c r="E1161" s="1">
        <v>3034.7703549596699</v>
      </c>
      <c r="F1161" s="1">
        <v>3353.4920000000002</v>
      </c>
      <c r="G1161" s="1">
        <v>3792.2435132901701</v>
      </c>
      <c r="H1161" s="1">
        <v>5379.0259468414197</v>
      </c>
      <c r="I1161" s="1">
        <v>2814.20832094977</v>
      </c>
      <c r="J1161" s="1">
        <v>6339.7097374962796</v>
      </c>
      <c r="K1161" s="1">
        <v>4162.0726960558704</v>
      </c>
      <c r="L1161" s="22">
        <v>4162.8851774800996</v>
      </c>
      <c r="M1161" s="1">
        <v>3263.4472114898799</v>
      </c>
    </row>
    <row r="1162" spans="1:13" x14ac:dyDescent="0.35">
      <c r="A1162" s="14">
        <v>34.12833028</v>
      </c>
      <c r="B1162" s="1">
        <v>3211.3687169659001</v>
      </c>
      <c r="C1162" s="1">
        <v>2895.4992626241901</v>
      </c>
      <c r="D1162" s="1">
        <v>3433.68342142548</v>
      </c>
      <c r="E1162" s="1">
        <v>2987.1198230300402</v>
      </c>
      <c r="F1162" s="1">
        <v>3263.931</v>
      </c>
      <c r="G1162" s="1">
        <v>3724.5314305100301</v>
      </c>
      <c r="H1162" s="1">
        <v>5469.3394985847999</v>
      </c>
      <c r="I1162" s="1">
        <v>2718.9815042475302</v>
      </c>
      <c r="J1162" s="1">
        <v>6385.8602064659599</v>
      </c>
      <c r="K1162" s="1">
        <v>4170.9308406091905</v>
      </c>
      <c r="L1162" s="22">
        <v>4226.7773749414901</v>
      </c>
      <c r="M1162" s="1">
        <v>3197.9508111140399</v>
      </c>
    </row>
    <row r="1163" spans="1:13" x14ac:dyDescent="0.35">
      <c r="A1163" s="14">
        <v>34.154330280000003</v>
      </c>
      <c r="B1163" s="1">
        <v>3256.5003147992002</v>
      </c>
      <c r="C1163" s="1">
        <v>2909.4986778405701</v>
      </c>
      <c r="D1163" s="1">
        <v>3293.9967260820599</v>
      </c>
      <c r="E1163" s="1">
        <v>2978.4981741609599</v>
      </c>
      <c r="F1163" s="1">
        <v>3202.9960000000001</v>
      </c>
      <c r="G1163" s="1">
        <v>3650.49666312205</v>
      </c>
      <c r="H1163" s="1">
        <v>5423.9921929653301</v>
      </c>
      <c r="I1163" s="1">
        <v>2709.5050997554599</v>
      </c>
      <c r="J1163" s="1">
        <v>6322.4928855246299</v>
      </c>
      <c r="K1163" s="1">
        <v>4156.0016369579898</v>
      </c>
      <c r="L1163" s="22">
        <v>4260.9933262446202</v>
      </c>
      <c r="M1163" s="1">
        <v>3147.4970408818399</v>
      </c>
    </row>
    <row r="1164" spans="1:13" x14ac:dyDescent="0.35">
      <c r="A1164" s="14">
        <v>34.18033028</v>
      </c>
      <c r="B1164" s="1">
        <v>3205.0845265839498</v>
      </c>
      <c r="C1164" s="1">
        <v>2885.2760613124901</v>
      </c>
      <c r="D1164" s="1">
        <v>3227.31832460433</v>
      </c>
      <c r="E1164" s="1">
        <v>2949.29577997765</v>
      </c>
      <c r="F1164" s="1">
        <v>3094.518</v>
      </c>
      <c r="G1164" s="1">
        <v>3656.8394247176202</v>
      </c>
      <c r="H1164" s="1">
        <v>5369.3521100118696</v>
      </c>
      <c r="I1164" s="1">
        <v>2732.8450766405199</v>
      </c>
      <c r="J1164" s="1">
        <v>6176.30425786247</v>
      </c>
      <c r="K1164" s="1">
        <v>4162.6281713239396</v>
      </c>
      <c r="L1164" s="22">
        <v>4133.0084778849096</v>
      </c>
      <c r="M1164" s="1">
        <v>3092.6309972853301</v>
      </c>
    </row>
    <row r="1165" spans="1:13" x14ac:dyDescent="0.35">
      <c r="A1165" s="14">
        <v>34.206330280000003</v>
      </c>
      <c r="B1165" s="1">
        <v>3164.84720637181</v>
      </c>
      <c r="C1165" s="1">
        <v>2886.3669879968802</v>
      </c>
      <c r="D1165" s="1">
        <v>3214.7735392437198</v>
      </c>
      <c r="E1165" s="1">
        <v>2868.2100826398901</v>
      </c>
      <c r="F1165" s="1">
        <v>3016.48</v>
      </c>
      <c r="G1165" s="1">
        <v>3636.7353236374101</v>
      </c>
      <c r="H1165" s="1">
        <v>5420.6998721158598</v>
      </c>
      <c r="I1165" s="1">
        <v>2776.46795198665</v>
      </c>
      <c r="J1165" s="1">
        <v>6034.4979441363703</v>
      </c>
      <c r="K1165" s="1">
        <v>4073.4024395187398</v>
      </c>
      <c r="L1165" s="22">
        <v>4039.6330120038201</v>
      </c>
      <c r="M1165" s="1">
        <v>3052.7967243769099</v>
      </c>
    </row>
    <row r="1166" spans="1:13" x14ac:dyDescent="0.35">
      <c r="A1166" s="14">
        <v>34.232330279999999</v>
      </c>
      <c r="B1166" s="1">
        <v>3141.0842408336698</v>
      </c>
      <c r="C1166" s="1">
        <v>2953.79197689497</v>
      </c>
      <c r="D1166" s="1">
        <v>3170.3417385738899</v>
      </c>
      <c r="E1166" s="1">
        <v>2810.1682903057599</v>
      </c>
      <c r="F1166" s="1">
        <v>2958.683</v>
      </c>
      <c r="G1166" s="1">
        <v>3475.4754540437398</v>
      </c>
      <c r="H1166" s="1">
        <v>5344.3121303369799</v>
      </c>
      <c r="I1166" s="1">
        <v>2746.5893031146102</v>
      </c>
      <c r="J1166" s="1">
        <v>5843.7329517835597</v>
      </c>
      <c r="K1166" s="1">
        <v>3913.9258837268799</v>
      </c>
      <c r="L1166" s="22">
        <v>4048.8662845294202</v>
      </c>
      <c r="M1166" s="1">
        <v>3082.6236865887199</v>
      </c>
    </row>
    <row r="1167" spans="1:13" x14ac:dyDescent="0.35">
      <c r="A1167" s="14">
        <v>34.258330280000003</v>
      </c>
      <c r="B1167" s="1">
        <v>3171.8824229031402</v>
      </c>
      <c r="C1167" s="1">
        <v>3007.3170096816102</v>
      </c>
      <c r="D1167" s="1">
        <v>3049.01159197268</v>
      </c>
      <c r="E1167" s="1">
        <v>2829.6037378986598</v>
      </c>
      <c r="F1167" s="1">
        <v>2933.0529999999999</v>
      </c>
      <c r="G1167" s="1">
        <v>3413.4033596214599</v>
      </c>
      <c r="H1167" s="1">
        <v>5157.1211258574504</v>
      </c>
      <c r="I1167" s="1">
        <v>2603.9323395523102</v>
      </c>
      <c r="J1167" s="1">
        <v>5565.0801981140303</v>
      </c>
      <c r="K1167" s="1">
        <v>3853.4149515938798</v>
      </c>
      <c r="L1167" s="22">
        <v>4100.5583157024403</v>
      </c>
      <c r="M1167" s="1">
        <v>3113.9510290442199</v>
      </c>
    </row>
    <row r="1168" spans="1:13" x14ac:dyDescent="0.35">
      <c r="A1168" s="14">
        <v>34.284330279999999</v>
      </c>
      <c r="B1168" s="1">
        <v>3180.91873048464</v>
      </c>
      <c r="C1168" s="1">
        <v>3015.1621904276599</v>
      </c>
      <c r="D1168" s="1">
        <v>2985.0269736375299</v>
      </c>
      <c r="E1168" s="1">
        <v>2753.46827898729</v>
      </c>
      <c r="F1168" s="1">
        <v>2893.0630000000001</v>
      </c>
      <c r="G1168" s="1">
        <v>3424.19807780977</v>
      </c>
      <c r="H1168" s="1">
        <v>5009.1078945494</v>
      </c>
      <c r="I1168" s="1">
        <v>2602.28837727156</v>
      </c>
      <c r="J1168" s="1">
        <v>5438.5676083956196</v>
      </c>
      <c r="K1168" s="1">
        <v>3816.8917568474799</v>
      </c>
      <c r="L1168" s="22">
        <v>4052.6755029443698</v>
      </c>
      <c r="M1168" s="1">
        <v>3069.01794369135</v>
      </c>
    </row>
    <row r="1169" spans="1:13" x14ac:dyDescent="0.35">
      <c r="A1169" s="14">
        <v>34.310330280000002</v>
      </c>
      <c r="B1169" s="1">
        <v>3126.9339788871398</v>
      </c>
      <c r="C1169" s="1">
        <v>3007.97353976044</v>
      </c>
      <c r="D1169" s="1">
        <v>2947.3083574943198</v>
      </c>
      <c r="E1169" s="1">
        <v>2625.8061308935698</v>
      </c>
      <c r="F1169" s="1">
        <v>2823.123</v>
      </c>
      <c r="G1169" s="1">
        <v>3298.0043237157502</v>
      </c>
      <c r="H1169" s="1">
        <v>4780.70028993699</v>
      </c>
      <c r="I1169" s="1">
        <v>2643.2731203374001</v>
      </c>
      <c r="J1169" s="1">
        <v>5371.8941590428803</v>
      </c>
      <c r="K1169" s="1">
        <v>3765.3832850097301</v>
      </c>
      <c r="L1169" s="22">
        <v>3910.89861224473</v>
      </c>
      <c r="M1169" s="1">
        <v>3056.4317522863498</v>
      </c>
    </row>
    <row r="1170" spans="1:13" x14ac:dyDescent="0.35">
      <c r="A1170" s="14">
        <v>34.336330279999999</v>
      </c>
      <c r="B1170" s="1">
        <v>3163.3308682121701</v>
      </c>
      <c r="C1170" s="1">
        <v>2998.0854903149302</v>
      </c>
      <c r="D1170" s="1">
        <v>2897.1065917220199</v>
      </c>
      <c r="E1170" s="1">
        <v>2608.0854903148902</v>
      </c>
      <c r="F1170" s="1">
        <v>2796.2269999999999</v>
      </c>
      <c r="G1170" s="1">
        <v>3173.6474880382498</v>
      </c>
      <c r="H1170" s="1">
        <v>4646.3488142803199</v>
      </c>
      <c r="I1170" s="1">
        <v>2595.5229502484699</v>
      </c>
      <c r="J1170" s="1">
        <v>5195.4089631625602</v>
      </c>
      <c r="K1170" s="1">
        <v>3774.49815115927</v>
      </c>
      <c r="L1170" s="22">
        <v>3804.6617364240901</v>
      </c>
      <c r="M1170" s="1">
        <v>3051.24537789753</v>
      </c>
    </row>
    <row r="1171" spans="1:13" x14ac:dyDescent="0.35">
      <c r="A1171" s="14">
        <v>34.362330280000002</v>
      </c>
      <c r="B1171" s="1">
        <v>3143.9930077750901</v>
      </c>
      <c r="C1171" s="1">
        <v>3025.7861615778302</v>
      </c>
      <c r="D1171" s="1">
        <v>2859.1998539723099</v>
      </c>
      <c r="E1171" s="1">
        <v>2580.2557917740901</v>
      </c>
      <c r="F1171" s="1">
        <v>2701.2620000000002</v>
      </c>
      <c r="G1171" s="1">
        <v>3088.9175535773702</v>
      </c>
      <c r="H1171" s="1">
        <v>4532.7463986462699</v>
      </c>
      <c r="I1171" s="1">
        <v>2507.9245458025298</v>
      </c>
      <c r="J1171" s="1">
        <v>5030.4906068724904</v>
      </c>
      <c r="K1171" s="1">
        <v>3732.54508439441</v>
      </c>
      <c r="L1171" s="22">
        <v>3729.3864536338601</v>
      </c>
      <c r="M1171" s="1">
        <v>3010.0964308736998</v>
      </c>
    </row>
    <row r="1172" spans="1:13" x14ac:dyDescent="0.35">
      <c r="A1172" s="14">
        <v>34.388330279999998</v>
      </c>
      <c r="B1172" s="1">
        <v>3145.5524664739401</v>
      </c>
      <c r="C1172" s="1">
        <v>3044.1443944697899</v>
      </c>
      <c r="D1172" s="1">
        <v>2840.6744398605802</v>
      </c>
      <c r="E1172" s="1">
        <v>2555.0053806456299</v>
      </c>
      <c r="F1172" s="1">
        <v>2621.6689999999999</v>
      </c>
      <c r="G1172" s="1">
        <v>3038.6233185475899</v>
      </c>
      <c r="H1172" s="1">
        <v>4250.9524675088296</v>
      </c>
      <c r="I1172" s="1">
        <v>2406.3686104824001</v>
      </c>
      <c r="J1172" s="1">
        <v>4897.5865473489503</v>
      </c>
      <c r="K1172" s="1">
        <v>3611.4000010344698</v>
      </c>
      <c r="L1172" s="22">
        <v>3647.6008974637798</v>
      </c>
      <c r="M1172" s="1">
        <v>3040.0197307601702</v>
      </c>
    </row>
    <row r="1173" spans="1:13" x14ac:dyDescent="0.35">
      <c r="A1173" s="14">
        <v>34.414330280000001</v>
      </c>
      <c r="B1173" s="1">
        <v>3160.0588024271501</v>
      </c>
      <c r="C1173" s="1">
        <v>3055.7848793762701</v>
      </c>
      <c r="D1173" s="1">
        <v>2772.7638785095201</v>
      </c>
      <c r="E1173" s="1">
        <v>2596.54875788546</v>
      </c>
      <c r="F1173" s="1">
        <v>2559.1129999999998</v>
      </c>
      <c r="G1173" s="1">
        <v>2977.9159965334002</v>
      </c>
      <c r="H1173" s="1">
        <v>4016.21183223456</v>
      </c>
      <c r="I1173" s="1">
        <v>2320.3840393415198</v>
      </c>
      <c r="J1173" s="1">
        <v>4709.6765866529204</v>
      </c>
      <c r="K1173" s="1">
        <v>3481.2025201043598</v>
      </c>
      <c r="L1173" s="22">
        <v>3545.7470778162101</v>
      </c>
      <c r="M1173" s="1">
        <v>3063.0000000003101</v>
      </c>
    </row>
    <row r="1174" spans="1:13" x14ac:dyDescent="0.35">
      <c r="A1174" s="14">
        <v>34.440330279999998</v>
      </c>
      <c r="B1174" s="1">
        <v>3147.2715161005999</v>
      </c>
      <c r="C1174" s="1">
        <v>3064.9368048494898</v>
      </c>
      <c r="D1174" s="1">
        <v>2723.9358532139699</v>
      </c>
      <c r="E1174" s="1">
        <v>2557.2635758052702</v>
      </c>
      <c r="F1174" s="1">
        <v>2573.5439999999999</v>
      </c>
      <c r="G1174" s="1">
        <v>2917.60908225816</v>
      </c>
      <c r="H1174" s="1">
        <v>3869.49063225189</v>
      </c>
      <c r="I1174" s="1">
        <v>2318.3820258116202</v>
      </c>
      <c r="J1174" s="1">
        <v>4427.0079402957199</v>
      </c>
      <c r="K1174" s="1">
        <v>3506.8459822709501</v>
      </c>
      <c r="L1174" s="22">
        <v>3487.2813596668898</v>
      </c>
      <c r="M1174" s="1">
        <v>3070.4274371009901</v>
      </c>
    </row>
    <row r="1175" spans="1:13" x14ac:dyDescent="0.35">
      <c r="A1175" s="14">
        <v>34.466330280000001</v>
      </c>
      <c r="B1175" s="1">
        <v>3091.33664961966</v>
      </c>
      <c r="C1175" s="1">
        <v>3087.6181001079999</v>
      </c>
      <c r="D1175" s="1">
        <v>2686.8570136507101</v>
      </c>
      <c r="E1175" s="1">
        <v>2538.9031683639</v>
      </c>
      <c r="F1175" s="1">
        <v>2501.623</v>
      </c>
      <c r="G1175" s="1">
        <v>2862.8986461545001</v>
      </c>
      <c r="H1175" s="1">
        <v>3742.5592832085499</v>
      </c>
      <c r="I1175" s="1">
        <v>2298.7104095344598</v>
      </c>
      <c r="J1175" s="1">
        <v>4320.4733048752096</v>
      </c>
      <c r="K1175" s="1">
        <v>3518.4733048753501</v>
      </c>
      <c r="L1175" s="22">
        <v>3443.1891410614198</v>
      </c>
      <c r="M1175" s="1">
        <v>3062.1882366196201</v>
      </c>
    </row>
    <row r="1176" spans="1:13" x14ac:dyDescent="0.35">
      <c r="A1176" s="14">
        <v>34.492330279999997</v>
      </c>
      <c r="B1176" s="1">
        <v>3174.2519499233599</v>
      </c>
      <c r="C1176" s="1">
        <v>3122.2395104213101</v>
      </c>
      <c r="D1176" s="1">
        <v>2617.4646854108701</v>
      </c>
      <c r="E1176" s="1">
        <v>2507.8363905443898</v>
      </c>
      <c r="F1176" s="1">
        <v>2500.308</v>
      </c>
      <c r="G1176" s="1">
        <v>2750.8802447897801</v>
      </c>
      <c r="H1176" s="1">
        <v>3501.9489780393001</v>
      </c>
      <c r="I1176" s="1">
        <v>2204.7794648205099</v>
      </c>
      <c r="J1176" s="1">
        <v>4213.3200511964596</v>
      </c>
      <c r="K1176" s="1">
        <v>3380.1499060012702</v>
      </c>
      <c r="L1176" s="22">
        <v>3393.2009279623198</v>
      </c>
      <c r="M1176" s="1">
        <v>3081.2080956779901</v>
      </c>
    </row>
    <row r="1177" spans="1:13" x14ac:dyDescent="0.35">
      <c r="A1177" s="14">
        <v>34.518330280000001</v>
      </c>
      <c r="B1177" s="1">
        <v>3248.8071854462701</v>
      </c>
      <c r="C1177" s="1">
        <v>3192.0820214690898</v>
      </c>
      <c r="D1177" s="1">
        <v>2526.8359570603102</v>
      </c>
      <c r="E1177" s="1">
        <v>2514.5855992792999</v>
      </c>
      <c r="F1177" s="1">
        <v>2418.5839999999998</v>
      </c>
      <c r="G1177" s="1">
        <v>2714.3338103742199</v>
      </c>
      <c r="H1177" s="1">
        <v>3323.5482409210299</v>
      </c>
      <c r="I1177" s="1">
        <v>2149.0287716135499</v>
      </c>
      <c r="J1177" s="1">
        <v>4093.33237924995</v>
      </c>
      <c r="K1177" s="1">
        <v>3249.2258795386501</v>
      </c>
      <c r="L1177" s="22">
        <v>3343.8892069158901</v>
      </c>
      <c r="M1177" s="1">
        <v>3141.9971377513998</v>
      </c>
    </row>
    <row r="1178" spans="1:13" x14ac:dyDescent="0.35">
      <c r="A1178" s="14">
        <v>34.544330279999997</v>
      </c>
      <c r="B1178" s="1">
        <v>3241.2820570856102</v>
      </c>
      <c r="C1178" s="1">
        <v>3152.7361142548498</v>
      </c>
      <c r="D1178" s="1">
        <v>2543.3603142421898</v>
      </c>
      <c r="E1178" s="1">
        <v>2516.57959994148</v>
      </c>
      <c r="F1178" s="1">
        <v>2431.6489999999999</v>
      </c>
      <c r="G1178" s="1">
        <v>2709.3557714072599</v>
      </c>
      <c r="H1178" s="1">
        <v>3211.6196571527798</v>
      </c>
      <c r="I1178" s="1">
        <v>2189.9372286142302</v>
      </c>
      <c r="J1178" s="1">
        <v>4016.8862284674801</v>
      </c>
      <c r="K1178" s="1">
        <v>3314.32211429685</v>
      </c>
      <c r="L1178" s="22">
        <v>3305.0964284967899</v>
      </c>
      <c r="M1178" s="1">
        <v>3071.7652285303602</v>
      </c>
    </row>
    <row r="1179" spans="1:13" x14ac:dyDescent="0.35">
      <c r="A1179" s="14">
        <v>34.57033028</v>
      </c>
      <c r="B1179" s="1">
        <v>3126.7801392367501</v>
      </c>
      <c r="C1179" s="1">
        <v>3111.8325681308102</v>
      </c>
      <c r="D1179" s="1">
        <v>2463.9172097272099</v>
      </c>
      <c r="E1179" s="1">
        <v>2446.1738744102399</v>
      </c>
      <c r="F1179" s="1">
        <v>2403.0129999999999</v>
      </c>
      <c r="G1179" s="1">
        <v>2648.7976155347201</v>
      </c>
      <c r="H1179" s="1">
        <v>3195.7194164787902</v>
      </c>
      <c r="I1179" s="1">
        <v>2229.5151806897202</v>
      </c>
      <c r="J1179" s="1">
        <v>3923.7957642114202</v>
      </c>
      <c r="K1179" s="1">
        <v>3285.7258590192801</v>
      </c>
      <c r="L1179" s="22">
        <v>3200.44986671479</v>
      </c>
      <c r="M1179" s="1">
        <v>3031.4369816338099</v>
      </c>
    </row>
    <row r="1180" spans="1:13" x14ac:dyDescent="0.35">
      <c r="A1180" s="14">
        <v>34.596330279999997</v>
      </c>
      <c r="B1180" s="1">
        <v>2997.16959313292</v>
      </c>
      <c r="C1180" s="1">
        <v>3078.7797287550902</v>
      </c>
      <c r="D1180" s="1">
        <v>2406.6393758171998</v>
      </c>
      <c r="E1180" s="1">
        <v>2435.3196879083898</v>
      </c>
      <c r="F1180" s="1">
        <v>2384.127</v>
      </c>
      <c r="G1180" s="1">
        <v>2581.97075980415</v>
      </c>
      <c r="H1180" s="1">
        <v>3131.7446405205801</v>
      </c>
      <c r="I1180" s="1">
        <v>2194.1345048985499</v>
      </c>
      <c r="J1180" s="1">
        <v>3890.0896748263899</v>
      </c>
      <c r="K1180" s="1">
        <v>3230.5341111135599</v>
      </c>
      <c r="L1180" s="22">
        <v>3188.1383986966798</v>
      </c>
      <c r="M1180" s="1">
        <v>3082.0857663449401</v>
      </c>
    </row>
    <row r="1181" spans="1:13" x14ac:dyDescent="0.35">
      <c r="A1181" s="14">
        <v>34.62233028</v>
      </c>
      <c r="B1181" s="1">
        <v>2970.50324605583</v>
      </c>
      <c r="C1181" s="1">
        <v>3046.7506955836402</v>
      </c>
      <c r="D1181" s="1">
        <v>2406.3561491669202</v>
      </c>
      <c r="E1181" s="1">
        <v>2435.8209979724702</v>
      </c>
      <c r="F1181" s="1">
        <v>2428.64</v>
      </c>
      <c r="G1181" s="1">
        <v>2573.3552217225001</v>
      </c>
      <c r="H1181" s="1">
        <v>3034.2784272225799</v>
      </c>
      <c r="I1181" s="1">
        <v>2181.1105545279702</v>
      </c>
      <c r="J1181" s="1">
        <v>3744.67853830594</v>
      </c>
      <c r="K1181" s="1">
        <v>3247.06844750035</v>
      </c>
      <c r="L1181" s="22">
        <v>3230.8903729170102</v>
      </c>
      <c r="M1181" s="1">
        <v>3109.1368950003598</v>
      </c>
    </row>
    <row r="1182" spans="1:13" x14ac:dyDescent="0.35">
      <c r="A1182" s="14">
        <v>34.648330280000003</v>
      </c>
      <c r="B1182" s="1">
        <v>3025.4730421294098</v>
      </c>
      <c r="C1182" s="1">
        <v>3035.4537690431898</v>
      </c>
      <c r="D1182" s="1">
        <v>2376.6538179427598</v>
      </c>
      <c r="E1182" s="1">
        <v>2419.8345937561799</v>
      </c>
      <c r="F1182" s="1">
        <v>2359.2919999999999</v>
      </c>
      <c r="G1182" s="1">
        <v>2508.7653084450499</v>
      </c>
      <c r="H1182" s="1">
        <v>2907.1192975363401</v>
      </c>
      <c r="I1182" s="1">
        <v>2225.7653084450199</v>
      </c>
      <c r="J1182" s="1">
        <v>3745.24615760804</v>
      </c>
      <c r="K1182" s="1">
        <v>3222.4501100245102</v>
      </c>
      <c r="L1182" s="22">
        <v>3208.0385461727701</v>
      </c>
      <c r="M1182" s="1">
        <v>3035.6001466992202</v>
      </c>
    </row>
    <row r="1183" spans="1:13" x14ac:dyDescent="0.35">
      <c r="A1183" s="14">
        <v>34.67433028</v>
      </c>
      <c r="B1183" s="1">
        <v>2970.1399061700799</v>
      </c>
      <c r="C1183" s="1">
        <v>2966.9353156239799</v>
      </c>
      <c r="D1183" s="1">
        <v>2355.0951486714398</v>
      </c>
      <c r="E1183" s="1">
        <v>2434.1617109383901</v>
      </c>
      <c r="F1183" s="1">
        <v>2305.172</v>
      </c>
      <c r="G1183" s="1">
        <v>2452.6983828901998</v>
      </c>
      <c r="H1183" s="1">
        <v>2891.45393859047</v>
      </c>
      <c r="I1183" s="1">
        <v>2173.9210224216799</v>
      </c>
      <c r="J1183" s="1">
        <v>3696.1218571846398</v>
      </c>
      <c r="K1183" s="1">
        <v>3271.9334377324799</v>
      </c>
      <c r="L1183" s="22">
        <v>3257.6336985145399</v>
      </c>
      <c r="M1183" s="1">
        <v>3138.7773604680401</v>
      </c>
    </row>
    <row r="1184" spans="1:13" x14ac:dyDescent="0.35">
      <c r="A1184" s="14">
        <v>34.700330280000003</v>
      </c>
      <c r="B1184" s="1">
        <v>2887.29034360788</v>
      </c>
      <c r="C1184" s="1">
        <v>2953.0013512095702</v>
      </c>
      <c r="D1184" s="1">
        <v>2365.2511823083501</v>
      </c>
      <c r="E1184" s="1">
        <v>2495.8325451281798</v>
      </c>
      <c r="F1184" s="1">
        <v>2258.1669999999999</v>
      </c>
      <c r="G1184" s="1">
        <v>2460.7508445060398</v>
      </c>
      <c r="H1184" s="1">
        <v>2704.0796738085</v>
      </c>
      <c r="I1184" s="1">
        <v>2171.9155969595499</v>
      </c>
      <c r="J1184" s="1">
        <v>3585.9176237736001</v>
      </c>
      <c r="K1184" s="1">
        <v>3184.8318695236098</v>
      </c>
      <c r="L1184" s="22">
        <v>3227.54152591603</v>
      </c>
      <c r="M1184" s="1">
        <v>3134.54220152065</v>
      </c>
    </row>
    <row r="1185" spans="1:13" x14ac:dyDescent="0.35">
      <c r="A1185" s="14">
        <v>34.726330279999999</v>
      </c>
      <c r="B1185" s="1">
        <v>2845.8285967946599</v>
      </c>
      <c r="C1185" s="1">
        <v>2950.6513443614799</v>
      </c>
      <c r="D1185" s="1">
        <v>2375.5576958213401</v>
      </c>
      <c r="E1185" s="1">
        <v>2463.0384638809801</v>
      </c>
      <c r="F1185" s="1">
        <v>2267.5740000000001</v>
      </c>
      <c r="G1185" s="1">
        <v>2474.67391436762</v>
      </c>
      <c r="H1185" s="1">
        <v>2614.8177252435798</v>
      </c>
      <c r="I1185" s="1">
        <v>2161.0610338871402</v>
      </c>
      <c r="J1185" s="1">
        <v>3608.30936485437</v>
      </c>
      <c r="K1185" s="1">
        <v>3142.6463220380101</v>
      </c>
      <c r="L1185" s="22">
        <v>3213.57441660004</v>
      </c>
      <c r="M1185" s="1">
        <v>3133.6296012593898</v>
      </c>
    </row>
    <row r="1186" spans="1:13" x14ac:dyDescent="0.35">
      <c r="A1186" s="14">
        <v>34.752330280000002</v>
      </c>
      <c r="B1186" s="1">
        <v>2840.7673134441302</v>
      </c>
      <c r="C1186" s="1">
        <v>2891.4375785113598</v>
      </c>
      <c r="D1186" s="1">
        <v>2313.7667395684498</v>
      </c>
      <c r="E1186" s="1">
        <v>2424.29114513171</v>
      </c>
      <c r="F1186" s="1">
        <v>2260.0300000000002</v>
      </c>
      <c r="G1186" s="1">
        <v>2468.5051106625501</v>
      </c>
      <c r="H1186" s="1">
        <v>2627.4370046356298</v>
      </c>
      <c r="I1186" s="1">
        <v>2199.5533479134001</v>
      </c>
      <c r="J1186" s="1">
        <v>3583.8830828459299</v>
      </c>
      <c r="K1186" s="1">
        <v>3153.4665208617898</v>
      </c>
      <c r="L1186" s="22">
        <v>3164.7082809915701</v>
      </c>
      <c r="M1186" s="1">
        <v>3117.3887673847398</v>
      </c>
    </row>
    <row r="1187" spans="1:13" x14ac:dyDescent="0.35">
      <c r="A1187" s="14">
        <v>34.778330279999999</v>
      </c>
      <c r="B1187" s="1">
        <v>2881.9522882431902</v>
      </c>
      <c r="C1187" s="1">
        <v>2992.2629013891601</v>
      </c>
      <c r="D1187" s="1">
        <v>2286.50048672502</v>
      </c>
      <c r="E1187" s="1">
        <v>2412.9289190893801</v>
      </c>
      <c r="F1187" s="1">
        <v>2293.451</v>
      </c>
      <c r="G1187" s="1">
        <v>2459.8296017768598</v>
      </c>
      <c r="H1187" s="1">
        <v>2606.9016561373201</v>
      </c>
      <c r="I1187" s="1">
        <v>2189.8568647289098</v>
      </c>
      <c r="J1187" s="1">
        <v>3534.7147029073199</v>
      </c>
      <c r="K1187" s="1">
        <v>3211.6660177006102</v>
      </c>
      <c r="L1187" s="22">
        <v>3098.1898735791501</v>
      </c>
      <c r="M1187" s="1">
        <v>3154.9746839474001</v>
      </c>
    </row>
    <row r="1188" spans="1:13" x14ac:dyDescent="0.35">
      <c r="A1188" s="14">
        <v>34.804330280000002</v>
      </c>
      <c r="B1188" s="1">
        <v>2892.8603105714101</v>
      </c>
      <c r="C1188" s="1">
        <v>3009.88768378244</v>
      </c>
      <c r="D1188" s="1">
        <v>2298.9759322392601</v>
      </c>
      <c r="E1188" s="1">
        <v>2393.0033054502901</v>
      </c>
      <c r="F1188" s="1">
        <v>2259.6239999999998</v>
      </c>
      <c r="G1188" s="1">
        <v>2336.21189271203</v>
      </c>
      <c r="H1188" s="1">
        <v>2541.7687566644299</v>
      </c>
      <c r="I1188" s="1">
        <v>2151.0113280372598</v>
      </c>
      <c r="J1188" s="1">
        <v>3553.7961298755499</v>
      </c>
      <c r="K1188" s="1">
        <v>3186.7159040056099</v>
      </c>
      <c r="L1188" s="22">
        <v>3094.3723444519201</v>
      </c>
      <c r="M1188" s="1">
        <v>3116.5762145767198</v>
      </c>
    </row>
    <row r="1189" spans="1:13" x14ac:dyDescent="0.35">
      <c r="A1189" s="14">
        <v>34.830330279999998</v>
      </c>
      <c r="B1189" s="1">
        <v>2942.47291739718</v>
      </c>
      <c r="C1189" s="1">
        <v>2985.4300015033</v>
      </c>
      <c r="D1189" s="1">
        <v>2261.6762475559399</v>
      </c>
      <c r="E1189" s="1">
        <v>2319.64041827451</v>
      </c>
      <c r="F1189" s="1">
        <v>2287.6019999999999</v>
      </c>
      <c r="G1189" s="1">
        <v>2327.56791714665</v>
      </c>
      <c r="H1189" s="1">
        <v>2597.9408295316098</v>
      </c>
      <c r="I1189" s="1">
        <v>2100.9754200289799</v>
      </c>
      <c r="J1189" s="1">
        <v>3552.8437484329402</v>
      </c>
      <c r="K1189" s="1">
        <v>3188.0408345441901</v>
      </c>
      <c r="L1189" s="22">
        <v>3138.06333316571</v>
      </c>
      <c r="M1189" s="1">
        <v>3112.3187471798401</v>
      </c>
    </row>
    <row r="1190" spans="1:13" x14ac:dyDescent="0.35">
      <c r="A1190" s="14">
        <v>34.856330280000002</v>
      </c>
      <c r="B1190" s="1">
        <v>2979.9115698998098</v>
      </c>
      <c r="C1190" s="1">
        <v>3027.2311416072698</v>
      </c>
      <c r="D1190" s="1">
        <v>2176.48241592559</v>
      </c>
      <c r="E1190" s="1">
        <v>2374.5175840748698</v>
      </c>
      <c r="F1190" s="1">
        <v>2243.6979999999999</v>
      </c>
      <c r="G1190" s="1">
        <v>2380.5206424390499</v>
      </c>
      <c r="H1190" s="1">
        <v>2461.8572884937798</v>
      </c>
      <c r="I1190" s="1">
        <v>2189.10448499325</v>
      </c>
      <c r="J1190" s="1">
        <v>3505.7507645914002</v>
      </c>
      <c r="K1190" s="1">
        <v>3223.4100407177398</v>
      </c>
      <c r="L1190" s="22">
        <v>3109.0160548928502</v>
      </c>
      <c r="M1190" s="1">
        <v>3037.6271663416001</v>
      </c>
    </row>
    <row r="1191" spans="1:13" x14ac:dyDescent="0.35">
      <c r="A1191" s="14">
        <v>34.882330279999998</v>
      </c>
      <c r="B1191" s="1">
        <v>2994.2206006215001</v>
      </c>
      <c r="C1191" s="1">
        <v>2939.6632910901999</v>
      </c>
      <c r="D1191" s="1">
        <v>2190.6668652295898</v>
      </c>
      <c r="E1191" s="1">
        <v>2357.6662695396799</v>
      </c>
      <c r="F1191" s="1">
        <v>2291.6669999999999</v>
      </c>
      <c r="G1191" s="1">
        <v>2472.22030277665</v>
      </c>
      <c r="H1191" s="1">
        <v>2447.7762720057299</v>
      </c>
      <c r="I1191" s="1">
        <v>2109.0023827591499</v>
      </c>
      <c r="J1191" s="1">
        <v>3503.7752295482701</v>
      </c>
      <c r="K1191" s="1">
        <v>3193.2220898461501</v>
      </c>
      <c r="L1191" s="22">
        <v>3032.3332836919999</v>
      </c>
      <c r="M1191" s="1">
        <v>3106.5538843139898</v>
      </c>
    </row>
    <row r="1192" spans="1:13" x14ac:dyDescent="0.35">
      <c r="A1192" s="14">
        <v>34.908330280000001</v>
      </c>
      <c r="B1192" s="1">
        <v>2923.94486134609</v>
      </c>
      <c r="C1192" s="1">
        <v>2814.3336868320298</v>
      </c>
      <c r="D1192" s="1">
        <v>2193.4181892245301</v>
      </c>
      <c r="E1192" s="1">
        <v>2342.1847471497699</v>
      </c>
      <c r="F1192" s="1">
        <v>2304.3969999999999</v>
      </c>
      <c r="G1192" s="1">
        <v>2382.8492659067801</v>
      </c>
      <c r="H1192" s="1">
        <v>2359.5900489161399</v>
      </c>
      <c r="I1192" s="1">
        <v>2204.6516312993099</v>
      </c>
      <c r="J1192" s="1">
        <v>3392.9172920190299</v>
      </c>
      <c r="K1192" s="1">
        <v>3195.4926590657401</v>
      </c>
      <c r="L1192" s="22">
        <v>3056.1149266264501</v>
      </c>
      <c r="M1192" s="1">
        <v>3030.3354812432999</v>
      </c>
    </row>
    <row r="1193" spans="1:13" x14ac:dyDescent="0.35">
      <c r="A1193" s="14">
        <v>34.934330279999998</v>
      </c>
      <c r="B1193" s="1">
        <v>2918.6767851458299</v>
      </c>
      <c r="C1193" s="1">
        <v>2908.6528433047501</v>
      </c>
      <c r="D1193" s="1">
        <v>2181.34604523076</v>
      </c>
      <c r="E1193" s="1">
        <v>2359.4646429711302</v>
      </c>
      <c r="F1193" s="1">
        <v>2324.489</v>
      </c>
      <c r="G1193" s="1">
        <v>2370.6180420081</v>
      </c>
      <c r="H1193" s="1">
        <v>2292.5712697909498</v>
      </c>
      <c r="I1193" s="1">
        <v>2156.7508335989701</v>
      </c>
      <c r="J1193" s="1">
        <v>3450.6920904614299</v>
      </c>
      <c r="K1193" s="1">
        <v>3223.9640872387199</v>
      </c>
      <c r="L1193" s="22">
        <v>3138.22522456049</v>
      </c>
      <c r="M1193" s="1">
        <v>3046.4885848122699</v>
      </c>
    </row>
    <row r="1194" spans="1:13" x14ac:dyDescent="0.35">
      <c r="A1194" s="14">
        <v>34.960330280000001</v>
      </c>
      <c r="B1194" s="1">
        <v>2837.3686491458602</v>
      </c>
      <c r="C1194" s="1">
        <v>2808.0128075426901</v>
      </c>
      <c r="D1194" s="1">
        <v>2220.9538210954101</v>
      </c>
      <c r="E1194" s="1">
        <v>2383.6946064816998</v>
      </c>
      <c r="F1194" s="1">
        <v>2341.6819999999998</v>
      </c>
      <c r="G1194" s="1">
        <v>2313.27202215645</v>
      </c>
      <c r="H1194" s="1">
        <v>2294.3558416027799</v>
      </c>
      <c r="I1194" s="1">
        <v>2194.4893270469902</v>
      </c>
      <c r="J1194" s="1">
        <v>3525.6732605762299</v>
      </c>
      <c r="K1194" s="1">
        <v>3212.19247189104</v>
      </c>
      <c r="L1194" s="22">
        <v>3107.1385367121302</v>
      </c>
      <c r="M1194" s="1">
        <v>3089.4730324100101</v>
      </c>
    </row>
    <row r="1195" spans="1:13" x14ac:dyDescent="0.35">
      <c r="A1195" s="14">
        <v>34.986330279999997</v>
      </c>
      <c r="B1195" s="1">
        <v>2947.0872520050402</v>
      </c>
      <c r="C1195" s="1">
        <v>2872.6429463917498</v>
      </c>
      <c r="D1195" s="1">
        <v>2190.8496327594098</v>
      </c>
      <c r="E1195" s="1">
        <v>2391.5315576182802</v>
      </c>
      <c r="F1195" s="1">
        <v>2279.777</v>
      </c>
      <c r="G1195" s="1">
        <v>2335.2147319575301</v>
      </c>
      <c r="H1195" s="1">
        <v>2345.2858927831498</v>
      </c>
      <c r="I1195" s="1">
        <v>2144.3731447878799</v>
      </c>
      <c r="J1195" s="1">
        <v>3429.9919544107902</v>
      </c>
      <c r="K1195" s="1">
        <v>3203.8725200477802</v>
      </c>
      <c r="L1195" s="22">
        <v>3198.91149851516</v>
      </c>
      <c r="M1195" s="1">
        <v>3131.5785816753</v>
      </c>
    </row>
    <row r="1196" spans="1:13" x14ac:dyDescent="0.35">
      <c r="A1196" s="14">
        <v>35.01233028</v>
      </c>
      <c r="B1196" s="1">
        <v>2939.2021992567902</v>
      </c>
      <c r="C1196" s="1">
        <v>2874.4759261915501</v>
      </c>
      <c r="D1196" s="1">
        <v>2233.9408561002901</v>
      </c>
      <c r="E1196" s="1">
        <v>2376.0000000002401</v>
      </c>
      <c r="F1196" s="1">
        <v>2241.078</v>
      </c>
      <c r="G1196" s="1">
        <v>2358.0171881718702</v>
      </c>
      <c r="H1196" s="1">
        <v>2353.6127896588901</v>
      </c>
      <c r="I1196" s="1">
        <v>2156.7262730654502</v>
      </c>
      <c r="J1196" s="1">
        <v>3416.6843173372699</v>
      </c>
      <c r="K1196" s="1">
        <v>3161.10109962857</v>
      </c>
      <c r="L1196" s="22">
        <v>3111.7386568438801</v>
      </c>
      <c r="M1196" s="1">
        <v>3079.9470479895399</v>
      </c>
    </row>
    <row r="1197" spans="1:13" x14ac:dyDescent="0.35">
      <c r="A1197" s="14">
        <v>35.038330279999997</v>
      </c>
      <c r="B1197" s="1">
        <v>2905.868433698</v>
      </c>
      <c r="C1197" s="1">
        <v>2862.3180412310498</v>
      </c>
      <c r="D1197" s="1">
        <v>2261.0987640619701</v>
      </c>
      <c r="E1197" s="1">
        <v>2369.9799144817998</v>
      </c>
      <c r="F1197" s="1">
        <v>2284.6</v>
      </c>
      <c r="G1197" s="1">
        <v>2297.5082005593999</v>
      </c>
      <c r="H1197" s="1">
        <v>2317.3053245097899</v>
      </c>
      <c r="I1197" s="1">
        <v>2154.9122891319598</v>
      </c>
      <c r="J1197" s="1">
        <v>3389.8172094676302</v>
      </c>
      <c r="K1197" s="1">
        <v>3152.8135250694399</v>
      </c>
      <c r="L1197" s="22">
        <v>3185.2467314829</v>
      </c>
      <c r="M1197" s="1">
        <v>3151.27418579716</v>
      </c>
    </row>
    <row r="1198" spans="1:13" x14ac:dyDescent="0.35">
      <c r="A1198" s="14">
        <v>35.06433028</v>
      </c>
      <c r="B1198" s="1">
        <v>2838.8475732244301</v>
      </c>
      <c r="C1198" s="1">
        <v>2930.9581701918901</v>
      </c>
      <c r="D1198" s="1">
        <v>2195.6802539907499</v>
      </c>
      <c r="E1198" s="1">
        <v>2335.3332146850298</v>
      </c>
      <c r="F1198" s="1">
        <v>2327.8890000000001</v>
      </c>
      <c r="G1198" s="1">
        <v>2342.7642695531799</v>
      </c>
      <c r="H1198" s="1">
        <v>2280.66642936982</v>
      </c>
      <c r="I1198" s="1">
        <v>2118.1254894254298</v>
      </c>
      <c r="J1198" s="1">
        <v>3350.97199481287</v>
      </c>
      <c r="K1198" s="1">
        <v>3153.4859974065798</v>
      </c>
      <c r="L1198" s="22">
        <v>3273.0833036715298</v>
      </c>
      <c r="M1198" s="1">
        <v>3201.4445235437902</v>
      </c>
    </row>
    <row r="1199" spans="1:13" x14ac:dyDescent="0.35">
      <c r="A1199" s="14">
        <v>35.090330280000003</v>
      </c>
      <c r="B1199" s="1">
        <v>2879.9995629514501</v>
      </c>
      <c r="C1199" s="1">
        <v>2911.7144861655502</v>
      </c>
      <c r="D1199" s="1">
        <v>2144.14286042916</v>
      </c>
      <c r="E1199" s="1">
        <v>2316.0000230028099</v>
      </c>
      <c r="F1199" s="1">
        <v>2304.143</v>
      </c>
      <c r="G1199" s="1">
        <v>2387.8566795198899</v>
      </c>
      <c r="H1199" s="1">
        <v>2238.9999769976598</v>
      </c>
      <c r="I1199" s="1">
        <v>2184.7138880986399</v>
      </c>
      <c r="J1199" s="1">
        <v>3330.4289953334301</v>
      </c>
      <c r="K1199" s="1">
        <v>3153.0004370491602</v>
      </c>
      <c r="L1199" s="22">
        <v>3273.5715567289399</v>
      </c>
      <c r="M1199" s="1">
        <v>3202.2854218247799</v>
      </c>
    </row>
    <row r="1200" spans="1:13" x14ac:dyDescent="0.35">
      <c r="A1200" s="14">
        <v>35.11633028</v>
      </c>
      <c r="B1200" s="1">
        <v>2805.8814409227002</v>
      </c>
      <c r="C1200" s="1">
        <v>2960.8094847256498</v>
      </c>
      <c r="D1200" s="1">
        <v>2150.8492780017</v>
      </c>
      <c r="E1200" s="1">
        <v>2318.8094847257498</v>
      </c>
      <c r="F1200" s="1">
        <v>2353.4340000000002</v>
      </c>
      <c r="G1200" s="1">
        <v>2274.44453563861</v>
      </c>
      <c r="H1200" s="1">
        <v>2230.2082991349998</v>
      </c>
      <c r="I1200" s="1">
        <v>2083.5258245914501</v>
      </c>
      <c r="J1200" s="1">
        <v>3439.0059279532602</v>
      </c>
      <c r="K1200" s="1">
        <v>3268.0635050907299</v>
      </c>
      <c r="L1200" s="22">
        <v>3317.90092718511</v>
      </c>
      <c r="M1200" s="1">
        <v>3128.9246390005001</v>
      </c>
    </row>
    <row r="1201" spans="1:13" x14ac:dyDescent="0.35">
      <c r="A1201" s="14">
        <v>35.142330280000003</v>
      </c>
      <c r="B1201" s="1">
        <v>3052.2222254854801</v>
      </c>
      <c r="C1201" s="1">
        <v>2940.2460316880602</v>
      </c>
      <c r="D1201" s="1">
        <v>2179.5277800212798</v>
      </c>
      <c r="E1201" s="1">
        <v>2306.4880932281199</v>
      </c>
      <c r="F1201" s="1">
        <v>2289.5630000000001</v>
      </c>
      <c r="G1201" s="1">
        <v>2324.7222218145898</v>
      </c>
      <c r="H1201" s="1">
        <v>2212.8611109074</v>
      </c>
      <c r="I1201" s="1">
        <v>2093.8492078060899</v>
      </c>
      <c r="J1201" s="1">
        <v>3426.1230158442299</v>
      </c>
      <c r="K1201" s="1">
        <v>3265.8968275530301</v>
      </c>
      <c r="L1201" s="22">
        <v>3414.2182479962398</v>
      </c>
      <c r="M1201" s="1">
        <v>3152.79761791173</v>
      </c>
    </row>
    <row r="1202" spans="1:13" x14ac:dyDescent="0.35">
      <c r="A1202" s="14">
        <v>35.168330279999999</v>
      </c>
      <c r="B1202" s="1">
        <v>2960.7856130815699</v>
      </c>
      <c r="C1202" s="1">
        <v>2943.5833097192599</v>
      </c>
      <c r="D1202" s="1">
        <v>2123.8748228924401</v>
      </c>
      <c r="E1202" s="1">
        <v>2363.4940999082501</v>
      </c>
      <c r="F1202" s="1">
        <v>2376.2979999999998</v>
      </c>
      <c r="G1202" s="1">
        <v>2336.7738128975302</v>
      </c>
      <c r="H1202" s="1">
        <v>2215.9464741136499</v>
      </c>
      <c r="I1202" s="1">
        <v>2058.93439055722</v>
      </c>
      <c r="J1202" s="1">
        <v>3421.2322288812702</v>
      </c>
      <c r="K1202" s="1">
        <v>3191.7263287892501</v>
      </c>
      <c r="L1202" s="22">
        <v>3577.6014350539499</v>
      </c>
      <c r="M1202" s="1">
        <v>3190.0535258868999</v>
      </c>
    </row>
    <row r="1203" spans="1:13" x14ac:dyDescent="0.35">
      <c r="A1203" s="14">
        <v>35.194330280000003</v>
      </c>
      <c r="B1203" s="1">
        <v>2997.1830848108302</v>
      </c>
      <c r="C1203" s="1">
        <v>2960.9522204231598</v>
      </c>
      <c r="D1203" s="1">
        <v>2204.41310642283</v>
      </c>
      <c r="E1203" s="1">
        <v>2329.2938681759001</v>
      </c>
      <c r="F1203" s="1">
        <v>2417.3249999999998</v>
      </c>
      <c r="G1203" s="1">
        <v>2337.6824527290901</v>
      </c>
      <c r="H1203" s="1">
        <v>2197.05539168211</v>
      </c>
      <c r="I1203" s="1">
        <v>2137.1505294469098</v>
      </c>
      <c r="J1203" s="1">
        <v>3386.4202971408699</v>
      </c>
      <c r="K1203" s="1">
        <v>3134.8883738587001</v>
      </c>
      <c r="L1203" s="22">
        <v>3442.5002106933698</v>
      </c>
      <c r="M1203" s="1">
        <v>3209.8731496464102</v>
      </c>
    </row>
    <row r="1204" spans="1:13" x14ac:dyDescent="0.35">
      <c r="A1204" s="14">
        <v>35.220330279999999</v>
      </c>
      <c r="B1204" s="1">
        <v>2865.1738428776298</v>
      </c>
      <c r="C1204" s="1">
        <v>3000.54978824727</v>
      </c>
      <c r="D1204" s="1">
        <v>2099.5691993488299</v>
      </c>
      <c r="E1204" s="1">
        <v>2272.8649793261998</v>
      </c>
      <c r="F1204" s="1">
        <v>2468.5050000000001</v>
      </c>
      <c r="G1204" s="1">
        <v>2351.2088585389201</v>
      </c>
      <c r="H1204" s="1">
        <v>2239.97426137095</v>
      </c>
      <c r="I1204" s="1">
        <v>2205.8552737753598</v>
      </c>
      <c r="J1204" s="1">
        <v>3472.3375516854398</v>
      </c>
      <c r="K1204" s="1">
        <v>3277.66244831525</v>
      </c>
      <c r="L1204" s="22">
        <v>3398.4953614843098</v>
      </c>
      <c r="M1204" s="1">
        <v>3171.29577997767</v>
      </c>
    </row>
    <row r="1205" spans="1:13" x14ac:dyDescent="0.35">
      <c r="A1205" s="14">
        <v>35.246330280000002</v>
      </c>
      <c r="B1205" s="1">
        <v>2988.08452539468</v>
      </c>
      <c r="C1205" s="1">
        <v>2968.41655345359</v>
      </c>
      <c r="D1205" s="1">
        <v>2145.2499001061901</v>
      </c>
      <c r="E1205" s="1">
        <v>2294.1664136028699</v>
      </c>
      <c r="F1205" s="1">
        <v>2347.8330000000001</v>
      </c>
      <c r="G1205" s="1">
        <v>2268.08236769625</v>
      </c>
      <c r="H1205" s="1">
        <v>2229.2500599356899</v>
      </c>
      <c r="I1205" s="1">
        <v>2179.0004794882002</v>
      </c>
      <c r="J1205" s="1">
        <v>3431.83294707807</v>
      </c>
      <c r="K1205" s="1">
        <v>3323.0833266732102</v>
      </c>
      <c r="L1205" s="22">
        <v>3511.0007192322601</v>
      </c>
      <c r="M1205" s="1">
        <v>3140.3337062683499</v>
      </c>
    </row>
    <row r="1206" spans="1:13" x14ac:dyDescent="0.35">
      <c r="A1206" s="14">
        <v>35.272330279999998</v>
      </c>
      <c r="B1206" s="1">
        <v>2836.0383185239798</v>
      </c>
      <c r="C1206" s="1">
        <v>2985.6883007688698</v>
      </c>
      <c r="D1206" s="1">
        <v>2160.1010657188499</v>
      </c>
      <c r="E1206" s="1">
        <v>2335.2393724058102</v>
      </c>
      <c r="F1206" s="1">
        <v>2360.1559999999999</v>
      </c>
      <c r="G1206" s="1">
        <v>2400.0457430441002</v>
      </c>
      <c r="H1206" s="1">
        <v>2222.9819182937599</v>
      </c>
      <c r="I1206" s="1">
        <v>2116.8170278247999</v>
      </c>
      <c r="J1206" s="1">
        <v>3488.7436234437</v>
      </c>
      <c r="K1206" s="1">
        <v>3333.17554765559</v>
      </c>
      <c r="L1206" s="22">
        <v>3407.0819064571301</v>
      </c>
      <c r="M1206" s="1">
        <v>3098.17554765557</v>
      </c>
    </row>
    <row r="1207" spans="1:13" x14ac:dyDescent="0.35">
      <c r="A1207" s="14">
        <v>35.298330280000002</v>
      </c>
      <c r="B1207" s="1">
        <v>2990.7297298150002</v>
      </c>
      <c r="C1207" s="1">
        <v>3013.4116909604099</v>
      </c>
      <c r="D1207" s="1">
        <v>2181.2369581135999</v>
      </c>
      <c r="E1207" s="1">
        <v>2411.9050910726901</v>
      </c>
      <c r="F1207" s="1">
        <v>2392.6999999999998</v>
      </c>
      <c r="G1207" s="1">
        <v>2391.3010686133698</v>
      </c>
      <c r="H1207" s="1">
        <v>2245.0163418306702</v>
      </c>
      <c r="I1207" s="1">
        <v>2169.88812083119</v>
      </c>
      <c r="J1207" s="1">
        <v>3537.8409805730598</v>
      </c>
      <c r="K1207" s="1">
        <v>3453.3802641216098</v>
      </c>
      <c r="L1207" s="22">
        <v>3344.23821493577</v>
      </c>
      <c r="M1207" s="1">
        <v>3213.3016970244698</v>
      </c>
    </row>
    <row r="1208" spans="1:13" x14ac:dyDescent="0.35">
      <c r="A1208" s="14">
        <v>35.324330279999998</v>
      </c>
      <c r="B1208" s="1">
        <v>3027.2508142664801</v>
      </c>
      <c r="C1208" s="1">
        <v>3111.0529083820602</v>
      </c>
      <c r="D1208" s="1">
        <v>2279.6982315908199</v>
      </c>
      <c r="E1208" s="1">
        <v>2378.2148905979402</v>
      </c>
      <c r="F1208" s="1">
        <v>2290.5169999999998</v>
      </c>
      <c r="G1208" s="1">
        <v>2439.1430432606198</v>
      </c>
      <c r="H1208" s="1">
        <v>2202.2318753118998</v>
      </c>
      <c r="I1208" s="1">
        <v>2237.2867379352701</v>
      </c>
      <c r="J1208" s="1">
        <v>3567.0888320506401</v>
      </c>
      <c r="K1208" s="1">
        <v>3518.53559796126</v>
      </c>
      <c r="L1208" s="22">
        <v>3335.5173104201699</v>
      </c>
      <c r="M1208" s="1">
        <v>3205.3030712354498</v>
      </c>
    </row>
    <row r="1209" spans="1:13" x14ac:dyDescent="0.35">
      <c r="A1209" s="14">
        <v>35.350330280000001</v>
      </c>
      <c r="B1209" s="1">
        <v>2965.2328378551201</v>
      </c>
      <c r="C1209" s="1">
        <v>3171.9383630819302</v>
      </c>
      <c r="D1209" s="1">
        <v>2135.4000627014002</v>
      </c>
      <c r="E1209" s="1">
        <v>2333.10192534408</v>
      </c>
      <c r="F1209" s="1">
        <v>2390.444</v>
      </c>
      <c r="G1209" s="1">
        <v>2427.0546252562999</v>
      </c>
      <c r="H1209" s="1">
        <v>2220.5526372112499</v>
      </c>
      <c r="I1209" s="1">
        <v>2158.7128503952699</v>
      </c>
      <c r="J1209" s="1">
        <v>3604.174550015</v>
      </c>
      <c r="K1209" s="1">
        <v>3527.4763499564601</v>
      </c>
      <c r="L1209" s="22">
        <v>3374.7198620577401</v>
      </c>
      <c r="M1209" s="1">
        <v>3245.95636249667</v>
      </c>
    </row>
    <row r="1210" spans="1:13" x14ac:dyDescent="0.35">
      <c r="A1210" s="14">
        <v>35.376330279999998</v>
      </c>
      <c r="B1210" s="1">
        <v>3063.8664467368899</v>
      </c>
      <c r="C1210" s="1">
        <v>3319.7181681868601</v>
      </c>
      <c r="D1210" s="1">
        <v>2185.4039287432302</v>
      </c>
      <c r="E1210" s="1">
        <v>2421.2130938103701</v>
      </c>
      <c r="F1210" s="1">
        <v>2438.6729999999998</v>
      </c>
      <c r="G1210" s="1">
        <v>2488.6729966417502</v>
      </c>
      <c r="H1210" s="1">
        <v>2142.4376439543498</v>
      </c>
      <c r="I1210" s="1">
        <v>2261.4605566221499</v>
      </c>
      <c r="J1210" s="1">
        <v>3613.7315858924298</v>
      </c>
      <c r="K1210" s="1">
        <v>3517.0788867565102</v>
      </c>
      <c r="L1210" s="22">
        <v>3259.3034369004999</v>
      </c>
      <c r="M1210" s="1">
        <v>3246.61833013456</v>
      </c>
    </row>
    <row r="1211" spans="1:13" x14ac:dyDescent="0.35">
      <c r="A1211" s="14">
        <v>35.402330280000001</v>
      </c>
      <c r="B1211" s="1">
        <v>3231.8810354064399</v>
      </c>
      <c r="C1211" s="1">
        <v>3197.6899946389099</v>
      </c>
      <c r="D1211" s="1">
        <v>2114.1882510922601</v>
      </c>
      <c r="E1211" s="1">
        <v>2373.9972103246801</v>
      </c>
      <c r="F1211" s="1">
        <v>2287.7370000000001</v>
      </c>
      <c r="G1211" s="1">
        <v>2335.9048283252</v>
      </c>
      <c r="H1211" s="1">
        <v>2072.49755903409</v>
      </c>
      <c r="I1211" s="1">
        <v>2244.2869098603001</v>
      </c>
      <c r="J1211" s="1">
        <v>3774.7879559881399</v>
      </c>
      <c r="K1211" s="1">
        <v>3550.7837714757902</v>
      </c>
      <c r="L1211" s="22">
        <v>3271.83065989431</v>
      </c>
      <c r="M1211" s="1">
        <v>3294.8558476503699</v>
      </c>
    </row>
    <row r="1212" spans="1:13" x14ac:dyDescent="0.35">
      <c r="A1212" s="14">
        <v>35.428330279999997</v>
      </c>
      <c r="B1212" s="1">
        <v>3225.0858536021801</v>
      </c>
      <c r="C1212" s="1">
        <v>3227.9973701549102</v>
      </c>
      <c r="D1212" s="1">
        <v>2244.0706680532999</v>
      </c>
      <c r="E1212" s="1">
        <v>2536.0858536021101</v>
      </c>
      <c r="F1212" s="1">
        <v>2357.3359999999998</v>
      </c>
      <c r="G1212" s="1">
        <v>2331.9722587480901</v>
      </c>
      <c r="H1212" s="1">
        <v>2214.7516436536098</v>
      </c>
      <c r="I1212" s="1">
        <v>2175.1790032164699</v>
      </c>
      <c r="J1212" s="1">
        <v>3642.9861293743002</v>
      </c>
      <c r="K1212" s="1">
        <v>3662.35071042033</v>
      </c>
      <c r="L1212" s="22">
        <v>3428.36195120097</v>
      </c>
      <c r="M1212" s="1">
        <v>3372.8447932681202</v>
      </c>
    </row>
    <row r="1213" spans="1:13" x14ac:dyDescent="0.35">
      <c r="A1213" s="14">
        <v>35.454330280000001</v>
      </c>
      <c r="B1213" s="1">
        <v>3089.6514750353499</v>
      </c>
      <c r="C1213" s="1">
        <v>3369.5656833103199</v>
      </c>
      <c r="D1213" s="1">
        <v>2178.0829150046802</v>
      </c>
      <c r="E1213" s="1">
        <v>2399.7867899887801</v>
      </c>
      <c r="F1213" s="1">
        <v>2239.1930000000002</v>
      </c>
      <c r="G1213" s="1">
        <v>2329.9960516666902</v>
      </c>
      <c r="H1213" s="1">
        <v>2126.3000733496901</v>
      </c>
      <c r="I1213" s="1">
        <v>2258.9052399951302</v>
      </c>
      <c r="J1213" s="1">
        <v>3642.3514016859299</v>
      </c>
      <c r="K1213" s="1">
        <v>3474.8725817139398</v>
      </c>
      <c r="L1213" s="22">
        <v>3383.3869366878198</v>
      </c>
      <c r="M1213" s="1">
        <v>3503.7275649857102</v>
      </c>
    </row>
    <row r="1214" spans="1:13" x14ac:dyDescent="0.35">
      <c r="A1214" s="14">
        <v>35.480330279999997</v>
      </c>
      <c r="B1214" s="1">
        <v>3253.01429676819</v>
      </c>
      <c r="C1214" s="1">
        <v>3260.65713548843</v>
      </c>
      <c r="D1214" s="1">
        <v>2198.8745468615898</v>
      </c>
      <c r="E1214" s="1">
        <v>2346.3225937852999</v>
      </c>
      <c r="F1214" s="1">
        <v>2287.7069999999999</v>
      </c>
      <c r="G1214" s="1">
        <v>2329.0059739592198</v>
      </c>
      <c r="H1214" s="1">
        <v>2201.5459791175399</v>
      </c>
      <c r="I1214" s="1">
        <v>2235.1433750158099</v>
      </c>
      <c r="J1214" s="1">
        <v>3730.4683176509202</v>
      </c>
      <c r="K1214" s="1">
        <v>3693.6797550652</v>
      </c>
      <c r="L1214" s="22">
        <v>3480.41455202005</v>
      </c>
      <c r="M1214" s="1">
        <v>3435.41220317015</v>
      </c>
    </row>
    <row r="1215" spans="1:13" x14ac:dyDescent="0.35">
      <c r="A1215" s="14">
        <v>35.50633028</v>
      </c>
      <c r="B1215" s="1">
        <v>3367.1719310757198</v>
      </c>
      <c r="C1215" s="1">
        <v>3392.8540060454998</v>
      </c>
      <c r="D1215" s="1">
        <v>2244.26877243014</v>
      </c>
      <c r="E1215" s="1">
        <v>2500.5042885124199</v>
      </c>
      <c r="F1215" s="1">
        <v>2239.779</v>
      </c>
      <c r="G1215" s="1">
        <v>2346.7138674724101</v>
      </c>
      <c r="H1215" s="1">
        <v>2137.0491525993298</v>
      </c>
      <c r="I1215" s="1">
        <v>2227.1271700117099</v>
      </c>
      <c r="J1215" s="1">
        <v>3679.8266050779298</v>
      </c>
      <c r="K1215" s="1">
        <v>3663.5086800477202</v>
      </c>
      <c r="L1215" s="22">
        <v>3417.0332563476099</v>
      </c>
      <c r="M1215" s="1">
        <v>3425.1589625145298</v>
      </c>
    </row>
    <row r="1216" spans="1:13" x14ac:dyDescent="0.35">
      <c r="A1216" s="14">
        <v>35.532330279999996</v>
      </c>
      <c r="B1216" s="1">
        <v>3402.1221695030199</v>
      </c>
      <c r="C1216" s="1">
        <v>3432.99307678283</v>
      </c>
      <c r="D1216" s="1">
        <v>2307.3476131817401</v>
      </c>
      <c r="E1216" s="1">
        <v>2506.8967258241</v>
      </c>
      <c r="F1216" s="1">
        <v>2275.0450000000001</v>
      </c>
      <c r="G1216" s="1">
        <v>2404.47670590195</v>
      </c>
      <c r="H1216" s="1">
        <v>2211.9861535651899</v>
      </c>
      <c r="I1216" s="1">
        <v>2316.62469394865</v>
      </c>
      <c r="J1216" s="1">
        <v>3639.0585603059699</v>
      </c>
      <c r="K1216" s="1">
        <v>3604.5491126427</v>
      </c>
      <c r="L1216" s="22">
        <v>3553.3595852908702</v>
      </c>
      <c r="M1216" s="1">
        <v>3488.3217946378199</v>
      </c>
    </row>
    <row r="1217" spans="1:13" x14ac:dyDescent="0.35">
      <c r="A1217" s="14">
        <v>35.55833028</v>
      </c>
      <c r="B1217" s="1">
        <v>3366.3581517898801</v>
      </c>
      <c r="C1217" s="1">
        <v>3471.6061073742499</v>
      </c>
      <c r="D1217" s="1">
        <v>2230.8950077621398</v>
      </c>
      <c r="E1217" s="1">
        <v>2556.1772173353502</v>
      </c>
      <c r="F1217" s="1">
        <v>2301.0709999999999</v>
      </c>
      <c r="G1217" s="1">
        <v>2420.46388745174</v>
      </c>
      <c r="H1217" s="1">
        <v>2141.6805627427302</v>
      </c>
      <c r="I1217" s="1">
        <v>2253.4303768867699</v>
      </c>
      <c r="J1217" s="1">
        <v>3624.5003717123</v>
      </c>
      <c r="K1217" s="1">
        <v>3539.3588952137702</v>
      </c>
      <c r="L1217" s="22">
        <v>3546.3931492025899</v>
      </c>
      <c r="M1217" s="1">
        <v>3516.03499741305</v>
      </c>
    </row>
    <row r="1218" spans="1:13" x14ac:dyDescent="0.35">
      <c r="A1218" s="14">
        <v>35.584330280000003</v>
      </c>
      <c r="B1218" s="1">
        <v>3447.0729708972499</v>
      </c>
      <c r="C1218" s="1">
        <v>3581.7944032825699</v>
      </c>
      <c r="D1218" s="1">
        <v>2263.3104642231001</v>
      </c>
      <c r="E1218" s="1">
        <v>2658.2053714445801</v>
      </c>
      <c r="F1218" s="1">
        <v>2337.31</v>
      </c>
      <c r="G1218" s="1">
        <v>2346.5617240690099</v>
      </c>
      <c r="H1218" s="1">
        <v>2136.13698938692</v>
      </c>
      <c r="I1218" s="1">
        <v>2304.4428647702898</v>
      </c>
      <c r="J1218" s="1">
        <v>3637.36071619206</v>
      </c>
      <c r="K1218" s="1">
        <v>3660.1094563461302</v>
      </c>
      <c r="L1218" s="22">
        <v>3469.6530503270101</v>
      </c>
      <c r="M1218" s="1">
        <v>3516.9999999994102</v>
      </c>
    </row>
    <row r="1219" spans="1:13" x14ac:dyDescent="0.35">
      <c r="A1219" s="14">
        <v>35.610330279999999</v>
      </c>
      <c r="B1219" s="1">
        <v>3475.5547790381502</v>
      </c>
      <c r="C1219" s="1">
        <v>3500.1138587896799</v>
      </c>
      <c r="D1219" s="1">
        <v>2331.10902048662</v>
      </c>
      <c r="E1219" s="1">
        <v>2725.33136217315</v>
      </c>
      <c r="F1219" s="1">
        <v>2333.3339999999998</v>
      </c>
      <c r="G1219" s="1">
        <v>2543.2158906161699</v>
      </c>
      <c r="H1219" s="1">
        <v>2254.9962368757201</v>
      </c>
      <c r="I1219" s="1">
        <v>2206.89205469227</v>
      </c>
      <c r="J1219" s="1">
        <v>3694.6648747029899</v>
      </c>
      <c r="K1219" s="1">
        <v>3629.1678314436699</v>
      </c>
      <c r="L1219" s="22">
        <v>3508.4986560273201</v>
      </c>
      <c r="M1219" s="1">
        <v>3400.8370068599802</v>
      </c>
    </row>
    <row r="1220" spans="1:13" x14ac:dyDescent="0.35">
      <c r="A1220" s="14">
        <v>35.636330280000003</v>
      </c>
      <c r="B1220" s="1">
        <v>3349.9090491248999</v>
      </c>
      <c r="C1220" s="1">
        <v>3537.05215286355</v>
      </c>
      <c r="D1220" s="1">
        <v>2282.6684319926999</v>
      </c>
      <c r="E1220" s="1">
        <v>2728.0655077144302</v>
      </c>
      <c r="F1220" s="1">
        <v>2241.42</v>
      </c>
      <c r="G1220" s="1">
        <v>2426.9745568389599</v>
      </c>
      <c r="H1220" s="1">
        <v>2174.1577251304302</v>
      </c>
      <c r="I1220" s="1">
        <v>2239.3141837200301</v>
      </c>
      <c r="J1220" s="1">
        <v>3512.9705274022899</v>
      </c>
      <c r="K1220" s="1">
        <v>3557.8475708475498</v>
      </c>
      <c r="L1220" s="22">
        <v>3458.6684319928199</v>
      </c>
      <c r="M1220" s="1">
        <v>3498.6631360154202</v>
      </c>
    </row>
    <row r="1221" spans="1:13" x14ac:dyDescent="0.35">
      <c r="A1221" s="14">
        <v>35.662330279999999</v>
      </c>
      <c r="B1221" s="1">
        <v>3355.7931198925698</v>
      </c>
      <c r="C1221" s="1">
        <v>3470.6572505003401</v>
      </c>
      <c r="D1221" s="1">
        <v>2357.5884494318798</v>
      </c>
      <c r="E1221" s="1">
        <v>2559.7282612151598</v>
      </c>
      <c r="F1221" s="1">
        <v>2235.9250000000002</v>
      </c>
      <c r="G1221" s="1">
        <v>2570.5540488975198</v>
      </c>
      <c r="H1221" s="1">
        <v>2101.4309604805399</v>
      </c>
      <c r="I1221" s="1">
        <v>2396.4031888841901</v>
      </c>
      <c r="J1221" s="1">
        <v>3453.7715003333701</v>
      </c>
      <c r="K1221" s="1">
        <v>3525.2629001997798</v>
      </c>
      <c r="L1221" s="22">
        <v>3508.6250596120199</v>
      </c>
      <c r="M1221" s="1">
        <v>3459.7715003333701</v>
      </c>
    </row>
    <row r="1222" spans="1:13" x14ac:dyDescent="0.35">
      <c r="A1222" s="14">
        <v>35.688330280000002</v>
      </c>
      <c r="B1222" s="1">
        <v>3184.1315845505301</v>
      </c>
      <c r="C1222" s="1">
        <v>3475.0611247090701</v>
      </c>
      <c r="D1222" s="1">
        <v>2375.8904201105402</v>
      </c>
      <c r="E1222" s="1">
        <v>2667.6481442056802</v>
      </c>
      <c r="F1222" s="1">
        <v>2290.8789999999999</v>
      </c>
      <c r="G1222" s="1">
        <v>2516.2307178423998</v>
      </c>
      <c r="H1222" s="1">
        <v>2008.1938207241201</v>
      </c>
      <c r="I1222" s="1">
        <v>2466.6228051501798</v>
      </c>
      <c r="J1222" s="1">
        <v>3570.7334965049799</v>
      </c>
      <c r="K1222" s="1">
        <v>3439.7670592282302</v>
      </c>
      <c r="L1222" s="22">
        <v>3469.0969103623102</v>
      </c>
      <c r="M1222" s="1">
        <v>3423.9873304726102</v>
      </c>
    </row>
    <row r="1223" spans="1:13" x14ac:dyDescent="0.35">
      <c r="A1223" s="14">
        <v>35.714330279999999</v>
      </c>
      <c r="B1223" s="1">
        <v>3227.7118769449198</v>
      </c>
      <c r="C1223" s="1">
        <v>3438.0015328523</v>
      </c>
      <c r="D1223" s="1">
        <v>2494.61430307398</v>
      </c>
      <c r="E1223" s="1">
        <v>2688.95197949046</v>
      </c>
      <c r="F1223" s="1">
        <v>2352.0929999999998</v>
      </c>
      <c r="G1223" s="1">
        <v>2458.4306517284999</v>
      </c>
      <c r="H1223" s="1">
        <v>2156.51749562942</v>
      </c>
      <c r="I1223" s="1">
        <v>2521.7598974541302</v>
      </c>
      <c r="J1223" s="1">
        <v>3496.9558116225298</v>
      </c>
      <c r="K1223" s="1">
        <v>3562.2804587895098</v>
      </c>
      <c r="L1223" s="22">
        <v>3310.2919551861801</v>
      </c>
      <c r="M1223" s="1">
        <v>3421.90472540769</v>
      </c>
    </row>
    <row r="1224" spans="1:13" x14ac:dyDescent="0.35">
      <c r="A1224" s="14">
        <v>35.740330280000002</v>
      </c>
      <c r="B1224" s="1">
        <v>3216.9987408013399</v>
      </c>
      <c r="C1224" s="1">
        <v>3303.3587451028402</v>
      </c>
      <c r="D1224" s="1">
        <v>2430.0469320469301</v>
      </c>
      <c r="E1224" s="1">
        <v>2720.4233059353101</v>
      </c>
      <c r="F1224" s="1">
        <v>2361.5790000000002</v>
      </c>
      <c r="G1224" s="1">
        <v>2682.0695976287602</v>
      </c>
      <c r="H1224" s="1">
        <v>2116.6274037088301</v>
      </c>
      <c r="I1224" s="1">
        <v>2751.5955820500899</v>
      </c>
      <c r="J1224" s="1">
        <v>3480.8415750744598</v>
      </c>
      <c r="K1224" s="1">
        <v>3635.0570056389602</v>
      </c>
      <c r="L1224" s="22">
        <v>3307.4220467363798</v>
      </c>
      <c r="M1224" s="1">
        <v>3428.2636218104999</v>
      </c>
    </row>
    <row r="1225" spans="1:13" x14ac:dyDescent="0.35">
      <c r="A1225" s="14">
        <v>35.766330279999998</v>
      </c>
      <c r="B1225" s="1">
        <v>3268.09284939284</v>
      </c>
      <c r="C1225" s="1">
        <v>3360.5602275034298</v>
      </c>
      <c r="D1225" s="1">
        <v>2487.36606174088</v>
      </c>
      <c r="E1225" s="1">
        <v>2664.7129848453101</v>
      </c>
      <c r="F1225" s="1">
        <v>2366.424</v>
      </c>
      <c r="G1225" s="1">
        <v>2709.8848808234802</v>
      </c>
      <c r="H1225" s="1">
        <v>2202.0276056139001</v>
      </c>
      <c r="I1225" s="1">
        <v>2854.9846316194198</v>
      </c>
      <c r="J1225" s="1">
        <v>3344.6132340494501</v>
      </c>
      <c r="K1225" s="1">
        <v>3699.51725350892</v>
      </c>
      <c r="L1225" s="22">
        <v>3266.5257204863301</v>
      </c>
      <c r="M1225" s="1">
        <v>3339.62703685629</v>
      </c>
    </row>
    <row r="1226" spans="1:13" x14ac:dyDescent="0.35">
      <c r="A1226" s="14">
        <v>35.792330280000002</v>
      </c>
      <c r="B1226" s="1">
        <v>3142.0063033360302</v>
      </c>
      <c r="C1226" s="1">
        <v>3413.74792653345</v>
      </c>
      <c r="D1226" s="1">
        <v>2465.37645142576</v>
      </c>
      <c r="E1226" s="1">
        <v>2825.8669964208598</v>
      </c>
      <c r="F1226" s="1">
        <v>2479.87</v>
      </c>
      <c r="G1226" s="1">
        <v>2804.4955213130202</v>
      </c>
      <c r="H1226" s="1">
        <v>2159.7525710974401</v>
      </c>
      <c r="I1226" s="1">
        <v>2933.2467653925901</v>
      </c>
      <c r="J1226" s="1">
        <v>3497.6169134821098</v>
      </c>
      <c r="K1226" s="1">
        <v>3631.7535663608601</v>
      </c>
      <c r="L1226" s="22">
        <v>3238.2510782017598</v>
      </c>
      <c r="M1226" s="1">
        <v>3296.5014928949399</v>
      </c>
    </row>
    <row r="1227" spans="1:13" x14ac:dyDescent="0.35">
      <c r="A1227" s="14">
        <v>35.818330279999998</v>
      </c>
      <c r="B1227" s="1">
        <v>3189.6077903380401</v>
      </c>
      <c r="C1227" s="1">
        <v>3431.2454710963302</v>
      </c>
      <c r="D1227" s="1">
        <v>2490.41123209743</v>
      </c>
      <c r="E1227" s="1">
        <v>2853.4601449529</v>
      </c>
      <c r="F1227" s="1">
        <v>2626.62</v>
      </c>
      <c r="G1227" s="1">
        <v>3023.0135884423698</v>
      </c>
      <c r="H1227" s="1">
        <v>2165.8405798106501</v>
      </c>
      <c r="I1227" s="1">
        <v>3078.8106893902</v>
      </c>
      <c r="J1227" s="1">
        <v>3409.54528904056</v>
      </c>
      <c r="K1227" s="1">
        <v>3716.15398619712</v>
      </c>
      <c r="L1227" s="22">
        <v>3298.1476453854398</v>
      </c>
      <c r="M1227" s="1">
        <v>3350.8224641946899</v>
      </c>
    </row>
    <row r="1228" spans="1:13" x14ac:dyDescent="0.35">
      <c r="A1228" s="14">
        <v>35.844330280000001</v>
      </c>
      <c r="B1228" s="1">
        <v>3188.88351870721</v>
      </c>
      <c r="C1228" s="1">
        <v>3485.16195068344</v>
      </c>
      <c r="D1228" s="1">
        <v>2572.8153690520699</v>
      </c>
      <c r="E1228" s="1">
        <v>3051.5313214395201</v>
      </c>
      <c r="F1228" s="1">
        <v>2706.8580000000002</v>
      </c>
      <c r="G1228" s="1">
        <v>3285.0256513732702</v>
      </c>
      <c r="H1228" s="1">
        <v>2229.5682040851798</v>
      </c>
      <c r="I1228" s="1">
        <v>3258.1960799408298</v>
      </c>
      <c r="J1228" s="1">
        <v>3358.6505561209901</v>
      </c>
      <c r="K1228" s="1">
        <v>3771.1903554447199</v>
      </c>
      <c r="L1228" s="22">
        <v>3307.1448860547098</v>
      </c>
      <c r="M1228" s="1">
        <v>3425.8437738134198</v>
      </c>
    </row>
    <row r="1229" spans="1:13" x14ac:dyDescent="0.35">
      <c r="A1229" s="14">
        <v>35.870330279999997</v>
      </c>
      <c r="B1229" s="1">
        <v>3273.2095486152498</v>
      </c>
      <c r="C1229" s="1">
        <v>3554.8537990223199</v>
      </c>
      <c r="D1229" s="1">
        <v>2667.9835903498702</v>
      </c>
      <c r="E1229" s="1">
        <v>3172.8999319214599</v>
      </c>
      <c r="F1229" s="1">
        <v>2916.4650000000001</v>
      </c>
      <c r="G1229" s="1">
        <v>3426.26819002405</v>
      </c>
      <c r="H1229" s="1">
        <v>2307.6153322473001</v>
      </c>
      <c r="I1229" s="1">
        <v>3535.17672931586</v>
      </c>
      <c r="J1229" s="1">
        <v>3415.54418232854</v>
      </c>
      <c r="K1229" s="1">
        <v>3844.7701405939401</v>
      </c>
      <c r="L1229" s="22">
        <v>3294.3221252029998</v>
      </c>
      <c r="M1229" s="1">
        <v>3497.8537990223299</v>
      </c>
    </row>
    <row r="1230" spans="1:13" x14ac:dyDescent="0.35">
      <c r="A1230" s="14">
        <v>35.896330280000001</v>
      </c>
      <c r="B1230" s="1">
        <v>3359.16262628806</v>
      </c>
      <c r="C1230" s="1">
        <v>3747.25345124365</v>
      </c>
      <c r="D1230" s="1">
        <v>2727.2692761103799</v>
      </c>
      <c r="E1230" s="1">
        <v>3528.9546297515499</v>
      </c>
      <c r="F1230" s="1">
        <v>3122.56</v>
      </c>
      <c r="G1230" s="1">
        <v>3681.3812290411302</v>
      </c>
      <c r="H1230" s="1">
        <v>2451.9725589700001</v>
      </c>
      <c r="I1230" s="1">
        <v>3783.13518525785</v>
      </c>
      <c r="J1230" s="1">
        <v>3363.5195285971699</v>
      </c>
      <c r="K1230" s="1">
        <v>3833.6124579044799</v>
      </c>
      <c r="L1230" s="22">
        <v>3529.2164984016799</v>
      </c>
      <c r="M1230" s="1">
        <v>3583.3389730909198</v>
      </c>
    </row>
    <row r="1231" spans="1:13" x14ac:dyDescent="0.35">
      <c r="A1231" s="14">
        <v>35.922330279999997</v>
      </c>
      <c r="B1231" s="1">
        <v>3489.37393659398</v>
      </c>
      <c r="C1231" s="1">
        <v>3881.2163010971399</v>
      </c>
      <c r="D1231" s="1">
        <v>2854.0246307299999</v>
      </c>
      <c r="E1231" s="1">
        <v>3676.8840126682799</v>
      </c>
      <c r="F1231" s="1">
        <v>3489.44</v>
      </c>
      <c r="G1231" s="1">
        <v>4151.4030459049</v>
      </c>
      <c r="H1231" s="1">
        <v>2493.6815942930102</v>
      </c>
      <c r="I1231" s="1">
        <v>4143.2346623999101</v>
      </c>
      <c r="J1231" s="1">
        <v>3473.1513660702599</v>
      </c>
      <c r="K1231" s="1">
        <v>4017.1791315135101</v>
      </c>
      <c r="L1231" s="22">
        <v>3500.8934168087198</v>
      </c>
      <c r="M1231" s="1">
        <v>3720.9767131383201</v>
      </c>
    </row>
    <row r="1232" spans="1:13" x14ac:dyDescent="0.35">
      <c r="A1232" s="14">
        <v>35.94833028</v>
      </c>
      <c r="B1232" s="1">
        <v>3615.9280969383899</v>
      </c>
      <c r="C1232" s="1">
        <v>4057.7461321221099</v>
      </c>
      <c r="D1232" s="1">
        <v>3079.5944947754301</v>
      </c>
      <c r="E1232" s="1">
        <v>3826.0988136322999</v>
      </c>
      <c r="F1232" s="1">
        <v>3891.0619999999999</v>
      </c>
      <c r="G1232" s="1">
        <v>4573.6933084081202</v>
      </c>
      <c r="H1232" s="1">
        <v>2739.99658310211</v>
      </c>
      <c r="I1232" s="1">
        <v>4389.5780258363902</v>
      </c>
      <c r="J1232" s="1">
        <v>3437.02771706051</v>
      </c>
      <c r="K1232" s="1">
        <v>4011.3362125706499</v>
      </c>
      <c r="L1232" s="22">
        <v>3570.61960142816</v>
      </c>
      <c r="M1232" s="1">
        <v>3865.2365924485898</v>
      </c>
    </row>
    <row r="1233" spans="1:13" x14ac:dyDescent="0.35">
      <c r="A1233" s="14">
        <v>35.974330279999997</v>
      </c>
      <c r="B1233" s="1">
        <v>3917.7038591127398</v>
      </c>
      <c r="C1233" s="1">
        <v>4253.2949941141796</v>
      </c>
      <c r="D1233" s="1">
        <v>3348.1241877868101</v>
      </c>
      <c r="E1233" s="1">
        <v>3959.1043178223099</v>
      </c>
      <c r="F1233" s="1">
        <v>4140.7939999999999</v>
      </c>
      <c r="G1233" s="1">
        <v>4868.9021778550295</v>
      </c>
      <c r="H1233" s="1">
        <v>2856.2181887070501</v>
      </c>
      <c r="I1233" s="1">
        <v>4813.4191819007101</v>
      </c>
      <c r="J1233" s="1">
        <v>3538.9923575500102</v>
      </c>
      <c r="K1233" s="1">
        <v>4007.4440198642801</v>
      </c>
      <c r="L1233" s="22">
        <v>3730.9629345225198</v>
      </c>
      <c r="M1233" s="1">
        <v>4136.8727548274501</v>
      </c>
    </row>
    <row r="1234" spans="1:13" x14ac:dyDescent="0.35">
      <c r="A1234" s="14">
        <v>36.00033028</v>
      </c>
      <c r="B1234" s="1">
        <v>3900.66849981208</v>
      </c>
      <c r="C1234" s="1">
        <v>4214.8287215262199</v>
      </c>
      <c r="D1234" s="1">
        <v>3580.2099626624599</v>
      </c>
      <c r="E1234" s="1">
        <v>3787.4916929577998</v>
      </c>
      <c r="F1234" s="1">
        <v>3990.47</v>
      </c>
      <c r="G1234" s="1">
        <v>4906.0883961913796</v>
      </c>
      <c r="H1234" s="1">
        <v>3142.2928449457399</v>
      </c>
      <c r="I1234" s="1">
        <v>4741.3149005761297</v>
      </c>
      <c r="J1234" s="1">
        <v>3400.7237401950802</v>
      </c>
      <c r="K1234" s="1">
        <v>4031.2762453331702</v>
      </c>
      <c r="L1234" s="22">
        <v>3685.4419809547899</v>
      </c>
      <c r="M1234" s="1">
        <v>4391.7127268525701</v>
      </c>
    </row>
    <row r="1235" spans="1:13" x14ac:dyDescent="0.35">
      <c r="A1235" s="14">
        <v>36.026330280000003</v>
      </c>
      <c r="B1235" s="1">
        <v>3890.7848684682599</v>
      </c>
      <c r="C1235" s="1">
        <v>4154.1457893070601</v>
      </c>
      <c r="D1235" s="1">
        <v>3596.14499987814</v>
      </c>
      <c r="E1235" s="1">
        <v>3529.5863149465199</v>
      </c>
      <c r="F1235" s="1">
        <v>3945.7139999999999</v>
      </c>
      <c r="G1235" s="1">
        <v>4542.9543406463199</v>
      </c>
      <c r="H1235" s="1">
        <v>3314.1355267300301</v>
      </c>
      <c r="I1235" s="1">
        <v>4543.4397362095697</v>
      </c>
      <c r="J1235" s="1">
        <v>3419.28131603778</v>
      </c>
      <c r="K1235" s="1">
        <v>4108.4948687107199</v>
      </c>
      <c r="L1235" s="22">
        <v>3564.4357890646602</v>
      </c>
      <c r="M1235" s="1">
        <v>4323.3656574121997</v>
      </c>
    </row>
    <row r="1236" spans="1:13" x14ac:dyDescent="0.35">
      <c r="A1236" s="14">
        <v>36.05233028</v>
      </c>
      <c r="B1236" s="1">
        <v>3862.19484017901</v>
      </c>
      <c r="C1236" s="1">
        <v>4177.1323666380003</v>
      </c>
      <c r="D1236" s="1">
        <v>3372.3455016992698</v>
      </c>
      <c r="E1236" s="1">
        <v>3473.77573560575</v>
      </c>
      <c r="F1236" s="1">
        <v>3745.3090000000002</v>
      </c>
      <c r="G1236" s="1">
        <v>4372.0808530928898</v>
      </c>
      <c r="H1236" s="1">
        <v>3264.4264394603802</v>
      </c>
      <c r="I1236" s="1">
        <v>4334.9925804449404</v>
      </c>
      <c r="J1236" s="1">
        <v>3461.5992749785401</v>
      </c>
      <c r="K1236" s="1">
        <v>3984.4889130014899</v>
      </c>
      <c r="L1236" s="22">
        <v>3568.02942421634</v>
      </c>
      <c r="M1236" s="1">
        <v>4338.3198719298098</v>
      </c>
    </row>
    <row r="1237" spans="1:13" x14ac:dyDescent="0.35">
      <c r="A1237" s="14">
        <v>36.078330280000003</v>
      </c>
      <c r="B1237" s="1">
        <v>3796.3298148468798</v>
      </c>
      <c r="C1237" s="1">
        <v>3954.1927528864398</v>
      </c>
      <c r="D1237" s="1">
        <v>3238.7793619024201</v>
      </c>
      <c r="E1237" s="1">
        <v>3274.1227253400298</v>
      </c>
      <c r="F1237" s="1">
        <v>3552.9830000000002</v>
      </c>
      <c r="G1237" s="1">
        <v>4234.5963764428398</v>
      </c>
      <c r="H1237" s="1">
        <v>3114.1091767499602</v>
      </c>
      <c r="I1237" s="1">
        <v>4249.4751476685897</v>
      </c>
      <c r="J1237" s="1">
        <v>3430.7093343558499</v>
      </c>
      <c r="K1237" s="1">
        <v>3969.03765263695</v>
      </c>
      <c r="L1237" s="22">
        <v>3612.9932257043401</v>
      </c>
      <c r="M1237" s="1">
        <v>4237.1280030685803</v>
      </c>
    </row>
    <row r="1238" spans="1:13" x14ac:dyDescent="0.35">
      <c r="A1238" s="14">
        <v>36.104330279999999</v>
      </c>
      <c r="B1238" s="1">
        <v>3633.1130330741198</v>
      </c>
      <c r="C1238" s="1">
        <v>3686.46833471112</v>
      </c>
      <c r="D1238" s="1">
        <v>3078.6719432774898</v>
      </c>
      <c r="E1238" s="1">
        <v>3024.7831359348302</v>
      </c>
      <c r="F1238" s="1">
        <v>3396.3490000000002</v>
      </c>
      <c r="G1238" s="1">
        <v>3796.8659771777702</v>
      </c>
      <c r="H1238" s="1">
        <v>2975.2223853149899</v>
      </c>
      <c r="I1238" s="1">
        <v>4002.9178926736499</v>
      </c>
      <c r="J1238" s="1">
        <v>3439.4090575496198</v>
      </c>
      <c r="K1238" s="1">
        <v>3903.6785710271001</v>
      </c>
      <c r="L1238" s="22">
        <v>3413.8622963449202</v>
      </c>
      <c r="M1238" s="1">
        <v>4172.5202502070397</v>
      </c>
    </row>
    <row r="1239" spans="1:13" x14ac:dyDescent="0.35">
      <c r="A1239" s="14">
        <v>36.130330280000003</v>
      </c>
      <c r="B1239" s="1">
        <v>3499.4676275738002</v>
      </c>
      <c r="C1239" s="1">
        <v>3583.4636574261599</v>
      </c>
      <c r="D1239" s="1">
        <v>2959.4031272187899</v>
      </c>
      <c r="E1239" s="1">
        <v>2914.0200952366799</v>
      </c>
      <c r="F1239" s="1">
        <v>3109.846</v>
      </c>
      <c r="G1239" s="1">
        <v>3490.9513802359802</v>
      </c>
      <c r="H1239" s="1">
        <v>2833.3425970114599</v>
      </c>
      <c r="I1239" s="1">
        <v>3714.39891257306</v>
      </c>
      <c r="J1239" s="1">
        <v>3381.8466894082399</v>
      </c>
      <c r="K1239" s="1">
        <v>3809.1329708579501</v>
      </c>
      <c r="L1239" s="22">
        <v>3335.5564378109302</v>
      </c>
      <c r="M1239" s="1">
        <v>4145.8427192606696</v>
      </c>
    </row>
    <row r="1240" spans="1:13" x14ac:dyDescent="0.35">
      <c r="A1240" s="14">
        <v>36.156330279999999</v>
      </c>
      <c r="B1240" s="1">
        <v>3394.1872171648401</v>
      </c>
      <c r="C1240" s="1">
        <v>3438.24768808301</v>
      </c>
      <c r="D1240" s="1">
        <v>2665.3430511197198</v>
      </c>
      <c r="E1240" s="1">
        <v>2753.4709451185299</v>
      </c>
      <c r="F1240" s="1">
        <v>2923.4259999999999</v>
      </c>
      <c r="G1240" s="1">
        <v>3193.9930478369802</v>
      </c>
      <c r="H1240" s="1">
        <v>2717.24303142381</v>
      </c>
      <c r="I1240" s="1">
        <v>3483.0139699773699</v>
      </c>
      <c r="J1240" s="1">
        <v>3491.0162654805299</v>
      </c>
      <c r="K1240" s="1">
        <v>3715.0755886470902</v>
      </c>
      <c r="L1240" s="22">
        <v>3323.90348921128</v>
      </c>
      <c r="M1240" s="1">
        <v>3943.4756017776499</v>
      </c>
    </row>
    <row r="1241" spans="1:13" x14ac:dyDescent="0.35">
      <c r="A1241" s="14">
        <v>36.182330280000002</v>
      </c>
      <c r="B1241" s="1">
        <v>3252.9985095871898</v>
      </c>
      <c r="C1241" s="1">
        <v>3348.8847997203202</v>
      </c>
      <c r="D1241" s="1">
        <v>2547.2162757174901</v>
      </c>
      <c r="E1241" s="1">
        <v>2651.1713100071502</v>
      </c>
      <c r="F1241" s="1">
        <v>2762.8330000000001</v>
      </c>
      <c r="G1241" s="1">
        <v>2984.1066474457798</v>
      </c>
      <c r="H1241" s="1">
        <v>2553.9409094471098</v>
      </c>
      <c r="I1241" s="1">
        <v>3236.4815987402599</v>
      </c>
      <c r="J1241" s="1">
        <v>3496.6109238631002</v>
      </c>
      <c r="K1241" s="1">
        <v>3650.7892962913902</v>
      </c>
      <c r="L1241" s="22">
        <v>3294.8595308610102</v>
      </c>
      <c r="M1241" s="1">
        <v>3711.8004403079099</v>
      </c>
    </row>
    <row r="1242" spans="1:13" x14ac:dyDescent="0.35">
      <c r="A1242" s="14">
        <v>36.208330279999998</v>
      </c>
      <c r="B1242" s="1">
        <v>3110.4479428181999</v>
      </c>
      <c r="C1242" s="1">
        <v>3242.04236502099</v>
      </c>
      <c r="D1242" s="1">
        <v>2374.9897762973401</v>
      </c>
      <c r="E1242" s="1">
        <v>2638.44581665235</v>
      </c>
      <c r="F1242" s="1">
        <v>2583.5030000000002</v>
      </c>
      <c r="G1242" s="1">
        <v>2812.3808780600898</v>
      </c>
      <c r="H1242" s="1">
        <v>2379.0970799102802</v>
      </c>
      <c r="I1242" s="1">
        <v>3073.3261631707401</v>
      </c>
      <c r="J1242" s="1">
        <v>3414.3932279288601</v>
      </c>
      <c r="K1242" s="1">
        <v>3544.3261631707901</v>
      </c>
      <c r="L1242" s="22">
        <v>3371.6604238783002</v>
      </c>
      <c r="M1242" s="1">
        <v>3756.9978738345699</v>
      </c>
    </row>
    <row r="1243" spans="1:13" x14ac:dyDescent="0.35">
      <c r="A1243" s="14">
        <v>36.234330280000002</v>
      </c>
      <c r="B1243" s="1">
        <v>3076.6502364611001</v>
      </c>
      <c r="C1243" s="1">
        <v>3174.9236994605399</v>
      </c>
      <c r="D1243" s="1">
        <v>2342.4888596539299</v>
      </c>
      <c r="E1243" s="1">
        <v>2578.84739892172</v>
      </c>
      <c r="F1243" s="1">
        <v>2496.3919999999998</v>
      </c>
      <c r="G1243" s="1">
        <v>2720.6232265373701</v>
      </c>
      <c r="H1243" s="1">
        <v>2333.5313977881201</v>
      </c>
      <c r="I1243" s="1">
        <v>2893.62524978584</v>
      </c>
      <c r="J1243" s="1">
        <v>3508.0675248088801</v>
      </c>
      <c r="K1243" s="1">
        <v>3521.4193115957601</v>
      </c>
      <c r="L1243" s="22">
        <v>3306.4145823633398</v>
      </c>
      <c r="M1243" s="1">
        <v>3646.4436155355802</v>
      </c>
    </row>
    <row r="1244" spans="1:13" x14ac:dyDescent="0.35">
      <c r="A1244" s="14">
        <v>36.260330279999998</v>
      </c>
      <c r="B1244" s="1">
        <v>3026.07684784703</v>
      </c>
      <c r="C1244" s="1">
        <v>3196.12150599389</v>
      </c>
      <c r="D1244" s="1">
        <v>2282.1861298917102</v>
      </c>
      <c r="E1244" s="1">
        <v>2532.1092820450099</v>
      </c>
      <c r="F1244" s="1">
        <v>2433.2550000000001</v>
      </c>
      <c r="G1244" s="1">
        <v>2629.1861298917402</v>
      </c>
      <c r="H1244" s="1">
        <v>2298.0930649459701</v>
      </c>
      <c r="I1244" s="1">
        <v>2653.64346832001</v>
      </c>
      <c r="J1244" s="1">
        <v>3509.9513487033</v>
      </c>
      <c r="K1244" s="1">
        <v>3676.0204547477701</v>
      </c>
      <c r="L1244" s="22">
        <v>3330.4575829267701</v>
      </c>
      <c r="M1244" s="1">
        <v>3602.4980034252599</v>
      </c>
    </row>
    <row r="1245" spans="1:13" x14ac:dyDescent="0.35">
      <c r="A1245" s="14">
        <v>36.286330280000001</v>
      </c>
      <c r="B1245" s="1">
        <v>3021.5337442617702</v>
      </c>
      <c r="C1245" s="1">
        <v>3116.9584087476901</v>
      </c>
      <c r="D1245" s="1">
        <v>2267.8473092890499</v>
      </c>
      <c r="E1245" s="1">
        <v>2446.8057180364399</v>
      </c>
      <c r="F1245" s="1">
        <v>2424.3560000000002</v>
      </c>
      <c r="G1245" s="1">
        <v>2621.0252240429099</v>
      </c>
      <c r="H1245" s="1">
        <v>2222.2801573799502</v>
      </c>
      <c r="I1245" s="1">
        <v>2565.3899103832</v>
      </c>
      <c r="J1245" s="1">
        <v>3440.9495519150701</v>
      </c>
      <c r="K1245" s="1">
        <v>3649.0177136656898</v>
      </c>
      <c r="L1245" s="22">
        <v>3383.7116590156302</v>
      </c>
      <c r="M1245" s="1">
        <v>3451.74708634627</v>
      </c>
    </row>
    <row r="1246" spans="1:13" x14ac:dyDescent="0.35">
      <c r="A1246" s="14">
        <v>36.312330279999998</v>
      </c>
      <c r="B1246" s="1">
        <v>3067.8847100861299</v>
      </c>
      <c r="C1246" s="1">
        <v>3050.3220561953299</v>
      </c>
      <c r="D1246" s="1">
        <v>2216.4668841491798</v>
      </c>
      <c r="E1246" s="1">
        <v>2539.1843838618802</v>
      </c>
      <c r="F1246" s="1">
        <v>2427.2939999999999</v>
      </c>
      <c r="G1246" s="1">
        <v>2594.7918025930298</v>
      </c>
      <c r="H1246" s="1">
        <v>2107.0533515842199</v>
      </c>
      <c r="I1246" s="1">
        <v>2460.1996106618999</v>
      </c>
      <c r="J1246" s="1">
        <v>3592.1872461097801</v>
      </c>
      <c r="K1246" s="1">
        <v>3652.32634956733</v>
      </c>
      <c r="L1246" s="22">
        <v>3364.5569293940898</v>
      </c>
      <c r="M1246" s="1">
        <v>3437.1800904896299</v>
      </c>
    </row>
    <row r="1247" spans="1:13" x14ac:dyDescent="0.35">
      <c r="A1247" s="14">
        <v>36.338330280000001</v>
      </c>
      <c r="B1247" s="1">
        <v>3036.0057209310098</v>
      </c>
      <c r="C1247" s="1">
        <v>2994.33844403173</v>
      </c>
      <c r="D1247" s="1">
        <v>2230.66178480603</v>
      </c>
      <c r="E1247" s="1">
        <v>2636.6624713177498</v>
      </c>
      <c r="F1247" s="1">
        <v>2376.672</v>
      </c>
      <c r="G1247" s="1">
        <v>2524.3393593805999</v>
      </c>
      <c r="H1247" s="1">
        <v>2174.9874139526801</v>
      </c>
      <c r="I1247" s="1">
        <v>2408.6670480622902</v>
      </c>
      <c r="J1247" s="1">
        <v>3629.6718536441999</v>
      </c>
      <c r="K1247" s="1">
        <v>3664.0011441865099</v>
      </c>
      <c r="L1247" s="22">
        <v>3320.6700229463499</v>
      </c>
      <c r="M1247" s="1">
        <v>3396.34119007851</v>
      </c>
    </row>
    <row r="1248" spans="1:13" x14ac:dyDescent="0.35">
      <c r="A1248" s="14">
        <v>36.364330279999997</v>
      </c>
      <c r="B1248" s="1">
        <v>2959.7798885854199</v>
      </c>
      <c r="C1248" s="1">
        <v>2967.40332333486</v>
      </c>
      <c r="D1248" s="1">
        <v>2219.1665952470998</v>
      </c>
      <c r="E1248" s="1">
        <v>2614.2865781063902</v>
      </c>
      <c r="F1248" s="1">
        <v>2313.2570000000001</v>
      </c>
      <c r="G1248" s="1">
        <v>2530.8334047533799</v>
      </c>
      <c r="H1248" s="1">
        <v>2187.3165738211601</v>
      </c>
      <c r="I1248" s="1">
        <v>2317.69313907173</v>
      </c>
      <c r="J1248" s="1">
        <v>3622.10336618681</v>
      </c>
      <c r="K1248" s="1">
        <v>3593.3331904941101</v>
      </c>
      <c r="L1248" s="22">
        <v>3367.7268009362201</v>
      </c>
      <c r="M1248" s="1">
        <v>3383.0133790423401</v>
      </c>
    </row>
    <row r="1249" spans="1:13" x14ac:dyDescent="0.35">
      <c r="A1249" s="14">
        <v>36.390330280000001</v>
      </c>
      <c r="B1249" s="1">
        <v>2899.36921826771</v>
      </c>
      <c r="C1249" s="1">
        <v>2974.70118703751</v>
      </c>
      <c r="D1249" s="1">
        <v>2145.73311517913</v>
      </c>
      <c r="E1249" s="1">
        <v>2646.6799016099199</v>
      </c>
      <c r="F1249" s="1">
        <v>2349.2669999999998</v>
      </c>
      <c r="G1249" s="1">
        <v>2485.9124029562599</v>
      </c>
      <c r="H1249" s="1">
        <v>2109.3798609816699</v>
      </c>
      <c r="I1249" s="1">
        <v>2349.9029879088198</v>
      </c>
      <c r="J1249" s="1">
        <v>3629.9999999993902</v>
      </c>
      <c r="K1249" s="1">
        <v>3606.2124435844098</v>
      </c>
      <c r="L1249" s="22">
        <v>3374.7769137005798</v>
      </c>
      <c r="M1249" s="1">
        <v>3371.3638969107201</v>
      </c>
    </row>
    <row r="1250" spans="1:13" x14ac:dyDescent="0.35">
      <c r="A1250" s="14">
        <v>36.416330279999997</v>
      </c>
      <c r="B1250" s="1">
        <v>2916.0252930506399</v>
      </c>
      <c r="C1250" s="1">
        <v>2967.2635298001801</v>
      </c>
      <c r="D1250" s="1">
        <v>2162.7617632506899</v>
      </c>
      <c r="E1250" s="1">
        <v>2595.7602377394801</v>
      </c>
      <c r="F1250" s="1">
        <v>2306.7649999999999</v>
      </c>
      <c r="G1250" s="1">
        <v>2518.2296450409099</v>
      </c>
      <c r="H1250" s="1">
        <v>2044.61153045987</v>
      </c>
      <c r="I1250" s="1">
        <v>2319.1284728395099</v>
      </c>
      <c r="J1250" s="1">
        <v>3608.3480006601499</v>
      </c>
      <c r="K1250" s="1">
        <v>3600.1588245000498</v>
      </c>
      <c r="L1250" s="22">
        <v>3444.4238798111701</v>
      </c>
      <c r="M1250" s="1">
        <v>3471.7177612714599</v>
      </c>
    </row>
    <row r="1251" spans="1:13" x14ac:dyDescent="0.35">
      <c r="A1251" s="14">
        <v>36.44233028</v>
      </c>
      <c r="B1251" s="1">
        <v>2952.2994316539398</v>
      </c>
      <c r="C1251" s="1">
        <v>2919.8783220809</v>
      </c>
      <c r="D1251" s="1">
        <v>2153.6397293859</v>
      </c>
      <c r="E1251" s="1">
        <v>2587.6140730482598</v>
      </c>
      <c r="F1251" s="1">
        <v>2340.855</v>
      </c>
      <c r="G1251" s="1">
        <v>2544.0888768674799</v>
      </c>
      <c r="H1251" s="1">
        <v>2067.6292827881698</v>
      </c>
      <c r="I1251" s="1">
        <v>2267.5964817374402</v>
      </c>
      <c r="J1251" s="1">
        <v>3687.5275777512102</v>
      </c>
      <c r="K1251" s="1">
        <v>3602.6877401761699</v>
      </c>
      <c r="L1251" s="22">
        <v>3556.57082539966</v>
      </c>
      <c r="M1251" s="1">
        <v>3415.0080650261102</v>
      </c>
    </row>
    <row r="1252" spans="1:13" x14ac:dyDescent="0.35">
      <c r="A1252" s="14">
        <v>36.468330280000004</v>
      </c>
      <c r="B1252" s="1">
        <v>2923.1303277284501</v>
      </c>
      <c r="C1252" s="1">
        <v>2966.9525763695501</v>
      </c>
      <c r="D1252" s="1">
        <v>2176.4224825966198</v>
      </c>
      <c r="E1252" s="1">
        <v>2671.0809135703198</v>
      </c>
      <c r="F1252" s="1">
        <v>2358.8530000000001</v>
      </c>
      <c r="G1252" s="1">
        <v>2470.9832550306</v>
      </c>
      <c r="H1252" s="1">
        <v>2041.17377030441</v>
      </c>
      <c r="I1252" s="1">
        <v>2290.3810305479301</v>
      </c>
      <c r="J1252" s="1">
        <v>3849.3543329416898</v>
      </c>
      <c r="K1252" s="1">
        <v>3701.3770494933701</v>
      </c>
      <c r="L1252" s="22">
        <v>3644.97529292132</v>
      </c>
      <c r="M1252" s="1">
        <v>3443.5675647672001</v>
      </c>
    </row>
    <row r="1253" spans="1:13" x14ac:dyDescent="0.35">
      <c r="A1253" s="14">
        <v>36.49433028</v>
      </c>
      <c r="B1253" s="1">
        <v>2920.8540387674898</v>
      </c>
      <c r="C1253" s="1">
        <v>2971.5413188928601</v>
      </c>
      <c r="D1253" s="1">
        <v>2142.6872801255799</v>
      </c>
      <c r="E1253" s="1">
        <v>2622.79795819632</v>
      </c>
      <c r="F1253" s="1">
        <v>2334.7150000000001</v>
      </c>
      <c r="G1253" s="1">
        <v>2471.2798510049602</v>
      </c>
      <c r="H1253" s="1">
        <v>2081.2397392584398</v>
      </c>
      <c r="I1253" s="1">
        <v>2324.9975857080599</v>
      </c>
      <c r="J1253" s="1">
        <v>4050.1595157656998</v>
      </c>
      <c r="K1253" s="1">
        <v>3817.5268331398702</v>
      </c>
      <c r="L1253" s="22">
        <v>3773.73611782035</v>
      </c>
      <c r="M1253" s="1">
        <v>3501.7506035734</v>
      </c>
    </row>
    <row r="1254" spans="1:13" x14ac:dyDescent="0.35">
      <c r="A1254" s="14">
        <v>36.520330280000003</v>
      </c>
      <c r="B1254" s="1">
        <v>2970.8280603931298</v>
      </c>
      <c r="C1254" s="1">
        <v>3063.6354649585801</v>
      </c>
      <c r="D1254" s="1">
        <v>2158.5334936097702</v>
      </c>
      <c r="E1254" s="1">
        <v>2638.6561207868199</v>
      </c>
      <c r="F1254" s="1">
        <v>2288.7979999999998</v>
      </c>
      <c r="G1254" s="1">
        <v>2487.25158188149</v>
      </c>
      <c r="H1254" s="1">
        <v>2113.0716415022998</v>
      </c>
      <c r="I1254" s="1">
        <v>2269.7180882713901</v>
      </c>
      <c r="J1254" s="1">
        <v>4079.6751033695</v>
      </c>
      <c r="K1254" s="1">
        <v>4002.50651025364</v>
      </c>
      <c r="L1254" s="22">
        <v>3955.2325992983201</v>
      </c>
      <c r="M1254" s="1">
        <v>3620.8154053377398</v>
      </c>
    </row>
    <row r="1255" spans="1:13" x14ac:dyDescent="0.35">
      <c r="A1255" s="14">
        <v>36.546330279999999</v>
      </c>
      <c r="B1255" s="1">
        <v>3017.9012698475699</v>
      </c>
      <c r="C1255" s="1">
        <v>3076.0578266006</v>
      </c>
      <c r="D1255" s="1">
        <v>2224.1861782737901</v>
      </c>
      <c r="E1255" s="1">
        <v>2662.9243060582698</v>
      </c>
      <c r="F1255" s="1">
        <v>2288.5990000000002</v>
      </c>
      <c r="G1255" s="1">
        <v>2502.9012698475199</v>
      </c>
      <c r="H1255" s="1">
        <v>2158.1979324526101</v>
      </c>
      <c r="I1255" s="1">
        <v>2229.6976963791499</v>
      </c>
      <c r="J1255" s="1">
        <v>4090.9130240265099</v>
      </c>
      <c r="K1255" s="1">
        <v>4043.6276434532901</v>
      </c>
      <c r="L1255" s="22">
        <v>4173.5820431787697</v>
      </c>
      <c r="M1255" s="1">
        <v>3713.5698168529598</v>
      </c>
    </row>
    <row r="1256" spans="1:13" x14ac:dyDescent="0.35">
      <c r="A1256" s="14">
        <v>36.572330280000003</v>
      </c>
      <c r="B1256" s="1">
        <v>2947.9838265294802</v>
      </c>
      <c r="C1256" s="1">
        <v>2930.28345192304</v>
      </c>
      <c r="D1256" s="1">
        <v>2236.4952331873401</v>
      </c>
      <c r="E1256" s="1">
        <v>2706.0381345034002</v>
      </c>
      <c r="F1256" s="1">
        <v>2234.6840000000002</v>
      </c>
      <c r="G1256" s="1">
        <v>2485.5171942196598</v>
      </c>
      <c r="H1256" s="1">
        <v>2205.65934632279</v>
      </c>
      <c r="I1256" s="1">
        <v>2328.8300993032999</v>
      </c>
      <c r="J1256" s="1">
        <v>3880.6518541943601</v>
      </c>
      <c r="K1256" s="1">
        <v>3825.0401760006898</v>
      </c>
      <c r="L1256" s="22">
        <v>4153.2328900135199</v>
      </c>
      <c r="M1256" s="1">
        <v>3807.0161734712101</v>
      </c>
    </row>
    <row r="1257" spans="1:13" x14ac:dyDescent="0.35">
      <c r="A1257" s="14">
        <v>36.598330279999999</v>
      </c>
      <c r="B1257" s="1">
        <v>2833.36956092933</v>
      </c>
      <c r="C1257" s="1">
        <v>2848.92212060256</v>
      </c>
      <c r="D1257" s="1">
        <v>2179.36956092944</v>
      </c>
      <c r="E1257" s="1">
        <v>2731.2768737433198</v>
      </c>
      <c r="F1257" s="1">
        <v>2154.9009999999998</v>
      </c>
      <c r="G1257" s="1">
        <v>2410.5042958540198</v>
      </c>
      <c r="H1257" s="1">
        <v>2195.5463435926499</v>
      </c>
      <c r="I1257" s="1">
        <v>2325.80959736165</v>
      </c>
      <c r="J1257" s="1">
        <v>3732.2052104264098</v>
      </c>
      <c r="K1257" s="1">
        <v>3613.4338203513998</v>
      </c>
      <c r="L1257" s="22">
        <v>4022.74533793916</v>
      </c>
      <c r="M1257" s="1">
        <v>3775.8170012559399</v>
      </c>
    </row>
    <row r="1258" spans="1:13" x14ac:dyDescent="0.35">
      <c r="A1258" s="14">
        <v>36.624330280000002</v>
      </c>
      <c r="B1258" s="1">
        <v>2758.3235091342699</v>
      </c>
      <c r="C1258" s="1">
        <v>2878.2339360360902</v>
      </c>
      <c r="D1258" s="1">
        <v>2139.4425548304398</v>
      </c>
      <c r="E1258" s="1">
        <v>2686.8979608320701</v>
      </c>
      <c r="F1258" s="1">
        <v>2211.37</v>
      </c>
      <c r="G1258" s="1">
        <v>2415.4807232431999</v>
      </c>
      <c r="H1258" s="1">
        <v>2162.3745287183001</v>
      </c>
      <c r="I1258" s="1">
        <v>2263.3106579628502</v>
      </c>
      <c r="J1258" s="1">
        <v>3764.3616775471</v>
      </c>
      <c r="K1258" s="1">
        <v>3566.4935744146801</v>
      </c>
      <c r="L1258" s="22">
        <v>3928.2384764942199</v>
      </c>
      <c r="M1258" s="1">
        <v>3706.7872258492798</v>
      </c>
    </row>
    <row r="1259" spans="1:13" x14ac:dyDescent="0.35">
      <c r="A1259" s="14">
        <v>36.650330279999999</v>
      </c>
      <c r="B1259" s="1">
        <v>2703.7189018920999</v>
      </c>
      <c r="C1259" s="1">
        <v>2886.7416535419102</v>
      </c>
      <c r="D1259" s="1">
        <v>2124.76440519162</v>
      </c>
      <c r="E1259" s="1">
        <v>2568.27854223538</v>
      </c>
      <c r="F1259" s="1">
        <v>2263.2399999999998</v>
      </c>
      <c r="G1259" s="1">
        <v>2425.3614705238301</v>
      </c>
      <c r="H1259" s="1">
        <v>2187.0642157942402</v>
      </c>
      <c r="I1259" s="1">
        <v>2264.0227516500199</v>
      </c>
      <c r="J1259" s="1">
        <v>3699.82202595741</v>
      </c>
      <c r="K1259" s="1">
        <v>3442.7618493187101</v>
      </c>
      <c r="L1259" s="22">
        <v>3880.54752287765</v>
      </c>
      <c r="M1259" s="1">
        <v>3689.28917641924</v>
      </c>
    </row>
    <row r="1260" spans="1:13" x14ac:dyDescent="0.35">
      <c r="A1260" s="14">
        <v>36.676330280000002</v>
      </c>
      <c r="B1260" s="1">
        <v>2662.1087783647099</v>
      </c>
      <c r="C1260" s="1">
        <v>2740.9758596654501</v>
      </c>
      <c r="D1260" s="1">
        <v>2146.86883683733</v>
      </c>
      <c r="E1260" s="1">
        <v>2507.7408192955099</v>
      </c>
      <c r="F1260" s="1">
        <v>2230.7330000000002</v>
      </c>
      <c r="G1260" s="1">
        <v>2379.7327725175101</v>
      </c>
      <c r="H1260" s="1">
        <v>2232.2896122788602</v>
      </c>
      <c r="I1260" s="1">
        <v>2255.5599853814801</v>
      </c>
      <c r="J1260" s="1">
        <v>3472.73101698037</v>
      </c>
      <c r="K1260" s="1">
        <v>3251.9727140448199</v>
      </c>
      <c r="L1260" s="22">
        <v>3741.2238479707698</v>
      </c>
      <c r="M1260" s="1">
        <v>3696.6544257272899</v>
      </c>
    </row>
    <row r="1261" spans="1:13" x14ac:dyDescent="0.35">
      <c r="A1261" s="14">
        <v>36.702330279999998</v>
      </c>
      <c r="B1261" s="1">
        <v>2636.0294690329101</v>
      </c>
      <c r="C1261" s="1">
        <v>2708.0963872454799</v>
      </c>
      <c r="D1261" s="1">
        <v>2147.5053722215598</v>
      </c>
      <c r="E1261" s="1">
        <v>2524.0553565846499</v>
      </c>
      <c r="F1261" s="1">
        <v>2236.9670000000001</v>
      </c>
      <c r="G1261" s="1">
        <v>2420.2660384795299</v>
      </c>
      <c r="H1261" s="1">
        <v>2225.64197294211</v>
      </c>
      <c r="I1261" s="1">
        <v>2217.0884070981601</v>
      </c>
      <c r="J1261" s="1">
        <v>3236.7116554501899</v>
      </c>
      <c r="K1261" s="1">
        <v>3185.58303487692</v>
      </c>
      <c r="L1261" s="22">
        <v>3575.6196668713901</v>
      </c>
      <c r="M1261" s="1">
        <v>3585.0804269510299</v>
      </c>
    </row>
    <row r="1262" spans="1:13" x14ac:dyDescent="0.35">
      <c r="A1262" s="14">
        <v>36.728330280000002</v>
      </c>
      <c r="B1262" s="1">
        <v>2582.4374720293499</v>
      </c>
      <c r="C1262" s="1">
        <v>2756.2542480141601</v>
      </c>
      <c r="D1262" s="1">
        <v>2075.4019600299598</v>
      </c>
      <c r="E1262" s="1">
        <v>2548.8167759850598</v>
      </c>
      <c r="F1262" s="1">
        <v>2225.239</v>
      </c>
      <c r="G1262" s="1">
        <v>2411.7982560412302</v>
      </c>
      <c r="H1262" s="1">
        <v>2241.0298479810599</v>
      </c>
      <c r="I1262" s="1">
        <v>2223.0298479810599</v>
      </c>
      <c r="J1262" s="1">
        <v>3129.1122000168398</v>
      </c>
      <c r="K1262" s="1">
        <v>3131.08235203601</v>
      </c>
      <c r="L1262" s="22">
        <v>3453.1945520525701</v>
      </c>
      <c r="M1262" s="1">
        <v>3444.7364920145601</v>
      </c>
    </row>
    <row r="1263" spans="1:13" x14ac:dyDescent="0.35">
      <c r="A1263" s="14">
        <v>36.754330279999998</v>
      </c>
      <c r="B1263" s="1">
        <v>2538.4764988781499</v>
      </c>
      <c r="C1263" s="1">
        <v>2612.0885754571</v>
      </c>
      <c r="D1263" s="1">
        <v>2063.48568984241</v>
      </c>
      <c r="E1263" s="1">
        <v>2569.4764988781399</v>
      </c>
      <c r="F1263" s="1">
        <v>2212.3290000000002</v>
      </c>
      <c r="G1263" s="1">
        <v>2317.9751416211502</v>
      </c>
      <c r="H1263" s="1">
        <v>2286.2663460424201</v>
      </c>
      <c r="I1263" s="1">
        <v>2264.2036763852898</v>
      </c>
      <c r="J1263" s="1">
        <v>3141.0561932065002</v>
      </c>
      <c r="K1263" s="1">
        <v>3102.3603505279698</v>
      </c>
      <c r="L1263" s="22">
        <v>3335.865469721</v>
      </c>
      <c r="M1263" s="1">
        <v>3345.28577539254</v>
      </c>
    </row>
    <row r="1264" spans="1:13" x14ac:dyDescent="0.35">
      <c r="A1264" s="14">
        <v>36.780330280000001</v>
      </c>
      <c r="B1264" s="1">
        <v>2550.9415196094301</v>
      </c>
      <c r="C1264" s="1">
        <v>2558.2222181438201</v>
      </c>
      <c r="D1264" s="1">
        <v>2075.07936624491</v>
      </c>
      <c r="E1264" s="1">
        <v>2589.9081022432501</v>
      </c>
      <c r="F1264" s="1">
        <v>2208.1039999999998</v>
      </c>
      <c r="G1264" s="1">
        <v>2303.9206337555402</v>
      </c>
      <c r="H1264" s="1">
        <v>2288.0626575618398</v>
      </c>
      <c r="I1264" s="1">
        <v>2284.4686712194298</v>
      </c>
      <c r="J1264" s="1">
        <v>3142.6399352212302</v>
      </c>
      <c r="K1264" s="1">
        <v>3039.3592366868302</v>
      </c>
      <c r="L1264" s="22">
        <v>3259.1545553189499</v>
      </c>
      <c r="M1264" s="1">
        <v>3227.1754411728198</v>
      </c>
    </row>
    <row r="1265" spans="1:13" x14ac:dyDescent="0.35">
      <c r="A1265" s="14">
        <v>36.806330279999997</v>
      </c>
      <c r="B1265" s="1">
        <v>2548.40836984937</v>
      </c>
      <c r="C1265" s="1">
        <v>2607.4323916051999</v>
      </c>
      <c r="D1265" s="1">
        <v>2111.1427707958301</v>
      </c>
      <c r="E1265" s="1">
        <v>2596.8723372156301</v>
      </c>
      <c r="F1265" s="1">
        <v>2171.7759999999998</v>
      </c>
      <c r="G1265" s="1">
        <v>2246.3857078328701</v>
      </c>
      <c r="H1265" s="1">
        <v>2234.4488593555002</v>
      </c>
      <c r="I1265" s="1">
        <v>2247.5929898904801</v>
      </c>
      <c r="J1265" s="1">
        <v>3085.5765221402298</v>
      </c>
      <c r="K1265" s="1">
        <v>2990.08717327877</v>
      </c>
      <c r="L1265" s="22">
        <v>3201.9924459948402</v>
      </c>
      <c r="M1265" s="1">
        <v>3134.2491313034702</v>
      </c>
    </row>
    <row r="1266" spans="1:13" x14ac:dyDescent="0.35">
      <c r="A1266" s="14">
        <v>36.832330280000001</v>
      </c>
      <c r="B1266" s="1">
        <v>2532.9122673177999</v>
      </c>
      <c r="C1266" s="1">
        <v>2582.7851312153198</v>
      </c>
      <c r="D1266" s="1">
        <v>2125.9739853394999</v>
      </c>
      <c r="E1266" s="1">
        <v>2580.0438663404502</v>
      </c>
      <c r="F1266" s="1">
        <v>2191.0740000000001</v>
      </c>
      <c r="G1266" s="1">
        <v>2217.6312175917901</v>
      </c>
      <c r="H1266" s="1">
        <v>2251.8460863760301</v>
      </c>
      <c r="I1266" s="1">
        <v>2277.96875955831</v>
      </c>
      <c r="J1266" s="1">
        <v>3127.9293561374702</v>
      </c>
      <c r="K1266" s="1">
        <v>3036.1710024428398</v>
      </c>
      <c r="L1266" s="22">
        <v>3181.9561336585798</v>
      </c>
      <c r="M1266" s="1">
        <v>3116.3769453866998</v>
      </c>
    </row>
    <row r="1267" spans="1:13" x14ac:dyDescent="0.35">
      <c r="A1267" s="14">
        <v>36.858330279999997</v>
      </c>
      <c r="B1267" s="1">
        <v>2467.5871866681</v>
      </c>
      <c r="C1267" s="1">
        <v>2554.4653512969298</v>
      </c>
      <c r="D1267" s="1">
        <v>2107.5568167589699</v>
      </c>
      <c r="E1267" s="1">
        <v>2568.2326756486</v>
      </c>
      <c r="F1267" s="1">
        <v>2214.2330000000002</v>
      </c>
      <c r="G1267" s="1">
        <v>2238.8891597230599</v>
      </c>
      <c r="H1267" s="1">
        <v>2263.0359563900302</v>
      </c>
      <c r="I1267" s="1">
        <v>2302.0774992605402</v>
      </c>
      <c r="J1267" s="1">
        <v>3194.91412101895</v>
      </c>
      <c r="K1267" s="1">
        <v>3070.21609407393</v>
      </c>
      <c r="L1267" s="22">
        <v>3201.7257814814802</v>
      </c>
      <c r="M1267" s="1">
        <v>3071.6702724091801</v>
      </c>
    </row>
    <row r="1268" spans="1:13" x14ac:dyDescent="0.35">
      <c r="A1268" s="14">
        <v>36.88433028</v>
      </c>
      <c r="B1268" s="1">
        <v>2423.9920016036499</v>
      </c>
      <c r="C1268" s="1">
        <v>2555.2022234471101</v>
      </c>
      <c r="D1268" s="1">
        <v>2157.87066753517</v>
      </c>
      <c r="E1268" s="1">
        <v>2538.1293324640401</v>
      </c>
      <c r="F1268" s="1">
        <v>2212.9969999999998</v>
      </c>
      <c r="G1268" s="1">
        <v>2229.7008903811802</v>
      </c>
      <c r="H1268" s="1">
        <v>2209.95688917814</v>
      </c>
      <c r="I1268" s="1">
        <v>2303.1915589192399</v>
      </c>
      <c r="J1268" s="1">
        <v>3156.38266512891</v>
      </c>
      <c r="K1268" s="1">
        <v>3096.3342220434702</v>
      </c>
      <c r="L1268" s="22">
        <v>3156.5577745468399</v>
      </c>
      <c r="M1268" s="1">
        <v>3026.9462246500798</v>
      </c>
    </row>
    <row r="1269" spans="1:13" x14ac:dyDescent="0.35">
      <c r="A1269" s="14">
        <v>36.910330279999997</v>
      </c>
      <c r="B1269" s="1">
        <v>2506.9333952935699</v>
      </c>
      <c r="C1269" s="1">
        <v>2585.0000000002601</v>
      </c>
      <c r="D1269" s="1">
        <v>2218.0020958218402</v>
      </c>
      <c r="E1269" s="1">
        <v>2538.5183976949402</v>
      </c>
      <c r="F1269" s="1">
        <v>2251.5529999999999</v>
      </c>
      <c r="G1269" s="1">
        <v>2254.34420124894</v>
      </c>
      <c r="H1269" s="1">
        <v>2261.3816952455099</v>
      </c>
      <c r="I1269" s="1">
        <v>2351.3775036022898</v>
      </c>
      <c r="J1269" s="1">
        <v>3138.2768979351399</v>
      </c>
      <c r="K1269" s="1">
        <v>2993.8223105183101</v>
      </c>
      <c r="L1269" s="22">
        <v>3116.1054959179901</v>
      </c>
      <c r="M1269" s="1">
        <v>3075.6891011049402</v>
      </c>
    </row>
    <row r="1270" spans="1:13" x14ac:dyDescent="0.35">
      <c r="A1270" s="14">
        <v>36.93633028</v>
      </c>
      <c r="B1270" s="1">
        <v>2546.0951595791398</v>
      </c>
      <c r="C1270" s="1">
        <v>2584.1232446813701</v>
      </c>
      <c r="D1270" s="1">
        <v>2272.5756648919</v>
      </c>
      <c r="E1270" s="1">
        <v>2583.8502393563799</v>
      </c>
      <c r="F1270" s="1">
        <v>2295.2750000000001</v>
      </c>
      <c r="G1270" s="1">
        <v>2240.0000000002301</v>
      </c>
      <c r="H1270" s="1">
        <v>2297.1497606441098</v>
      </c>
      <c r="I1270" s="1">
        <v>2283.6973404335499</v>
      </c>
      <c r="J1270" s="1">
        <v>3160.2464893625402</v>
      </c>
      <c r="K1270" s="1">
        <v>2880.8907978703</v>
      </c>
      <c r="L1270" s="22">
        <v>3135.82058511475</v>
      </c>
      <c r="M1270" s="1">
        <v>3041.9578723469599</v>
      </c>
    </row>
    <row r="1271" spans="1:13" x14ac:dyDescent="0.35">
      <c r="A1271" s="14">
        <v>36.962330280000003</v>
      </c>
      <c r="B1271" s="1">
        <v>2528.2853661003201</v>
      </c>
      <c r="C1271" s="1">
        <v>2569.2894282582402</v>
      </c>
      <c r="D1271" s="1">
        <v>2305.85041128076</v>
      </c>
      <c r="E1271" s="1">
        <v>2611.8560983018101</v>
      </c>
      <c r="F1271" s="1">
        <v>2335.85</v>
      </c>
      <c r="G1271" s="1">
        <v>2239.14308926579</v>
      </c>
      <c r="H1271" s="1">
        <v>2323.55773329575</v>
      </c>
      <c r="I1271" s="1">
        <v>2221.2934904162198</v>
      </c>
      <c r="J1271" s="1">
        <v>3209.4146440294298</v>
      </c>
      <c r="K1271" s="1">
        <v>2933.8455366911498</v>
      </c>
      <c r="L1271" s="22">
        <v>3050.44226670334</v>
      </c>
      <c r="M1271" s="1">
        <v>2997.0048745889999</v>
      </c>
    </row>
    <row r="1272" spans="1:13" x14ac:dyDescent="0.35">
      <c r="A1272" s="14">
        <v>36.98833028</v>
      </c>
      <c r="B1272" s="1">
        <v>2515.76987547105</v>
      </c>
      <c r="C1272" s="1">
        <v>2594.5274397366602</v>
      </c>
      <c r="D1272" s="1">
        <v>2359.5081206452701</v>
      </c>
      <c r="E1272" s="1">
        <v>2604.0254746942201</v>
      </c>
      <c r="F1272" s="1">
        <v>2356.0250000000001</v>
      </c>
      <c r="G1272" s="1">
        <v>2258.9266537196499</v>
      </c>
      <c r="H1272" s="1">
        <v>2332.4053695858502</v>
      </c>
      <c r="I1272" s="1">
        <v>2174.62933851245</v>
      </c>
      <c r="J1272" s="1">
        <v>3293.06719067832</v>
      </c>
      <c r="K1272" s="1">
        <v>2967.5621478345502</v>
      </c>
      <c r="L1272" s="22">
        <v>2992.20772763685</v>
      </c>
      <c r="M1272" s="1">
        <v>2975.0926653722399</v>
      </c>
    </row>
    <row r="1273" spans="1:13" x14ac:dyDescent="0.35">
      <c r="A1273" s="14">
        <v>37.014330280000003</v>
      </c>
      <c r="B1273" s="1">
        <v>2532.3663595858302</v>
      </c>
      <c r="C1273" s="1">
        <v>2626.39724527004</v>
      </c>
      <c r="D1273" s="1">
        <v>2383.0966706179202</v>
      </c>
      <c r="E1273" s="1">
        <v>2642.7968986788501</v>
      </c>
      <c r="F1273" s="1">
        <v>2362.9250000000002</v>
      </c>
      <c r="G1273" s="1">
        <v>2297.3980479830202</v>
      </c>
      <c r="H1273" s="1">
        <v>2224.0316883974401</v>
      </c>
      <c r="I1273" s="1">
        <v>2163.8172215639402</v>
      </c>
      <c r="J1273" s="1">
        <v>3277.2250296328998</v>
      </c>
      <c r="K1273" s="1">
        <v>2951.7530420565699</v>
      </c>
      <c r="L1273" s="22">
        <v>3004.1827784365801</v>
      </c>
      <c r="M1273" s="1">
        <v>2984.12916172821</v>
      </c>
    </row>
    <row r="1274" spans="1:13" x14ac:dyDescent="0.35">
      <c r="A1274" s="14">
        <v>37.040330279999999</v>
      </c>
      <c r="B1274" s="1">
        <v>2552.3075438743199</v>
      </c>
      <c r="C1274" s="1">
        <v>2629.25442231544</v>
      </c>
      <c r="D1274" s="1">
        <v>2393.1436050408802</v>
      </c>
      <c r="E1274" s="1">
        <v>2787.5940928247001</v>
      </c>
      <c r="F1274" s="1">
        <v>2418.9340000000002</v>
      </c>
      <c r="G1274" s="1">
        <v>2296.64721438365</v>
      </c>
      <c r="H1274" s="1">
        <v>2204.1370474875798</v>
      </c>
      <c r="I1274" s="1">
        <v>2141.8760676183601</v>
      </c>
      <c r="J1274" s="1">
        <v>3221.2091805741302</v>
      </c>
      <c r="K1274" s="1">
        <v>3014.6727834647199</v>
      </c>
      <c r="L1274" s="22">
        <v>2976.2878712142301</v>
      </c>
      <c r="M1274" s="1">
        <v>2969.0786906395601</v>
      </c>
    </row>
    <row r="1275" spans="1:13" x14ac:dyDescent="0.35">
      <c r="A1275" s="14">
        <v>37.066330280000003</v>
      </c>
      <c r="B1275" s="1">
        <v>2498.72357183541</v>
      </c>
      <c r="C1275" s="1">
        <v>2647.40422539976</v>
      </c>
      <c r="D1275" s="1">
        <v>2485.09025345694</v>
      </c>
      <c r="E1275" s="1">
        <v>2937.2047999464799</v>
      </c>
      <c r="F1275" s="1">
        <v>2454.0540000000001</v>
      </c>
      <c r="G1275" s="1">
        <v>2285.10792111714</v>
      </c>
      <c r="H1275" s="1">
        <v>2241.1640901331102</v>
      </c>
      <c r="I1275" s="1">
        <v>2115.94162252671</v>
      </c>
      <c r="J1275" s="1">
        <v>3209.2246760642402</v>
      </c>
      <c r="K1275" s="1">
        <v>3086.2180506916502</v>
      </c>
      <c r="L1275" s="22">
        <v>2972.9327886966898</v>
      </c>
      <c r="M1275" s="1">
        <v>2931.44493521308</v>
      </c>
    </row>
    <row r="1276" spans="1:13" x14ac:dyDescent="0.35">
      <c r="A1276" s="14">
        <v>37.092330279999999</v>
      </c>
      <c r="B1276" s="1">
        <v>2501.4710976071601</v>
      </c>
      <c r="C1276" s="1">
        <v>2590.6998830226298</v>
      </c>
      <c r="D1276" s="1">
        <v>2604.1537561713099</v>
      </c>
      <c r="E1276" s="1">
        <v>3112.6494736009499</v>
      </c>
      <c r="F1276" s="1">
        <v>2535.1170000000002</v>
      </c>
      <c r="G1276" s="1">
        <v>2305.9249707558201</v>
      </c>
      <c r="H1276" s="1">
        <v>2254.3788439045002</v>
      </c>
      <c r="I1276" s="1">
        <v>2148.56335130975</v>
      </c>
      <c r="J1276" s="1">
        <v>3166.6924876582202</v>
      </c>
      <c r="K1276" s="1">
        <v>3101.31734143617</v>
      </c>
      <c r="L1276" s="22">
        <v>2996.5252047111699</v>
      </c>
      <c r="M1276" s="1">
        <v>2943.0172244585201</v>
      </c>
    </row>
    <row r="1277" spans="1:13" x14ac:dyDescent="0.35">
      <c r="A1277" s="14">
        <v>37.118330280000002</v>
      </c>
      <c r="B1277" s="1">
        <v>2542.8245128219201</v>
      </c>
      <c r="C1277" s="1">
        <v>2635.9122564107302</v>
      </c>
      <c r="D1277" s="1">
        <v>2719.38579487778</v>
      </c>
      <c r="E1277" s="1">
        <v>3203.3996014607701</v>
      </c>
      <c r="F1277" s="1">
        <v>2749.0749999999998</v>
      </c>
      <c r="G1277" s="1">
        <v>2323.5919619050501</v>
      </c>
      <c r="H1277" s="1">
        <v>2273.4460805870099</v>
      </c>
      <c r="I1277" s="1">
        <v>2196.7082373635299</v>
      </c>
      <c r="J1277" s="1">
        <v>3144.6691208805601</v>
      </c>
      <c r="K1277" s="1">
        <v>3070.9714681298501</v>
      </c>
      <c r="L1277" s="22">
        <v>2971.3583369980702</v>
      </c>
      <c r="M1277" s="1">
        <v>2964.8932351642502</v>
      </c>
    </row>
    <row r="1278" spans="1:13" x14ac:dyDescent="0.35">
      <c r="A1278" s="14">
        <v>37.144330279999998</v>
      </c>
      <c r="B1278" s="1">
        <v>2565.1010415278402</v>
      </c>
      <c r="C1278" s="1">
        <v>2623.5360653551502</v>
      </c>
      <c r="D1278" s="1">
        <v>2895.1809598342702</v>
      </c>
      <c r="E1278" s="1">
        <v>2981.4782437195599</v>
      </c>
      <c r="F1278" s="1">
        <v>3029.1880000000001</v>
      </c>
      <c r="G1278" s="1">
        <v>2292.9710891824202</v>
      </c>
      <c r="H1278" s="1">
        <v>2382.1848536325301</v>
      </c>
      <c r="I1278" s="1">
        <v>2239.2059768537101</v>
      </c>
      <c r="J1278" s="1">
        <v>3204.5649761730201</v>
      </c>
      <c r="K1278" s="1">
        <v>3059.4119537072702</v>
      </c>
      <c r="L1278" s="22">
        <v>3013.51202178527</v>
      </c>
      <c r="M1278" s="1">
        <v>3005.0029203490399</v>
      </c>
    </row>
    <row r="1279" spans="1:13" x14ac:dyDescent="0.35">
      <c r="A1279" s="14">
        <v>37.170330280000002</v>
      </c>
      <c r="B1279" s="1">
        <v>2516.2258432528802</v>
      </c>
      <c r="C1279" s="1">
        <v>2592.0206242957602</v>
      </c>
      <c r="D1279" s="1">
        <v>2894.2524500374998</v>
      </c>
      <c r="E1279" s="1">
        <v>2774.34092970856</v>
      </c>
      <c r="F1279" s="1">
        <v>3382.6779999999999</v>
      </c>
      <c r="G1279" s="1">
        <v>2243.2095486160301</v>
      </c>
      <c r="H1279" s="1">
        <v>2532.2176959344702</v>
      </c>
      <c r="I1279" s="1">
        <v>2257.8583067599998</v>
      </c>
      <c r="J1279" s="1">
        <v>3213.3859959593501</v>
      </c>
      <c r="K1279" s="1">
        <v>3087.6406108258702</v>
      </c>
      <c r="L1279" s="22">
        <v>3024.0678553758798</v>
      </c>
      <c r="M1279" s="1">
        <v>3027.9875230232301</v>
      </c>
    </row>
    <row r="1280" spans="1:13" x14ac:dyDescent="0.35">
      <c r="A1280" s="14">
        <v>37.196330279999998</v>
      </c>
      <c r="B1280" s="1">
        <v>2496.9825357970899</v>
      </c>
      <c r="C1280" s="1">
        <v>2629.0073348863798</v>
      </c>
      <c r="D1280" s="1">
        <v>2807.0771916963199</v>
      </c>
      <c r="E1280" s="1">
        <v>2836.0101293151802</v>
      </c>
      <c r="F1280" s="1">
        <v>3835.944</v>
      </c>
      <c r="G1280" s="1">
        <v>2317.5137967586902</v>
      </c>
      <c r="H1280" s="1">
        <v>2590.6112470867602</v>
      </c>
      <c r="I1280" s="1">
        <v>2288.2895565551398</v>
      </c>
      <c r="J1280" s="1">
        <v>3215.13237873256</v>
      </c>
      <c r="K1280" s="1">
        <v>3047.4687390379199</v>
      </c>
      <c r="L1280" s="22">
        <v>3047.7453718489401</v>
      </c>
      <c r="M1280" s="1">
        <v>2963.8980092133902</v>
      </c>
    </row>
    <row r="1281" spans="1:13" x14ac:dyDescent="0.35">
      <c r="A1281" s="14">
        <v>37.222330280000001</v>
      </c>
      <c r="B1281" s="1">
        <v>2480.84300500991</v>
      </c>
      <c r="C1281" s="1">
        <v>2633.8125200880199</v>
      </c>
      <c r="D1281" s="1">
        <v>2817.83712543822</v>
      </c>
      <c r="E1281" s="1">
        <v>2753.8424614782898</v>
      </c>
      <c r="F1281" s="1">
        <v>4496.0780000000004</v>
      </c>
      <c r="G1281" s="1">
        <v>2340.9630919749602</v>
      </c>
      <c r="H1281" s="1">
        <v>2708.0679364791099</v>
      </c>
      <c r="I1281" s="1">
        <v>2390.2770819556499</v>
      </c>
      <c r="J1281" s="1">
        <v>3294.0093628895602</v>
      </c>
      <c r="K1281" s="1">
        <v>3052.9847575393601</v>
      </c>
      <c r="L1281" s="22">
        <v>3024.1294498545999</v>
      </c>
      <c r="M1281" s="1">
        <v>3040.8400652241098</v>
      </c>
    </row>
    <row r="1282" spans="1:13" x14ac:dyDescent="0.35">
      <c r="A1282" s="14">
        <v>37.248330279999998</v>
      </c>
      <c r="B1282" s="1">
        <v>2469.2427480513902</v>
      </c>
      <c r="C1282" s="1">
        <v>2703.6731128423799</v>
      </c>
      <c r="D1282" s="1">
        <v>2895.4875883593299</v>
      </c>
      <c r="E1282" s="1">
        <v>2497.74000567546</v>
      </c>
      <c r="F1282" s="1">
        <v>5422.107</v>
      </c>
      <c r="G1282" s="1">
        <v>2378.9310149103499</v>
      </c>
      <c r="H1282" s="1">
        <v>2922.5482044237501</v>
      </c>
      <c r="I1282" s="1">
        <v>2489.12411640141</v>
      </c>
      <c r="J1282" s="1">
        <v>3296.5489964404601</v>
      </c>
      <c r="K1282" s="1">
        <v>3078.3882952378399</v>
      </c>
      <c r="L1282" s="22">
        <v>3114.2351710432299</v>
      </c>
      <c r="M1282" s="1">
        <v>3095.7379134191501</v>
      </c>
    </row>
    <row r="1283" spans="1:13" x14ac:dyDescent="0.35">
      <c r="A1283" s="14">
        <v>37.274330280000001</v>
      </c>
      <c r="B1283" s="1">
        <v>2541.8889913634898</v>
      </c>
      <c r="C1283" s="1">
        <v>2647.7959107567999</v>
      </c>
      <c r="D1283" s="1">
        <v>2902.8506171161098</v>
      </c>
      <c r="E1283" s="1">
        <v>2495.0163321121299</v>
      </c>
      <c r="F1283" s="1">
        <v>6665.39</v>
      </c>
      <c r="G1283" s="1">
        <v>2469.5853135305601</v>
      </c>
      <c r="H1283" s="1">
        <v>3200.3918463753798</v>
      </c>
      <c r="I1283" s="1">
        <v>2561.2155092910398</v>
      </c>
      <c r="J1283" s="1">
        <v>3233.8612392043701</v>
      </c>
      <c r="K1283" s="1">
        <v>3035.4416406700898</v>
      </c>
      <c r="L1283" s="22">
        <v>3144.6791920964201</v>
      </c>
      <c r="M1283" s="1">
        <v>3147.4089764463502</v>
      </c>
    </row>
    <row r="1284" spans="1:13" x14ac:dyDescent="0.35">
      <c r="A1284" s="14">
        <v>37.300330279999997</v>
      </c>
      <c r="B1284" s="1">
        <v>2642.96258948387</v>
      </c>
      <c r="C1284" s="1">
        <v>2619.0588484322302</v>
      </c>
      <c r="D1284" s="1">
        <v>3014.7594433458298</v>
      </c>
      <c r="E1284" s="1">
        <v>2497.6630634421799</v>
      </c>
      <c r="F1284" s="1">
        <v>8310.3369999999995</v>
      </c>
      <c r="G1284" s="1">
        <v>2514.9090854113801</v>
      </c>
      <c r="H1284" s="1">
        <v>3418.72743766658</v>
      </c>
      <c r="I1284" s="1">
        <v>2563.3850357936999</v>
      </c>
      <c r="J1284" s="1">
        <v>3347.4759503826499</v>
      </c>
      <c r="K1284" s="1">
        <v>3067.8395482605101</v>
      </c>
      <c r="L1284" s="22">
        <v>3204.9946556408399</v>
      </c>
      <c r="M1284" s="1">
        <v>3200.5669254491299</v>
      </c>
    </row>
    <row r="1285" spans="1:13" x14ac:dyDescent="0.35">
      <c r="A1285" s="14">
        <v>37.326330280000001</v>
      </c>
      <c r="B1285" s="1">
        <v>2649.4371390856099</v>
      </c>
      <c r="C1285" s="1">
        <v>2670.1045672843102</v>
      </c>
      <c r="D1285" s="1">
        <v>3310.1846162644201</v>
      </c>
      <c r="E1285" s="1">
        <v>2417.8954327148199</v>
      </c>
      <c r="F1285" s="1">
        <v>10079.73</v>
      </c>
      <c r="G1285" s="1">
        <v>2502.4209134565299</v>
      </c>
      <c r="H1285" s="1">
        <v>3876.1819719464402</v>
      </c>
      <c r="I1285" s="1">
        <v>2571.9973556816799</v>
      </c>
      <c r="J1285" s="1">
        <v>3385.6594952444698</v>
      </c>
      <c r="K1285" s="1">
        <v>3026.7131010458502</v>
      </c>
      <c r="L1285" s="22">
        <v>3277.1472360922098</v>
      </c>
      <c r="M1285" s="1">
        <v>3350.3888219199498</v>
      </c>
    </row>
    <row r="1286" spans="1:13" x14ac:dyDescent="0.35">
      <c r="A1286" s="14">
        <v>37.352330279999997</v>
      </c>
      <c r="B1286" s="1">
        <v>2555.0663552440901</v>
      </c>
      <c r="C1286" s="1">
        <v>2668.0331776221801</v>
      </c>
      <c r="D1286" s="1">
        <v>3677.79151187974</v>
      </c>
      <c r="E1286" s="1">
        <v>2444.29384755091</v>
      </c>
      <c r="F1286" s="1">
        <v>12271.67</v>
      </c>
      <c r="G1286" s="1">
        <v>2502.3981048952301</v>
      </c>
      <c r="H1286" s="1">
        <v>4242.2370209683604</v>
      </c>
      <c r="I1286" s="1">
        <v>2565.9715734248998</v>
      </c>
      <c r="J1286" s="1">
        <v>3410.10900839121</v>
      </c>
      <c r="K1286" s="1">
        <v>3075.0900573409299</v>
      </c>
      <c r="L1286" s="22">
        <v>3415.7488055967101</v>
      </c>
      <c r="M1286" s="1">
        <v>3279.3744027985199</v>
      </c>
    </row>
    <row r="1287" spans="1:13" x14ac:dyDescent="0.35">
      <c r="A1287" s="14">
        <v>37.37833028</v>
      </c>
      <c r="B1287" s="1">
        <v>2606.3516765281902</v>
      </c>
      <c r="C1287" s="1">
        <v>2702.84559360413</v>
      </c>
      <c r="D1287" s="1">
        <v>4064.9403038280898</v>
      </c>
      <c r="E1287" s="1">
        <v>2507.4849343236201</v>
      </c>
      <c r="F1287" s="1">
        <v>14108.36</v>
      </c>
      <c r="G1287" s="1">
        <v>2530.0031830958501</v>
      </c>
      <c r="H1287" s="1">
        <v>4691.4342209040797</v>
      </c>
      <c r="I1287" s="1">
        <v>2617.5727118220598</v>
      </c>
      <c r="J1287" s="1">
        <v>3435.3151789838298</v>
      </c>
      <c r="K1287" s="1">
        <v>3137.6636724161299</v>
      </c>
      <c r="L1287" s="22">
        <v>3367.20306978909</v>
      </c>
      <c r="M1287" s="1">
        <v>3252.0000000003301</v>
      </c>
    </row>
    <row r="1288" spans="1:13" x14ac:dyDescent="0.35">
      <c r="A1288" s="14">
        <v>37.404330280000003</v>
      </c>
      <c r="B1288" s="1">
        <v>2662.5307330904802</v>
      </c>
      <c r="C1288" s="1">
        <v>2751.0893914541002</v>
      </c>
      <c r="D1288" s="1">
        <v>4620.0753268777398</v>
      </c>
      <c r="E1288" s="1">
        <v>2538.2849193329098</v>
      </c>
      <c r="F1288" s="1">
        <v>14495.66</v>
      </c>
      <c r="G1288" s="1">
        <v>2587.2067081813898</v>
      </c>
      <c r="H1288" s="1">
        <v>5093.9385338172797</v>
      </c>
      <c r="I1288" s="1">
        <v>2593.07542881777</v>
      </c>
      <c r="J1288" s="1">
        <v>3470.12009905998</v>
      </c>
      <c r="K1288" s="1">
        <v>3156.1173167267302</v>
      </c>
      <c r="L1288" s="22">
        <v>3410.23741578726</v>
      </c>
      <c r="M1288" s="1">
        <v>3248.62290687824</v>
      </c>
    </row>
    <row r="1289" spans="1:13" x14ac:dyDescent="0.35">
      <c r="A1289" s="14">
        <v>37.43033028</v>
      </c>
      <c r="B1289" s="1">
        <v>2610.0099211043098</v>
      </c>
      <c r="C1289" s="1">
        <v>2680.5230519773199</v>
      </c>
      <c r="D1289" s="1">
        <v>5338.6100832537404</v>
      </c>
      <c r="E1289" s="1">
        <v>2486.2708634984701</v>
      </c>
      <c r="F1289" s="1">
        <v>13587.65</v>
      </c>
      <c r="G1289" s="1">
        <v>2516.7781584279201</v>
      </c>
      <c r="H1289" s="1">
        <v>5066.8073381459699</v>
      </c>
      <c r="I1289" s="1">
        <v>2518.2638603662099</v>
      </c>
      <c r="J1289" s="1">
        <v>3521.25860801711</v>
      </c>
      <c r="K1289" s="1">
        <v>3167.2486869130198</v>
      </c>
      <c r="L1289" s="22">
        <v>3460.01458985925</v>
      </c>
      <c r="M1289" s="1">
        <v>3242.24810331867</v>
      </c>
    </row>
    <row r="1290" spans="1:13" x14ac:dyDescent="0.35">
      <c r="A1290" s="14">
        <v>37.456330280000003</v>
      </c>
      <c r="B1290" s="1">
        <v>2586.8320898306802</v>
      </c>
      <c r="C1290" s="1">
        <v>2566.07884075127</v>
      </c>
      <c r="D1290" s="1">
        <v>6293.1331727059096</v>
      </c>
      <c r="E1290" s="1">
        <v>2418.10888484816</v>
      </c>
      <c r="F1290" s="1">
        <v>12397.52</v>
      </c>
      <c r="G1290" s="1">
        <v>2368.8808864847601</v>
      </c>
      <c r="H1290" s="1">
        <v>4656.3528681189</v>
      </c>
      <c r="I1290" s="1">
        <v>2450.8389089423799</v>
      </c>
      <c r="J1290" s="1">
        <v>3492.8354993866301</v>
      </c>
      <c r="K1290" s="1">
        <v>3144.96825112549</v>
      </c>
      <c r="L1290" s="22">
        <v>3347.33070600572</v>
      </c>
      <c r="M1290" s="1">
        <v>3271.1945447109701</v>
      </c>
    </row>
    <row r="1291" spans="1:13" x14ac:dyDescent="0.35">
      <c r="A1291" s="14">
        <v>37.482330279999999</v>
      </c>
      <c r="B1291" s="1">
        <v>2654.5291530439699</v>
      </c>
      <c r="C1291" s="1">
        <v>2570.9496669271498</v>
      </c>
      <c r="D1291" s="1">
        <v>7194.4064711200899</v>
      </c>
      <c r="E1291" s="1">
        <v>2523.5992386911798</v>
      </c>
      <c r="F1291" s="1">
        <v>10789.1</v>
      </c>
      <c r="G1291" s="1">
        <v>2367.2803425883699</v>
      </c>
      <c r="H1291" s="1">
        <v>4217.3169928311499</v>
      </c>
      <c r="I1291" s="1">
        <v>2432.6387438407501</v>
      </c>
      <c r="J1291" s="1">
        <v>3572.9012371255299</v>
      </c>
      <c r="K1291" s="1">
        <v>3071.4007613078702</v>
      </c>
      <c r="L1291" s="22">
        <v>3224.08983822142</v>
      </c>
      <c r="M1291" s="1">
        <v>3323.7196574106601</v>
      </c>
    </row>
    <row r="1292" spans="1:13" x14ac:dyDescent="0.35">
      <c r="A1292" s="14">
        <v>37.508330280000003</v>
      </c>
      <c r="B1292" s="1">
        <v>2573.89520268979</v>
      </c>
      <c r="C1292" s="1">
        <v>2558.30566954899</v>
      </c>
      <c r="D1292" s="1">
        <v>7862.1571316072605</v>
      </c>
      <c r="E1292" s="1">
        <v>2459.3589533143299</v>
      </c>
      <c r="F1292" s="1">
        <v>9376.4189999999999</v>
      </c>
      <c r="G1292" s="1">
        <v>2383.33537713743</v>
      </c>
      <c r="H1292" s="1">
        <v>3879.8026682025802</v>
      </c>
      <c r="I1292" s="1">
        <v>2290.7240380399498</v>
      </c>
      <c r="J1292" s="1">
        <v>3655.3930220942402</v>
      </c>
      <c r="K1292" s="1">
        <v>3139.8227039389499</v>
      </c>
      <c r="L1292" s="22">
        <v>3193.3930220941902</v>
      </c>
      <c r="M1292" s="1">
        <v>3282.1345048992498</v>
      </c>
    </row>
    <row r="1293" spans="1:13" x14ac:dyDescent="0.35">
      <c r="A1293" s="14">
        <v>37.534330279999999</v>
      </c>
      <c r="B1293" s="1">
        <v>2524.9052169925899</v>
      </c>
      <c r="C1293" s="1">
        <v>2583.5700433131101</v>
      </c>
      <c r="D1293" s="1">
        <v>8307.42854143562</v>
      </c>
      <c r="E1293" s="1">
        <v>2439.7019183666098</v>
      </c>
      <c r="F1293" s="1">
        <v>7443.18</v>
      </c>
      <c r="G1293" s="1">
        <v>2318.4615276947702</v>
      </c>
      <c r="H1293" s="1">
        <v>3464.6661715877099</v>
      </c>
      <c r="I1293" s="1">
        <v>2147.15934027502</v>
      </c>
      <c r="J1293" s="1">
        <v>3589.2170312369899</v>
      </c>
      <c r="K1293" s="1">
        <v>3130.1634460612099</v>
      </c>
      <c r="L1293" s="22">
        <v>3117.5494443971902</v>
      </c>
      <c r="M1293" s="1">
        <v>3189.9161890840701</v>
      </c>
    </row>
    <row r="1294" spans="1:13" x14ac:dyDescent="0.35">
      <c r="A1294" s="14">
        <v>37.560330280000002</v>
      </c>
      <c r="B1294" s="1">
        <v>2500.7985441669498</v>
      </c>
      <c r="C1294" s="1">
        <v>2505.8215948501502</v>
      </c>
      <c r="D1294" s="1">
        <v>7896.8010362068899</v>
      </c>
      <c r="E1294" s="1">
        <v>2396.5946619466399</v>
      </c>
      <c r="F1294" s="1">
        <v>5961.6570000000002</v>
      </c>
      <c r="G1294" s="1">
        <v>2243.21601415847</v>
      </c>
      <c r="H1294" s="1">
        <v>3080.1044003239199</v>
      </c>
      <c r="I1294" s="1">
        <v>2136.9915076426701</v>
      </c>
      <c r="J1294" s="1">
        <v>3594.6237785989001</v>
      </c>
      <c r="K1294" s="1">
        <v>3010.8094629115399</v>
      </c>
      <c r="L1294" s="22">
        <v>3027.7524428004799</v>
      </c>
      <c r="M1294" s="1">
        <v>3048.6249917928399</v>
      </c>
    </row>
    <row r="1295" spans="1:13" x14ac:dyDescent="0.35">
      <c r="A1295" s="14">
        <v>37.586330279999999</v>
      </c>
      <c r="B1295" s="1">
        <v>2492.1935930753998</v>
      </c>
      <c r="C1295" s="1">
        <v>2577.3806406927501</v>
      </c>
      <c r="D1295" s="1">
        <v>7083.6050736581301</v>
      </c>
      <c r="E1295" s="1">
        <v>2387.7547359273999</v>
      </c>
      <c r="F1295" s="1">
        <v>4646.3410000000003</v>
      </c>
      <c r="G1295" s="1">
        <v>2265.3584242551801</v>
      </c>
      <c r="H1295" s="1">
        <v>2718.94247620958</v>
      </c>
      <c r="I1295" s="1">
        <v>2118.89665800483</v>
      </c>
      <c r="J1295" s="1">
        <v>3663.1033419957598</v>
      </c>
      <c r="K1295" s="1">
        <v>3063.8868398181999</v>
      </c>
      <c r="L1295" s="22">
        <v>2913.6317575586299</v>
      </c>
      <c r="M1295" s="1">
        <v>3121.29366234195</v>
      </c>
    </row>
    <row r="1296" spans="1:13" x14ac:dyDescent="0.35">
      <c r="A1296" s="14">
        <v>37.612330280000002</v>
      </c>
      <c r="B1296" s="1">
        <v>2481.5923396647199</v>
      </c>
      <c r="C1296" s="1">
        <v>2582.6079610738502</v>
      </c>
      <c r="D1296" s="1">
        <v>6236.48831514418</v>
      </c>
      <c r="E1296" s="1">
        <v>2412.7329323470299</v>
      </c>
      <c r="F1296" s="1">
        <v>3734.3919999999998</v>
      </c>
      <c r="G1296" s="1">
        <v>2138.0667669127802</v>
      </c>
      <c r="H1296" s="1">
        <v>2487.10078731046</v>
      </c>
      <c r="I1296" s="1">
        <v>2154.6860681196399</v>
      </c>
      <c r="J1296" s="1">
        <v>3621.9019902679602</v>
      </c>
      <c r="K1296" s="1">
        <v>3135.5326316074802</v>
      </c>
      <c r="L1296" s="22">
        <v>3061.8067581160699</v>
      </c>
      <c r="M1296" s="1">
        <v>3063.5837771114898</v>
      </c>
    </row>
    <row r="1297" spans="1:13" x14ac:dyDescent="0.35">
      <c r="A1297" s="14">
        <v>37.638330279999998</v>
      </c>
      <c r="B1297" s="1">
        <v>2508.5342818509298</v>
      </c>
      <c r="C1297" s="1">
        <v>2606.5009334924598</v>
      </c>
      <c r="D1297" s="1">
        <v>5268.9004056795002</v>
      </c>
      <c r="E1297" s="1">
        <v>2353.7609605377002</v>
      </c>
      <c r="F1297" s="1">
        <v>3078.2649999999999</v>
      </c>
      <c r="G1297" s="1">
        <v>2152.3409515225899</v>
      </c>
      <c r="H1297" s="1">
        <v>2292.63245994196</v>
      </c>
      <c r="I1297" s="1">
        <v>2118.6695422692101</v>
      </c>
      <c r="J1297" s="1">
        <v>3619.18096955292</v>
      </c>
      <c r="K1297" s="1">
        <v>3037.14762119438</v>
      </c>
      <c r="L1297" s="22">
        <v>2904.3514453140301</v>
      </c>
      <c r="M1297" s="1">
        <v>2994.2847485970801</v>
      </c>
    </row>
    <row r="1298" spans="1:13" x14ac:dyDescent="0.35">
      <c r="A1298" s="14">
        <v>37.664330280000001</v>
      </c>
      <c r="B1298" s="1">
        <v>2493.0408539821001</v>
      </c>
      <c r="C1298" s="1">
        <v>2629.5135086329601</v>
      </c>
      <c r="D1298" s="1">
        <v>4351.25896060797</v>
      </c>
      <c r="E1298" s="1">
        <v>2327.5640245374402</v>
      </c>
      <c r="F1298" s="1">
        <v>2733.6640000000002</v>
      </c>
      <c r="G1298" s="1">
        <v>2146.1328800359502</v>
      </c>
      <c r="H1298" s="1">
        <v>2137.9128049076598</v>
      </c>
      <c r="I1298" s="1">
        <v>2084.12387428082</v>
      </c>
      <c r="J1298" s="1">
        <v>3602.2159003348702</v>
      </c>
      <c r="K1298" s="1">
        <v>3032.3577861256699</v>
      </c>
      <c r="L1298" s="22">
        <v>2869.2705910331001</v>
      </c>
      <c r="M1298" s="1">
        <v>3024.1743901854302</v>
      </c>
    </row>
    <row r="1299" spans="1:13" x14ac:dyDescent="0.35">
      <c r="A1299" s="14">
        <v>37.690330279999998</v>
      </c>
      <c r="B1299" s="1">
        <v>2396.3478322997498</v>
      </c>
      <c r="C1299" s="1">
        <v>2550.2633917840199</v>
      </c>
      <c r="D1299" s="1">
        <v>3574.7262066446701</v>
      </c>
      <c r="E1299" s="1">
        <v>2286.7074370274499</v>
      </c>
      <c r="F1299" s="1">
        <v>2520.6190000000001</v>
      </c>
      <c r="G1299" s="1">
        <v>2110.57335351646</v>
      </c>
      <c r="H1299" s="1">
        <v>2119.3178100170098</v>
      </c>
      <c r="I1299" s="1">
        <v>2109.2807905442901</v>
      </c>
      <c r="J1299" s="1">
        <v>3697.69481350461</v>
      </c>
      <c r="K1299" s="1">
        <v>3016.3469812045601</v>
      </c>
      <c r="L1299" s="22">
        <v>2845.9621294317099</v>
      </c>
      <c r="M1299" s="1">
        <v>3029.1293082729198</v>
      </c>
    </row>
    <row r="1300" spans="1:13" x14ac:dyDescent="0.35">
      <c r="A1300" s="14">
        <v>37.716330280000001</v>
      </c>
      <c r="B1300" s="1">
        <v>2528.28141776746</v>
      </c>
      <c r="C1300" s="1">
        <v>2511.2717485032099</v>
      </c>
      <c r="D1300" s="1">
        <v>3077.9323445169698</v>
      </c>
      <c r="E1300" s="1">
        <v>2368.5026842755101</v>
      </c>
      <c r="F1300" s="1">
        <v>2450.9989999999998</v>
      </c>
      <c r="G1300" s="1">
        <v>2137.63802460855</v>
      </c>
      <c r="H1300" s="1">
        <v>2064.60258042843</v>
      </c>
      <c r="I1300" s="1">
        <v>2209.6981758676998</v>
      </c>
      <c r="J1300" s="1">
        <v>3745.4769093597902</v>
      </c>
      <c r="K1300" s="1">
        <v>2976.65949881079</v>
      </c>
      <c r="L1300" s="22">
        <v>2810.6186860801299</v>
      </c>
      <c r="M1300" s="1">
        <v>2947.3673439425002</v>
      </c>
    </row>
    <row r="1301" spans="1:13" x14ac:dyDescent="0.35">
      <c r="A1301" s="14">
        <v>37.742330279999997</v>
      </c>
      <c r="B1301" s="1">
        <v>2527.3842681787801</v>
      </c>
      <c r="C1301" s="1">
        <v>2576.35415863959</v>
      </c>
      <c r="D1301" s="1">
        <v>2680.2813342872801</v>
      </c>
      <c r="E1301" s="1">
        <v>2394.9537072716498</v>
      </c>
      <c r="F1301" s="1">
        <v>2270.5830000000001</v>
      </c>
      <c r="G1301" s="1">
        <v>2109.1689877251802</v>
      </c>
      <c r="H1301" s="1">
        <v>2012.6561897951999</v>
      </c>
      <c r="I1301" s="1">
        <v>2168.9397809218499</v>
      </c>
      <c r="J1301" s="1">
        <v>3663.7685363574101</v>
      </c>
      <c r="K1301" s="1">
        <v>3152.3438102053301</v>
      </c>
      <c r="L1301" s="22">
        <v>2897.3680849894099</v>
      </c>
      <c r="M1301" s="1">
        <v>3021.6759509001599</v>
      </c>
    </row>
    <row r="1302" spans="1:13" x14ac:dyDescent="0.35">
      <c r="A1302" s="14">
        <v>37.768330280000001</v>
      </c>
      <c r="B1302" s="1">
        <v>2495.6171484726101</v>
      </c>
      <c r="C1302" s="1">
        <v>2593.81296447775</v>
      </c>
      <c r="D1302" s="1">
        <v>2487.2342969456499</v>
      </c>
      <c r="E1302" s="1">
        <v>2384.25320674467</v>
      </c>
      <c r="F1302" s="1">
        <v>2190.596</v>
      </c>
      <c r="G1302" s="1">
        <v>2113.31668030334</v>
      </c>
      <c r="H1302" s="1">
        <v>2125.0445637592602</v>
      </c>
      <c r="I1302" s="1">
        <v>2228.7150564752301</v>
      </c>
      <c r="J1302" s="1">
        <v>3632.0216074630298</v>
      </c>
      <c r="K1302" s="1">
        <v>3036.2086429849501</v>
      </c>
      <c r="L1302" s="22">
        <v>2846.1640792253602</v>
      </c>
      <c r="M1302" s="1">
        <v>2976.9885218515101</v>
      </c>
    </row>
    <row r="1303" spans="1:13" x14ac:dyDescent="0.35">
      <c r="A1303" s="14">
        <v>37.794330279999997</v>
      </c>
      <c r="B1303" s="1">
        <v>2391.9984780544</v>
      </c>
      <c r="C1303" s="1">
        <v>2606.3343479641599</v>
      </c>
      <c r="D1303" s="1">
        <v>2275.7811598798799</v>
      </c>
      <c r="E1303" s="1">
        <v>2372.8647068607802</v>
      </c>
      <c r="F1303" s="1">
        <v>2064.777</v>
      </c>
      <c r="G1303" s="1">
        <v>2222.7918135007499</v>
      </c>
      <c r="H1303" s="1">
        <v>2080.12463951879</v>
      </c>
      <c r="I1303" s="1">
        <v>2187.32673823491</v>
      </c>
      <c r="J1303" s="1">
        <v>3657.8829702109902</v>
      </c>
      <c r="K1303" s="1">
        <v>3046.1094200604898</v>
      </c>
      <c r="L1303" s="22">
        <v>2871.1413809231099</v>
      </c>
      <c r="M1303" s="1">
        <v>3019.3130407224398</v>
      </c>
    </row>
    <row r="1304" spans="1:13" x14ac:dyDescent="0.35">
      <c r="A1304" s="14">
        <v>37.82033028</v>
      </c>
      <c r="B1304" s="1">
        <v>2403.6367096858799</v>
      </c>
      <c r="C1304" s="1">
        <v>2605.6469068207998</v>
      </c>
      <c r="D1304" s="1">
        <v>2247.2919103702998</v>
      </c>
      <c r="E1304" s="1">
        <v>2490.7061863591798</v>
      </c>
      <c r="F1304" s="1">
        <v>2071.808</v>
      </c>
      <c r="G1304" s="1">
        <v>2153.44486739377</v>
      </c>
      <c r="H1304" s="1">
        <v>1999.20108779168</v>
      </c>
      <c r="I1304" s="1">
        <v>2236.3447993157902</v>
      </c>
      <c r="J1304" s="1">
        <v>3677.2817132355399</v>
      </c>
      <c r="K1304" s="1">
        <v>3053.6867437249398</v>
      </c>
      <c r="L1304" s="22">
        <v>2720.0815770794702</v>
      </c>
      <c r="M1304" s="1">
        <v>3132.5662813771601</v>
      </c>
    </row>
    <row r="1305" spans="1:13" x14ac:dyDescent="0.35">
      <c r="A1305" s="14">
        <v>37.846330279999997</v>
      </c>
      <c r="B1305" s="1">
        <v>2434.8157335270898</v>
      </c>
      <c r="C1305" s="1">
        <v>2639.1656217968598</v>
      </c>
      <c r="D1305" s="1">
        <v>2152.5465845254098</v>
      </c>
      <c r="E1305" s="1">
        <v>2411.0062148913198</v>
      </c>
      <c r="F1305" s="1">
        <v>2082.826</v>
      </c>
      <c r="G1305" s="1">
        <v>2199.9234039927001</v>
      </c>
      <c r="H1305" s="1">
        <v>1924.20705440852</v>
      </c>
      <c r="I1305" s="1">
        <v>2365.0931690511402</v>
      </c>
      <c r="J1305" s="1">
        <v>3576.4617019959301</v>
      </c>
      <c r="K1305" s="1">
        <v>3037.8095186352598</v>
      </c>
      <c r="L1305" s="22">
        <v>2786.7163495837599</v>
      </c>
      <c r="M1305" s="1">
        <v>3204.02693119696</v>
      </c>
    </row>
    <row r="1306" spans="1:13" x14ac:dyDescent="0.35">
      <c r="A1306" s="14">
        <v>37.87233028</v>
      </c>
      <c r="B1306" s="1">
        <v>2417.6424415236202</v>
      </c>
      <c r="C1306" s="1">
        <v>2575.5303479898798</v>
      </c>
      <c r="D1306" s="1">
        <v>2161.7340559081699</v>
      </c>
      <c r="E1306" s="1">
        <v>2432.6389617715799</v>
      </c>
      <c r="F1306" s="1">
        <v>2117.7530000000002</v>
      </c>
      <c r="G1306" s="1">
        <v>2258.3660581754202</v>
      </c>
      <c r="H1306" s="1">
        <v>2037.1519110009399</v>
      </c>
      <c r="I1306" s="1">
        <v>2390.7738733751698</v>
      </c>
      <c r="J1306" s="1">
        <v>3604.2624643403701</v>
      </c>
      <c r="K1306" s="1">
        <v>3012.47855107234</v>
      </c>
      <c r="L1306" s="22">
        <v>2738.95168283473</v>
      </c>
      <c r="M1306" s="1">
        <v>3331.48357101889</v>
      </c>
    </row>
    <row r="1307" spans="1:13" x14ac:dyDescent="0.35">
      <c r="A1307" s="14">
        <v>37.898330280000003</v>
      </c>
      <c r="B1307" s="1">
        <v>2365.62159314481</v>
      </c>
      <c r="C1307" s="1">
        <v>2726.2482026705102</v>
      </c>
      <c r="D1307" s="1">
        <v>2213.0491101602302</v>
      </c>
      <c r="E1307" s="1">
        <v>2338.8550340310999</v>
      </c>
      <c r="F1307" s="1">
        <v>2082.4960000000001</v>
      </c>
      <c r="G1307" s="1">
        <v>2135.5061507435198</v>
      </c>
      <c r="H1307" s="1">
        <v>1936.4299773129501</v>
      </c>
      <c r="I1307" s="1">
        <v>2546.1007764040401</v>
      </c>
      <c r="J1307" s="1">
        <v>3527.2162188053999</v>
      </c>
      <c r="K1307" s="1">
        <v>3186.1744895373299</v>
      </c>
      <c r="L1307" s="22">
        <v>2784.38332745036</v>
      </c>
      <c r="M1307" s="1">
        <v>3293.5946256608099</v>
      </c>
    </row>
    <row r="1308" spans="1:13" x14ac:dyDescent="0.35">
      <c r="A1308" s="14">
        <v>37.92433028</v>
      </c>
      <c r="B1308" s="1">
        <v>2469.4137239267502</v>
      </c>
      <c r="C1308" s="1">
        <v>2554.0530124879701</v>
      </c>
      <c r="D1308" s="1">
        <v>2323.0270293605399</v>
      </c>
      <c r="E1308" s="1">
        <v>2343.0083180545798</v>
      </c>
      <c r="F1308" s="1">
        <v>2100.221</v>
      </c>
      <c r="G1308" s="1">
        <v>2103.7359665201702</v>
      </c>
      <c r="H1308" s="1">
        <v>1924.0322259861</v>
      </c>
      <c r="I1308" s="1">
        <v>2388.2401255476102</v>
      </c>
      <c r="J1308" s="1">
        <v>3509.3336820772302</v>
      </c>
      <c r="K1308" s="1">
        <v>3029.11953965676</v>
      </c>
      <c r="L1308" s="22">
        <v>2651.70374053365</v>
      </c>
      <c r="M1308" s="1">
        <v>3166.5228703329099</v>
      </c>
    </row>
    <row r="1309" spans="1:13" x14ac:dyDescent="0.35">
      <c r="A1309" s="14">
        <v>37.950330280000003</v>
      </c>
      <c r="B1309" s="1">
        <v>2341.5985775596901</v>
      </c>
      <c r="C1309" s="1">
        <v>2658.96691320016</v>
      </c>
      <c r="D1309" s="1">
        <v>2201.9767567663598</v>
      </c>
      <c r="E1309" s="1">
        <v>2240.00984356647</v>
      </c>
      <c r="F1309" s="1">
        <v>2069.761</v>
      </c>
      <c r="G1309" s="1">
        <v>2114.89718349852</v>
      </c>
      <c r="H1309" s="1">
        <v>1851.4957610579399</v>
      </c>
      <c r="I1309" s="1">
        <v>2343.0183214509798</v>
      </c>
      <c r="J1309" s="1">
        <v>3392.4112660071401</v>
      </c>
      <c r="K1309" s="1">
        <v>3177.88241814926</v>
      </c>
      <c r="L1309" s="22">
        <v>2741.5190042918898</v>
      </c>
      <c r="M1309" s="1">
        <v>3102.5753343258998</v>
      </c>
    </row>
    <row r="1310" spans="1:13" x14ac:dyDescent="0.35">
      <c r="A1310" s="14">
        <v>37.976330279999999</v>
      </c>
      <c r="B1310" s="1">
        <v>2411.6092783742101</v>
      </c>
      <c r="C1310" s="1">
        <v>2601.5479914590201</v>
      </c>
      <c r="D1310" s="1">
        <v>2217.8842161258299</v>
      </c>
      <c r="E1310" s="1">
        <v>2307.5281905021002</v>
      </c>
      <c r="F1310" s="1">
        <v>2009.3779999999999</v>
      </c>
      <c r="G1310" s="1">
        <v>2113.6637753333598</v>
      </c>
      <c r="H1310" s="1">
        <v>1915.0458229588</v>
      </c>
      <c r="I1310" s="1">
        <v>2286.1331318757698</v>
      </c>
      <c r="J1310" s="1">
        <v>3399.9585140420199</v>
      </c>
      <c r="K1310" s="1">
        <v>3065.0414859586299</v>
      </c>
      <c r="L1310" s="22">
        <v>2784.3907216263201</v>
      </c>
      <c r="M1310" s="1">
        <v>3181.7312832935099</v>
      </c>
    </row>
    <row r="1311" spans="1:13" x14ac:dyDescent="0.35">
      <c r="A1311" s="14">
        <v>38.002330280000002</v>
      </c>
      <c r="B1311" s="1">
        <v>2492.6642887308999</v>
      </c>
      <c r="C1311" s="1">
        <v>2568.53658231805</v>
      </c>
      <c r="D1311" s="1">
        <v>2167.6111987047402</v>
      </c>
      <c r="E1311" s="1">
        <v>2157.4634176811501</v>
      </c>
      <c r="F1311" s="1">
        <v>1993.7370000000001</v>
      </c>
      <c r="G1311" s="1">
        <v>2125.9383244177202</v>
      </c>
      <c r="H1311" s="1">
        <v>1891.6743260363701</v>
      </c>
      <c r="I1311" s="1">
        <v>2242.5265450127299</v>
      </c>
      <c r="J1311" s="1">
        <v>3397.0430527202602</v>
      </c>
      <c r="K1311" s="1">
        <v>3065.1477810230699</v>
      </c>
      <c r="L1311" s="22">
        <v>2702.9253836129201</v>
      </c>
      <c r="M1311" s="1">
        <v>3059.36872668362</v>
      </c>
    </row>
    <row r="1312" spans="1:13" x14ac:dyDescent="0.35">
      <c r="A1312" s="14">
        <v>38.028330279999999</v>
      </c>
      <c r="B1312" s="1">
        <v>2421.4761102120801</v>
      </c>
      <c r="C1312" s="1">
        <v>2584.3291174290398</v>
      </c>
      <c r="D1312" s="1">
        <v>2122.5545248212502</v>
      </c>
      <c r="E1312" s="1">
        <v>2140.5455311616502</v>
      </c>
      <c r="F1312" s="1">
        <v>1955.2809999999999</v>
      </c>
      <c r="G1312" s="1">
        <v>2033.27684102285</v>
      </c>
      <c r="H1312" s="1">
        <v>1851.45446883876</v>
      </c>
      <c r="I1312" s="1">
        <v>2226.8962899636999</v>
      </c>
      <c r="J1312" s="1">
        <v>3333.53738027792</v>
      </c>
      <c r="K1312" s="1">
        <v>3034.3903874948301</v>
      </c>
      <c r="L1312" s="22">
        <v>2762.1298482398702</v>
      </c>
      <c r="M1312" s="1">
        <v>3037.0784146095102</v>
      </c>
    </row>
    <row r="1313" spans="1:13" x14ac:dyDescent="0.35">
      <c r="A1313" s="14">
        <v>38.054330280000002</v>
      </c>
      <c r="B1313" s="1">
        <v>2442.9531236766402</v>
      </c>
      <c r="C1313" s="1">
        <v>2552.6991820377898</v>
      </c>
      <c r="D1313" s="1">
        <v>2011.54295585093</v>
      </c>
      <c r="E1313" s="1">
        <v>2120.37501058322</v>
      </c>
      <c r="F1313" s="1">
        <v>1968.0229999999999</v>
      </c>
      <c r="G1313" s="1">
        <v>2092.1836271540601</v>
      </c>
      <c r="H1313" s="1">
        <v>1871.718742062</v>
      </c>
      <c r="I1313" s="1">
        <v>2175.7226201993299</v>
      </c>
      <c r="J1313" s="1">
        <v>3177.2578197756702</v>
      </c>
      <c r="K1313" s="1">
        <v>2827.66410946414</v>
      </c>
      <c r="L1313" s="22">
        <v>2768.8437738125799</v>
      </c>
      <c r="M1313" s="1">
        <v>2904.1913834286702</v>
      </c>
    </row>
    <row r="1314" spans="1:13" x14ac:dyDescent="0.35">
      <c r="A1314" s="14">
        <v>38.080330279999998</v>
      </c>
      <c r="B1314" s="1">
        <v>2438.8005565090598</v>
      </c>
      <c r="C1314" s="1">
        <v>2443.3144379368</v>
      </c>
      <c r="D1314" s="1">
        <v>1972.9910160591601</v>
      </c>
      <c r="E1314" s="1">
        <v>2152.1437430569299</v>
      </c>
      <c r="F1314" s="1">
        <v>1970.0139999999999</v>
      </c>
      <c r="G1314" s="1">
        <v>2191.7789950505298</v>
      </c>
      <c r="H1314" s="1">
        <v>1847.9964064237699</v>
      </c>
      <c r="I1314" s="1">
        <v>2068.0143743058802</v>
      </c>
      <c r="J1314" s="1">
        <v>3199.1850691858399</v>
      </c>
      <c r="K1314" s="1">
        <v>2967.8562569435899</v>
      </c>
      <c r="L1314" s="22">
        <v>2840.0826522579</v>
      </c>
      <c r="M1314" s="1">
        <v>2836.1958499150601</v>
      </c>
    </row>
    <row r="1315" spans="1:13" x14ac:dyDescent="0.35">
      <c r="A1315" s="14">
        <v>38.106330280000002</v>
      </c>
      <c r="B1315" s="1">
        <v>2328.9019309797</v>
      </c>
      <c r="C1315" s="1">
        <v>2616.5780367443599</v>
      </c>
      <c r="D1315" s="1">
        <v>1968.0406275217999</v>
      </c>
      <c r="E1315" s="1">
        <v>2231.3499596546699</v>
      </c>
      <c r="F1315" s="1">
        <v>1977.9349999999999</v>
      </c>
      <c r="G1315" s="1">
        <v>2069.9994370314998</v>
      </c>
      <c r="H1315" s="1">
        <v>1846.0162510088301</v>
      </c>
      <c r="I1315" s="1">
        <v>2075.9349959656602</v>
      </c>
      <c r="J1315" s="1">
        <v>3301.1630730554298</v>
      </c>
      <c r="K1315" s="1">
        <v>2888.6500403458499</v>
      </c>
      <c r="L1315" s="22">
        <v>2885.6262268015998</v>
      </c>
      <c r="M1315" s="1">
        <v>2944.11432002948</v>
      </c>
    </row>
    <row r="1316" spans="1:13" x14ac:dyDescent="0.35">
      <c r="A1316" s="14">
        <v>38.132330279999998</v>
      </c>
      <c r="B1316" s="1">
        <v>2422.2674115028999</v>
      </c>
      <c r="C1316" s="1">
        <v>2564.9745810300201</v>
      </c>
      <c r="D1316" s="1">
        <v>1964.0721911875901</v>
      </c>
      <c r="E1316" s="1">
        <v>2154.4257759511602</v>
      </c>
      <c r="F1316" s="1">
        <v>2036.9169999999999</v>
      </c>
      <c r="G1316" s="1">
        <v>2202.54549962899</v>
      </c>
      <c r="H1316" s="1">
        <v>1855.81952203172</v>
      </c>
      <c r="I1316" s="1">
        <v>2083.8556176254301</v>
      </c>
      <c r="J1316" s="1">
        <v>3115.4290814013102</v>
      </c>
      <c r="K1316" s="1">
        <v>2934.15175354847</v>
      </c>
      <c r="L1316" s="22">
        <v>2826.1009156079699</v>
      </c>
      <c r="M1316" s="1">
        <v>3049.0869335344901</v>
      </c>
    </row>
    <row r="1317" spans="1:13" x14ac:dyDescent="0.35">
      <c r="A1317" s="14">
        <v>38.158330280000001</v>
      </c>
      <c r="B1317" s="1">
        <v>2420.1118803570898</v>
      </c>
      <c r="C1317" s="1">
        <v>2595.1049571395602</v>
      </c>
      <c r="D1317" s="1">
        <v>1999.96510669278</v>
      </c>
      <c r="E1317" s="1">
        <v>2141.3356410721399</v>
      </c>
      <c r="F1317" s="1">
        <v>1884.4190000000001</v>
      </c>
      <c r="G1317" s="1">
        <v>2076.6920517971698</v>
      </c>
      <c r="H1317" s="1">
        <v>1892.93713660342</v>
      </c>
      <c r="I1317" s="1">
        <v>2083.0279700890201</v>
      </c>
      <c r="J1317" s="1">
        <v>3056.5942950938702</v>
      </c>
      <c r="K1317" s="1">
        <v>3002.0700638326002</v>
      </c>
      <c r="L1317" s="22">
        <v>2870.6854057988799</v>
      </c>
      <c r="M1317" s="1">
        <v>2970.3215174176398</v>
      </c>
    </row>
    <row r="1318" spans="1:13" x14ac:dyDescent="0.35">
      <c r="A1318" s="14">
        <v>38.184330279999998</v>
      </c>
      <c r="B1318" s="1">
        <v>2358.4251124420698</v>
      </c>
      <c r="C1318" s="1">
        <v>2571.9473095478502</v>
      </c>
      <c r="D1318" s="1">
        <v>2071.23385612125</v>
      </c>
      <c r="E1318" s="1">
        <v>2110.2125562211299</v>
      </c>
      <c r="F1318" s="1">
        <v>1847.288</v>
      </c>
      <c r="G1318" s="1">
        <v>2026.8188343315801</v>
      </c>
      <c r="H1318" s="1">
        <v>1791.0544848638599</v>
      </c>
      <c r="I1318" s="1">
        <v>2082.0378923821099</v>
      </c>
      <c r="J1318" s="1">
        <v>2987.6524667335502</v>
      </c>
      <c r="K1318" s="1">
        <v>2906.8271305725598</v>
      </c>
      <c r="L1318" s="22">
        <v>2957.6275780108799</v>
      </c>
      <c r="M1318" s="1">
        <v>2968.0000000003001</v>
      </c>
    </row>
    <row r="1319" spans="1:13" x14ac:dyDescent="0.35">
      <c r="A1319" s="14">
        <v>38.210330280000001</v>
      </c>
      <c r="B1319" s="1">
        <v>2495.97124285883</v>
      </c>
      <c r="C1319" s="1">
        <v>2612.8961543252799</v>
      </c>
      <c r="D1319" s="1">
        <v>1930.22001583934</v>
      </c>
      <c r="E1319" s="1">
        <v>2116.61748260476</v>
      </c>
      <c r="F1319" s="1">
        <v>1845.048</v>
      </c>
      <c r="G1319" s="1">
        <v>2053.5655597672699</v>
      </c>
      <c r="H1319" s="1">
        <v>1830.8005249763401</v>
      </c>
      <c r="I1319" s="1">
        <v>2053.4344402331499</v>
      </c>
      <c r="J1319" s="1">
        <v>2995.4740385815599</v>
      </c>
      <c r="K1319" s="1">
        <v>2890.6215907679002</v>
      </c>
      <c r="L1319" s="22">
        <v>3046.6966793014799</v>
      </c>
      <c r="M1319" s="1">
        <v>2930.8647723031199</v>
      </c>
    </row>
    <row r="1320" spans="1:13" x14ac:dyDescent="0.35">
      <c r="A1320" s="14">
        <v>38.236330279999997</v>
      </c>
      <c r="B1320" s="1">
        <v>2455.8868483475599</v>
      </c>
      <c r="C1320" s="1">
        <v>2626.3071563960402</v>
      </c>
      <c r="D1320" s="1">
        <v>1912.6351066362299</v>
      </c>
      <c r="E1320" s="1">
        <v>2119.8267890987599</v>
      </c>
      <c r="F1320" s="1">
        <v>1868.557</v>
      </c>
      <c r="G1320" s="1">
        <v>2146.3995142045601</v>
      </c>
      <c r="H1320" s="1">
        <v>1852.7875236935399</v>
      </c>
      <c r="I1320" s="1">
        <v>2084.9792061560602</v>
      </c>
      <c r="J1320" s="1">
        <v>2947.0023222814002</v>
      </c>
      <c r="K1320" s="1">
        <v>2931.45957345328</v>
      </c>
      <c r="L1320" s="22">
        <v>3084.9214691889301</v>
      </c>
      <c r="M1320" s="1">
        <v>2958.21015402375</v>
      </c>
    </row>
    <row r="1321" spans="1:13" x14ac:dyDescent="0.35">
      <c r="A1321" s="14">
        <v>38.26233028</v>
      </c>
      <c r="B1321" s="1">
        <v>2416.6387111202698</v>
      </c>
      <c r="C1321" s="1">
        <v>2546.8186963162002</v>
      </c>
      <c r="D1321" s="1">
        <v>1990.3166222032401</v>
      </c>
      <c r="E1321" s="1">
        <v>2122.79702222175</v>
      </c>
      <c r="F1321" s="1">
        <v>1931.5340000000001</v>
      </c>
      <c r="G1321" s="1">
        <v>2126.8268000063799</v>
      </c>
      <c r="H1321" s="1">
        <v>1868.9174518483901</v>
      </c>
      <c r="I1321" s="1">
        <v>2025.4655111263901</v>
      </c>
      <c r="J1321" s="1">
        <v>3106.2272888494599</v>
      </c>
      <c r="K1321" s="1">
        <v>2919.0825481521001</v>
      </c>
      <c r="L1321" s="22">
        <v>3151.3315110956701</v>
      </c>
      <c r="M1321" s="1">
        <v>3113.8362221848502</v>
      </c>
    </row>
    <row r="1322" spans="1:13" x14ac:dyDescent="0.35">
      <c r="A1322" s="14">
        <v>38.288330279999997</v>
      </c>
      <c r="B1322" s="1">
        <v>2429.6811136159799</v>
      </c>
      <c r="C1322" s="1">
        <v>2735.6302925249402</v>
      </c>
      <c r="D1322" s="1">
        <v>1885.30978624209</v>
      </c>
      <c r="E1322" s="1">
        <v>2125.7672553441698</v>
      </c>
      <c r="F1322" s="1">
        <v>1939.69</v>
      </c>
      <c r="G1322" s="1">
        <v>2075.18940380907</v>
      </c>
      <c r="H1322" s="1">
        <v>1802.6634532973401</v>
      </c>
      <c r="I1322" s="1">
        <v>2163.0524409897798</v>
      </c>
      <c r="J1322" s="1">
        <v>3020.2236445139802</v>
      </c>
      <c r="K1322" s="1">
        <v>2851.5858717454298</v>
      </c>
      <c r="L1322" s="22">
        <v>3254.69877393464</v>
      </c>
      <c r="M1322" s="1">
        <v>3184.9571991192902</v>
      </c>
    </row>
    <row r="1323" spans="1:13" x14ac:dyDescent="0.35">
      <c r="A1323" s="14">
        <v>38.31433028</v>
      </c>
      <c r="B1323" s="1">
        <v>2411.8375807350099</v>
      </c>
      <c r="C1323" s="1">
        <v>2621.5130497693099</v>
      </c>
      <c r="D1323" s="1">
        <v>1914.32483852884</v>
      </c>
      <c r="E1323" s="1">
        <v>2226.3745770998198</v>
      </c>
      <c r="F1323" s="1">
        <v>1978.325</v>
      </c>
      <c r="G1323" s="1">
        <v>2094.72490004151</v>
      </c>
      <c r="H1323" s="1">
        <v>1867.2622039698199</v>
      </c>
      <c r="I1323" s="1">
        <v>2216.0623269951602</v>
      </c>
      <c r="J1323" s="1">
        <v>3012.9124961549501</v>
      </c>
      <c r="K1323" s="1">
        <v>2804.02517684854</v>
      </c>
      <c r="L1323" s="22">
        <v>3252.9625422894301</v>
      </c>
      <c r="M1323" s="1">
        <v>3251.13724241502</v>
      </c>
    </row>
    <row r="1324" spans="1:13" x14ac:dyDescent="0.35">
      <c r="A1324" s="14">
        <v>38.340330280000003</v>
      </c>
      <c r="B1324" s="1">
        <v>2469.5698749534899</v>
      </c>
      <c r="C1324" s="1">
        <v>2602.6819829597698</v>
      </c>
      <c r="D1324" s="1">
        <v>1965.83641473538</v>
      </c>
      <c r="E1324" s="1">
        <v>2096.1010512463899</v>
      </c>
      <c r="F1324" s="1">
        <v>1936.8710000000001</v>
      </c>
      <c r="G1324" s="1">
        <v>2098.8051477260701</v>
      </c>
      <c r="H1324" s="1">
        <v>1836.0918977572101</v>
      </c>
      <c r="I1324" s="1">
        <v>2176.67645457968</v>
      </c>
      <c r="J1324" s="1">
        <v>2963.3584375392702</v>
      </c>
      <c r="K1324" s="1">
        <v>2901.08827264822</v>
      </c>
      <c r="L1324" s="22">
        <v>3497.50009071675</v>
      </c>
      <c r="M1324" s="1">
        <v>3289.4926590657401</v>
      </c>
    </row>
    <row r="1325" spans="1:13" x14ac:dyDescent="0.35">
      <c r="A1325" s="14">
        <v>38.36633028</v>
      </c>
      <c r="B1325" s="1">
        <v>2507.2428049642599</v>
      </c>
      <c r="C1325" s="1">
        <v>2579.6837107402598</v>
      </c>
      <c r="D1325" s="1">
        <v>1898.6952227977899</v>
      </c>
      <c r="E1325" s="1">
        <v>2164.9092476178198</v>
      </c>
      <c r="F1325" s="1">
        <v>1873.085</v>
      </c>
      <c r="G1325" s="1">
        <v>2059.7233309026101</v>
      </c>
      <c r="H1325" s="1">
        <v>1789.1527246209801</v>
      </c>
      <c r="I1325" s="1">
        <v>2285.3667494410402</v>
      </c>
      <c r="J1325" s="1">
        <v>3003.52523009071</v>
      </c>
      <c r="K1325" s="1">
        <v>2830.76870709388</v>
      </c>
      <c r="L1325" s="22">
        <v>3634.6887947299801</v>
      </c>
      <c r="M1325" s="1">
        <v>3602.7500949291798</v>
      </c>
    </row>
    <row r="1326" spans="1:13" x14ac:dyDescent="0.35">
      <c r="A1326" s="14">
        <v>38.392330280000003</v>
      </c>
      <c r="B1326" s="1">
        <v>2413.01705015581</v>
      </c>
      <c r="C1326" s="1">
        <v>2600.8336905021001</v>
      </c>
      <c r="D1326" s="1">
        <v>1940.3155688383699</v>
      </c>
      <c r="E1326" s="1">
        <v>2084.9616136567101</v>
      </c>
      <c r="F1326" s="1">
        <v>1881.0060000000001</v>
      </c>
      <c r="G1326" s="1">
        <v>2109.7292152277</v>
      </c>
      <c r="H1326" s="1">
        <v>1748.6908288848299</v>
      </c>
      <c r="I1326" s="1">
        <v>2261.04264105113</v>
      </c>
      <c r="J1326" s="1">
        <v>2941.0298456033702</v>
      </c>
      <c r="K1326" s="1">
        <v>2792.7526631076298</v>
      </c>
      <c r="L1326" s="22">
        <v>3973.72710353406</v>
      </c>
      <c r="M1326" s="1">
        <v>3768.8784745686598</v>
      </c>
    </row>
    <row r="1327" spans="1:13" x14ac:dyDescent="0.35">
      <c r="A1327" s="14">
        <v>38.418330279999999</v>
      </c>
      <c r="B1327" s="1">
        <v>2502.1184172854801</v>
      </c>
      <c r="C1327" s="1">
        <v>2611.8552628683601</v>
      </c>
      <c r="D1327" s="1">
        <v>1989.76754228205</v>
      </c>
      <c r="E1327" s="1">
        <v>2030.2324577183599</v>
      </c>
      <c r="F1327" s="1">
        <v>1888.2370000000001</v>
      </c>
      <c r="G1327" s="1">
        <v>2123.98245588297</v>
      </c>
      <c r="H1327" s="1">
        <v>1828.6622775785299</v>
      </c>
      <c r="I1327" s="1">
        <v>2276.0745606631399</v>
      </c>
      <c r="J1327" s="1">
        <v>3019.2806985346901</v>
      </c>
      <c r="K1327" s="1">
        <v>2849.2236819890099</v>
      </c>
      <c r="L1327" s="22">
        <v>4459.5131415697597</v>
      </c>
      <c r="M1327" s="1">
        <v>4012.92981618979</v>
      </c>
    </row>
    <row r="1328" spans="1:13" x14ac:dyDescent="0.35">
      <c r="A1328" s="14">
        <v>38.444330280000003</v>
      </c>
      <c r="B1328" s="1">
        <v>2467.8155725090901</v>
      </c>
      <c r="C1328" s="1">
        <v>2726.0378947583899</v>
      </c>
      <c r="D1328" s="1">
        <v>1867.43018077016</v>
      </c>
      <c r="E1328" s="1">
        <v>2116.3286621309098</v>
      </c>
      <c r="F1328" s="1">
        <v>1932.144</v>
      </c>
      <c r="G1328" s="1">
        <v>1996.4301807701299</v>
      </c>
      <c r="H1328" s="1">
        <v>1822.8794214505599</v>
      </c>
      <c r="I1328" s="1">
        <v>2264.33096022175</v>
      </c>
      <c r="J1328" s="1">
        <v>2971.5980715024002</v>
      </c>
      <c r="K1328" s="1">
        <v>2769.1228766395202</v>
      </c>
      <c r="L1328" s="22">
        <v>4845.8559904194099</v>
      </c>
      <c r="M1328" s="1">
        <v>4399.7827240536599</v>
      </c>
    </row>
    <row r="1329" spans="1:13" x14ac:dyDescent="0.35">
      <c r="A1329" s="14">
        <v>38.470330279999999</v>
      </c>
      <c r="B1329" s="1">
        <v>2552.9729016316001</v>
      </c>
      <c r="C1329" s="1">
        <v>2623.7323015597199</v>
      </c>
      <c r="D1329" s="1">
        <v>1902.4425560188799</v>
      </c>
      <c r="E1329" s="1">
        <v>2113.0877895941799</v>
      </c>
      <c r="F1329" s="1">
        <v>1904.029</v>
      </c>
      <c r="G1329" s="1">
        <v>1998.1770224076799</v>
      </c>
      <c r="H1329" s="1">
        <v>1791.8522407906901</v>
      </c>
      <c r="I1329" s="1">
        <v>2243.2348271938999</v>
      </c>
      <c r="J1329" s="1">
        <v>2896.32189517815</v>
      </c>
      <c r="K1329" s="1">
        <v>2936.6809912615399</v>
      </c>
      <c r="L1329" s="22">
        <v>5541.8395746179403</v>
      </c>
      <c r="M1329" s="1">
        <v>4623.1806304568299</v>
      </c>
    </row>
    <row r="1330" spans="1:13" x14ac:dyDescent="0.35">
      <c r="A1330" s="14">
        <v>38.496330280000002</v>
      </c>
      <c r="B1330" s="1">
        <v>2603.5646444183999</v>
      </c>
      <c r="C1330" s="1">
        <v>2696.5774519615702</v>
      </c>
      <c r="D1330" s="1">
        <v>1934.7620829097</v>
      </c>
      <c r="E1330" s="1">
        <v>2123.4886417243702</v>
      </c>
      <c r="F1330" s="1">
        <v>1817.068</v>
      </c>
      <c r="G1330" s="1">
        <v>2122.5547354098098</v>
      </c>
      <c r="H1330" s="1">
        <v>1792.0582406467399</v>
      </c>
      <c r="I1330" s="1">
        <v>2280.4659251726798</v>
      </c>
      <c r="J1330" s="1">
        <v>2976.89137174608</v>
      </c>
      <c r="K1330" s="1">
        <v>2874.422548039</v>
      </c>
      <c r="L1330" s="22">
        <v>5406.8322885347998</v>
      </c>
      <c r="M1330" s="1">
        <v>4909.9702729748797</v>
      </c>
    </row>
    <row r="1331" spans="1:13" x14ac:dyDescent="0.35">
      <c r="A1331" s="14">
        <v>38.522330279999998</v>
      </c>
      <c r="B1331" s="1">
        <v>2510.0258621717999</v>
      </c>
      <c r="C1331" s="1">
        <v>2792.31307463129</v>
      </c>
      <c r="D1331" s="1">
        <v>1927.3363505864299</v>
      </c>
      <c r="E1331" s="1">
        <v>2162.6571838698201</v>
      </c>
      <c r="F1331" s="1">
        <v>1855.32</v>
      </c>
      <c r="G1331" s="1">
        <v>2095.8460489009899</v>
      </c>
      <c r="H1331" s="1">
        <v>1777.1707615103001</v>
      </c>
      <c r="I1331" s="1">
        <v>2242.17852016189</v>
      </c>
      <c r="J1331" s="1">
        <v>2838.2069685512301</v>
      </c>
      <c r="K1331" s="1">
        <v>2858.6662356299798</v>
      </c>
      <c r="L1331" s="22">
        <v>4931.1112073397098</v>
      </c>
      <c r="M1331" s="1">
        <v>4978.8279453799496</v>
      </c>
    </row>
    <row r="1332" spans="1:13" x14ac:dyDescent="0.35">
      <c r="A1332" s="14">
        <v>38.548330280000002</v>
      </c>
      <c r="B1332" s="1">
        <v>2594.5458313835602</v>
      </c>
      <c r="C1332" s="1">
        <v>2831.04947463598</v>
      </c>
      <c r="D1332" s="1">
        <v>1934.0551507499299</v>
      </c>
      <c r="E1332" s="1">
        <v>2160.9448492504798</v>
      </c>
      <c r="F1332" s="1">
        <v>1870.9390000000001</v>
      </c>
      <c r="G1332" s="1">
        <v>2076.1216537277701</v>
      </c>
      <c r="H1332" s="1">
        <v>1791.28710597695</v>
      </c>
      <c r="I1332" s="1">
        <v>2195.9562014785802</v>
      </c>
      <c r="J1332" s="1">
        <v>2816.0551507500199</v>
      </c>
      <c r="K1332" s="1">
        <v>2864.7623686592101</v>
      </c>
      <c r="L1332" s="22">
        <v>4559.3511536224696</v>
      </c>
      <c r="M1332" s="1">
        <v>4717.1078461673596</v>
      </c>
    </row>
    <row r="1333" spans="1:13" x14ac:dyDescent="0.35">
      <c r="A1333" s="14">
        <v>38.574330279999998</v>
      </c>
      <c r="B1333" s="1">
        <v>2616.18672677009</v>
      </c>
      <c r="C1333" s="1">
        <v>2801.0292511027501</v>
      </c>
      <c r="D1333" s="1">
        <v>1855.48595021284</v>
      </c>
      <c r="E1333" s="1">
        <v>2119.1496117216302</v>
      </c>
      <c r="F1333" s="1">
        <v>1871.1869999999999</v>
      </c>
      <c r="G1333" s="1">
        <v>2076.43981969074</v>
      </c>
      <c r="H1333" s="1">
        <v>1725.0585022051</v>
      </c>
      <c r="I1333" s="1">
        <v>2292.9122466928402</v>
      </c>
      <c r="J1333" s="1">
        <v>2838.3318307546701</v>
      </c>
      <c r="K1333" s="1">
        <v>2870.87963938134</v>
      </c>
      <c r="L1333" s="22">
        <v>4488.2407212383496</v>
      </c>
      <c r="M1333" s="1">
        <v>4453.4285995359296</v>
      </c>
    </row>
    <row r="1334" spans="1:13" x14ac:dyDescent="0.35">
      <c r="A1334" s="14">
        <v>38.600330280000001</v>
      </c>
      <c r="B1334" s="1">
        <v>2709.9920597042801</v>
      </c>
      <c r="C1334" s="1">
        <v>2744.79894374069</v>
      </c>
      <c r="D1334" s="1">
        <v>1922.1551993902999</v>
      </c>
      <c r="E1334" s="1">
        <v>2139.72398469259</v>
      </c>
      <c r="F1334" s="1">
        <v>1912.7739999999999</v>
      </c>
      <c r="G1334" s="1">
        <v>2020.7654343643401</v>
      </c>
      <c r="H1334" s="1">
        <v>1762.0211618844301</v>
      </c>
      <c r="I1334" s="1">
        <v>2224.6146421701801</v>
      </c>
      <c r="J1334" s="1">
        <v>2896.82451282188</v>
      </c>
      <c r="K1334" s="1">
        <v>2876.0167546877501</v>
      </c>
      <c r="L1334" s="22">
        <v>4155.8227646262303</v>
      </c>
      <c r="M1334" s="1">
        <v>4218.0158805898</v>
      </c>
    </row>
    <row r="1335" spans="1:13" x14ac:dyDescent="0.35">
      <c r="A1335" s="14">
        <v>38.626330279999998</v>
      </c>
      <c r="B1335" s="1">
        <v>2672.69942297123</v>
      </c>
      <c r="C1335" s="1">
        <v>2855.98143999374</v>
      </c>
      <c r="D1335" s="1">
        <v>1975.5305744500799</v>
      </c>
      <c r="E1335" s="1">
        <v>2162.8685729026001</v>
      </c>
      <c r="F1335" s="1">
        <v>1856.3520000000001</v>
      </c>
      <c r="G1335" s="1">
        <v>2042.7042890305599</v>
      </c>
      <c r="H1335" s="1">
        <v>1672.6477047798201</v>
      </c>
      <c r="I1335" s="1">
        <v>2267.0611488999898</v>
      </c>
      <c r="J1335" s="1">
        <v>2901.2722849039901</v>
      </c>
      <c r="K1335" s="1">
        <v>2931.7465765135098</v>
      </c>
      <c r="L1335" s="22">
        <v>3741.7599690503898</v>
      </c>
      <c r="M1335" s="1">
        <v>4022.8354147180298</v>
      </c>
    </row>
    <row r="1336" spans="1:13" x14ac:dyDescent="0.35">
      <c r="A1336" s="14">
        <v>38.652330280000001</v>
      </c>
      <c r="B1336" s="1">
        <v>2798.81464981928</v>
      </c>
      <c r="C1336" s="1">
        <v>2848.04117601814</v>
      </c>
      <c r="D1336" s="1">
        <v>1958.92779671728</v>
      </c>
      <c r="E1336" s="1">
        <v>2220.2784319764201</v>
      </c>
      <c r="F1336" s="1">
        <v>1975.33</v>
      </c>
      <c r="G1336" s="1">
        <v>2122.5155717334201</v>
      </c>
      <c r="H1336" s="1">
        <v>1784.68062440882</v>
      </c>
      <c r="I1336" s="1">
        <v>2232.28858072921</v>
      </c>
      <c r="J1336" s="1">
        <v>2871.5772776596</v>
      </c>
      <c r="K1336" s="1">
        <v>2963.2371397573102</v>
      </c>
      <c r="L1336" s="22">
        <v>3437.9687403326002</v>
      </c>
      <c r="M1336" s="1">
        <v>3694.8861558942399</v>
      </c>
    </row>
    <row r="1337" spans="1:13" x14ac:dyDescent="0.35">
      <c r="A1337" s="14">
        <v>38.678330279999997</v>
      </c>
      <c r="B1337" s="1">
        <v>2729.6982315907198</v>
      </c>
      <c r="C1337" s="1">
        <v>2734.8869040712302</v>
      </c>
      <c r="D1337" s="1">
        <v>1997.6414595433801</v>
      </c>
      <c r="E1337" s="1">
        <v>2114.3208866298201</v>
      </c>
      <c r="F1337" s="1">
        <v>1886.1320000000001</v>
      </c>
      <c r="G1337" s="1">
        <v>2083.98119549493</v>
      </c>
      <c r="H1337" s="1">
        <v>1787.4151332368001</v>
      </c>
      <c r="I1337" s="1">
        <v>2163.07553173516</v>
      </c>
      <c r="J1337" s="1">
        <v>2908.0942914231</v>
      </c>
      <c r="K1337" s="1">
        <v>2907.6604433145999</v>
      </c>
      <c r="L1337" s="22">
        <v>3183.05681686359</v>
      </c>
      <c r="M1337" s="1">
        <v>3440.17000242519</v>
      </c>
    </row>
    <row r="1338" spans="1:13" x14ac:dyDescent="0.35">
      <c r="A1338" s="14">
        <v>38.704330280000001</v>
      </c>
      <c r="B1338" s="1">
        <v>2692.6543676275301</v>
      </c>
      <c r="C1338" s="1">
        <v>2695.0723970223198</v>
      </c>
      <c r="D1338" s="1">
        <v>2001.07239702225</v>
      </c>
      <c r="E1338" s="1">
        <v>2176.7487062446899</v>
      </c>
      <c r="F1338" s="1">
        <v>1894.056</v>
      </c>
      <c r="G1338" s="1">
        <v>2053.2540881845798</v>
      </c>
      <c r="H1338" s="1">
        <v>1788.45492651321</v>
      </c>
      <c r="I1338" s="1">
        <v>2166.8552059561298</v>
      </c>
      <c r="J1338" s="1">
        <v>2940.09154418867</v>
      </c>
      <c r="K1338" s="1">
        <v>2991.5670150824499</v>
      </c>
      <c r="L1338" s="22">
        <v>3078.6529704131499</v>
      </c>
      <c r="M1338" s="1">
        <v>3243.9042641687001</v>
      </c>
    </row>
    <row r="1339" spans="1:13" x14ac:dyDescent="0.35">
      <c r="A1339" s="14">
        <v>38.730330279999997</v>
      </c>
      <c r="B1339" s="1">
        <v>2654.0667657249401</v>
      </c>
      <c r="C1339" s="1">
        <v>2670.1415552250701</v>
      </c>
      <c r="D1339" s="1">
        <v>1986.6939078751</v>
      </c>
      <c r="E1339" s="1">
        <v>2192.6789499750898</v>
      </c>
      <c r="F1339" s="1">
        <v>1858.2529999999999</v>
      </c>
      <c r="G1339" s="1">
        <v>2082.16453690051</v>
      </c>
      <c r="H1339" s="1">
        <v>1729.4396235746101</v>
      </c>
      <c r="I1339" s="1">
        <v>2112.70084199967</v>
      </c>
      <c r="J1339" s="1">
        <v>2956.5523526503898</v>
      </c>
      <c r="K1339" s="1">
        <v>2925.0138682494198</v>
      </c>
      <c r="L1339" s="22">
        <v>3072.2911342253901</v>
      </c>
      <c r="M1339" s="1">
        <v>3096.49143139939</v>
      </c>
    </row>
    <row r="1340" spans="1:13" x14ac:dyDescent="0.35">
      <c r="A1340" s="14">
        <v>38.75633028</v>
      </c>
      <c r="B1340" s="1">
        <v>2624.14838762006</v>
      </c>
      <c r="C1340" s="1">
        <v>2646.6360219850199</v>
      </c>
      <c r="D1340" s="1">
        <v>2006.0583326564999</v>
      </c>
      <c r="E1340" s="1">
        <v>2179.0741938098899</v>
      </c>
      <c r="F1340" s="1">
        <v>1873.9839999999999</v>
      </c>
      <c r="G1340" s="1">
        <v>2081.84274226247</v>
      </c>
      <c r="H1340" s="1">
        <v>1717.92580618946</v>
      </c>
      <c r="I1340" s="1">
        <v>2087.0494625398201</v>
      </c>
      <c r="J1340" s="1">
        <v>2980.8268811089001</v>
      </c>
      <c r="K1340" s="1">
        <v>2953.9930089627701</v>
      </c>
      <c r="L1340" s="22">
        <v>2909.1287683067299</v>
      </c>
      <c r="M1340" s="1">
        <v>3118.78628868539</v>
      </c>
    </row>
    <row r="1341" spans="1:13" x14ac:dyDescent="0.35">
      <c r="A1341" s="14">
        <v>38.782330279999996</v>
      </c>
      <c r="B1341" s="1">
        <v>2549.74777523486</v>
      </c>
      <c r="C1341" s="1">
        <v>2585.9578832539701</v>
      </c>
      <c r="D1341" s="1">
        <v>1991.98315330169</v>
      </c>
      <c r="E1341" s="1">
        <v>2177.4677897801198</v>
      </c>
      <c r="F1341" s="1">
        <v>1890.1369999999999</v>
      </c>
      <c r="G1341" s="1">
        <v>2106.62190070828</v>
      </c>
      <c r="H1341" s="1">
        <v>1767.2353780670601</v>
      </c>
      <c r="I1341" s="1">
        <v>2035.0951474835699</v>
      </c>
      <c r="J1341" s="1">
        <v>3034.9692729571402</v>
      </c>
      <c r="K1341" s="1">
        <v>3002.88800581842</v>
      </c>
      <c r="L1341" s="22">
        <v>2908.5099065264799</v>
      </c>
      <c r="M1341" s="1">
        <v>3019.10902782832</v>
      </c>
    </row>
    <row r="1342" spans="1:13" x14ac:dyDescent="0.35">
      <c r="A1342" s="14">
        <v>38.80833028</v>
      </c>
      <c r="B1342" s="1">
        <v>2606.8089035090202</v>
      </c>
      <c r="C1342" s="1">
        <v>2581.92739714356</v>
      </c>
      <c r="D1342" s="1">
        <v>2021.64657506618</v>
      </c>
      <c r="E1342" s="1">
        <v>2155.55684948012</v>
      </c>
      <c r="F1342" s="1">
        <v>1983.221</v>
      </c>
      <c r="G1342" s="1">
        <v>2068.4938359728899</v>
      </c>
      <c r="H1342" s="1">
        <v>1770.96849324657</v>
      </c>
      <c r="I1342" s="1">
        <v>2057.5424654558801</v>
      </c>
      <c r="J1342" s="1">
        <v>3017.2493153240198</v>
      </c>
      <c r="K1342" s="1">
        <v>3002.1404110389599</v>
      </c>
      <c r="L1342" s="22">
        <v>2900.7650687008099</v>
      </c>
      <c r="M1342" s="1">
        <v>2957.9006850647302</v>
      </c>
    </row>
    <row r="1343" spans="1:13" x14ac:dyDescent="0.35">
      <c r="A1343" s="14">
        <v>38.834330280000003</v>
      </c>
      <c r="B1343" s="1">
        <v>2600.15533384015</v>
      </c>
      <c r="C1343" s="1">
        <v>2587.2859496946699</v>
      </c>
      <c r="D1343" s="1">
        <v>1951.7420640221301</v>
      </c>
      <c r="E1343" s="1">
        <v>2164.851257622</v>
      </c>
      <c r="F1343" s="1">
        <v>1953.021</v>
      </c>
      <c r="G1343" s="1">
        <v>2045.7156981702899</v>
      </c>
      <c r="H1343" s="1">
        <v>1838.11908079403</v>
      </c>
      <c r="I1343" s="1">
        <v>2032.29913262067</v>
      </c>
      <c r="J1343" s="1">
        <v>2981.8644405477698</v>
      </c>
      <c r="K1343" s="1">
        <v>2950.1586295715701</v>
      </c>
      <c r="L1343" s="22">
        <v>2922.13226371976</v>
      </c>
      <c r="M1343" s="1">
        <v>2970.9934085365398</v>
      </c>
    </row>
    <row r="1344" spans="1:13" x14ac:dyDescent="0.35">
      <c r="A1344" s="14">
        <v>38.860330279999999</v>
      </c>
      <c r="B1344" s="1">
        <v>2525.1491189491098</v>
      </c>
      <c r="C1344" s="1">
        <v>2517.29132677598</v>
      </c>
      <c r="D1344" s="1">
        <v>1955.31878465562</v>
      </c>
      <c r="E1344" s="1">
        <v>2221.9930888782401</v>
      </c>
      <c r="F1344" s="1">
        <v>1984.0340000000001</v>
      </c>
      <c r="G1344" s="1">
        <v>2044.70412801257</v>
      </c>
      <c r="H1344" s="1">
        <v>1786.72940659041</v>
      </c>
      <c r="I1344" s="1">
        <v>2031.49081627227</v>
      </c>
      <c r="J1344" s="1">
        <v>3066.6490256450402</v>
      </c>
      <c r="K1344" s="1">
        <v>3013.3829774471701</v>
      </c>
      <c r="L1344" s="22">
        <v>2909.65139155511</v>
      </c>
      <c r="M1344" s="1">
        <v>3062.7912334719099</v>
      </c>
    </row>
    <row r="1345" spans="1:13" x14ac:dyDescent="0.35">
      <c r="A1345" s="14">
        <v>38.886330280000003</v>
      </c>
      <c r="B1345" s="1">
        <v>2544.4291660692102</v>
      </c>
      <c r="C1345" s="1">
        <v>2575.46992069917</v>
      </c>
      <c r="D1345" s="1">
        <v>1975.85944003853</v>
      </c>
      <c r="E1345" s="1">
        <v>2199.95924536966</v>
      </c>
      <c r="F1345" s="1">
        <v>1998.9749999999999</v>
      </c>
      <c r="G1345" s="1">
        <v>2086.65234318994</v>
      </c>
      <c r="H1345" s="1">
        <v>1780.07402307339</v>
      </c>
      <c r="I1345" s="1">
        <v>2066.4624345130201</v>
      </c>
      <c r="J1345" s="1">
        <v>3052.5461595719398</v>
      </c>
      <c r="K1345" s="1">
        <v>3086.8755203104201</v>
      </c>
      <c r="L1345" s="22">
        <v>2888.5869142019401</v>
      </c>
      <c r="M1345" s="1">
        <v>2948.0515645144601</v>
      </c>
    </row>
    <row r="1346" spans="1:13" x14ac:dyDescent="0.35">
      <c r="A1346" s="14">
        <v>38.912330279999999</v>
      </c>
      <c r="B1346" s="1">
        <v>2522.2587109343399</v>
      </c>
      <c r="C1346" s="1">
        <v>2660.5312730573601</v>
      </c>
      <c r="D1346" s="1">
        <v>1977.3157165728901</v>
      </c>
      <c r="E1346" s="1">
        <v>2211.79275422918</v>
      </c>
      <c r="F1346" s="1">
        <v>2001.8430000000001</v>
      </c>
      <c r="G1346" s="1">
        <v>2136.4770376564802</v>
      </c>
      <c r="H1346" s="1">
        <v>1776.26148117205</v>
      </c>
      <c r="I1346" s="1">
        <v>2001.67597271416</v>
      </c>
      <c r="J1346" s="1">
        <v>3028.3157165729999</v>
      </c>
      <c r="K1346" s="1">
        <v>3136.8456045111998</v>
      </c>
      <c r="L1346" s="22">
        <v>2918.2141713658002</v>
      </c>
      <c r="M1346" s="1">
        <v>2902.5285028195999</v>
      </c>
    </row>
    <row r="1347" spans="1:13" x14ac:dyDescent="0.35">
      <c r="A1347" s="14">
        <v>38.938330280000002</v>
      </c>
      <c r="B1347" s="1">
        <v>2519.1846672350198</v>
      </c>
      <c r="C1347" s="1">
        <v>2671.88458297854</v>
      </c>
      <c r="D1347" s="1">
        <v>2045.11047461319</v>
      </c>
      <c r="E1347" s="1">
        <v>2219.2563886524099</v>
      </c>
      <c r="F1347" s="1">
        <v>2010.395</v>
      </c>
      <c r="G1347" s="1">
        <v>2146.9538331915301</v>
      </c>
      <c r="H1347" s="1">
        <v>1760.90766638279</v>
      </c>
      <c r="I1347" s="1">
        <v>2025.34377986102</v>
      </c>
      <c r="J1347" s="1">
        <v>3141.2926706436901</v>
      </c>
      <c r="K1347" s="1">
        <v>3036.0098848178</v>
      </c>
      <c r="L1347" s="22">
        <v>2936.0230834046401</v>
      </c>
      <c r="M1347" s="1">
        <v>2911.32563886551</v>
      </c>
    </row>
    <row r="1348" spans="1:13" x14ac:dyDescent="0.35">
      <c r="A1348" s="14">
        <v>38.964330279999999</v>
      </c>
      <c r="B1348" s="1">
        <v>2592.77944538271</v>
      </c>
      <c r="C1348" s="1">
        <v>2655.0401008389799</v>
      </c>
      <c r="D1348" s="1">
        <v>2024.1804537770799</v>
      </c>
      <c r="E1348" s="1">
        <v>2207.36229505032</v>
      </c>
      <c r="F1348" s="1">
        <v>1943.2339999999999</v>
      </c>
      <c r="G1348" s="1">
        <v>2125.0668347320202</v>
      </c>
      <c r="H1348" s="1">
        <v>1795.5374528504301</v>
      </c>
      <c r="I1348" s="1">
        <v>2165.6257254983102</v>
      </c>
      <c r="J1348" s="1">
        <v>3019.2592679599102</v>
      </c>
      <c r="K1348" s="1">
        <v>3047.7727619093998</v>
      </c>
      <c r="L1348" s="22">
        <v>2931.0200504192198</v>
      </c>
      <c r="M1348" s="1">
        <v>2942.2286255854401</v>
      </c>
    </row>
    <row r="1349" spans="1:13" x14ac:dyDescent="0.35">
      <c r="A1349" s="14">
        <v>38.990330280000002</v>
      </c>
      <c r="B1349" s="1">
        <v>2603.0919207598599</v>
      </c>
      <c r="C1349" s="1">
        <v>2675.83517853903</v>
      </c>
      <c r="D1349" s="1">
        <v>1947.91125877077</v>
      </c>
      <c r="E1349" s="1">
        <v>2194.4912848537901</v>
      </c>
      <c r="F1349" s="1">
        <v>1930.2539999999999</v>
      </c>
      <c r="G1349" s="1">
        <v>2104.5277352046</v>
      </c>
      <c r="H1349" s="1">
        <v>1849.0348605859299</v>
      </c>
      <c r="I1349" s="1">
        <v>2177.4928746188698</v>
      </c>
      <c r="J1349" s="1">
        <v>3022.28683351164</v>
      </c>
      <c r="K1349" s="1">
        <v>3033.5657753206001</v>
      </c>
      <c r="L1349" s="22">
        <v>2996.7242377215098</v>
      </c>
      <c r="M1349" s="1">
        <v>2956.03645035112</v>
      </c>
    </row>
    <row r="1350" spans="1:13" x14ac:dyDescent="0.35">
      <c r="A1350" s="14">
        <v>39.016330279999998</v>
      </c>
      <c r="B1350" s="1">
        <v>2622.5851186029599</v>
      </c>
      <c r="C1350" s="1">
        <v>2639.7216479388298</v>
      </c>
      <c r="D1350" s="1">
        <v>2008.37563046472</v>
      </c>
      <c r="E1350" s="1">
        <v>2205.4702621729698</v>
      </c>
      <c r="F1350" s="1">
        <v>2033.5319999999999</v>
      </c>
      <c r="G1350" s="1">
        <v>2149.2783520616499</v>
      </c>
      <c r="H1350" s="1">
        <v>1873.44594257217</v>
      </c>
      <c r="I1350" s="1">
        <v>2219.7486142344101</v>
      </c>
      <c r="J1350" s="1">
        <v>3095.4945817738299</v>
      </c>
      <c r="K1350" s="1">
        <v>3041.5189013745999</v>
      </c>
      <c r="L1350" s="22">
        <v>3043.9581023726701</v>
      </c>
      <c r="M1350" s="1">
        <v>2951.1324344571099</v>
      </c>
    </row>
    <row r="1351" spans="1:13" x14ac:dyDescent="0.35">
      <c r="A1351" s="14">
        <v>39.042330280000002</v>
      </c>
      <c r="B1351" s="1">
        <v>2627.3065607061599</v>
      </c>
      <c r="C1351" s="1">
        <v>2780.8227426016601</v>
      </c>
      <c r="D1351" s="1">
        <v>2047.7492644589499</v>
      </c>
      <c r="E1351" s="1">
        <v>2295.23801147733</v>
      </c>
      <c r="F1351" s="1">
        <v>2035.13</v>
      </c>
      <c r="G1351" s="1">
        <v>2204.9255664450902</v>
      </c>
      <c r="H1351" s="1">
        <v>1816.0714913914101</v>
      </c>
      <c r="I1351" s="1">
        <v>2326.4485880779398</v>
      </c>
      <c r="J1351" s="1">
        <v>3064.57296247261</v>
      </c>
      <c r="K1351" s="1">
        <v>3121.5631805724302</v>
      </c>
      <c r="L1351" s="22">
        <v>3044.9226242821301</v>
      </c>
      <c r="M1351" s="1">
        <v>2984.5416300209999</v>
      </c>
    </row>
    <row r="1352" spans="1:13" x14ac:dyDescent="0.35">
      <c r="A1352" s="14">
        <v>39.068330279999998</v>
      </c>
      <c r="B1352" s="1">
        <v>2688.7224639358501</v>
      </c>
      <c r="C1352" s="1">
        <v>2854.88426213105</v>
      </c>
      <c r="D1352" s="1">
        <v>1979.27553344176</v>
      </c>
      <c r="E1352" s="1">
        <v>2307.6387680324501</v>
      </c>
      <c r="F1352" s="1">
        <v>2065.1019999999999</v>
      </c>
      <c r="G1352" s="1">
        <v>2224.7484980330801</v>
      </c>
      <c r="H1352" s="1">
        <v>1854.0957116407601</v>
      </c>
      <c r="I1352" s="1">
        <v>2340.7605137702899</v>
      </c>
      <c r="J1352" s="1">
        <v>3050.24549409886</v>
      </c>
      <c r="K1352" s="1">
        <v>3227.5967129523301</v>
      </c>
      <c r="L1352" s="22">
        <v>3155.0796906579499</v>
      </c>
      <c r="M1352" s="1">
        <v>2996.8782542624599</v>
      </c>
    </row>
    <row r="1353" spans="1:13" x14ac:dyDescent="0.35">
      <c r="A1353" s="14">
        <v>39.094330280000001</v>
      </c>
      <c r="B1353" s="1">
        <v>2709.0958690934099</v>
      </c>
      <c r="C1353" s="1">
        <v>2759.8427858912601</v>
      </c>
      <c r="D1353" s="1">
        <v>2025.8461783869</v>
      </c>
      <c r="E1353" s="1">
        <v>2353.40135699852</v>
      </c>
      <c r="F1353" s="1">
        <v>2154.7199999999998</v>
      </c>
      <c r="G1353" s="1">
        <v>2283.5641189246999</v>
      </c>
      <c r="H1353" s="1">
        <v>1905.99275593517</v>
      </c>
      <c r="I1353" s="1">
        <v>2423.9872081180602</v>
      </c>
      <c r="J1353" s="1">
        <v>3084.05240470332</v>
      </c>
      <c r="K1353" s="1">
        <v>3219.584154872</v>
      </c>
      <c r="L1353" s="22">
        <v>3186.1103572235002</v>
      </c>
      <c r="M1353" s="1">
        <v>3061.4754938966598</v>
      </c>
    </row>
    <row r="1354" spans="1:13" x14ac:dyDescent="0.35">
      <c r="A1354" s="14">
        <v>39.120330279999997</v>
      </c>
      <c r="B1354" s="1">
        <v>2749.8365527501501</v>
      </c>
      <c r="C1354" s="1">
        <v>2773.1199392305998</v>
      </c>
      <c r="D1354" s="1">
        <v>2031.2124981198999</v>
      </c>
      <c r="E1354" s="1">
        <v>2329.0653455072802</v>
      </c>
      <c r="F1354" s="1">
        <v>2165.4090000000001</v>
      </c>
      <c r="G1354" s="1">
        <v>2369.8120273147802</v>
      </c>
      <c r="H1354" s="1">
        <v>1947.8992103118901</v>
      </c>
      <c r="I1354" s="1">
        <v>2594.2780105878701</v>
      </c>
      <c r="J1354" s="1">
        <v>3092.5313287802801</v>
      </c>
      <c r="K1354" s="1">
        <v>3172.87737282233</v>
      </c>
      <c r="L1354" s="22">
        <v>3236.1935155368001</v>
      </c>
      <c r="M1354" s="1">
        <v>3142.50411539877</v>
      </c>
    </row>
    <row r="1355" spans="1:13" x14ac:dyDescent="0.35">
      <c r="A1355" s="14">
        <v>39.146330280000001</v>
      </c>
      <c r="B1355" s="1">
        <v>2765.9605505744398</v>
      </c>
      <c r="C1355" s="1">
        <v>2903.0574535947999</v>
      </c>
      <c r="D1355" s="1">
        <v>2088.65243638928</v>
      </c>
      <c r="E1355" s="1">
        <v>2310.39429457709</v>
      </c>
      <c r="F1355" s="1">
        <v>2191.0540000000001</v>
      </c>
      <c r="G1355" s="1">
        <v>2503.5520922804699</v>
      </c>
      <c r="H1355" s="1">
        <v>1955.34048175259</v>
      </c>
      <c r="I1355" s="1">
        <v>2773.8818514043001</v>
      </c>
      <c r="J1355" s="1">
        <v>3033.4515484901299</v>
      </c>
      <c r="K1355" s="1">
        <v>3210.5986235649302</v>
      </c>
      <c r="L1355" s="22">
        <v>3216.17196142077</v>
      </c>
      <c r="M1355" s="1">
        <v>3222.3333998941698</v>
      </c>
    </row>
    <row r="1356" spans="1:13" x14ac:dyDescent="0.35">
      <c r="A1356" s="14">
        <v>39.172330279999997</v>
      </c>
      <c r="B1356" s="1">
        <v>2807.4106266890199</v>
      </c>
      <c r="C1356" s="1">
        <v>3012.1450821707699</v>
      </c>
      <c r="D1356" s="1">
        <v>2146.6597579920999</v>
      </c>
      <c r="E1356" s="1">
        <v>2429.97064835741</v>
      </c>
      <c r="F1356" s="1">
        <v>2290.962</v>
      </c>
      <c r="G1356" s="1">
        <v>2591.8920570692599</v>
      </c>
      <c r="H1356" s="1">
        <v>1991.97496116661</v>
      </c>
      <c r="I1356" s="1">
        <v>2951.5557088595001</v>
      </c>
      <c r="J1356" s="1">
        <v>2998.1701210043602</v>
      </c>
      <c r="K1356" s="1">
        <v>3314.3773812479199</v>
      </c>
      <c r="L1356" s="22">
        <v>3257.1740148027102</v>
      </c>
      <c r="M1356" s="1">
        <v>3310.31520317486</v>
      </c>
    </row>
    <row r="1357" spans="1:13" x14ac:dyDescent="0.35">
      <c r="A1357" s="14">
        <v>39.19833028</v>
      </c>
      <c r="B1357" s="1">
        <v>2923.6436582821898</v>
      </c>
      <c r="C1357" s="1">
        <v>3106.8143737876198</v>
      </c>
      <c r="D1357" s="1">
        <v>2147.3005528376402</v>
      </c>
      <c r="E1357" s="1">
        <v>2482.29502445753</v>
      </c>
      <c r="F1357" s="1">
        <v>2326.471</v>
      </c>
      <c r="G1357" s="1">
        <v>2727.9293004138299</v>
      </c>
      <c r="H1357" s="1">
        <v>2119.1723899388699</v>
      </c>
      <c r="I1357" s="1">
        <v>3088.8403412541302</v>
      </c>
      <c r="J1357" s="1">
        <v>3069.16686155865</v>
      </c>
      <c r="K1357" s="1">
        <v>3385.7049755414801</v>
      </c>
      <c r="L1357" s="22">
        <v>3370.7624388545601</v>
      </c>
      <c r="M1357" s="1">
        <v>3321.84419520038</v>
      </c>
    </row>
    <row r="1358" spans="1:13" x14ac:dyDescent="0.35">
      <c r="A1358" s="14">
        <v>39.224330279999997</v>
      </c>
      <c r="B1358" s="1">
        <v>3079.9127854706098</v>
      </c>
      <c r="C1358" s="1">
        <v>3204.1302961957999</v>
      </c>
      <c r="D1358" s="1">
        <v>2227.5650124594899</v>
      </c>
      <c r="E1358" s="1">
        <v>2575.5214560590998</v>
      </c>
      <c r="F1358" s="1">
        <v>2461.3910000000001</v>
      </c>
      <c r="G1358" s="1">
        <v>2977.3908885867199</v>
      </c>
      <c r="H1358" s="1">
        <v>2260.3476373727899</v>
      </c>
      <c r="I1358" s="1">
        <v>3283.5213543303098</v>
      </c>
      <c r="J1358" s="1">
        <v>3150.95644359989</v>
      </c>
      <c r="K1358" s="1">
        <v>3443.95640969031</v>
      </c>
      <c r="L1358" s="22">
        <v>3368.8696698952499</v>
      </c>
      <c r="M1358" s="1">
        <v>3371.2606941201402</v>
      </c>
    </row>
    <row r="1359" spans="1:13" x14ac:dyDescent="0.35">
      <c r="A1359" s="14">
        <v>39.25033028</v>
      </c>
      <c r="B1359" s="1">
        <v>3159.3317617461398</v>
      </c>
      <c r="C1359" s="1">
        <v>3296.0870134483898</v>
      </c>
      <c r="D1359" s="1">
        <v>2325.7599664618801</v>
      </c>
      <c r="E1359" s="1">
        <v>2741.7387500418599</v>
      </c>
      <c r="F1359" s="1">
        <v>2668.9549999999999</v>
      </c>
      <c r="G1359" s="1">
        <v>3164.4140604351001</v>
      </c>
      <c r="H1359" s="1">
        <v>2313.2235318773801</v>
      </c>
      <c r="I1359" s="1">
        <v>3506.3928440150999</v>
      </c>
      <c r="J1359" s="1">
        <v>3246.7434648017602</v>
      </c>
      <c r="K1359" s="1">
        <v>3592.5010738839801</v>
      </c>
      <c r="L1359" s="22">
        <v>3409.0775839284001</v>
      </c>
      <c r="M1359" s="1">
        <v>3394.6800251527202</v>
      </c>
    </row>
    <row r="1360" spans="1:13" x14ac:dyDescent="0.35">
      <c r="A1360" s="14">
        <v>39.276330280000003</v>
      </c>
      <c r="B1360" s="1">
        <v>3239.4427291325201</v>
      </c>
      <c r="C1360" s="1">
        <v>3466.7983769965599</v>
      </c>
      <c r="D1360" s="1">
        <v>2374.5426252854099</v>
      </c>
      <c r="E1360" s="1">
        <v>2926.8909503581699</v>
      </c>
      <c r="F1360" s="1">
        <v>2924.4270000000001</v>
      </c>
      <c r="G1360" s="1">
        <v>3426.51333412025</v>
      </c>
      <c r="H1360" s="1">
        <v>2438.6168916687898</v>
      </c>
      <c r="I1360" s="1">
        <v>3893.9542325546599</v>
      </c>
      <c r="J1360" s="1">
        <v>3284.82126071941</v>
      </c>
      <c r="K1360" s="1">
        <v>3703.54262528555</v>
      </c>
      <c r="L1360" s="22">
        <v>3456.1833160258502</v>
      </c>
      <c r="M1360" s="1">
        <v>3458.16867044321</v>
      </c>
    </row>
    <row r="1361" spans="1:13" x14ac:dyDescent="0.35">
      <c r="A1361" s="14">
        <v>39.30233028</v>
      </c>
      <c r="B1361" s="1">
        <v>3381.6401107117499</v>
      </c>
      <c r="C1361" s="1">
        <v>3700.8305242567899</v>
      </c>
      <c r="D1361" s="1">
        <v>2469.7819068692102</v>
      </c>
      <c r="E1361" s="1">
        <v>3068.8359231514301</v>
      </c>
      <c r="F1361" s="1">
        <v>3209.4690000000001</v>
      </c>
      <c r="G1361" s="1">
        <v>3804.3997368894202</v>
      </c>
      <c r="H1361" s="1">
        <v>2642.9871742084501</v>
      </c>
      <c r="I1361" s="1">
        <v>4200.75759817566</v>
      </c>
      <c r="J1361" s="1">
        <v>3299.5914933242798</v>
      </c>
      <c r="K1361" s="1">
        <v>3869.99662910809</v>
      </c>
      <c r="L1361" s="22">
        <v>3495.6549645059699</v>
      </c>
      <c r="M1361" s="1">
        <v>3617.2781934207701</v>
      </c>
    </row>
    <row r="1362" spans="1:13" x14ac:dyDescent="0.35">
      <c r="A1362" s="14">
        <v>39.328330280000003</v>
      </c>
      <c r="B1362" s="1">
        <v>3547.2735016623601</v>
      </c>
      <c r="C1362" s="1">
        <v>4000.76620910977</v>
      </c>
      <c r="D1362" s="1">
        <v>2603.1142631165699</v>
      </c>
      <c r="E1362" s="1">
        <v>3342.4870360867599</v>
      </c>
      <c r="F1362" s="1">
        <v>3692.241</v>
      </c>
      <c r="G1362" s="1">
        <v>4229.09967801127</v>
      </c>
      <c r="H1362" s="1">
        <v>2854.1264192460899</v>
      </c>
      <c r="I1362" s="1">
        <v>4490.6912500614499</v>
      </c>
      <c r="J1362" s="1">
        <v>3331.72974072118</v>
      </c>
      <c r="K1362" s="1">
        <v>4033.05713155782</v>
      </c>
      <c r="L1362" s="22">
        <v>3611.62479805361</v>
      </c>
      <c r="M1362" s="1">
        <v>3762.8950573318398</v>
      </c>
    </row>
    <row r="1363" spans="1:13" x14ac:dyDescent="0.35">
      <c r="A1363" s="14">
        <v>39.354330279999999</v>
      </c>
      <c r="B1363" s="1">
        <v>3790.1657318458701</v>
      </c>
      <c r="C1363" s="1">
        <v>4286.94858440797</v>
      </c>
      <c r="D1363" s="1">
        <v>2828.0558432040898</v>
      </c>
      <c r="E1363" s="1">
        <v>3757.0857371901402</v>
      </c>
      <c r="F1363" s="1">
        <v>4157.0879999999997</v>
      </c>
      <c r="G1363" s="1">
        <v>4763.3626726001203</v>
      </c>
      <c r="H1363" s="1">
        <v>3092.2606734945002</v>
      </c>
      <c r="I1363" s="1">
        <v>4938.4751910872301</v>
      </c>
      <c r="J1363" s="1">
        <v>3456.1358378598702</v>
      </c>
      <c r="K1363" s="1">
        <v>4150.1683616913197</v>
      </c>
      <c r="L1363" s="22">
        <v>3794.4953977709101</v>
      </c>
      <c r="M1363" s="1">
        <v>3937.8861665906002</v>
      </c>
    </row>
    <row r="1364" spans="1:13" x14ac:dyDescent="0.35">
      <c r="A1364" s="14">
        <v>39.380330280000003</v>
      </c>
      <c r="B1364" s="1">
        <v>4052.8239437008801</v>
      </c>
      <c r="C1364" s="1">
        <v>4538.6250982765696</v>
      </c>
      <c r="D1364" s="1">
        <v>3017.3636583558</v>
      </c>
      <c r="E1364" s="1">
        <v>4097.1989663799905</v>
      </c>
      <c r="F1364" s="1">
        <v>4480.2049999999999</v>
      </c>
      <c r="G1364" s="1">
        <v>5242.1137641918403</v>
      </c>
      <c r="H1364" s="1">
        <v>3296.9886961543298</v>
      </c>
      <c r="I1364" s="1">
        <v>5303.6705555710896</v>
      </c>
      <c r="J1364" s="1">
        <v>3581.6420540454801</v>
      </c>
      <c r="K1364" s="1">
        <v>4357.9034939661797</v>
      </c>
      <c r="L1364" s="22">
        <v>3986.4375566981598</v>
      </c>
      <c r="M1364" s="1">
        <v>4165.8807653189397</v>
      </c>
    </row>
    <row r="1365" spans="1:13" x14ac:dyDescent="0.35">
      <c r="A1365" s="14">
        <v>39.406330279999999</v>
      </c>
      <c r="B1365" s="1">
        <v>4203.1989507179296</v>
      </c>
      <c r="C1365" s="1">
        <v>4687.4363980383596</v>
      </c>
      <c r="D1365" s="1">
        <v>3302.8290530690601</v>
      </c>
      <c r="E1365" s="1">
        <v>4229.6314440517099</v>
      </c>
      <c r="F1365" s="1">
        <v>4730.0039999999999</v>
      </c>
      <c r="G1365" s="1">
        <v>5648.1004214349596</v>
      </c>
      <c r="H1365" s="1">
        <v>3595.1852240497701</v>
      </c>
      <c r="I1365" s="1">
        <v>5559.5544508477396</v>
      </c>
      <c r="J1365" s="1">
        <v>3682.24525673061</v>
      </c>
      <c r="K1365" s="1">
        <v>4533.5420658811099</v>
      </c>
      <c r="L1365" s="22">
        <v>4314.3926550297401</v>
      </c>
      <c r="M1365" s="1">
        <v>4481.3293884942204</v>
      </c>
    </row>
    <row r="1366" spans="1:13" x14ac:dyDescent="0.35">
      <c r="A1366" s="14">
        <v>39.432330280000002</v>
      </c>
      <c r="B1366" s="1">
        <v>4306.0455855917098</v>
      </c>
      <c r="C1366" s="1">
        <v>4642.5295417116504</v>
      </c>
      <c r="D1366" s="1">
        <v>3734.44401489953</v>
      </c>
      <c r="E1366" s="1">
        <v>4107.1157331157801</v>
      </c>
      <c r="F1366" s="1">
        <v>4626.7299999999996</v>
      </c>
      <c r="G1366" s="1">
        <v>5730.1920772830799</v>
      </c>
      <c r="H1366" s="1">
        <v>3875.61639770792</v>
      </c>
      <c r="I1366" s="1">
        <v>5534.5079657807801</v>
      </c>
      <c r="J1366" s="1">
        <v>3867.2241650430701</v>
      </c>
      <c r="K1366" s="1">
        <v>4700.2284802293398</v>
      </c>
      <c r="L1366" s="22">
        <v>4384.2684214500696</v>
      </c>
      <c r="M1366" s="1">
        <v>4823.3220851412498</v>
      </c>
    </row>
    <row r="1367" spans="1:13" x14ac:dyDescent="0.35">
      <c r="A1367" s="14">
        <v>39.458330279999998</v>
      </c>
      <c r="B1367" s="1">
        <v>4315.1310130517804</v>
      </c>
      <c r="C1367" s="1">
        <v>4493.2446890090196</v>
      </c>
      <c r="D1367" s="1">
        <v>3896.1078969262499</v>
      </c>
      <c r="E1367" s="1">
        <v>3853.1290758711302</v>
      </c>
      <c r="F1367" s="1">
        <v>4318.8879999999999</v>
      </c>
      <c r="G1367" s="1">
        <v>5333.37954391122</v>
      </c>
      <c r="H1367" s="1">
        <v>4086.7745852665598</v>
      </c>
      <c r="I1367" s="1">
        <v>5308.5703169672797</v>
      </c>
      <c r="J1367" s="1">
        <v>4005.1213921695999</v>
      </c>
      <c r="K1367" s="1">
        <v>4898.95376774954</v>
      </c>
      <c r="L1367" s="22">
        <v>4149.6917091363603</v>
      </c>
      <c r="M1367" s="1">
        <v>4793.2003614282703</v>
      </c>
    </row>
    <row r="1368" spans="1:13" x14ac:dyDescent="0.35">
      <c r="A1368" s="14">
        <v>39.484330280000002</v>
      </c>
      <c r="B1368" s="1">
        <v>4135.1616819931696</v>
      </c>
      <c r="C1368" s="1">
        <v>4251.6000814667004</v>
      </c>
      <c r="D1368" s="1">
        <v>3767.1515768686199</v>
      </c>
      <c r="E1368" s="1">
        <v>3615.0532474781799</v>
      </c>
      <c r="F1368" s="1">
        <v>4046.444</v>
      </c>
      <c r="G1368" s="1">
        <v>4973.13136661918</v>
      </c>
      <c r="H1368" s="1">
        <v>4094.4162496661102</v>
      </c>
      <c r="I1368" s="1">
        <v>5092.31792027548</v>
      </c>
      <c r="J1368" s="1">
        <v>3926.7057941261301</v>
      </c>
      <c r="K1368" s="1">
        <v>4762.8573709952498</v>
      </c>
      <c r="L1368" s="22">
        <v>3987.3657240430498</v>
      </c>
      <c r="M1368" s="1">
        <v>4495.1414717438802</v>
      </c>
    </row>
    <row r="1369" spans="1:13" x14ac:dyDescent="0.35">
      <c r="A1369" s="14">
        <v>39.510330279999998</v>
      </c>
      <c r="B1369" s="1">
        <v>3883.8609112260601</v>
      </c>
      <c r="C1369" s="1">
        <v>4073.8450306355198</v>
      </c>
      <c r="D1369" s="1">
        <v>3596.8322230923</v>
      </c>
      <c r="E1369" s="1">
        <v>3426.9615773708501</v>
      </c>
      <c r="F1369" s="1">
        <v>3818.4340000000002</v>
      </c>
      <c r="G1369" s="1">
        <v>4713.0238208863202</v>
      </c>
      <c r="H1369" s="1">
        <v>3838.1708499558499</v>
      </c>
      <c r="I1369" s="1">
        <v>4756.27458914817</v>
      </c>
      <c r="J1369" s="1">
        <v>3646.7938004628099</v>
      </c>
      <c r="K1369" s="1">
        <v>4335.4295585130303</v>
      </c>
      <c r="L1369" s="22">
        <v>3820.88255616474</v>
      </c>
      <c r="M1369" s="1">
        <v>4319.6061728166096</v>
      </c>
    </row>
    <row r="1370" spans="1:13" x14ac:dyDescent="0.35">
      <c r="A1370" s="14">
        <v>39.536330280000001</v>
      </c>
      <c r="B1370" s="1">
        <v>3687.47752686374</v>
      </c>
      <c r="C1370" s="1">
        <v>3910.9094003165801</v>
      </c>
      <c r="D1370" s="1">
        <v>3425.9090467479</v>
      </c>
      <c r="E1370" s="1">
        <v>3174.5709550965998</v>
      </c>
      <c r="F1370" s="1">
        <v>3526.172</v>
      </c>
      <c r="G1370" s="1">
        <v>4324.8947717941701</v>
      </c>
      <c r="H1370" s="1">
        <v>3641.97038938683</v>
      </c>
      <c r="I1370" s="1">
        <v>4358.2328634454498</v>
      </c>
      <c r="J1370" s="1">
        <v>3455.0310248884398</v>
      </c>
      <c r="K1370" s="1">
        <v>4125.75392230751</v>
      </c>
      <c r="L1370" s="22">
        <v>3681.29349894701</v>
      </c>
      <c r="M1370" s="1">
        <v>4119.9707429555101</v>
      </c>
    </row>
    <row r="1371" spans="1:13" x14ac:dyDescent="0.35">
      <c r="A1371" s="14">
        <v>39.562330279999998</v>
      </c>
      <c r="B1371" s="1">
        <v>3509.09140141844</v>
      </c>
      <c r="C1371" s="1">
        <v>3640.5940287815001</v>
      </c>
      <c r="D1371" s="1">
        <v>3223.4385351114602</v>
      </c>
      <c r="E1371" s="1">
        <v>2926.15023894346</v>
      </c>
      <c r="F1371" s="1">
        <v>3182.1990000000001</v>
      </c>
      <c r="G1371" s="1">
        <v>3791.3254780573302</v>
      </c>
      <c r="H1371" s="1">
        <v>3462.4921179101798</v>
      </c>
      <c r="I1371" s="1">
        <v>3969.6371021278901</v>
      </c>
      <c r="J1371" s="1">
        <v>3430.7449044558498</v>
      </c>
      <c r="K1371" s="1">
        <v>4073.0687102461802</v>
      </c>
      <c r="L1371" s="22">
        <v>3445.7087581031001</v>
      </c>
      <c r="M1371" s="1">
        <v>3887.4792994598902</v>
      </c>
    </row>
    <row r="1372" spans="1:13" x14ac:dyDescent="0.35">
      <c r="A1372" s="14">
        <v>39.588330280000001</v>
      </c>
      <c r="B1372" s="1">
        <v>3272.7392356843102</v>
      </c>
      <c r="C1372" s="1">
        <v>3382.9932076673599</v>
      </c>
      <c r="D1372" s="1">
        <v>3006.5669038457399</v>
      </c>
      <c r="E1372" s="1">
        <v>2766.7755152985301</v>
      </c>
      <c r="F1372" s="1">
        <v>2887.6619999999998</v>
      </c>
      <c r="G1372" s="1">
        <v>3337.7551089332601</v>
      </c>
      <c r="H1372" s="1">
        <v>3228.2517127667602</v>
      </c>
      <c r="I1372" s="1">
        <v>3545.6213306087802</v>
      </c>
      <c r="J1372" s="1">
        <v>3302.5510305968301</v>
      </c>
      <c r="K1372" s="1">
        <v>3908.42404460537</v>
      </c>
      <c r="L1372" s="22">
        <v>3226.8072617964499</v>
      </c>
      <c r="M1372" s="1">
        <v>3668.7664490658499</v>
      </c>
    </row>
    <row r="1373" spans="1:13" x14ac:dyDescent="0.35">
      <c r="A1373" s="14">
        <v>39.614330279999997</v>
      </c>
      <c r="B1373" s="1">
        <v>3086.79875853162</v>
      </c>
      <c r="C1373" s="1">
        <v>3134.8806661768699</v>
      </c>
      <c r="D1373" s="1">
        <v>2723.7373807946901</v>
      </c>
      <c r="E1373" s="1">
        <v>2624.87040122282</v>
      </c>
      <c r="F1373" s="1">
        <v>2568.2460000000001</v>
      </c>
      <c r="G1373" s="1">
        <v>3111.5735655041099</v>
      </c>
      <c r="H1373" s="1">
        <v>2863.8569266050899</v>
      </c>
      <c r="I1373" s="1">
        <v>3196.3073126600498</v>
      </c>
      <c r="J1373" s="1">
        <v>3097.0205299077502</v>
      </c>
      <c r="K1373" s="1">
        <v>3647.5804088067798</v>
      </c>
      <c r="L1373" s="22">
        <v>3106.0171082563702</v>
      </c>
      <c r="M1373" s="1">
        <v>3428.9728387762202</v>
      </c>
    </row>
    <row r="1374" spans="1:13" x14ac:dyDescent="0.35">
      <c r="A1374" s="14">
        <v>39.640330280000001</v>
      </c>
      <c r="B1374" s="1">
        <v>2958.1413942071099</v>
      </c>
      <c r="C1374" s="1">
        <v>2983.5344623061101</v>
      </c>
      <c r="D1374" s="1">
        <v>2511.5277667373002</v>
      </c>
      <c r="E1374" s="1">
        <v>2567.6971248803602</v>
      </c>
      <c r="F1374" s="1">
        <v>2373.0770000000002</v>
      </c>
      <c r="G1374" s="1">
        <v>2956.5289483985398</v>
      </c>
      <c r="H1374" s="1">
        <v>2508.0232372917199</v>
      </c>
      <c r="I1374" s="1">
        <v>2979.4174870519601</v>
      </c>
      <c r="J1374" s="1">
        <v>3045.2449783237398</v>
      </c>
      <c r="K1374" s="1">
        <v>3411.86963360868</v>
      </c>
      <c r="L1374" s="22">
        <v>2939.3072073665799</v>
      </c>
      <c r="M1374" s="1">
        <v>3236.7727450607999</v>
      </c>
    </row>
    <row r="1375" spans="1:13" x14ac:dyDescent="0.35">
      <c r="A1375" s="14">
        <v>39.666330279999997</v>
      </c>
      <c r="B1375" s="1">
        <v>2850.1748672970002</v>
      </c>
      <c r="C1375" s="1">
        <v>2825.8822220331299</v>
      </c>
      <c r="D1375" s="1">
        <v>2307.1246359533802</v>
      </c>
      <c r="E1375" s="1">
        <v>2560.8978228166302</v>
      </c>
      <c r="F1375" s="1">
        <v>2332.5340000000001</v>
      </c>
      <c r="G1375" s="1">
        <v>2878.2268131370702</v>
      </c>
      <c r="H1375" s="1">
        <v>2265.17401004869</v>
      </c>
      <c r="I1375" s="1">
        <v>2767.778330353</v>
      </c>
      <c r="J1375" s="1">
        <v>2979.4501972808598</v>
      </c>
      <c r="K1375" s="1">
        <v>3294.5177439044801</v>
      </c>
      <c r="L1375" s="22">
        <v>2776.7402707999599</v>
      </c>
      <c r="M1375" s="1">
        <v>3067.69175395292</v>
      </c>
    </row>
    <row r="1376" spans="1:13" x14ac:dyDescent="0.35">
      <c r="A1376" s="14">
        <v>39.69233028</v>
      </c>
      <c r="B1376" s="1">
        <v>2708.6322322924998</v>
      </c>
      <c r="C1376" s="1">
        <v>2733.6764109508099</v>
      </c>
      <c r="D1376" s="1">
        <v>2176.5425574655801</v>
      </c>
      <c r="E1376" s="1">
        <v>2508.22677069664</v>
      </c>
      <c r="F1376" s="1">
        <v>2262.424</v>
      </c>
      <c r="G1376" s="1">
        <v>2755.4684871981699</v>
      </c>
      <c r="H1376" s="1">
        <v>2154.7660857779201</v>
      </c>
      <c r="I1376" s="1">
        <v>2635.6842132306701</v>
      </c>
      <c r="J1376" s="1">
        <v>2886.69525789521</v>
      </c>
      <c r="K1376" s="1">
        <v>3261.6283311524799</v>
      </c>
      <c r="L1376" s="22">
        <v>2799.5763502144</v>
      </c>
      <c r="M1376" s="1">
        <v>2944.4983788071399</v>
      </c>
    </row>
    <row r="1377" spans="1:13" x14ac:dyDescent="0.35">
      <c r="A1377" s="14">
        <v>39.718330280000004</v>
      </c>
      <c r="B1377" s="1">
        <v>2617.3849195923799</v>
      </c>
      <c r="C1377" s="1">
        <v>2723.6397621076899</v>
      </c>
      <c r="D1377" s="1">
        <v>2217.0894604625</v>
      </c>
      <c r="E1377" s="1">
        <v>2537.13538871541</v>
      </c>
      <c r="F1377" s="1">
        <v>2116.4259999999999</v>
      </c>
      <c r="G1377" s="1">
        <v>2689.1736092864799</v>
      </c>
      <c r="H1377" s="1">
        <v>2080.73984584657</v>
      </c>
      <c r="I1377" s="1">
        <v>2521.9622989805498</v>
      </c>
      <c r="J1377" s="1">
        <v>2861.36315348771</v>
      </c>
      <c r="K1377" s="1">
        <v>3171.9352212375902</v>
      </c>
      <c r="L1377" s="22">
        <v>2746.29545913012</v>
      </c>
      <c r="M1377" s="1">
        <v>2896.3007707684801</v>
      </c>
    </row>
    <row r="1378" spans="1:13" x14ac:dyDescent="0.35">
      <c r="A1378" s="14">
        <v>39.74433028</v>
      </c>
      <c r="B1378" s="1">
        <v>2594.8055835864898</v>
      </c>
      <c r="C1378" s="1">
        <v>2641.76801086362</v>
      </c>
      <c r="D1378" s="1">
        <v>2195.5642884727599</v>
      </c>
      <c r="E1378" s="1">
        <v>2565.7273361483899</v>
      </c>
      <c r="F1378" s="1">
        <v>2112.84</v>
      </c>
      <c r="G1378" s="1">
        <v>2617.5673904651499</v>
      </c>
      <c r="H1378" s="1">
        <v>2010.9813880461199</v>
      </c>
      <c r="I1378" s="1">
        <v>2370.1537416987899</v>
      </c>
      <c r="J1378" s="1">
        <v>2859.5673904651699</v>
      </c>
      <c r="K1378" s="1">
        <v>3031.0596354843201</v>
      </c>
      <c r="L1378" s="22">
        <v>2707.4639782735699</v>
      </c>
      <c r="M1378" s="1">
        <v>2883.8245443553101</v>
      </c>
    </row>
    <row r="1379" spans="1:13" x14ac:dyDescent="0.35">
      <c r="A1379" s="14">
        <v>39.770330280000003</v>
      </c>
      <c r="B1379" s="1">
        <v>2629.3568477734402</v>
      </c>
      <c r="C1379" s="1">
        <v>2657.8506510249799</v>
      </c>
      <c r="D1379" s="1">
        <v>2177.4315222608002</v>
      </c>
      <c r="E1379" s="1">
        <v>2520.7925012002602</v>
      </c>
      <c r="F1379" s="1">
        <v>2157.212</v>
      </c>
      <c r="G1379" s="1">
        <v>2582.3898970985201</v>
      </c>
      <c r="H1379" s="1">
        <v>1886.29456678318</v>
      </c>
      <c r="I1379" s="1">
        <v>2282.4356534264198</v>
      </c>
      <c r="J1379" s="1">
        <v>2875.0622809899</v>
      </c>
      <c r="K1379" s="1">
        <v>3012.62249639744</v>
      </c>
      <c r="L1379" s="22">
        <v>2694.5684777383799</v>
      </c>
      <c r="M1379" s="1">
        <v>2786.1077238118901</v>
      </c>
    </row>
    <row r="1380" spans="1:13" x14ac:dyDescent="0.35">
      <c r="A1380" s="14">
        <v>39.796330279999999</v>
      </c>
      <c r="B1380" s="1">
        <v>2575.1857739461202</v>
      </c>
      <c r="C1380" s="1">
        <v>2652.5721730443702</v>
      </c>
      <c r="D1380" s="1">
        <v>2137.0013028274002</v>
      </c>
      <c r="E1380" s="1">
        <v>2551.44723805781</v>
      </c>
      <c r="F1380" s="1">
        <v>2172.02</v>
      </c>
      <c r="G1380" s="1">
        <v>2472.4912715698101</v>
      </c>
      <c r="H1380" s="1">
        <v>1874.63236059001</v>
      </c>
      <c r="I1380" s="1">
        <v>2232.6543773460498</v>
      </c>
      <c r="J1380" s="1">
        <v>2857.5320480139198</v>
      </c>
      <c r="K1380" s="1">
        <v>3025.7767066783299</v>
      </c>
      <c r="L1380" s="22">
        <v>2703.7754038511198</v>
      </c>
      <c r="M1380" s="1">
        <v>2720.8770192544898</v>
      </c>
    </row>
    <row r="1381" spans="1:13" x14ac:dyDescent="0.35">
      <c r="A1381" s="14">
        <v>39.822330280000003</v>
      </c>
      <c r="B1381" s="1">
        <v>2478.4030605879698</v>
      </c>
      <c r="C1381" s="1">
        <v>2638.5792136516902</v>
      </c>
      <c r="D1381" s="1">
        <v>2074.6850159443502</v>
      </c>
      <c r="E1381" s="1">
        <v>2607.6807225723001</v>
      </c>
      <c r="F1381" s="1">
        <v>2193.3809999999999</v>
      </c>
      <c r="G1381" s="1">
        <v>2456.6165357232198</v>
      </c>
      <c r="H1381" s="1">
        <v>1880.23791709068</v>
      </c>
      <c r="I1381" s="1">
        <v>2166.31498405608</v>
      </c>
      <c r="J1381" s="1">
        <v>2776.2158979578098</v>
      </c>
      <c r="K1381" s="1">
        <v>2967.6740063779598</v>
      </c>
      <c r="L1381" s="22">
        <v>2670.24463328514</v>
      </c>
      <c r="M1381" s="1">
        <v>2737.5639107131201</v>
      </c>
    </row>
    <row r="1382" spans="1:13" x14ac:dyDescent="0.35">
      <c r="A1382" s="14">
        <v>39.848330279999999</v>
      </c>
      <c r="B1382" s="1">
        <v>2450.4419688584899</v>
      </c>
      <c r="C1382" s="1">
        <v>2626.0879240435002</v>
      </c>
      <c r="D1382" s="1">
        <v>2078.3270808959501</v>
      </c>
      <c r="E1382" s="1">
        <v>2529.3939035327298</v>
      </c>
      <c r="F1382" s="1">
        <v>2181.3939999999998</v>
      </c>
      <c r="G1382" s="1">
        <v>2553.2813596661099</v>
      </c>
      <c r="H1382" s="1">
        <v>1834.21688112537</v>
      </c>
      <c r="I1382" s="1">
        <v>2169.8686988219201</v>
      </c>
      <c r="J1382" s="1">
        <v>2758.2708089625198</v>
      </c>
      <c r="K1382" s="1">
        <v>2939.2356384362802</v>
      </c>
      <c r="L1382" s="22">
        <v>2605.7749122663299</v>
      </c>
      <c r="M1382" s="1">
        <v>2731.1019931626101</v>
      </c>
    </row>
    <row r="1383" spans="1:13" x14ac:dyDescent="0.35">
      <c r="A1383" s="14">
        <v>39.874330280000002</v>
      </c>
      <c r="B1383" s="1">
        <v>2393.6413227170001</v>
      </c>
      <c r="C1383" s="1">
        <v>2507.4142069814002</v>
      </c>
      <c r="D1383" s="1">
        <v>2049.8214084532801</v>
      </c>
      <c r="E1383" s="1">
        <v>2487.3171586040198</v>
      </c>
      <c r="F1383" s="1">
        <v>2142.489</v>
      </c>
      <c r="G1383" s="1">
        <v>2513.4852418871301</v>
      </c>
      <c r="H1383" s="1">
        <v>1794.3466748302101</v>
      </c>
      <c r="I1383" s="1">
        <v>2164.3361665664202</v>
      </c>
      <c r="J1383" s="1">
        <v>2756.4367176984601</v>
      </c>
      <c r="K1383" s="1">
        <v>2873.2426209437299</v>
      </c>
      <c r="L1383" s="22">
        <v>2621.7538763022199</v>
      </c>
      <c r="M1383" s="1">
        <v>2750.60830373617</v>
      </c>
    </row>
    <row r="1384" spans="1:13" x14ac:dyDescent="0.35">
      <c r="A1384" s="14">
        <v>39.900330279999999</v>
      </c>
      <c r="B1384" s="1">
        <v>2465.1328703174299</v>
      </c>
      <c r="C1384" s="1">
        <v>2507.9940720464101</v>
      </c>
      <c r="D1384" s="1">
        <v>2008.5065417872199</v>
      </c>
      <c r="E1384" s="1">
        <v>2486.1565821327899</v>
      </c>
      <c r="F1384" s="1">
        <v>2153.6869999999999</v>
      </c>
      <c r="G1384" s="1">
        <v>2495.4578904902</v>
      </c>
      <c r="H1384" s="1">
        <v>1846.7532708936899</v>
      </c>
      <c r="I1384" s="1">
        <v>2103.8730576368698</v>
      </c>
      <c r="J1384" s="1">
        <v>2714.3428040345598</v>
      </c>
      <c r="K1384" s="1">
        <v>2860.5421095103502</v>
      </c>
      <c r="L1384" s="22">
        <v>2588.6381844381099</v>
      </c>
      <c r="M1384" s="1">
        <v>2695.0652074925201</v>
      </c>
    </row>
    <row r="1385" spans="1:13" x14ac:dyDescent="0.35">
      <c r="A1385" s="14">
        <v>39.926330280000002</v>
      </c>
      <c r="B1385" s="1">
        <v>2473.2148785024001</v>
      </c>
      <c r="C1385" s="1">
        <v>2526.8113626171598</v>
      </c>
      <c r="D1385" s="1">
        <v>2047.4859514007801</v>
      </c>
      <c r="E1385" s="1">
        <v>2493.5952467294501</v>
      </c>
      <c r="F1385" s="1">
        <v>2182.2170000000001</v>
      </c>
      <c r="G1385" s="1">
        <v>2483.1611588767</v>
      </c>
      <c r="H1385" s="1">
        <v>1825.8082691550501</v>
      </c>
      <c r="I1385" s="1">
        <v>2054.67520747564</v>
      </c>
      <c r="J1385" s="1">
        <v>2672.29793271071</v>
      </c>
      <c r="K1385" s="1">
        <v>2830.0256224274799</v>
      </c>
      <c r="L1385" s="22">
        <v>2570.9468990663099</v>
      </c>
      <c r="M1385" s="1">
        <v>2660.5171420606498</v>
      </c>
    </row>
    <row r="1386" spans="1:13" x14ac:dyDescent="0.35">
      <c r="A1386" s="14">
        <v>39.952330279999998</v>
      </c>
      <c r="B1386" s="1">
        <v>2425.04696833348</v>
      </c>
      <c r="C1386" s="1">
        <v>2532.75649642905</v>
      </c>
      <c r="D1386" s="1">
        <v>2054.3139560712598</v>
      </c>
      <c r="E1386" s="1">
        <v>2500.5951874409898</v>
      </c>
      <c r="F1386" s="1">
        <v>2192.6390000000001</v>
      </c>
      <c r="G1386" s="1">
        <v>2442.43695863118</v>
      </c>
      <c r="H1386" s="1">
        <v>1751.47526505929</v>
      </c>
      <c r="I1386" s="1">
        <v>2022.3547640479901</v>
      </c>
      <c r="J1386" s="1">
        <v>2694.40173238128</v>
      </c>
      <c r="K1386" s="1">
        <v>2765.82694892892</v>
      </c>
      <c r="L1386" s="22">
        <v>2602.0908564884699</v>
      </c>
      <c r="M1386" s="1">
        <v>2792.5951874410198</v>
      </c>
    </row>
    <row r="1387" spans="1:13" x14ac:dyDescent="0.35">
      <c r="A1387" s="14">
        <v>39.978330280000002</v>
      </c>
      <c r="B1387" s="1">
        <v>2422.5249758738901</v>
      </c>
      <c r="C1387" s="1">
        <v>2480.5660392558598</v>
      </c>
      <c r="D1387" s="1">
        <v>2104.2475064402001</v>
      </c>
      <c r="E1387" s="1">
        <v>2466.6481660197701</v>
      </c>
      <c r="F1387" s="1">
        <v>2109.7109999999998</v>
      </c>
      <c r="G1387" s="1">
        <v>2403.5471766504702</v>
      </c>
      <c r="H1387" s="1">
        <v>1810.0799147411501</v>
      </c>
      <c r="I1387" s="1">
        <v>1984.8956724597101</v>
      </c>
      <c r="J1387" s="1">
        <v>2706.5849018612598</v>
      </c>
      <c r="K1387" s="1">
        <v>2769.6481660198001</v>
      </c>
      <c r="L1387" s="22">
        <v>2570.0111003885499</v>
      </c>
      <c r="M1387" s="1">
        <v>2723.1320785114899</v>
      </c>
    </row>
    <row r="1388" spans="1:13" x14ac:dyDescent="0.35">
      <c r="A1388" s="14">
        <v>40.004330279999998</v>
      </c>
      <c r="B1388" s="1">
        <v>2354.3683029189001</v>
      </c>
      <c r="C1388" s="1">
        <v>2466.43433850368</v>
      </c>
      <c r="D1388" s="1">
        <v>2008.6135888059</v>
      </c>
      <c r="E1388" s="1">
        <v>2495.0173600962598</v>
      </c>
      <c r="F1388" s="1">
        <v>2137.9430000000002</v>
      </c>
      <c r="G1388" s="1">
        <v>2341.69357968538</v>
      </c>
      <c r="H1388" s="1">
        <v>1769.32037560867</v>
      </c>
      <c r="I1388" s="1">
        <v>1989.86867700785</v>
      </c>
      <c r="J1388" s="1">
        <v>2736.96453162839</v>
      </c>
      <c r="K1388" s="1">
        <v>2781.96453162838</v>
      </c>
      <c r="L1388" s="22">
        <v>2546.6754714108802</v>
      </c>
      <c r="M1388" s="1">
        <v>2690.5879227496398</v>
      </c>
    </row>
    <row r="1389" spans="1:13" x14ac:dyDescent="0.35">
      <c r="A1389" s="14">
        <v>40.030330280000001</v>
      </c>
      <c r="B1389" s="1">
        <v>2333.15249697229</v>
      </c>
      <c r="C1389" s="1">
        <v>2480.0577587813</v>
      </c>
      <c r="D1389" s="1">
        <v>1936.82348364929</v>
      </c>
      <c r="E1389" s="1">
        <v>2477.7014860716999</v>
      </c>
      <c r="F1389" s="1">
        <v>2167.125</v>
      </c>
      <c r="G1389" s="1">
        <v>2456.1933860522499</v>
      </c>
      <c r="H1389" s="1">
        <v>1818.1219975778299</v>
      </c>
      <c r="I1389" s="1">
        <v>2010.6748963472301</v>
      </c>
      <c r="J1389" s="1">
        <v>2677.7624848605401</v>
      </c>
      <c r="K1389" s="1">
        <v>2734.3556030476698</v>
      </c>
      <c r="L1389" s="22">
        <v>2586.9759806214101</v>
      </c>
      <c r="M1389" s="1">
        <v>2724.92213151036</v>
      </c>
    </row>
    <row r="1390" spans="1:13" x14ac:dyDescent="0.35">
      <c r="A1390" s="14">
        <v>40.056330279999997</v>
      </c>
      <c r="B1390" s="1">
        <v>2337.3487900884102</v>
      </c>
      <c r="C1390" s="1">
        <v>2464.99038883598</v>
      </c>
      <c r="D1390" s="1">
        <v>2024.4310766818901</v>
      </c>
      <c r="E1390" s="1">
        <v>2541.7890565463099</v>
      </c>
      <c r="F1390" s="1">
        <v>2208.9270000000001</v>
      </c>
      <c r="G1390" s="1">
        <v>2388.3763594155098</v>
      </c>
      <c r="H1390" s="1">
        <v>1815.38554919131</v>
      </c>
      <c r="I1390" s="1">
        <v>1921.1098559202101</v>
      </c>
      <c r="J1390" s="1">
        <v>2740.3579798640399</v>
      </c>
      <c r="K1390" s="1">
        <v>2843.2385127798898</v>
      </c>
      <c r="L1390" s="22">
        <v>2673.3304105369498</v>
      </c>
      <c r="M1390" s="1">
        <v>2694.48621533599</v>
      </c>
    </row>
    <row r="1391" spans="1:13" x14ac:dyDescent="0.35">
      <c r="A1391" s="14">
        <v>40.082330280000001</v>
      </c>
      <c r="B1391" s="1">
        <v>2304.5244394731399</v>
      </c>
      <c r="C1391" s="1">
        <v>2529.0753368081701</v>
      </c>
      <c r="D1391" s="1">
        <v>2035.8243276135199</v>
      </c>
      <c r="E1391" s="1">
        <v>2535.8956276430999</v>
      </c>
      <c r="F1391" s="1">
        <v>2120.5639999999999</v>
      </c>
      <c r="G1391" s="1">
        <v>2311.57074073182</v>
      </c>
      <c r="H1391" s="1">
        <v>1752.6909197071</v>
      </c>
      <c r="I1391" s="1">
        <v>1984.35795923909</v>
      </c>
      <c r="J1391" s="1">
        <v>2709.7556052711998</v>
      </c>
      <c r="K1391" s="1">
        <v>2839.6288118303501</v>
      </c>
      <c r="L1391" s="22">
        <v>2643.19551578353</v>
      </c>
      <c r="M1391" s="1">
        <v>2688.2998881406802</v>
      </c>
    </row>
    <row r="1392" spans="1:13" x14ac:dyDescent="0.35">
      <c r="A1392" s="14">
        <v>40.108330279999997</v>
      </c>
      <c r="B1392" s="1">
        <v>2317.35505217439</v>
      </c>
      <c r="C1392" s="1">
        <v>2474.0764724642199</v>
      </c>
      <c r="D1392" s="1">
        <v>2008.4307449278799</v>
      </c>
      <c r="E1392" s="1">
        <v>2548.20210724647</v>
      </c>
      <c r="F1392" s="1">
        <v>2048.2919999999999</v>
      </c>
      <c r="G1392" s="1">
        <v>2236.05228116028</v>
      </c>
      <c r="H1392" s="1">
        <v>1726.3558318847699</v>
      </c>
      <c r="I1392" s="1">
        <v>2022.9106521738299</v>
      </c>
      <c r="J1392" s="1">
        <v>2727.5064376814798</v>
      </c>
      <c r="K1392" s="1">
        <v>2792.7584869564198</v>
      </c>
      <c r="L1392" s="22">
        <v>2619.1513855073099</v>
      </c>
      <c r="M1392" s="1">
        <v>2657.19001159453</v>
      </c>
    </row>
    <row r="1393" spans="1:13" x14ac:dyDescent="0.35">
      <c r="A1393" s="14">
        <v>40.13433028</v>
      </c>
      <c r="B1393" s="1">
        <v>2377.1147196026</v>
      </c>
      <c r="C1393" s="1">
        <v>2527.2043979950199</v>
      </c>
      <c r="D1393" s="1">
        <v>2018.9113386849699</v>
      </c>
      <c r="E1393" s="1">
        <v>2527.2043979950199</v>
      </c>
      <c r="F1393" s="1">
        <v>2149.038</v>
      </c>
      <c r="G1393" s="1">
        <v>2366.3076140705398</v>
      </c>
      <c r="H1393" s="1">
        <v>1827.5005085385701</v>
      </c>
      <c r="I1393" s="1">
        <v>1939.9373969733001</v>
      </c>
      <c r="J1393" s="1">
        <v>2746.6788482455599</v>
      </c>
      <c r="K1393" s="1">
        <v>2729.4734331723398</v>
      </c>
      <c r="L1393" s="22">
        <v>2576.3847718576799</v>
      </c>
      <c r="M1393" s="1">
        <v>2681.5120120659399</v>
      </c>
    </row>
    <row r="1394" spans="1:13" x14ac:dyDescent="0.35">
      <c r="A1394" s="14">
        <v>40.160330279999997</v>
      </c>
      <c r="B1394" s="1">
        <v>2397.4467417198098</v>
      </c>
      <c r="C1394" s="1">
        <v>2573.2881472458398</v>
      </c>
      <c r="D1394" s="1">
        <v>1959.61636142117</v>
      </c>
      <c r="E1394" s="1">
        <v>2564.3435716494801</v>
      </c>
      <c r="F1394" s="1">
        <v>2182.8229999999999</v>
      </c>
      <c r="G1394" s="1">
        <v>2357.0631031407802</v>
      </c>
      <c r="H1394" s="1">
        <v>1799.28814724577</v>
      </c>
      <c r="I1394" s="1">
        <v>1854.36828110539</v>
      </c>
      <c r="J1394" s="1">
        <v>2783.95993307047</v>
      </c>
      <c r="K1394" s="1">
        <v>2809.5455795438002</v>
      </c>
      <c r="L1394" s="22">
        <v>2570.12020078969</v>
      </c>
      <c r="M1394" s="1">
        <v>2739.7766291404901</v>
      </c>
    </row>
    <row r="1395" spans="1:13" x14ac:dyDescent="0.35">
      <c r="A1395" s="14">
        <v>40.18633028</v>
      </c>
      <c r="B1395" s="1">
        <v>2332.3102813916398</v>
      </c>
      <c r="C1395" s="1">
        <v>2571.30308095482</v>
      </c>
      <c r="D1395" s="1">
        <v>1977.6324514118201</v>
      </c>
      <c r="E1395" s="1">
        <v>2575.6468522855798</v>
      </c>
      <c r="F1395" s="1">
        <v>2107.585</v>
      </c>
      <c r="G1395" s="1">
        <v>2316.0835566997198</v>
      </c>
      <c r="H1395" s="1">
        <v>1802.65154047746</v>
      </c>
      <c r="I1395" s="1">
        <v>1886.2530141946199</v>
      </c>
      <c r="J1395" s="1">
        <v>2806.3461154270299</v>
      </c>
      <c r="K1395" s="1">
        <v>2928.3556599598701</v>
      </c>
      <c r="L1395" s="22">
        <v>2593.8854656063099</v>
      </c>
      <c r="M1395" s="1">
        <v>2735.0046881922299</v>
      </c>
    </row>
    <row r="1396" spans="1:13" x14ac:dyDescent="0.35">
      <c r="A1396" s="14">
        <v>40.212330280000003</v>
      </c>
      <c r="B1396" s="1">
        <v>2379.2202712439798</v>
      </c>
      <c r="C1396" s="1">
        <v>2521.22592316696</v>
      </c>
      <c r="D1396" s="1">
        <v>1961.17746798608</v>
      </c>
      <c r="E1396" s="1">
        <v>2701.6079126917498</v>
      </c>
      <c r="F1396" s="1">
        <v>2105.5320000000002</v>
      </c>
      <c r="G1396" s="1">
        <v>2345.2422759044898</v>
      </c>
      <c r="H1396" s="1">
        <v>1790.0321024431801</v>
      </c>
      <c r="I1396" s="1">
        <v>1936.1453655426101</v>
      </c>
      <c r="J1396" s="1">
        <v>2908.1076111759598</v>
      </c>
      <c r="K1396" s="1">
        <v>3037.7740768321</v>
      </c>
      <c r="L1396" s="22">
        <v>2633.7205727597002</v>
      </c>
      <c r="M1396" s="1">
        <v>2593.4134889363399</v>
      </c>
    </row>
    <row r="1397" spans="1:13" x14ac:dyDescent="0.35">
      <c r="A1397" s="14">
        <v>40.23833028</v>
      </c>
      <c r="B1397" s="1">
        <v>2425.06038128509</v>
      </c>
      <c r="C1397" s="1">
        <v>2514.9937995810101</v>
      </c>
      <c r="D1397" s="1">
        <v>1960.7642695531399</v>
      </c>
      <c r="E1397" s="1">
        <v>2612.66459986052</v>
      </c>
      <c r="F1397" s="1">
        <v>2089.6770000000001</v>
      </c>
      <c r="G1397" s="1">
        <v>2268.55583240237</v>
      </c>
      <c r="H1397" s="1">
        <v>1818.66170251427</v>
      </c>
      <c r="I1397" s="1">
        <v>1880.36559078237</v>
      </c>
      <c r="J1397" s="1">
        <v>2941.18693854718</v>
      </c>
      <c r="K1397" s="1">
        <v>3061.4743582405999</v>
      </c>
      <c r="L1397" s="22">
        <v>2609.7642695532099</v>
      </c>
      <c r="M1397" s="1">
        <v>2722.5951208102601</v>
      </c>
    </row>
    <row r="1398" spans="1:13" x14ac:dyDescent="0.35">
      <c r="A1398" s="14">
        <v>40.264330280000003</v>
      </c>
      <c r="B1398" s="1">
        <v>2461.7528592244398</v>
      </c>
      <c r="C1398" s="1">
        <v>2632.78269510975</v>
      </c>
      <c r="D1398" s="1">
        <v>2032.6740426644301</v>
      </c>
      <c r="E1398" s="1">
        <v>2670.7237691399901</v>
      </c>
      <c r="F1398" s="1">
        <v>2190.386</v>
      </c>
      <c r="G1398" s="1">
        <v>2312.5447538281801</v>
      </c>
      <c r="H1398" s="1">
        <v>1770.8316757843299</v>
      </c>
      <c r="I1398" s="1">
        <v>1868.0895076560801</v>
      </c>
      <c r="J1398" s="1">
        <v>3186.79189460408</v>
      </c>
      <c r="K1398" s="1">
        <v>3071.0114368970699</v>
      </c>
      <c r="L1398" s="22">
        <v>2682.1790153120501</v>
      </c>
      <c r="M1398" s="1">
        <v>2753.3366484319799</v>
      </c>
    </row>
    <row r="1399" spans="1:13" x14ac:dyDescent="0.35">
      <c r="A1399" s="14">
        <v>40.290330279999999</v>
      </c>
      <c r="B1399" s="1">
        <v>2522.8994173349201</v>
      </c>
      <c r="C1399" s="1">
        <v>2706.8401923317101</v>
      </c>
      <c r="D1399" s="1">
        <v>2127.7616942424002</v>
      </c>
      <c r="E1399" s="1">
        <v>2799.1569961783398</v>
      </c>
      <c r="F1399" s="1">
        <v>2207.0210000000002</v>
      </c>
      <c r="G1399" s="1">
        <v>2324.22866921373</v>
      </c>
      <c r="H1399" s="1">
        <v>1775.0688615459901</v>
      </c>
      <c r="I1399" s="1">
        <v>1905.23830575691</v>
      </c>
      <c r="J1399" s="1">
        <v>3171.0688615457598</v>
      </c>
      <c r="K1399" s="1">
        <v>3223.8829557375998</v>
      </c>
      <c r="L1399" s="22">
        <v>2758.0606307472199</v>
      </c>
      <c r="M1399" s="1">
        <v>2756.42561730943</v>
      </c>
    </row>
    <row r="1400" spans="1:13" x14ac:dyDescent="0.35">
      <c r="A1400" s="14">
        <v>40.316330280000003</v>
      </c>
      <c r="B1400" s="1">
        <v>2614.2880092304299</v>
      </c>
      <c r="C1400" s="1">
        <v>2784.1699369837802</v>
      </c>
      <c r="D1400" s="1">
        <v>2169.2969592618101</v>
      </c>
      <c r="E1400" s="1">
        <v>2890.34526670886</v>
      </c>
      <c r="F1400" s="1">
        <v>2167.2150000000001</v>
      </c>
      <c r="G1400" s="1">
        <v>2277.6905334173598</v>
      </c>
      <c r="H1400" s="1">
        <v>1798.7334481227199</v>
      </c>
      <c r="I1400" s="1">
        <v>1859.39713144559</v>
      </c>
      <c r="J1400" s="1">
        <v>3174.2432590733602</v>
      </c>
      <c r="K1400" s="1">
        <v>3102.5974758133402</v>
      </c>
      <c r="L1400" s="22">
        <v>2690.8300630167801</v>
      </c>
      <c r="M1400" s="1">
        <v>2753.16098695235</v>
      </c>
    </row>
    <row r="1401" spans="1:13" x14ac:dyDescent="0.35">
      <c r="A1401" s="14">
        <v>40.342330279999999</v>
      </c>
      <c r="B1401" s="1">
        <v>2603.66891504672</v>
      </c>
      <c r="C1401" s="1">
        <v>2752.4820962666199</v>
      </c>
      <c r="D1401" s="1">
        <v>2176.2651788543199</v>
      </c>
      <c r="E1401" s="1">
        <v>2912.4094450278199</v>
      </c>
      <c r="F1401" s="1">
        <v>2245.355</v>
      </c>
      <c r="G1401" s="1">
        <v>2319.8790873195699</v>
      </c>
      <c r="H1401" s="1">
        <v>1775.2890504991501</v>
      </c>
      <c r="I1401" s="1">
        <v>1832.3072133088599</v>
      </c>
      <c r="J1401" s="1">
        <v>3014.3066951568799</v>
      </c>
      <c r="K1401" s="1">
        <v>3018.7529839559202</v>
      </c>
      <c r="L1401" s="22">
        <v>2715.4514794823799</v>
      </c>
      <c r="M1401" s="1">
        <v>2695.84950683957</v>
      </c>
    </row>
    <row r="1402" spans="1:13" x14ac:dyDescent="0.35">
      <c r="A1402" s="14">
        <v>40.368330280000002</v>
      </c>
      <c r="B1402" s="1">
        <v>2675.4026719205099</v>
      </c>
      <c r="C1402" s="1">
        <v>2817.26617649422</v>
      </c>
      <c r="D1402" s="1">
        <v>2217.1040078810702</v>
      </c>
      <c r="E1402" s="1">
        <v>2874.3075704422499</v>
      </c>
      <c r="F1402" s="1">
        <v>2260.9</v>
      </c>
      <c r="G1402" s="1">
        <v>2207.1744821950201</v>
      </c>
      <c r="H1402" s="1">
        <v>1749.2158761431399</v>
      </c>
      <c r="I1402" s="1">
        <v>1821.31097762135</v>
      </c>
      <c r="J1402" s="1">
        <v>2877.8053438414499</v>
      </c>
      <c r="K1402" s="1">
        <v>3004.5682477126302</v>
      </c>
      <c r="L1402" s="22">
        <v>2633.8758181554299</v>
      </c>
      <c r="M1402" s="1">
        <v>2720.4686930328398</v>
      </c>
    </row>
    <row r="1403" spans="1:13" x14ac:dyDescent="0.35">
      <c r="A1403" s="14">
        <v>40.394330279999998</v>
      </c>
      <c r="B1403" s="1">
        <v>2736.3361144082</v>
      </c>
      <c r="C1403" s="1">
        <v>2957.85721095604</v>
      </c>
      <c r="D1403" s="1">
        <v>2289.3320619688002</v>
      </c>
      <c r="E1403" s="1">
        <v>2989.5151370616099</v>
      </c>
      <c r="F1403" s="1">
        <v>2272.817</v>
      </c>
      <c r="G1403" s="1">
        <v>2251.2555423112099</v>
      </c>
      <c r="H1403" s="1">
        <v>1769.4567342084599</v>
      </c>
      <c r="I1403" s="1">
        <v>1774.4567342084599</v>
      </c>
      <c r="J1403" s="1">
        <v>2953.7303933241201</v>
      </c>
      <c r="K1403" s="1">
        <v>2961.8309892727698</v>
      </c>
      <c r="L1403" s="22">
        <v>2693.2877234810198</v>
      </c>
      <c r="M1403" s="1">
        <v>2683.71227651953</v>
      </c>
    </row>
    <row r="1404" spans="1:13" x14ac:dyDescent="0.35">
      <c r="A1404" s="14">
        <v>40.420330280000002</v>
      </c>
      <c r="B1404" s="1">
        <v>2920.8076661233399</v>
      </c>
      <c r="C1404" s="1">
        <v>3119.4448043276202</v>
      </c>
      <c r="D1404" s="1">
        <v>2421.2637138200198</v>
      </c>
      <c r="E1404" s="1">
        <v>3085.6614651462201</v>
      </c>
      <c r="F1404" s="1">
        <v>2318.502</v>
      </c>
      <c r="G1404" s="1">
        <v>2273.1131516516198</v>
      </c>
      <c r="H1404" s="1">
        <v>1751.5813628195201</v>
      </c>
      <c r="I1404" s="1">
        <v>1767.2428279662599</v>
      </c>
      <c r="J1404" s="1">
        <v>2961.48909702118</v>
      </c>
      <c r="K1404" s="1">
        <v>2956.5770016279898</v>
      </c>
      <c r="L1404" s="22">
        <v>2695.83291316858</v>
      </c>
      <c r="M1404" s="1">
        <v>2693.78678026951</v>
      </c>
    </row>
    <row r="1405" spans="1:13" x14ac:dyDescent="0.35">
      <c r="A1405" s="14">
        <v>40.446330279999998</v>
      </c>
      <c r="B1405" s="1">
        <v>2989.7676402348002</v>
      </c>
      <c r="C1405" s="1">
        <v>3447.16610960553</v>
      </c>
      <c r="D1405" s="1">
        <v>2451.3615177174602</v>
      </c>
      <c r="E1405" s="1">
        <v>3147.2942762805001</v>
      </c>
      <c r="F1405" s="1">
        <v>2331.4859999999999</v>
      </c>
      <c r="G1405" s="1">
        <v>2304.9154468486099</v>
      </c>
      <c r="H1405" s="1">
        <v>1696.3305594600399</v>
      </c>
      <c r="I1405" s="1">
        <v>1796.7599870880699</v>
      </c>
      <c r="J1405" s="1">
        <v>2853.5622507518701</v>
      </c>
      <c r="K1405" s="1">
        <v>2868.7343537531701</v>
      </c>
      <c r="L1405" s="22">
        <v>2748.5312924945101</v>
      </c>
      <c r="M1405" s="1">
        <v>2720.4437426448299</v>
      </c>
    </row>
    <row r="1406" spans="1:13" x14ac:dyDescent="0.35">
      <c r="A1406" s="14">
        <v>40.472330280000001</v>
      </c>
      <c r="B1406" s="1">
        <v>3374.64826516109</v>
      </c>
      <c r="C1406" s="1">
        <v>3757.4729378130201</v>
      </c>
      <c r="D1406" s="1">
        <v>2483.1562963833799</v>
      </c>
      <c r="E1406" s="1">
        <v>2908.9974355971599</v>
      </c>
      <c r="F1406" s="1">
        <v>2260.7759999999998</v>
      </c>
      <c r="G1406" s="1">
        <v>2213.5336752539802</v>
      </c>
      <c r="H1406" s="1">
        <v>1678.6709406720699</v>
      </c>
      <c r="I1406" s="1">
        <v>1758.6061545677101</v>
      </c>
      <c r="J1406" s="1">
        <v>2806.7573221446701</v>
      </c>
      <c r="K1406" s="1">
        <v>2916.4637603434098</v>
      </c>
      <c r="L1406" s="22">
        <v>2654.3177215728001</v>
      </c>
      <c r="M1406" s="1">
        <v>2609.7357267765301</v>
      </c>
    </row>
    <row r="1407" spans="1:13" x14ac:dyDescent="0.35">
      <c r="A1407" s="14">
        <v>40.498330279999998</v>
      </c>
      <c r="B1407" s="1">
        <v>3827.1137774746398</v>
      </c>
      <c r="C1407" s="1">
        <v>4219.3218866470397</v>
      </c>
      <c r="D1407" s="1">
        <v>2493.6565990869299</v>
      </c>
      <c r="E1407" s="1">
        <v>2858.5961936109902</v>
      </c>
      <c r="F1407" s="1">
        <v>2239.5010000000002</v>
      </c>
      <c r="G1407" s="1">
        <v>2218.9209764165298</v>
      </c>
      <c r="H1407" s="1">
        <v>1749.5287546587999</v>
      </c>
      <c r="I1407" s="1">
        <v>1855.7356226701399</v>
      </c>
      <c r="J1407" s="1">
        <v>2829.7844435151301</v>
      </c>
      <c r="K1407" s="1">
        <v>2865.8907736784799</v>
      </c>
      <c r="L1407" s="22">
        <v>2766.4799338134799</v>
      </c>
      <c r="M1407" s="1">
        <v>2642.2312784334799</v>
      </c>
    </row>
    <row r="1408" spans="1:13" x14ac:dyDescent="0.35">
      <c r="A1408" s="14">
        <v>40.524330280000001</v>
      </c>
      <c r="B1408" s="1">
        <v>4251.52416581945</v>
      </c>
      <c r="C1408" s="1">
        <v>4254.9942901874701</v>
      </c>
      <c r="D1408" s="1">
        <v>2474.8213406340801</v>
      </c>
      <c r="E1408" s="1">
        <v>2752.6623684004398</v>
      </c>
      <c r="F1408" s="1">
        <v>2258.2440000000001</v>
      </c>
      <c r="G1408" s="1">
        <v>2219.1747219398999</v>
      </c>
      <c r="H1408" s="1">
        <v>1777.4106703170901</v>
      </c>
      <c r="I1408" s="1">
        <v>1834.2971748149901</v>
      </c>
      <c r="J1408" s="1">
        <v>2773.0078748532801</v>
      </c>
      <c r="K1408" s="1">
        <v>2815.2359483775199</v>
      </c>
      <c r="L1408" s="22">
        <v>2839.92696128322</v>
      </c>
      <c r="M1408" s="1">
        <v>2576.3820258116398</v>
      </c>
    </row>
    <row r="1409" spans="1:13" x14ac:dyDescent="0.35">
      <c r="A1409" s="14">
        <v>40.550330279999997</v>
      </c>
      <c r="B1409" s="1">
        <v>4275.8610117664502</v>
      </c>
      <c r="C1409" s="1">
        <v>3722.9974986625598</v>
      </c>
      <c r="D1409" s="1">
        <v>2431.28985202376</v>
      </c>
      <c r="E1409" s="1">
        <v>2795.1944152255801</v>
      </c>
      <c r="F1409" s="1">
        <v>2270.6799999999998</v>
      </c>
      <c r="G1409" s="1">
        <v>2233.4021670531201</v>
      </c>
      <c r="H1409" s="1">
        <v>1753.81037707267</v>
      </c>
      <c r="I1409" s="1">
        <v>1746.3671599218101</v>
      </c>
      <c r="J1409" s="1">
        <v>2828.0060429669802</v>
      </c>
      <c r="K1409" s="1">
        <v>2777.4673890179101</v>
      </c>
      <c r="L1409" s="22">
        <v>2806.9106061687698</v>
      </c>
      <c r="M1409" s="1">
        <v>2599.4384248533302</v>
      </c>
    </row>
    <row r="1410" spans="1:13" x14ac:dyDescent="0.35">
      <c r="A1410" s="14">
        <v>40.576330280000001</v>
      </c>
      <c r="B1410" s="1">
        <v>3899.4293332401198</v>
      </c>
      <c r="C1410" s="1">
        <v>3409.0390498514698</v>
      </c>
      <c r="D1410" s="1">
        <v>2414.2862221601099</v>
      </c>
      <c r="E1410" s="1">
        <v>2680.8921685159598</v>
      </c>
      <c r="F1410" s="1">
        <v>2198.306</v>
      </c>
      <c r="G1410" s="1">
        <v>2210.9061456248801</v>
      </c>
      <c r="H1410" s="1">
        <v>1717.7193256563801</v>
      </c>
      <c r="I1410" s="1">
        <v>1785.6747279871299</v>
      </c>
      <c r="J1410" s="1">
        <v>2841.5864214293902</v>
      </c>
      <c r="K1410" s="1">
        <v>2773.3838467901701</v>
      </c>
      <c r="L1410" s="22">
        <v>2728.9554023302999</v>
      </c>
      <c r="M1410" s="1">
        <v>2668.1282451900602</v>
      </c>
    </row>
    <row r="1411" spans="1:13" x14ac:dyDescent="0.35">
      <c r="A1411" s="14">
        <v>40.602330279999997</v>
      </c>
      <c r="B1411" s="1">
        <v>3732.0332793511502</v>
      </c>
      <c r="C1411" s="1">
        <v>3488.5340421067499</v>
      </c>
      <c r="D1411" s="1">
        <v>2306.1633927143898</v>
      </c>
      <c r="E1411" s="1">
        <v>2564.6127109326299</v>
      </c>
      <c r="F1411" s="1">
        <v>2129.5569999999998</v>
      </c>
      <c r="G1411" s="1">
        <v>2262.31920485506</v>
      </c>
      <c r="H1411" s="1">
        <v>1694.0226947377701</v>
      </c>
      <c r="I1411" s="1">
        <v>1819.41603886763</v>
      </c>
      <c r="J1411" s="1">
        <v>2797.8714121481598</v>
      </c>
      <c r="K1411" s="1">
        <v>2856.9773052626902</v>
      </c>
      <c r="L1411" s="22">
        <v>2785.1739773276099</v>
      </c>
      <c r="M1411" s="1">
        <v>2632.7473538469799</v>
      </c>
    </row>
    <row r="1412" spans="1:13" x14ac:dyDescent="0.35">
      <c r="A1412" s="14">
        <v>40.62833028</v>
      </c>
      <c r="B1412" s="1">
        <v>3680.6764303887599</v>
      </c>
      <c r="C1412" s="1">
        <v>3511.76453369928</v>
      </c>
      <c r="D1412" s="1">
        <v>2354.6175940521798</v>
      </c>
      <c r="E1412" s="1">
        <v>2602.3235091342299</v>
      </c>
      <c r="F1412" s="1">
        <v>2188.7939999999999</v>
      </c>
      <c r="G1412" s="1">
        <v>2145.3823212795701</v>
      </c>
      <c r="H1412" s="1">
        <v>1718.8529393978899</v>
      </c>
      <c r="I1412" s="1">
        <v>1852.99998790466</v>
      </c>
      <c r="J1412" s="1">
        <v>2868.0294121207498</v>
      </c>
      <c r="K1412" s="1">
        <v>2833.8235514686098</v>
      </c>
      <c r="L1412" s="22">
        <v>2762.7352667251098</v>
      </c>
      <c r="M1412" s="1">
        <v>2650.1764606274801</v>
      </c>
    </row>
    <row r="1413" spans="1:13" x14ac:dyDescent="0.35">
      <c r="A1413" s="14">
        <v>40.654330280000003</v>
      </c>
      <c r="B1413" s="1">
        <v>3565.7962159425201</v>
      </c>
      <c r="C1413" s="1">
        <v>3038.6282597678801</v>
      </c>
      <c r="D1413" s="1">
        <v>2210.0584694834101</v>
      </c>
      <c r="E1413" s="1">
        <v>2548.4812269221302</v>
      </c>
      <c r="F1413" s="1">
        <v>2081.87</v>
      </c>
      <c r="G1413" s="1">
        <v>2060.44224726635</v>
      </c>
      <c r="H1413" s="1">
        <v>1714.72112363306</v>
      </c>
      <c r="I1413" s="1">
        <v>1819.62969326905</v>
      </c>
      <c r="J1413" s="1">
        <v>2868.2788763661702</v>
      </c>
      <c r="K1413" s="1">
        <v>2892.7526510120902</v>
      </c>
      <c r="L1413" s="22">
        <v>2690.41673866266</v>
      </c>
      <c r="M1413" s="1">
        <v>2622.86357120406</v>
      </c>
    </row>
    <row r="1414" spans="1:13" x14ac:dyDescent="0.35">
      <c r="A1414" s="14">
        <v>40.68033028</v>
      </c>
      <c r="B1414" s="1">
        <v>3302.3735189822501</v>
      </c>
      <c r="C1414" s="1">
        <v>2868.51205569487</v>
      </c>
      <c r="D1414" s="1">
        <v>2213.5644845888501</v>
      </c>
      <c r="E1414" s="1">
        <v>2622.04324646022</v>
      </c>
      <c r="F1414" s="1">
        <v>2024.4069999999999</v>
      </c>
      <c r="G1414" s="1">
        <v>2132.7225414735999</v>
      </c>
      <c r="H1414" s="1">
        <v>1751.3731338808</v>
      </c>
      <c r="I1414" s="1">
        <v>1801.5836196596099</v>
      </c>
      <c r="J1414" s="1">
        <v>2832.08610781889</v>
      </c>
      <c r="K1414" s="1">
        <v>2830.0382701418898</v>
      </c>
      <c r="L1414" s="22">
        <v>2810.9667061770301</v>
      </c>
      <c r="M1414" s="1">
        <v>2616.8132405093102</v>
      </c>
    </row>
    <row r="1415" spans="1:13" x14ac:dyDescent="0.35">
      <c r="A1415" s="14">
        <v>40.706330280000003</v>
      </c>
      <c r="B1415" s="1">
        <v>3134.0603087120498</v>
      </c>
      <c r="C1415" s="1">
        <v>2818.01809261381</v>
      </c>
      <c r="D1415" s="1">
        <v>2271.97906932969</v>
      </c>
      <c r="E1415" s="1">
        <v>2523.0354757130399</v>
      </c>
      <c r="F1415" s="1">
        <v>1963.0219999999999</v>
      </c>
      <c r="G1415" s="1">
        <v>2104.0102879569199</v>
      </c>
      <c r="H1415" s="1">
        <v>1789.9861644722</v>
      </c>
      <c r="I1415" s="1">
        <v>1861.9783598153899</v>
      </c>
      <c r="J1415" s="1">
        <v>2840.9968071861399</v>
      </c>
      <c r="K1415" s="1">
        <v>2833.99858097178</v>
      </c>
      <c r="L1415" s="22">
        <v>2704.0383137700801</v>
      </c>
      <c r="M1415" s="1">
        <v>2700.9698456444098</v>
      </c>
    </row>
    <row r="1416" spans="1:13" x14ac:dyDescent="0.35">
      <c r="A1416" s="14">
        <v>40.732330279999999</v>
      </c>
      <c r="B1416" s="1">
        <v>2985.5415574486601</v>
      </c>
      <c r="C1416" s="1">
        <v>2799.19526394374</v>
      </c>
      <c r="D1416" s="1">
        <v>2152.2435230085598</v>
      </c>
      <c r="E1416" s="1">
        <v>2562.5889180140298</v>
      </c>
      <c r="F1416" s="1">
        <v>2024.3630000000001</v>
      </c>
      <c r="G1416" s="1">
        <v>2052.5344065823001</v>
      </c>
      <c r="H1416" s="1">
        <v>1848.3936540704999</v>
      </c>
      <c r="I1416" s="1">
        <v>1818.4521901850301</v>
      </c>
      <c r="J1416" s="1">
        <v>2852.87667540442</v>
      </c>
      <c r="K1416" s="1">
        <v>2835.97944590098</v>
      </c>
      <c r="L1416" s="22">
        <v>2851.4687196015898</v>
      </c>
      <c r="M1416" s="1">
        <v>2765.3319917726599</v>
      </c>
    </row>
    <row r="1417" spans="1:13" x14ac:dyDescent="0.35">
      <c r="A1417" s="14">
        <v>40.758330280000003</v>
      </c>
      <c r="B1417" s="1">
        <v>2920.31295724145</v>
      </c>
      <c r="C1417" s="1">
        <v>2725.5149506633302</v>
      </c>
      <c r="D1417" s="1">
        <v>2321.48531445962</v>
      </c>
      <c r="E1417" s="1">
        <v>2592.3940197340498</v>
      </c>
      <c r="F1417" s="1">
        <v>2002.4649999999999</v>
      </c>
      <c r="G1417" s="1">
        <v>2163.6972749906799</v>
      </c>
      <c r="H1417" s="1">
        <v>1764.7371434275101</v>
      </c>
      <c r="I1417" s="1">
        <v>1915.98006578129</v>
      </c>
      <c r="J1417" s="1">
        <v>2754.0401335601</v>
      </c>
      <c r="K1417" s="1">
        <v>2878.1314282856101</v>
      </c>
      <c r="L1417" s="22">
        <v>2807.9291697399799</v>
      </c>
      <c r="M1417" s="1">
        <v>2735.6261796072399</v>
      </c>
    </row>
    <row r="1418" spans="1:13" x14ac:dyDescent="0.35">
      <c r="A1418" s="14">
        <v>40.784330279999999</v>
      </c>
      <c r="B1418" s="1">
        <v>2983.9818504745999</v>
      </c>
      <c r="C1418" s="1">
        <v>2840.38540383485</v>
      </c>
      <c r="D1418" s="1">
        <v>2268.7470548135202</v>
      </c>
      <c r="E1418" s="1">
        <v>2681.2589312414798</v>
      </c>
      <c r="F1418" s="1">
        <v>1952.5360000000001</v>
      </c>
      <c r="G1418" s="1">
        <v>2041.8555692433399</v>
      </c>
      <c r="H1418" s="1">
        <v>1815.3734317257399</v>
      </c>
      <c r="I1418" s="1">
        <v>1873.3855951969399</v>
      </c>
      <c r="J1418" s="1">
        <v>2833.4697826844799</v>
      </c>
      <c r="K1418" s="1">
        <v>2828.5663250053099</v>
      </c>
      <c r="L1418" s="22">
        <v>2807.0000000002801</v>
      </c>
      <c r="M1418" s="1">
        <v>2676.8072980829902</v>
      </c>
    </row>
    <row r="1419" spans="1:13" x14ac:dyDescent="0.35">
      <c r="A1419" s="14">
        <v>40.810330280000002</v>
      </c>
      <c r="B1419" s="1">
        <v>2997.5194728726101</v>
      </c>
      <c r="C1419" s="1">
        <v>2876.6385064733499</v>
      </c>
      <c r="D1419" s="1">
        <v>2380.2748165852699</v>
      </c>
      <c r="E1419" s="1">
        <v>2746.39714472893</v>
      </c>
      <c r="F1419" s="1">
        <v>1994.1980000000001</v>
      </c>
      <c r="G1419" s="1">
        <v>2094.6374082924799</v>
      </c>
      <c r="H1419" s="1">
        <v>1797.8008785444999</v>
      </c>
      <c r="I1419" s="1">
        <v>1879.6796485817599</v>
      </c>
      <c r="J1419" s="1">
        <v>2812.9610542532901</v>
      </c>
      <c r="K1419" s="1">
        <v>2874.0378475647499</v>
      </c>
      <c r="L1419" s="22">
        <v>2812.7597364360799</v>
      </c>
      <c r="M1419" s="1">
        <v>2780.5951680031199</v>
      </c>
    </row>
    <row r="1420" spans="1:13" x14ac:dyDescent="0.35">
      <c r="A1420" s="14">
        <v>40.836330279999999</v>
      </c>
      <c r="B1420" s="1">
        <v>2895.3963517352599</v>
      </c>
      <c r="C1420" s="1">
        <v>2838.0985812305498</v>
      </c>
      <c r="D1420" s="1">
        <v>2273.8460477131098</v>
      </c>
      <c r="E1420" s="1">
        <v>2824.0526686386002</v>
      </c>
      <c r="F1420" s="1">
        <v>2044.452</v>
      </c>
      <c r="G1420" s="1">
        <v>2075.1492230548802</v>
      </c>
      <c r="H1420" s="1">
        <v>1863.50236461641</v>
      </c>
      <c r="I1420" s="1">
        <v>1872.3997297583401</v>
      </c>
      <c r="J1420" s="1">
        <v>2850.0013512095602</v>
      </c>
      <c r="K1420" s="1">
        <v>2716.3943249213298</v>
      </c>
      <c r="L1420" s="22">
        <v>2945.0546954525198</v>
      </c>
      <c r="M1420" s="1">
        <v>2856.2525335176701</v>
      </c>
    </row>
    <row r="1421" spans="1:13" x14ac:dyDescent="0.35">
      <c r="A1421" s="14">
        <v>40.862330280000002</v>
      </c>
      <c r="B1421" s="1">
        <v>2860.8565438814799</v>
      </c>
      <c r="C1421" s="1">
        <v>2786.1740911519901</v>
      </c>
      <c r="D1421" s="1">
        <v>2460.7228549795</v>
      </c>
      <c r="E1421" s="1">
        <v>2892.8676926518501</v>
      </c>
      <c r="F1421" s="1">
        <v>1955.809</v>
      </c>
      <c r="G1421" s="1">
        <v>2109.7242365329498</v>
      </c>
      <c r="H1421" s="1">
        <v>1862.29944256167</v>
      </c>
      <c r="I1421" s="1">
        <v>1874.8203344633</v>
      </c>
      <c r="J1421" s="1">
        <v>2734.4860640373199</v>
      </c>
      <c r="K1421" s="1">
        <v>2813.2924866231001</v>
      </c>
      <c r="L1421" s="22">
        <v>3013.1072467010399</v>
      </c>
      <c r="M1421" s="1">
        <v>2797.0125303241398</v>
      </c>
    </row>
    <row r="1422" spans="1:13" x14ac:dyDescent="0.35">
      <c r="A1422" s="14">
        <v>40.888330279999998</v>
      </c>
      <c r="B1422" s="1">
        <v>2847.8377296574099</v>
      </c>
      <c r="C1422" s="1">
        <v>2568.1262959139599</v>
      </c>
      <c r="D1422" s="1">
        <v>2398.5848643855302</v>
      </c>
      <c r="E1422" s="1">
        <v>2925.8358650499499</v>
      </c>
      <c r="F1422" s="1">
        <v>2006.742</v>
      </c>
      <c r="G1422" s="1">
        <v>2067.3509186312099</v>
      </c>
      <c r="H1422" s="1">
        <v>2008.0397036422601</v>
      </c>
      <c r="I1422" s="1">
        <v>1874.0698108045101</v>
      </c>
      <c r="J1422" s="1">
        <v>2800.4849464184099</v>
      </c>
      <c r="K1422" s="1">
        <v>2748.3754319710001</v>
      </c>
      <c r="L1422" s="22">
        <v>2923.9810804819299</v>
      </c>
      <c r="M1422" s="1">
        <v>2717.6546751903002</v>
      </c>
    </row>
    <row r="1423" spans="1:13" x14ac:dyDescent="0.35">
      <c r="A1423" s="14">
        <v>40.914330280000001</v>
      </c>
      <c r="B1423" s="1">
        <v>2712.6410322137499</v>
      </c>
      <c r="C1423" s="1">
        <v>2573.1661387611498</v>
      </c>
      <c r="D1423" s="1">
        <v>2406.8040035399599</v>
      </c>
      <c r="E1423" s="1">
        <v>2745.7871532760901</v>
      </c>
      <c r="F1423" s="1">
        <v>1931.857</v>
      </c>
      <c r="G1423" s="1">
        <v>1983.9367794698801</v>
      </c>
      <c r="H1423" s="1">
        <v>2053.97014230081</v>
      </c>
      <c r="I1423" s="1">
        <v>1976.1496261940599</v>
      </c>
      <c r="J1423" s="1">
        <v>2712.1327759302399</v>
      </c>
      <c r="K1423" s="1">
        <v>2695.1461210626098</v>
      </c>
      <c r="L1423" s="22">
        <v>2883.87039150499</v>
      </c>
      <c r="M1423" s="1">
        <v>2801.2658895570798</v>
      </c>
    </row>
    <row r="1424" spans="1:13" x14ac:dyDescent="0.35">
      <c r="A1424" s="14">
        <v>40.940330279999998</v>
      </c>
      <c r="B1424" s="1">
        <v>2577.193133024</v>
      </c>
      <c r="C1424" s="1">
        <v>2571.3586215597802</v>
      </c>
      <c r="D1424" s="1">
        <v>2359.7517356639</v>
      </c>
      <c r="E1424" s="1">
        <v>2796.4551565390102</v>
      </c>
      <c r="F1424" s="1">
        <v>1980.5309999999999</v>
      </c>
      <c r="G1424" s="1">
        <v>2025.2482643365399</v>
      </c>
      <c r="H1424" s="1">
        <v>2105.2482643365502</v>
      </c>
      <c r="I1424" s="1">
        <v>2057.8275688097701</v>
      </c>
      <c r="J1424" s="1">
        <v>2825.9861777563101</v>
      </c>
      <c r="K1424" s="1">
        <v>2759.2758457592499</v>
      </c>
      <c r="L1424" s="22">
        <v>2883.7310338306502</v>
      </c>
      <c r="M1424" s="1">
        <v>2822.6551691520799</v>
      </c>
    </row>
    <row r="1425" spans="1:13" x14ac:dyDescent="0.35">
      <c r="A1425" s="14">
        <v>40.966330280000001</v>
      </c>
      <c r="B1425" s="1">
        <v>2462.3518557941402</v>
      </c>
      <c r="C1425" s="1">
        <v>2503.4683261802002</v>
      </c>
      <c r="D1425" s="1">
        <v>2473.85574592168</v>
      </c>
      <c r="E1425" s="1">
        <v>2695.8497442061398</v>
      </c>
      <c r="F1425" s="1">
        <v>1984.1990000000001</v>
      </c>
      <c r="G1425" s="1">
        <v>2106.5358969949302</v>
      </c>
      <c r="H1425" s="1">
        <v>2158.62280514958</v>
      </c>
      <c r="I1425" s="1">
        <v>2043.3898643774501</v>
      </c>
      <c r="J1425" s="1">
        <v>2807.3856412014102</v>
      </c>
      <c r="K1425" s="1">
        <v>2781.3071793985901</v>
      </c>
      <c r="L1425" s="22">
        <v>2990.24983347531</v>
      </c>
      <c r="M1425" s="1">
        <v>2779.87930643754</v>
      </c>
    </row>
    <row r="1426" spans="1:13" x14ac:dyDescent="0.35">
      <c r="A1426" s="14">
        <v>40.992330279999997</v>
      </c>
      <c r="B1426" s="1">
        <v>2490.18200110304</v>
      </c>
      <c r="C1426" s="1">
        <v>2483.5329996493701</v>
      </c>
      <c r="D1426" s="1">
        <v>2439.8034986718899</v>
      </c>
      <c r="E1426" s="1">
        <v>2576.2494969676</v>
      </c>
      <c r="F1426" s="1">
        <v>1952.8320000000001</v>
      </c>
      <c r="G1426" s="1">
        <v>2115.0000000002101</v>
      </c>
      <c r="H1426" s="1">
        <v>2196.94850092756</v>
      </c>
      <c r="I1426" s="1">
        <v>2097.9920016042602</v>
      </c>
      <c r="J1426" s="1">
        <v>2827.1530006519301</v>
      </c>
      <c r="K1426" s="1">
        <v>2839.9920016043402</v>
      </c>
      <c r="L1426" s="22">
        <v>2877.3299964914299</v>
      </c>
      <c r="M1426" s="1">
        <v>2794.5910005516798</v>
      </c>
    </row>
    <row r="1427" spans="1:13" x14ac:dyDescent="0.35">
      <c r="A1427" s="14">
        <v>41.018330280000001</v>
      </c>
      <c r="B1427" s="1">
        <v>2376.1220061079598</v>
      </c>
      <c r="C1427" s="1">
        <v>2393.0616490141701</v>
      </c>
      <c r="D1427" s="1">
        <v>2395.2545797686798</v>
      </c>
      <c r="E1427" s="1">
        <v>2468.7781826189598</v>
      </c>
      <c r="F1427" s="1">
        <v>1938.433</v>
      </c>
      <c r="G1427" s="1">
        <v>2039.27031500216</v>
      </c>
      <c r="H1427" s="1">
        <v>2339.2507040083001</v>
      </c>
      <c r="I1427" s="1">
        <v>2257.3399477288599</v>
      </c>
      <c r="J1427" s="1">
        <v>2817.6719117447901</v>
      </c>
      <c r="K1427" s="1">
        <v>2807.3740020361902</v>
      </c>
      <c r="L1427" s="22">
        <v>2972.9527942997602</v>
      </c>
      <c r="M1427" s="1">
        <v>2795.2388445352099</v>
      </c>
    </row>
    <row r="1428" spans="1:13" x14ac:dyDescent="0.35">
      <c r="A1428" s="14">
        <v>41.044330279999997</v>
      </c>
      <c r="B1428" s="1">
        <v>2427.9111243201601</v>
      </c>
      <c r="C1428" s="1">
        <v>2306.99428759899</v>
      </c>
      <c r="D1428" s="1">
        <v>2368.23361399942</v>
      </c>
      <c r="E1428" s="1">
        <v>2338.4615155986298</v>
      </c>
      <c r="F1428" s="1">
        <v>1930.0350000000001</v>
      </c>
      <c r="G1428" s="1">
        <v>2023.7760673596099</v>
      </c>
      <c r="H1428" s="1">
        <v>2407.62736008001</v>
      </c>
      <c r="I1428" s="1">
        <v>2250.13902591939</v>
      </c>
      <c r="J1428" s="1">
        <v>2850.8262175998102</v>
      </c>
      <c r="K1428" s="1">
        <v>2743.6660855190498</v>
      </c>
      <c r="L1428" s="22">
        <v>2982.7760673594498</v>
      </c>
      <c r="M1428" s="1">
        <v>2801.9652435195799</v>
      </c>
    </row>
    <row r="1429" spans="1:13" x14ac:dyDescent="0.35">
      <c r="A1429" s="14">
        <v>41.07033028</v>
      </c>
      <c r="B1429" s="1">
        <v>2367.4198819069502</v>
      </c>
      <c r="C1429" s="1">
        <v>2470.7288289385201</v>
      </c>
      <c r="D1429" s="1">
        <v>2334.0136066909899</v>
      </c>
      <c r="E1429" s="1">
        <v>2296.89947187082</v>
      </c>
      <c r="F1429" s="1">
        <v>1914.3679999999999</v>
      </c>
      <c r="G1429" s="1">
        <v>2001.48167131322</v>
      </c>
      <c r="H1429" s="1">
        <v>2395.20313760822</v>
      </c>
      <c r="I1429" s="1">
        <v>2392.3246350717</v>
      </c>
      <c r="J1429" s="1">
        <v>2872.3539298024002</v>
      </c>
      <c r="K1429" s="1">
        <v>2752.2146629498602</v>
      </c>
      <c r="L1429" s="22">
        <v>3070.6555141906701</v>
      </c>
      <c r="M1429" s="1">
        <v>2803.0000000002801</v>
      </c>
    </row>
    <row r="1430" spans="1:13" x14ac:dyDescent="0.35">
      <c r="A1430" s="14">
        <v>41.096330279999997</v>
      </c>
      <c r="B1430" s="1">
        <v>2304.95134870317</v>
      </c>
      <c r="C1430" s="1">
        <v>2392.6486431313601</v>
      </c>
      <c r="D1430" s="1">
        <v>2260.0843207491998</v>
      </c>
      <c r="E1430" s="1">
        <v>2285.3427023056702</v>
      </c>
      <c r="F1430" s="1">
        <v>1892.431</v>
      </c>
      <c r="G1430" s="1">
        <v>2015.0162170992301</v>
      </c>
      <c r="H1430" s="1">
        <v>2525.57730422757</v>
      </c>
      <c r="I1430" s="1">
        <v>2296.0356694521402</v>
      </c>
      <c r="J1430" s="1">
        <v>2910.73405590824</v>
      </c>
      <c r="K1430" s="1">
        <v>2867.3070328538302</v>
      </c>
      <c r="L1430" s="22">
        <v>3031.3989161383902</v>
      </c>
      <c r="M1430" s="1">
        <v>2878.7221660909299</v>
      </c>
    </row>
    <row r="1431" spans="1:13" x14ac:dyDescent="0.35">
      <c r="A1431" s="14">
        <v>41.12233028</v>
      </c>
      <c r="B1431" s="1">
        <v>2237.97868919243</v>
      </c>
      <c r="C1431" s="1">
        <v>2475.7475160527802</v>
      </c>
      <c r="D1431" s="1">
        <v>2206.7964604408899</v>
      </c>
      <c r="E1431" s="1">
        <v>2251.20534606512</v>
      </c>
      <c r="F1431" s="1">
        <v>1893.204</v>
      </c>
      <c r="G1431" s="1">
        <v>1951.5698035682401</v>
      </c>
      <c r="H1431" s="1">
        <v>2548.9999999995698</v>
      </c>
      <c r="I1431" s="1">
        <v>2391.0426216139899</v>
      </c>
      <c r="J1431" s="1">
        <v>2885.0462346274298</v>
      </c>
      <c r="K1431" s="1">
        <v>2861.7733431268198</v>
      </c>
      <c r="L1431" s="22">
        <v>3150.6559500502099</v>
      </c>
      <c r="M1431" s="1">
        <v>2886.1137800625502</v>
      </c>
    </row>
    <row r="1432" spans="1:13" x14ac:dyDescent="0.35">
      <c r="A1432" s="14">
        <v>41.148330280000003</v>
      </c>
      <c r="B1432" s="1">
        <v>2336.6875476263499</v>
      </c>
      <c r="C1432" s="1">
        <v>2445.9729900764601</v>
      </c>
      <c r="D1432" s="1">
        <v>2204.8167638894902</v>
      </c>
      <c r="E1432" s="1">
        <v>2232.5355059518101</v>
      </c>
      <c r="F1432" s="1">
        <v>1890.6759999999999</v>
      </c>
      <c r="G1432" s="1">
        <v>1931.5213035711399</v>
      </c>
      <c r="H1432" s="1">
        <v>2578.08381944658</v>
      </c>
      <c r="I1432" s="1">
        <v>2378.0994166646601</v>
      </c>
      <c r="J1432" s="1">
        <v>2909.7457519864001</v>
      </c>
      <c r="K1432" s="1">
        <v>2797.1704285678602</v>
      </c>
      <c r="L1432" s="22">
        <v>3227.3508750036999</v>
      </c>
      <c r="M1432" s="1">
        <v>2914.9147857165099</v>
      </c>
    </row>
    <row r="1433" spans="1:13" x14ac:dyDescent="0.35">
      <c r="A1433" s="14">
        <v>41.17433028</v>
      </c>
      <c r="B1433" s="1">
        <v>2373.7787915928502</v>
      </c>
      <c r="C1433" s="1">
        <v>2376.0637896524599</v>
      </c>
      <c r="D1433" s="1">
        <v>2117.3272504445899</v>
      </c>
      <c r="E1433" s="1">
        <v>2298.9676940990498</v>
      </c>
      <c r="F1433" s="1">
        <v>1919.558</v>
      </c>
      <c r="G1433" s="1">
        <v>1969.4101109138101</v>
      </c>
      <c r="H1433" s="1">
        <v>2614.3786271628401</v>
      </c>
      <c r="I1433" s="1">
        <v>2447.3570898953699</v>
      </c>
      <c r="J1433" s="1">
        <v>2923.3893957966002</v>
      </c>
      <c r="K1433" s="1">
        <v>2876.9569254653902</v>
      </c>
      <c r="L1433" s="22">
        <v>3175.6006577204398</v>
      </c>
      <c r="M1433" s="1">
        <v>2948.0944512534102</v>
      </c>
    </row>
    <row r="1434" spans="1:13" x14ac:dyDescent="0.35">
      <c r="A1434" s="14">
        <v>41.200330280000003</v>
      </c>
      <c r="B1434" s="1">
        <v>2371.3221482057302</v>
      </c>
      <c r="C1434" s="1">
        <v>2437.62319500475</v>
      </c>
      <c r="D1434" s="1">
        <v>2103.6778517935199</v>
      </c>
      <c r="E1434" s="1">
        <v>2193.9539906435002</v>
      </c>
      <c r="F1434" s="1">
        <v>1866.788</v>
      </c>
      <c r="G1434" s="1">
        <v>1995.8446770661101</v>
      </c>
      <c r="H1434" s="1">
        <v>2642.0891638053599</v>
      </c>
      <c r="I1434" s="1">
        <v>2281.4976209109</v>
      </c>
      <c r="J1434" s="1">
        <v>2855.2435351033901</v>
      </c>
      <c r="K1434" s="1">
        <v>2881.5886879875802</v>
      </c>
      <c r="L1434" s="22">
        <v>3136.8552277694698</v>
      </c>
      <c r="M1434" s="1">
        <v>2875.3211965701598</v>
      </c>
    </row>
    <row r="1435" spans="1:13" x14ac:dyDescent="0.35">
      <c r="A1435" s="14">
        <v>41.226330279999999</v>
      </c>
      <c r="B1435" s="1">
        <v>2376.4095951387299</v>
      </c>
      <c r="C1435" s="1">
        <v>2470.2227884541498</v>
      </c>
      <c r="D1435" s="1">
        <v>2057.7292358538798</v>
      </c>
      <c r="E1435" s="1">
        <v>2145.9700151924499</v>
      </c>
      <c r="F1435" s="1">
        <v>1910.6859999999999</v>
      </c>
      <c r="G1435" s="1">
        <v>1904.6572723152301</v>
      </c>
      <c r="H1435" s="1">
        <v>2642.1928036464001</v>
      </c>
      <c r="I1435" s="1">
        <v>2283.0659665773201</v>
      </c>
      <c r="J1435" s="1">
        <v>2758.8800607692201</v>
      </c>
      <c r="K1435" s="1">
        <v>2786.6632692768699</v>
      </c>
      <c r="L1435" s="22">
        <v>3204.7103440929</v>
      </c>
      <c r="M1435" s="1">
        <v>2911.4815586774198</v>
      </c>
    </row>
    <row r="1436" spans="1:13" x14ac:dyDescent="0.35">
      <c r="A1436" s="14">
        <v>41.252330280000002</v>
      </c>
      <c r="B1436" s="1">
        <v>2406.4859755917601</v>
      </c>
      <c r="C1436" s="1">
        <v>2507.2336381904402</v>
      </c>
      <c r="D1436" s="1">
        <v>2074.4859755918201</v>
      </c>
      <c r="E1436" s="1">
        <v>2181.3551320885399</v>
      </c>
      <c r="F1436" s="1">
        <v>1890.184</v>
      </c>
      <c r="G1436" s="1">
        <v>1938.7632282837901</v>
      </c>
      <c r="H1436" s="1">
        <v>2575.32400071762</v>
      </c>
      <c r="I1436" s="1">
        <v>2139.7009655420602</v>
      </c>
      <c r="J1436" s="1">
        <v>2771.4423610906101</v>
      </c>
      <c r="K1436" s="1">
        <v>2764.7912770993098</v>
      </c>
      <c r="L1436" s="22">
        <v>3120.13397702775</v>
      </c>
      <c r="M1436" s="1">
        <v>2947.1557587934099</v>
      </c>
    </row>
    <row r="1437" spans="1:13" x14ac:dyDescent="0.35">
      <c r="A1437" s="14">
        <v>41.278330279999999</v>
      </c>
      <c r="B1437" s="1">
        <v>2443.6914826759098</v>
      </c>
      <c r="C1437" s="1">
        <v>2530.0643865308398</v>
      </c>
      <c r="D1437" s="1">
        <v>2022.61703464887</v>
      </c>
      <c r="E1437" s="1">
        <v>2103.70690678047</v>
      </c>
      <c r="F1437" s="1">
        <v>1877.0930000000001</v>
      </c>
      <c r="G1437" s="1">
        <v>1982.1287730613601</v>
      </c>
      <c r="H1437" s="1">
        <v>2492.3661961908801</v>
      </c>
      <c r="I1437" s="1">
        <v>2130.2541922903902</v>
      </c>
      <c r="J1437" s="1">
        <v>2764.3729038551901</v>
      </c>
      <c r="K1437" s="1">
        <v>2724.3695500230501</v>
      </c>
      <c r="L1437" s="22">
        <v>3050.0254856013198</v>
      </c>
      <c r="M1437" s="1">
        <v>2873.30180966034</v>
      </c>
    </row>
    <row r="1438" spans="1:13" x14ac:dyDescent="0.35">
      <c r="A1438" s="14">
        <v>41.304330280000002</v>
      </c>
      <c r="B1438" s="1">
        <v>2489.02876070711</v>
      </c>
      <c r="C1438" s="1">
        <v>2537.85716257389</v>
      </c>
      <c r="D1438" s="1">
        <v>2032.2287055009001</v>
      </c>
      <c r="E1438" s="1">
        <v>2072.8285398824</v>
      </c>
      <c r="F1438" s="1">
        <v>1852.086</v>
      </c>
      <c r="G1438" s="1">
        <v>1885.08517799742</v>
      </c>
      <c r="H1438" s="1">
        <v>2442.3712668964699</v>
      </c>
      <c r="I1438" s="1">
        <v>2114.3141595289699</v>
      </c>
      <c r="J1438" s="1">
        <v>2669.7423957772999</v>
      </c>
      <c r="K1438" s="1">
        <v>2742.3144355598802</v>
      </c>
      <c r="L1438" s="22">
        <v>3091.2288435164301</v>
      </c>
      <c r="M1438" s="1">
        <v>2744.5423129680598</v>
      </c>
    </row>
    <row r="1439" spans="1:13" x14ac:dyDescent="0.35">
      <c r="A1439" s="14">
        <v>41.330330279999998</v>
      </c>
      <c r="B1439" s="1">
        <v>2394.1500791140302</v>
      </c>
      <c r="C1439" s="1">
        <v>2584.6906133314601</v>
      </c>
      <c r="D1439" s="1">
        <v>2081.1215519983598</v>
      </c>
      <c r="E1439" s="1">
        <v>2112.1215519983498</v>
      </c>
      <c r="F1439" s="1">
        <v>1878.5060000000001</v>
      </c>
      <c r="G1439" s="1">
        <v>1881.4143679988199</v>
      </c>
      <c r="H1439" s="1">
        <v>2399.49355022287</v>
      </c>
      <c r="I1439" s="1">
        <v>2068.9244888897301</v>
      </c>
      <c r="J1439" s="1">
        <v>2655.9456737769201</v>
      </c>
      <c r="K1439" s="1">
        <v>2680.1795493351001</v>
      </c>
      <c r="L1439" s="22">
        <v>2963.07456800401</v>
      </c>
      <c r="M1439" s="1">
        <v>2769.35175644221</v>
      </c>
    </row>
    <row r="1440" spans="1:13" x14ac:dyDescent="0.35">
      <c r="A1440" s="14">
        <v>41.356330280000002</v>
      </c>
      <c r="B1440" s="1">
        <v>2454.9484912090002</v>
      </c>
      <c r="C1440" s="1">
        <v>2505.0515087915001</v>
      </c>
      <c r="D1440" s="1">
        <v>2017.3380311738699</v>
      </c>
      <c r="E1440" s="1">
        <v>2079.9047242200099</v>
      </c>
      <c r="F1440" s="1">
        <v>1829.625</v>
      </c>
      <c r="G1440" s="1">
        <v>1902.77699480458</v>
      </c>
      <c r="H1440" s="1">
        <v>2267.9943433233602</v>
      </c>
      <c r="I1440" s="1">
        <v>2040.46506554747</v>
      </c>
      <c r="J1440" s="1">
        <v>2660.7515879299399</v>
      </c>
      <c r="K1440" s="1">
        <v>2730.9040291782699</v>
      </c>
      <c r="L1440" s="22">
        <v>2840.58644324428</v>
      </c>
      <c r="M1440" s="1">
        <v>2735.1404328530498</v>
      </c>
    </row>
    <row r="1441" spans="1:13" x14ac:dyDescent="0.35">
      <c r="A1441" s="14">
        <v>41.382330279999998</v>
      </c>
      <c r="B1441" s="1">
        <v>2537.1749289630602</v>
      </c>
      <c r="C1441" s="1">
        <v>2465.8416779916902</v>
      </c>
      <c r="D1441" s="1">
        <v>1937.85840848882</v>
      </c>
      <c r="E1441" s="1">
        <v>2093.1832942116098</v>
      </c>
      <c r="F1441" s="1">
        <v>1864.1420000000001</v>
      </c>
      <c r="G1441" s="1">
        <v>1868.4333868688</v>
      </c>
      <c r="H1441" s="1">
        <v>2136.0334609945899</v>
      </c>
      <c r="I1441" s="1">
        <v>1945.2584579060001</v>
      </c>
      <c r="J1441" s="1">
        <v>2663.9666625488398</v>
      </c>
      <c r="K1441" s="1">
        <v>2735.7166934345801</v>
      </c>
      <c r="L1441" s="22">
        <v>2722.2917953575102</v>
      </c>
      <c r="M1441" s="1">
        <v>2743.2166316631101</v>
      </c>
    </row>
    <row r="1442" spans="1:13" x14ac:dyDescent="0.35">
      <c r="A1442" s="14">
        <v>41.408330280000001</v>
      </c>
      <c r="B1442" s="1">
        <v>2437.9210648613198</v>
      </c>
      <c r="C1442" s="1">
        <v>2484.2205569933899</v>
      </c>
      <c r="D1442" s="1">
        <v>1902.1699030735499</v>
      </c>
      <c r="E1442" s="1">
        <v>2058.3636559781899</v>
      </c>
      <c r="F1442" s="1">
        <v>1892.5129999999999</v>
      </c>
      <c r="G1442" s="1">
        <v>1893.0506539196199</v>
      </c>
      <c r="H1442" s="1">
        <v>2043.9970457412901</v>
      </c>
      <c r="I1442" s="1">
        <v>1949.12368054115</v>
      </c>
      <c r="J1442" s="1">
        <v>2677.4396368579901</v>
      </c>
      <c r="K1442" s="1">
        <v>2685.0953993226899</v>
      </c>
      <c r="L1442" s="22">
        <v>2732.44111398716</v>
      </c>
      <c r="M1442" s="1">
        <v>2755.6587167225998</v>
      </c>
    </row>
    <row r="1443" spans="1:13" x14ac:dyDescent="0.35">
      <c r="A1443" s="14">
        <v>41.434330279999998</v>
      </c>
      <c r="B1443" s="1">
        <v>2428.9255894482799</v>
      </c>
      <c r="C1443" s="1">
        <v>2543.2492946983598</v>
      </c>
      <c r="D1443" s="1">
        <v>1892.3908947397599</v>
      </c>
      <c r="E1443" s="1">
        <v>2055.7145999898398</v>
      </c>
      <c r="F1443" s="1">
        <v>1847.6379999999999</v>
      </c>
      <c r="G1443" s="1">
        <v>1839.8706421561999</v>
      </c>
      <c r="H1443" s="1">
        <v>1962.81067372916</v>
      </c>
      <c r="I1443" s="1">
        <v>1885.4869684790899</v>
      </c>
      <c r="J1443" s="1">
        <v>2748.4075367921801</v>
      </c>
      <c r="K1443" s="1">
        <v>2613.4197789896498</v>
      </c>
      <c r="L1443" s="22">
        <v>2682.3142842604602</v>
      </c>
      <c r="M1443" s="1">
        <v>2624.9067474685498</v>
      </c>
    </row>
    <row r="1444" spans="1:13" x14ac:dyDescent="0.35">
      <c r="A1444" s="14">
        <v>41.460330280000001</v>
      </c>
      <c r="B1444" s="1">
        <v>2535.9706362619199</v>
      </c>
      <c r="C1444" s="1">
        <v>2500.3529091591499</v>
      </c>
      <c r="D1444" s="1">
        <v>1900.9665826340099</v>
      </c>
      <c r="E1444" s="1">
        <v>2072.3903801531401</v>
      </c>
      <c r="F1444" s="1">
        <v>1910.1559999999999</v>
      </c>
      <c r="G1444" s="1">
        <v>1890.8850660324599</v>
      </c>
      <c r="H1444" s="1">
        <v>1856.7078451319001</v>
      </c>
      <c r="I1444" s="1">
        <v>1800.4718967546601</v>
      </c>
      <c r="J1444" s="1">
        <v>2697.82683272757</v>
      </c>
      <c r="K1444" s="1">
        <v>2685.9706362619299</v>
      </c>
      <c r="L1444" s="22">
        <v>2606.4551880716499</v>
      </c>
      <c r="M1444" s="1">
        <v>2643.76607843695</v>
      </c>
    </row>
    <row r="1445" spans="1:13" x14ac:dyDescent="0.35">
      <c r="A1445" s="14">
        <v>41.486330279999997</v>
      </c>
      <c r="B1445" s="1">
        <v>2441.3264477309499</v>
      </c>
      <c r="C1445" s="1">
        <v>2355.66400060453</v>
      </c>
      <c r="D1445" s="1">
        <v>1916.23162347215</v>
      </c>
      <c r="E1445" s="1">
        <v>2062.9604706590499</v>
      </c>
      <c r="F1445" s="1">
        <v>1919.133</v>
      </c>
      <c r="G1445" s="1">
        <v>1899.5367530547301</v>
      </c>
      <c r="H1445" s="1">
        <v>1825.10592940078</v>
      </c>
      <c r="I1445" s="1">
        <v>1766.76837652722</v>
      </c>
      <c r="J1445" s="1">
        <v>2659.2782588622199</v>
      </c>
      <c r="K1445" s="1">
        <v>2731.7217411368702</v>
      </c>
      <c r="L1445" s="22">
        <v>2678.66089364748</v>
      </c>
      <c r="M1445" s="1">
        <v>2606.7161885657902</v>
      </c>
    </row>
    <row r="1446" spans="1:13" x14ac:dyDescent="0.35">
      <c r="A1446" s="14">
        <v>41.51233028</v>
      </c>
      <c r="B1446" s="1">
        <v>2344.86085787914</v>
      </c>
      <c r="C1446" s="1">
        <v>2361.0563881348799</v>
      </c>
      <c r="D1446" s="1">
        <v>1908.5430248591599</v>
      </c>
      <c r="E1446" s="1">
        <v>2021.70523710062</v>
      </c>
      <c r="F1446" s="1">
        <v>1931.838</v>
      </c>
      <c r="G1446" s="1">
        <v>1910.0695710607399</v>
      </c>
      <c r="H1446" s="1">
        <v>1778.2482619595601</v>
      </c>
      <c r="I1446" s="1">
        <v>1793.1424378527599</v>
      </c>
      <c r="J1446" s="1">
        <v>2549.4236571269898</v>
      </c>
      <c r="K1446" s="1">
        <v>2763.3742211548501</v>
      </c>
      <c r="L1446" s="22">
        <v>2658.4833409931198</v>
      </c>
      <c r="M1446" s="1">
        <v>2572.0794582552398</v>
      </c>
    </row>
    <row r="1447" spans="1:13" x14ac:dyDescent="0.35">
      <c r="A1447" s="14">
        <v>41.538330279999997</v>
      </c>
      <c r="B1447" s="1">
        <v>2370.6564404465498</v>
      </c>
      <c r="C1447" s="1">
        <v>2446.7097374958998</v>
      </c>
      <c r="D1447" s="1">
        <v>1879.12538413111</v>
      </c>
      <c r="E1447" s="1">
        <v>2008.0463956461199</v>
      </c>
      <c r="F1447" s="1">
        <v>1981.5640000000001</v>
      </c>
      <c r="G1447" s="1">
        <v>1950.3780665709801</v>
      </c>
      <c r="H1447" s="1">
        <v>1814.29907808597</v>
      </c>
      <c r="I1447" s="1">
        <v>1822.0069014036001</v>
      </c>
      <c r="J1447" s="1">
        <v>2622.05521122762</v>
      </c>
      <c r="K1447" s="1">
        <v>2778.7285275281802</v>
      </c>
      <c r="L1447" s="22">
        <v>2639.50345070198</v>
      </c>
      <c r="M1447" s="1">
        <v>2594.2388796332898</v>
      </c>
    </row>
    <row r="1448" spans="1:13" x14ac:dyDescent="0.35">
      <c r="A1448" s="14">
        <v>41.56433028</v>
      </c>
      <c r="B1448" s="1">
        <v>2407.1330301462899</v>
      </c>
      <c r="C1448" s="1">
        <v>2385.5961246033198</v>
      </c>
      <c r="D1448" s="1">
        <v>1840.43940683242</v>
      </c>
      <c r="E1448" s="1">
        <v>1978.07835888516</v>
      </c>
      <c r="F1448" s="1">
        <v>2014.789</v>
      </c>
      <c r="G1448" s="1">
        <v>1960.29453287355</v>
      </c>
      <c r="H1448" s="1">
        <v>1749.57949583509</v>
      </c>
      <c r="I1448" s="1">
        <v>1847.82186850417</v>
      </c>
      <c r="J1448" s="1">
        <v>2656.4892931372901</v>
      </c>
      <c r="K1448" s="1">
        <v>2769.9168561578499</v>
      </c>
      <c r="L1448" s="22">
        <v>2618.1282451900702</v>
      </c>
      <c r="M1448" s="1">
        <v>2610.7054671256801</v>
      </c>
    </row>
    <row r="1449" spans="1:13" x14ac:dyDescent="0.35">
      <c r="A1449" s="14">
        <v>41.590330280000003</v>
      </c>
      <c r="B1449" s="1">
        <v>2419.63601107867</v>
      </c>
      <c r="C1449" s="1">
        <v>2384.38638700295</v>
      </c>
      <c r="D1449" s="1">
        <v>1860.7766521429701</v>
      </c>
      <c r="E1449" s="1">
        <v>2035.1893153642</v>
      </c>
      <c r="F1449" s="1">
        <v>2010.741</v>
      </c>
      <c r="G1449" s="1">
        <v>1880.51238626086</v>
      </c>
      <c r="H1449" s="1">
        <v>1695.06569054641</v>
      </c>
      <c r="I1449" s="1">
        <v>1833.1576573111599</v>
      </c>
      <c r="J1449" s="1">
        <v>2680.43893943998</v>
      </c>
      <c r="K1449" s="1">
        <v>2704.73185598079</v>
      </c>
      <c r="L1449" s="22">
        <v>2576.1970716389801</v>
      </c>
      <c r="M1449" s="1">
        <v>2567.9644638098798</v>
      </c>
    </row>
    <row r="1450" spans="1:13" x14ac:dyDescent="0.35">
      <c r="A1450" s="14">
        <v>41.61633028</v>
      </c>
      <c r="B1450" s="1">
        <v>2435.0473000873799</v>
      </c>
      <c r="C1450" s="1">
        <v>2412.5236500434899</v>
      </c>
      <c r="D1450" s="1">
        <v>1855.81958985045</v>
      </c>
      <c r="E1450" s="1">
        <v>2004.8064045475501</v>
      </c>
      <c r="F1450" s="1">
        <v>2044.1420000000001</v>
      </c>
      <c r="G1450" s="1">
        <v>1861.22331513576</v>
      </c>
      <c r="H1450" s="1">
        <v>1777.41691058788</v>
      </c>
      <c r="I1450" s="1">
        <v>1742.0638344685899</v>
      </c>
      <c r="J1450" s="1">
        <v>2658.2057347318</v>
      </c>
      <c r="K1450" s="1">
        <v>2663.5621599293199</v>
      </c>
      <c r="L1450" s="22">
        <v>2613.8415653551001</v>
      </c>
      <c r="M1450" s="1">
        <v>2586.7513602804802</v>
      </c>
    </row>
    <row r="1451" spans="1:13" x14ac:dyDescent="0.35">
      <c r="A1451" s="14">
        <v>41.642330280000003</v>
      </c>
      <c r="B1451" s="1">
        <v>2422.7267186444101</v>
      </c>
      <c r="C1451" s="1">
        <v>2406.3633593223299</v>
      </c>
      <c r="D1451" s="1">
        <v>1811.8778644071299</v>
      </c>
      <c r="E1451" s="1">
        <v>1972.85465627137</v>
      </c>
      <c r="F1451" s="1">
        <v>2241.672</v>
      </c>
      <c r="G1451" s="1">
        <v>1900.9099220339399</v>
      </c>
      <c r="H1451" s="1">
        <v>1734.70046305148</v>
      </c>
      <c r="I1451" s="1">
        <v>1765.52915661001</v>
      </c>
      <c r="J1451" s="1">
        <v>2647.9215261019099</v>
      </c>
      <c r="K1451" s="1">
        <v>2729.9535837287199</v>
      </c>
      <c r="L1451" s="22">
        <v>2670.2674793221599</v>
      </c>
      <c r="M1451" s="1">
        <v>2614.13954169515</v>
      </c>
    </row>
    <row r="1452" spans="1:13" x14ac:dyDescent="0.35">
      <c r="A1452" s="14">
        <v>41.668330279999999</v>
      </c>
      <c r="B1452" s="1">
        <v>2456.9089497729101</v>
      </c>
      <c r="C1452" s="1">
        <v>2419.9756125802401</v>
      </c>
      <c r="D1452" s="1">
        <v>1868.6374094815101</v>
      </c>
      <c r="E1452" s="1">
        <v>2004.7284597088701</v>
      </c>
      <c r="F1452" s="1">
        <v>2280.5430000000001</v>
      </c>
      <c r="G1452" s="1">
        <v>1860.7056826795299</v>
      </c>
      <c r="H1452" s="1">
        <v>1685.6325204195</v>
      </c>
      <c r="I1452" s="1">
        <v>1831.7284597088501</v>
      </c>
      <c r="J1452" s="1">
        <v>2703.33659270827</v>
      </c>
      <c r="K1452" s="1">
        <v>2768.1024387422799</v>
      </c>
      <c r="L1452" s="22">
        <v>2636.0308868729398</v>
      </c>
      <c r="M1452" s="1">
        <v>2579.0487748402702</v>
      </c>
    </row>
    <row r="1453" spans="1:13" x14ac:dyDescent="0.35">
      <c r="A1453" s="14">
        <v>41.694330280000003</v>
      </c>
      <c r="B1453" s="1">
        <v>2466.18985057585</v>
      </c>
      <c r="C1453" s="1">
        <v>2469.6010838614902</v>
      </c>
      <c r="D1453" s="1">
        <v>1971.76942017295</v>
      </c>
      <c r="E1453" s="1">
        <v>1984.02151426456</v>
      </c>
      <c r="F1453" s="1">
        <v>2227.9450000000002</v>
      </c>
      <c r="G1453" s="1">
        <v>1875.3174576368599</v>
      </c>
      <c r="H1453" s="1">
        <v>1738.92084077813</v>
      </c>
      <c r="I1453" s="1">
        <v>1806.6633273769501</v>
      </c>
      <c r="J1453" s="1">
        <v>2742.5841681552201</v>
      </c>
      <c r="K1453" s="1">
        <v>2792.52652319853</v>
      </c>
      <c r="L1453" s="22">
        <v>2639.9977007202201</v>
      </c>
      <c r="M1453" s="1">
        <v>2520.2667105180799</v>
      </c>
    </row>
    <row r="1454" spans="1:13" x14ac:dyDescent="0.35">
      <c r="A1454" s="14">
        <v>41.720330279999999</v>
      </c>
      <c r="B1454" s="1">
        <v>2411.8873399323002</v>
      </c>
      <c r="C1454" s="1">
        <v>2522.4084400455499</v>
      </c>
      <c r="D1454" s="1">
        <v>1956.5352299209301</v>
      </c>
      <c r="E1454" s="1">
        <v>1976.9295716914</v>
      </c>
      <c r="F1454" s="1">
        <v>2155.732</v>
      </c>
      <c r="G1454" s="1">
        <v>1845.79579574387</v>
      </c>
      <c r="H1454" s="1">
        <v>1676.6479215215099</v>
      </c>
      <c r="I1454" s="1">
        <v>1815.3098467197001</v>
      </c>
      <c r="J1454" s="1">
        <v>2697.5352299210099</v>
      </c>
      <c r="K1454" s="1">
        <v>2774.9155049493202</v>
      </c>
      <c r="L1454" s="22">
        <v>2617.72536743515</v>
      </c>
      <c r="M1454" s="1">
        <v>2536.5985775597101</v>
      </c>
    </row>
    <row r="1455" spans="1:13" x14ac:dyDescent="0.35">
      <c r="A1455" s="14">
        <v>41.746330280000002</v>
      </c>
      <c r="B1455" s="1">
        <v>2412.3294164624399</v>
      </c>
      <c r="C1455" s="1">
        <v>2506.6430481205698</v>
      </c>
      <c r="D1455" s="1">
        <v>1933.6440566681799</v>
      </c>
      <c r="E1455" s="1">
        <v>1978.5614504157199</v>
      </c>
      <c r="F1455" s="1">
        <v>2139.9050000000002</v>
      </c>
      <c r="G1455" s="1">
        <v>1846.9734731303599</v>
      </c>
      <c r="H1455" s="1">
        <v>1656.1789802138401</v>
      </c>
      <c r="I1455" s="1">
        <v>1814.09536541373</v>
      </c>
      <c r="J1455" s="1">
        <v>2654.7531897905401</v>
      </c>
      <c r="K1455" s="1">
        <v>2743.7531897905501</v>
      </c>
      <c r="L1455" s="22">
        <v>2604.2605779187402</v>
      </c>
      <c r="M1455" s="1">
        <v>2544.72565437304</v>
      </c>
    </row>
    <row r="1456" spans="1:13" x14ac:dyDescent="0.35">
      <c r="A1456" s="14">
        <v>41.772330279999998</v>
      </c>
      <c r="B1456" s="1">
        <v>2423.8860250089401</v>
      </c>
      <c r="C1456" s="1">
        <v>2458.5082562830898</v>
      </c>
      <c r="D1456" s="1">
        <v>1947.7068062395399</v>
      </c>
      <c r="E1456" s="1">
        <v>2036.4329436662899</v>
      </c>
      <c r="F1456" s="1">
        <v>2122.3939999999998</v>
      </c>
      <c r="G1456" s="1">
        <v>1905.1985499560501</v>
      </c>
      <c r="H1456" s="1">
        <v>1641.09464380348</v>
      </c>
      <c r="I1456" s="1">
        <v>1824.4917437161901</v>
      </c>
      <c r="J1456" s="1">
        <v>2608.28030630176</v>
      </c>
      <c r="K1456" s="1">
        <v>2708.5441000369401</v>
      </c>
      <c r="L1456" s="22">
        <v>2617.7426499933199</v>
      </c>
      <c r="M1456" s="1">
        <v>2538.1498187441198</v>
      </c>
    </row>
    <row r="1457" spans="1:13" x14ac:dyDescent="0.35">
      <c r="A1457" s="14">
        <v>41.798330280000002</v>
      </c>
      <c r="B1457" s="1">
        <v>2458.0549000986498</v>
      </c>
      <c r="C1457" s="1">
        <v>2565.1596077757799</v>
      </c>
      <c r="D1457" s="1">
        <v>2023.53198376001</v>
      </c>
      <c r="E1457" s="1">
        <v>2056.6836417325098</v>
      </c>
      <c r="F1457" s="1">
        <v>2091.2559999999999</v>
      </c>
      <c r="G1457" s="1">
        <v>1919.8392746065001</v>
      </c>
      <c r="H1457" s="1">
        <v>1641.5625388781</v>
      </c>
      <c r="I1457" s="1">
        <v>1805.85964468524</v>
      </c>
      <c r="J1457" s="1">
        <v>2689.42106594509</v>
      </c>
      <c r="K1457" s="1">
        <v>2661.6032790357199</v>
      </c>
      <c r="L1457" s="22">
        <v>2582.52800885855</v>
      </c>
      <c r="M1457" s="1">
        <v>2536.9196373034101</v>
      </c>
    </row>
    <row r="1458" spans="1:13" x14ac:dyDescent="0.35">
      <c r="A1458" s="14">
        <v>41.824330279999998</v>
      </c>
      <c r="B1458" s="1">
        <v>2484.8540266719201</v>
      </c>
      <c r="C1458" s="1">
        <v>2639.6753333961501</v>
      </c>
      <c r="D1458" s="1">
        <v>2004.09562697211</v>
      </c>
      <c r="E1458" s="1">
        <v>2037.1350666793801</v>
      </c>
      <c r="F1458" s="1">
        <v>2051.7669999999998</v>
      </c>
      <c r="G1458" s="1">
        <v>1860.71224023287</v>
      </c>
      <c r="H1458" s="1">
        <v>1619.02600018781</v>
      </c>
      <c r="I1458" s="1">
        <v>1767.9672800527201</v>
      </c>
      <c r="J1458" s="1">
        <v>2674.1761604055901</v>
      </c>
      <c r="K1458" s="1">
        <v>2629.9672800528101</v>
      </c>
      <c r="L1458" s="22">
        <v>2556.1459733285901</v>
      </c>
      <c r="M1458" s="1">
        <v>2512.7994934261601</v>
      </c>
    </row>
    <row r="1459" spans="1:13" x14ac:dyDescent="0.35">
      <c r="A1459" s="14">
        <v>41.850330280000001</v>
      </c>
      <c r="B1459" s="1">
        <v>2431.6350134374002</v>
      </c>
      <c r="C1459" s="1">
        <v>2591.2746870999199</v>
      </c>
      <c r="D1459" s="1">
        <v>1940.73871256694</v>
      </c>
      <c r="E1459" s="1">
        <v>2027.68016316838</v>
      </c>
      <c r="F1459" s="1">
        <v>2013.4860000000001</v>
      </c>
      <c r="G1459" s="1">
        <v>1895.3244970557</v>
      </c>
      <c r="H1459" s="1">
        <v>1595.4459655742801</v>
      </c>
      <c r="I1459" s="1">
        <v>1754.4954850266099</v>
      </c>
      <c r="J1459" s="1">
        <v>2602.1846781413801</v>
      </c>
      <c r="K1459" s="1">
        <v>2671.6757934468301</v>
      </c>
      <c r="L1459" s="22">
        <v>2569.9504805472002</v>
      </c>
      <c r="M1459" s="1">
        <v>2455.8963008701198</v>
      </c>
    </row>
    <row r="1460" spans="1:13" x14ac:dyDescent="0.35">
      <c r="A1460" s="14">
        <v>41.876330279999998</v>
      </c>
      <c r="B1460" s="1">
        <v>2388.2342896046998</v>
      </c>
      <c r="C1460" s="1">
        <v>2502.8137975356499</v>
      </c>
      <c r="D1460" s="1">
        <v>1890.5143440670599</v>
      </c>
      <c r="E1460" s="1">
        <v>2001.53374307319</v>
      </c>
      <c r="F1460" s="1">
        <v>2037.848</v>
      </c>
      <c r="G1460" s="1">
        <v>1933.6400272313999</v>
      </c>
      <c r="H1460" s="1">
        <v>1625.7851094018299</v>
      </c>
      <c r="I1460" s="1">
        <v>1738.27773218068</v>
      </c>
      <c r="J1460" s="1">
        <v>2550.2172128805</v>
      </c>
      <c r="K1460" s="1">
        <v>2758.5702188036098</v>
      </c>
      <c r="L1460" s="22">
        <v>2567.8308742598701</v>
      </c>
      <c r="M1460" s="1">
        <v>2447.7851094019102</v>
      </c>
    </row>
    <row r="1461" spans="1:13" x14ac:dyDescent="0.35">
      <c r="A1461" s="14">
        <v>41.902330280000001</v>
      </c>
      <c r="B1461" s="1">
        <v>2381.11102192102</v>
      </c>
      <c r="C1461" s="1">
        <v>2484.3338684756</v>
      </c>
      <c r="D1461" s="1">
        <v>1897.7414839937401</v>
      </c>
      <c r="E1461" s="1">
        <v>1976.85170320149</v>
      </c>
      <c r="F1461" s="1">
        <v>1980.171</v>
      </c>
      <c r="G1461" s="1">
        <v>1963.0872422863899</v>
      </c>
      <c r="H1461" s="1">
        <v>1634.13560426855</v>
      </c>
      <c r="I1461" s="1">
        <v>1719.8517032014699</v>
      </c>
      <c r="J1461" s="1">
        <v>2601.2609241458099</v>
      </c>
      <c r="K1461" s="1">
        <v>2692.15858119022</v>
      </c>
      <c r="L1461" s="22">
        <v>2546.59238448207</v>
      </c>
      <c r="M1461" s="1">
        <v>2493.0745497561202</v>
      </c>
    </row>
    <row r="1462" spans="1:13" x14ac:dyDescent="0.35">
      <c r="A1462" s="14">
        <v>41.928330279999997</v>
      </c>
      <c r="B1462" s="1">
        <v>2403.66487470221</v>
      </c>
      <c r="C1462" s="1">
        <v>2460.4699280408199</v>
      </c>
      <c r="D1462" s="1">
        <v>1898.93555536843</v>
      </c>
      <c r="E1462" s="1">
        <v>1981.73254486882</v>
      </c>
      <c r="F1462" s="1">
        <v>1915.999</v>
      </c>
      <c r="G1462" s="1">
        <v>1954.6031180171101</v>
      </c>
      <c r="H1462" s="1">
        <v>1651.6648747023401</v>
      </c>
      <c r="I1462" s="1">
        <v>1735.93179224396</v>
      </c>
      <c r="J1462" s="1">
        <v>2649.2019353207302</v>
      </c>
      <c r="K1462" s="1">
        <v>2689.3275990479201</v>
      </c>
      <c r="L1462" s="22">
        <v>2481.0037631240798</v>
      </c>
      <c r="M1462" s="1">
        <v>2509.1337275649998</v>
      </c>
    </row>
    <row r="1463" spans="1:13" x14ac:dyDescent="0.35">
      <c r="A1463" s="14">
        <v>41.954330280000001</v>
      </c>
      <c r="B1463" s="1">
        <v>2361.5780998096998</v>
      </c>
      <c r="C1463" s="1">
        <v>2402.8221191560401</v>
      </c>
      <c r="D1463" s="1">
        <v>1897.73888568098</v>
      </c>
      <c r="E1463" s="1">
        <v>1996.1870016124001</v>
      </c>
      <c r="F1463" s="1">
        <v>1904.1579999999999</v>
      </c>
      <c r="G1463" s="1">
        <v>1887.3078647224499</v>
      </c>
      <c r="H1463" s="1">
        <v>1670.8129983879701</v>
      </c>
      <c r="I1463" s="1">
        <v>1764.89737842609</v>
      </c>
      <c r="J1463" s="1">
        <v>2627.6636264109402</v>
      </c>
      <c r="K1463" s="1">
        <v>2735.7377391179598</v>
      </c>
      <c r="L1463" s="22">
        <v>2429.90649919415</v>
      </c>
      <c r="M1463" s="1">
        <v>2558.9543961603199</v>
      </c>
    </row>
    <row r="1464" spans="1:13" x14ac:dyDescent="0.35">
      <c r="A1464" s="14">
        <v>41.980330279999997</v>
      </c>
      <c r="B1464" s="1">
        <v>2366.6950665331101</v>
      </c>
      <c r="C1464" s="1">
        <v>2373.0829598207201</v>
      </c>
      <c r="D1464" s="1">
        <v>1921.4596412726901</v>
      </c>
      <c r="E1464" s="1">
        <v>1975.35426036785</v>
      </c>
      <c r="F1464" s="1">
        <v>1895.729</v>
      </c>
      <c r="G1464" s="1">
        <v>1894.3206274484401</v>
      </c>
      <c r="H1464" s="1">
        <v>1636.7062783689501</v>
      </c>
      <c r="I1464" s="1">
        <v>1768.8923767277299</v>
      </c>
      <c r="J1464" s="1">
        <v>2629.9730941815601</v>
      </c>
      <c r="K1464" s="1">
        <v>2781.8834072589798</v>
      </c>
      <c r="L1464" s="22">
        <v>2436.7286994525198</v>
      </c>
      <c r="M1464" s="1">
        <v>2557.6547090999602</v>
      </c>
    </row>
    <row r="1465" spans="1:13" x14ac:dyDescent="0.35">
      <c r="A1465" s="14">
        <v>42.00633028</v>
      </c>
      <c r="B1465" s="1">
        <v>2397.2846323956901</v>
      </c>
      <c r="C1465" s="1">
        <v>2337.3552447250499</v>
      </c>
      <c r="D1465" s="1">
        <v>1939.13416342598</v>
      </c>
      <c r="E1465" s="1">
        <v>1974.1553471248001</v>
      </c>
      <c r="F1465" s="1">
        <v>1919.6089999999999</v>
      </c>
      <c r="G1465" s="1">
        <v>1892.2775711627</v>
      </c>
      <c r="H1465" s="1">
        <v>1615.5529592471901</v>
      </c>
      <c r="I1465" s="1">
        <v>1718.6751832851101</v>
      </c>
      <c r="J1465" s="1">
        <v>2609.36230595801</v>
      </c>
      <c r="K1465" s="1">
        <v>2789.5763260241101</v>
      </c>
      <c r="L1465" s="22">
        <v>2456.07767356255</v>
      </c>
      <c r="M1465" s="1">
        <v>2507.9929387673201</v>
      </c>
    </row>
    <row r="1466" spans="1:13" x14ac:dyDescent="0.35">
      <c r="A1466" s="14">
        <v>42.032330279999996</v>
      </c>
      <c r="B1466" s="1">
        <v>2330.47298402868</v>
      </c>
      <c r="C1466" s="1">
        <v>2348.0973244084598</v>
      </c>
      <c r="D1466" s="1">
        <v>1942.69814195806</v>
      </c>
      <c r="E1466" s="1">
        <v>2013.2762913381</v>
      </c>
      <c r="F1466" s="1">
        <v>1927.596</v>
      </c>
      <c r="G1466" s="1">
        <v>1910.85444071813</v>
      </c>
      <c r="H1466" s="1">
        <v>1618.5575250847</v>
      </c>
      <c r="I1466" s="1">
        <v>1699.65484949293</v>
      </c>
      <c r="J1466" s="1">
        <v>2611.2251579296799</v>
      </c>
      <c r="K1466" s="1">
        <v>2744.3146413945401</v>
      </c>
      <c r="L1466" s="22">
        <v>2503.0334076478698</v>
      </c>
      <c r="M1466" s="1">
        <v>2523.7826830142099</v>
      </c>
    </row>
    <row r="1467" spans="1:13" x14ac:dyDescent="0.35">
      <c r="A1467" s="14">
        <v>42.05833028</v>
      </c>
      <c r="B1467" s="1">
        <v>2292.5163139681999</v>
      </c>
      <c r="C1467" s="1">
        <v>2373.22839555983</v>
      </c>
      <c r="D1467" s="1">
        <v>1879.59876892131</v>
      </c>
      <c r="E1467" s="1">
        <v>1996.65829176941</v>
      </c>
      <c r="F1467" s="1">
        <v>1896.299</v>
      </c>
      <c r="G1467" s="1">
        <v>1933.9462101777799</v>
      </c>
      <c r="H1467" s="1">
        <v>1618.8368603138499</v>
      </c>
      <c r="I1467" s="1">
        <v>1724.58156984265</v>
      </c>
      <c r="J1467" s="1">
        <v>2654.7658714130898</v>
      </c>
      <c r="K1467" s="1">
        <v>2775.92901109895</v>
      </c>
      <c r="L1467" s="22">
        <v>2523.07098890016</v>
      </c>
      <c r="M1467" s="1">
        <v>2559.86375522463</v>
      </c>
    </row>
    <row r="1468" spans="1:13" x14ac:dyDescent="0.35">
      <c r="A1468" s="14">
        <v>42.084330280000003</v>
      </c>
      <c r="B1468" s="1">
        <v>2307.16043964451</v>
      </c>
      <c r="C1468" s="1">
        <v>2392.5307693777299</v>
      </c>
      <c r="D1468" s="1">
        <v>1817.1559065280901</v>
      </c>
      <c r="E1468" s="1">
        <v>1970.89656599452</v>
      </c>
      <c r="F1468" s="1">
        <v>1861.0509999999999</v>
      </c>
      <c r="G1468" s="1">
        <v>1922.95054955554</v>
      </c>
      <c r="H1468" s="1">
        <v>1619.26236261133</v>
      </c>
      <c r="I1468" s="1">
        <v>1726.2638736501301</v>
      </c>
      <c r="J1468" s="1">
        <v>2670.89354391702</v>
      </c>
      <c r="K1468" s="1">
        <v>2771.7331042727501</v>
      </c>
      <c r="L1468" s="22">
        <v>2472.7840657561601</v>
      </c>
      <c r="M1468" s="1">
        <v>2561.0494504449098</v>
      </c>
    </row>
    <row r="1469" spans="1:13" x14ac:dyDescent="0.35">
      <c r="A1469" s="14">
        <v>42.110330279999999</v>
      </c>
      <c r="B1469" s="1">
        <v>2321.2169513221002</v>
      </c>
      <c r="C1469" s="1">
        <v>2388.1395744162701</v>
      </c>
      <c r="D1469" s="1">
        <v>1837.8604255841601</v>
      </c>
      <c r="E1469" s="1">
        <v>2035.87792488477</v>
      </c>
      <c r="F1469" s="1">
        <v>1855.566</v>
      </c>
      <c r="G1469" s="1">
        <v>1911.53109875529</v>
      </c>
      <c r="H1469" s="1">
        <v>1615.85536578559</v>
      </c>
      <c r="I1469" s="1">
        <v>1791.2993880264401</v>
      </c>
      <c r="J1469" s="1">
        <v>2627.2842086308701</v>
      </c>
      <c r="K1469" s="1">
        <v>2746.5361585539199</v>
      </c>
      <c r="L1469" s="22">
        <v>2437.0000000002501</v>
      </c>
      <c r="M1469" s="1">
        <v>2536.75310987577</v>
      </c>
    </row>
    <row r="1470" spans="1:13" x14ac:dyDescent="0.35">
      <c r="A1470" s="14">
        <v>42.136330280000003</v>
      </c>
      <c r="B1470" s="1">
        <v>2285.7717400778602</v>
      </c>
      <c r="C1470" s="1">
        <v>2317.67957838551</v>
      </c>
      <c r="D1470" s="1">
        <v>1859.7510721542401</v>
      </c>
      <c r="E1470" s="1">
        <v>2089.7372935384101</v>
      </c>
      <c r="F1470" s="1">
        <v>1845.6590000000001</v>
      </c>
      <c r="G1470" s="1">
        <v>1890.34108953747</v>
      </c>
      <c r="H1470" s="1">
        <v>1589.85701246242</v>
      </c>
      <c r="I1470" s="1">
        <v>1842.3893146927601</v>
      </c>
      <c r="J1470" s="1">
        <v>2602.3410895373499</v>
      </c>
      <c r="K1470" s="1">
        <v>2726.4814763849499</v>
      </c>
      <c r="L1470" s="22">
        <v>2424.7441828462502</v>
      </c>
      <c r="M1470" s="1">
        <v>2546.6175746143999</v>
      </c>
    </row>
    <row r="1471" spans="1:13" x14ac:dyDescent="0.35">
      <c r="A1471" s="14">
        <v>42.162330279999999</v>
      </c>
      <c r="B1471" s="1">
        <v>2254.99194350362</v>
      </c>
      <c r="C1471" s="1">
        <v>2269.3440753290402</v>
      </c>
      <c r="D1471" s="1">
        <v>1850.0999215326799</v>
      </c>
      <c r="E1471" s="1">
        <v>2025.5003923377601</v>
      </c>
      <c r="F1471" s="1">
        <v>1841.096</v>
      </c>
      <c r="G1471" s="1">
        <v>1955.28767985276</v>
      </c>
      <c r="H1471" s="1">
        <v>1603.50766415922</v>
      </c>
      <c r="I1471" s="1">
        <v>1782.70426365102</v>
      </c>
      <c r="J1471" s="1">
        <v>2635.7639027005498</v>
      </c>
      <c r="K1471" s="1">
        <v>2752.72764846583</v>
      </c>
      <c r="L1471" s="22">
        <v>2429.9798587587302</v>
      </c>
      <c r="M1471" s="1">
        <v>2550.1240910225702</v>
      </c>
    </row>
    <row r="1472" spans="1:13" x14ac:dyDescent="0.35">
      <c r="A1472" s="14">
        <v>42.188330280000002</v>
      </c>
      <c r="B1472" s="1">
        <v>2270.64296939426</v>
      </c>
      <c r="C1472" s="1">
        <v>2288.5555926580901</v>
      </c>
      <c r="D1472" s="1">
        <v>1881.7970573198199</v>
      </c>
      <c r="E1472" s="1">
        <v>1959.0385219816001</v>
      </c>
      <c r="F1472" s="1">
        <v>1823.972</v>
      </c>
      <c r="G1472" s="1">
        <v>1978.14218363603</v>
      </c>
      <c r="H1472" s="1">
        <v>1646.9392409556201</v>
      </c>
      <c r="I1472" s="1">
        <v>1749.4563116320901</v>
      </c>
      <c r="J1472" s="1">
        <v>2708.1274702342498</v>
      </c>
      <c r="K1472" s="1">
        <v>2803.7140612122298</v>
      </c>
      <c r="L1472" s="22">
        <v>2484.5170706767099</v>
      </c>
      <c r="M1472" s="1">
        <v>2520.5436883683401</v>
      </c>
    </row>
    <row r="1473" spans="1:13" x14ac:dyDescent="0.35">
      <c r="A1473" s="14">
        <v>42.214330279999999</v>
      </c>
      <c r="B1473" s="1">
        <v>2280.1207613808301</v>
      </c>
      <c r="C1473" s="1">
        <v>2359.4182025079099</v>
      </c>
      <c r="D1473" s="1">
        <v>1855.3741836792001</v>
      </c>
      <c r="E1473" s="1">
        <v>1964.6966091046399</v>
      </c>
      <c r="F1473" s="1">
        <v>1815.598</v>
      </c>
      <c r="G1473" s="1">
        <v>1911.09577708253</v>
      </c>
      <c r="H1473" s="1">
        <v>1673.0809026627401</v>
      </c>
      <c r="I1473" s="1">
        <v>1772.5139795908599</v>
      </c>
      <c r="J1473" s="1">
        <v>2770.6686499221801</v>
      </c>
      <c r="K1473" s="1">
        <v>2764.8233202536599</v>
      </c>
      <c r="L1473" s="22">
        <v>2537.84532966809</v>
      </c>
      <c r="M1473" s="1">
        <v>2536.08387754656</v>
      </c>
    </row>
    <row r="1474" spans="1:13" x14ac:dyDescent="0.35">
      <c r="A1474" s="14">
        <v>42.240330280000002</v>
      </c>
      <c r="B1474" s="1">
        <v>2308.2680290068602</v>
      </c>
      <c r="C1474" s="1">
        <v>2376.4600408470501</v>
      </c>
      <c r="D1474" s="1">
        <v>1833.1510682251401</v>
      </c>
      <c r="E1474" s="1">
        <v>1999.3099387299901</v>
      </c>
      <c r="F1474" s="1">
        <v>1855.5730000000001</v>
      </c>
      <c r="G1474" s="1">
        <v>1902.78264910453</v>
      </c>
      <c r="H1474" s="1">
        <v>1691.02047180779</v>
      </c>
      <c r="I1474" s="1">
        <v>1789.5272896256299</v>
      </c>
      <c r="J1474" s="1">
        <v>2711.60624182417</v>
      </c>
      <c r="K1474" s="1">
        <v>2821.05944649905</v>
      </c>
      <c r="L1474" s="22">
        <v>2575.8118893000101</v>
      </c>
      <c r="M1474" s="1">
        <v>2554.9035110261998</v>
      </c>
    </row>
    <row r="1475" spans="1:13" x14ac:dyDescent="0.35">
      <c r="A1475" s="14">
        <v>42.266330279999998</v>
      </c>
      <c r="B1475" s="1">
        <v>2327.8276923527401</v>
      </c>
      <c r="C1475" s="1">
        <v>2368.23692301554</v>
      </c>
      <c r="D1475" s="1">
        <v>1877.5932308232</v>
      </c>
      <c r="E1475" s="1">
        <v>2026.4018462055899</v>
      </c>
      <c r="F1475" s="1">
        <v>1859.8330000000001</v>
      </c>
      <c r="G1475" s="1">
        <v>1955.2153845595601</v>
      </c>
      <c r="H1475" s="1">
        <v>1655.5144614568401</v>
      </c>
      <c r="I1475" s="1">
        <v>1781.16738467607</v>
      </c>
      <c r="J1475" s="1">
        <v>2680.3661537511898</v>
      </c>
      <c r="K1475" s="1">
        <v>2984.1963075895401</v>
      </c>
      <c r="L1475" s="22">
        <v>2552.0787693665902</v>
      </c>
      <c r="M1475" s="1">
        <v>2538.6196922508102</v>
      </c>
    </row>
    <row r="1476" spans="1:13" x14ac:dyDescent="0.35">
      <c r="A1476" s="14">
        <v>42.292330280000002</v>
      </c>
      <c r="B1476" s="1">
        <v>2311.4933225741302</v>
      </c>
      <c r="C1476" s="1">
        <v>2362.74461632967</v>
      </c>
      <c r="D1476" s="1">
        <v>1874.63505091252</v>
      </c>
      <c r="E1476" s="1">
        <v>2010.04279116211</v>
      </c>
      <c r="F1476" s="1">
        <v>1854.1389999999999</v>
      </c>
      <c r="G1476" s="1">
        <v>1966.06950086403</v>
      </c>
      <c r="H1476" s="1">
        <v>1684.0133548506701</v>
      </c>
      <c r="I1476" s="1">
        <v>1752.5494685876299</v>
      </c>
      <c r="J1476" s="1">
        <v>2764.52275888555</v>
      </c>
      <c r="K1476" s="1">
        <v>3035.0561460129002</v>
      </c>
      <c r="L1476" s="22">
        <v>2513.5227588855901</v>
      </c>
      <c r="M1476" s="1">
        <v>2539.0267097014798</v>
      </c>
    </row>
    <row r="1477" spans="1:13" x14ac:dyDescent="0.35">
      <c r="A1477" s="14">
        <v>42.318330279999998</v>
      </c>
      <c r="B1477" s="1">
        <v>2355.67936402138</v>
      </c>
      <c r="C1477" s="1">
        <v>2388.96634645521</v>
      </c>
      <c r="D1477" s="1">
        <v>1908.61751651436</v>
      </c>
      <c r="E1477" s="1">
        <v>2037.7649669718801</v>
      </c>
      <c r="F1477" s="1">
        <v>1845.596</v>
      </c>
      <c r="G1477" s="1">
        <v>1926.61949613466</v>
      </c>
      <c r="H1477" s="1">
        <v>1672.14943007797</v>
      </c>
      <c r="I1477" s="1">
        <v>1789.1415115968</v>
      </c>
      <c r="J1477" s="1">
        <v>2830.2251349271401</v>
      </c>
      <c r="K1477" s="1">
        <v>3070.5220154624699</v>
      </c>
      <c r="L1477" s="22">
        <v>2585.37654462521</v>
      </c>
      <c r="M1477" s="1">
        <v>2554.1296338750999</v>
      </c>
    </row>
    <row r="1478" spans="1:13" x14ac:dyDescent="0.35">
      <c r="A1478" s="14">
        <v>42.344330280000001</v>
      </c>
      <c r="B1478" s="1">
        <v>2406.8763775594298</v>
      </c>
      <c r="C1478" s="1">
        <v>2513.0146939649499</v>
      </c>
      <c r="D1478" s="1">
        <v>1887.2656123376801</v>
      </c>
      <c r="E1478" s="1">
        <v>2071.1052549851502</v>
      </c>
      <c r="F1478" s="1">
        <v>1895.7860000000001</v>
      </c>
      <c r="G1478" s="1">
        <v>1897.64015315129</v>
      </c>
      <c r="H1478" s="1">
        <v>1686.2545918641399</v>
      </c>
      <c r="I1478" s="1">
        <v>1858.1015814939501</v>
      </c>
      <c r="J1478" s="1">
        <v>2906.9338771591601</v>
      </c>
      <c r="K1478" s="1">
        <v>3120.52020420178</v>
      </c>
      <c r="L1478" s="22">
        <v>2597.02571443848</v>
      </c>
      <c r="M1478" s="1">
        <v>2595.8188779597799</v>
      </c>
    </row>
    <row r="1479" spans="1:13" x14ac:dyDescent="0.35">
      <c r="A1479" s="14">
        <v>42.370330279999997</v>
      </c>
      <c r="B1479" s="1">
        <v>2423.2309260533402</v>
      </c>
      <c r="C1479" s="1">
        <v>2455.0796738077902</v>
      </c>
      <c r="D1479" s="1">
        <v>1899.5449039385701</v>
      </c>
      <c r="E1479" s="1">
        <v>2146.8588818236699</v>
      </c>
      <c r="F1479" s="1">
        <v>1838.249</v>
      </c>
      <c r="G1479" s="1">
        <v>1863.50911471991</v>
      </c>
      <c r="H1479" s="1">
        <v>1684.37542225261</v>
      </c>
      <c r="I1479" s="1">
        <v>1823.6394291640599</v>
      </c>
      <c r="J1479" s="1">
        <v>3054.60972632932</v>
      </c>
      <c r="K1479" s="1">
        <v>3150.97434485038</v>
      </c>
      <c r="L1479" s="22">
        <v>2613.4112114711202</v>
      </c>
      <c r="M1479" s="1">
        <v>2551.95273738683</v>
      </c>
    </row>
    <row r="1480" spans="1:13" x14ac:dyDescent="0.35">
      <c r="A1480" s="14">
        <v>42.396330280000001</v>
      </c>
      <c r="B1480" s="1">
        <v>2472.7348114276001</v>
      </c>
      <c r="C1480" s="1">
        <v>2398.5767981710101</v>
      </c>
      <c r="D1480" s="1">
        <v>1945.9403282296</v>
      </c>
      <c r="E1480" s="1">
        <v>2219.9403282296298</v>
      </c>
      <c r="F1480" s="1">
        <v>1826.192</v>
      </c>
      <c r="G1480" s="1">
        <v>1870.5038756552301</v>
      </c>
      <c r="H1480" s="1">
        <v>1673.9104923442801</v>
      </c>
      <c r="I1480" s="1">
        <v>1739.2132681123101</v>
      </c>
      <c r="J1480" s="1">
        <v>3190.1149266264702</v>
      </c>
      <c r="K1480" s="1">
        <v>3293.4994587403298</v>
      </c>
      <c r="L1480" s="22">
        <v>2724.6364699416399</v>
      </c>
      <c r="M1480" s="1">
        <v>2634.7436452576999</v>
      </c>
    </row>
    <row r="1481" spans="1:13" x14ac:dyDescent="0.35">
      <c r="A1481" s="14">
        <v>42.422330279999997</v>
      </c>
      <c r="B1481" s="1">
        <v>2503.2761303194802</v>
      </c>
      <c r="C1481" s="1">
        <v>2429.7909574403302</v>
      </c>
      <c r="D1481" s="1">
        <v>1918.48361702338</v>
      </c>
      <c r="E1481" s="1">
        <v>2193.51793883139</v>
      </c>
      <c r="F1481" s="1">
        <v>1855.4449999999999</v>
      </c>
      <c r="G1481" s="1">
        <v>1924.6209042556</v>
      </c>
      <c r="H1481" s="1">
        <v>1677.20126328167</v>
      </c>
      <c r="I1481" s="1">
        <v>1808.4118616963699</v>
      </c>
      <c r="J1481" s="1">
        <v>3330.5398137955699</v>
      </c>
      <c r="K1481" s="1">
        <v>3426.9220212505502</v>
      </c>
      <c r="L1481" s="22">
        <v>2811.5788031700999</v>
      </c>
      <c r="M1481" s="1">
        <v>2662.85648934549</v>
      </c>
    </row>
    <row r="1482" spans="1:13" x14ac:dyDescent="0.35">
      <c r="A1482" s="14">
        <v>42.44833028</v>
      </c>
      <c r="B1482" s="1">
        <v>2487.9453408345898</v>
      </c>
      <c r="C1482" s="1">
        <v>2438.25286289524</v>
      </c>
      <c r="D1482" s="1">
        <v>1912.35307136557</v>
      </c>
      <c r="E1482" s="1">
        <v>2188.0136647916402</v>
      </c>
      <c r="F1482" s="1">
        <v>1905.3579999999999</v>
      </c>
      <c r="G1482" s="1">
        <v>1925.3485164351</v>
      </c>
      <c r="H1482" s="1">
        <v>1721.89068166885</v>
      </c>
      <c r="I1482" s="1">
        <v>1819.2756375475401</v>
      </c>
      <c r="J1482" s="1">
        <v>3442.8496872947699</v>
      </c>
      <c r="K1482" s="1">
        <v>3450.9431276232399</v>
      </c>
      <c r="L1482" s="22">
        <v>2888.9407859041598</v>
      </c>
      <c r="M1482" s="1">
        <v>2713.25286289527</v>
      </c>
    </row>
    <row r="1483" spans="1:13" x14ac:dyDescent="0.35">
      <c r="A1483" s="14">
        <v>42.474330279999997</v>
      </c>
      <c r="B1483" s="1">
        <v>2459.12605973581</v>
      </c>
      <c r="C1483" s="1">
        <v>2410.4733750723799</v>
      </c>
      <c r="D1483" s="1">
        <v>1943.0951958656501</v>
      </c>
      <c r="E1483" s="1">
        <v>2192.05042389445</v>
      </c>
      <c r="F1483" s="1">
        <v>1909.501</v>
      </c>
      <c r="G1483" s="1">
        <v>1942.07280988004</v>
      </c>
      <c r="H1483" s="1">
        <v>1670.1008477886201</v>
      </c>
      <c r="I1483" s="1">
        <v>1784.90197817323</v>
      </c>
      <c r="J1483" s="1">
        <v>3264.5744445672899</v>
      </c>
      <c r="K1483" s="1">
        <v>3261.1540976444999</v>
      </c>
      <c r="L1483" s="22">
        <v>2787.2914612260101</v>
      </c>
      <c r="M1483" s="1">
        <v>2754.6833268274399</v>
      </c>
    </row>
    <row r="1484" spans="1:13" x14ac:dyDescent="0.35">
      <c r="A1484" s="14">
        <v>42.50033028</v>
      </c>
      <c r="B1484" s="1">
        <v>2438.9197741296798</v>
      </c>
      <c r="C1484" s="1">
        <v>2399.5394070911002</v>
      </c>
      <c r="D1484" s="1">
        <v>1992.4650776424401</v>
      </c>
      <c r="E1484" s="1">
        <v>2142.63898358507</v>
      </c>
      <c r="F1484" s="1">
        <v>1885.29</v>
      </c>
      <c r="G1484" s="1">
        <v>1946.93464001951</v>
      </c>
      <c r="H1484" s="1">
        <v>1670.5051905774501</v>
      </c>
      <c r="I1484" s="1">
        <v>1771.98513410996</v>
      </c>
      <c r="J1484" s="1">
        <v>3019.6597458958499</v>
      </c>
      <c r="K1484" s="1">
        <v>3233.3402541031001</v>
      </c>
      <c r="L1484" s="22">
        <v>2646.6953740965801</v>
      </c>
      <c r="M1484" s="1">
        <v>2869.5840047602501</v>
      </c>
    </row>
    <row r="1485" spans="1:13" x14ac:dyDescent="0.35">
      <c r="A1485" s="14">
        <v>42.526330280000003</v>
      </c>
      <c r="B1485" s="1">
        <v>2415.7796609366201</v>
      </c>
      <c r="C1485" s="1">
        <v>2338.6440675752701</v>
      </c>
      <c r="D1485" s="1">
        <v>1982.3050835776401</v>
      </c>
      <c r="E1485" s="1">
        <v>2059.55932306143</v>
      </c>
      <c r="F1485" s="1">
        <v>1854.9829999999999</v>
      </c>
      <c r="G1485" s="1">
        <v>1927.25423829551</v>
      </c>
      <c r="H1485" s="1">
        <v>1671.9152531094201</v>
      </c>
      <c r="I1485" s="1">
        <v>1800.8644078273101</v>
      </c>
      <c r="J1485" s="1">
        <v>3006.5932211047402</v>
      </c>
      <c r="K1485" s="1">
        <v>3250.6779656185799</v>
      </c>
      <c r="L1485" s="22">
        <v>2677.2033894480501</v>
      </c>
      <c r="M1485" s="1">
        <v>2747.0677948982402</v>
      </c>
    </row>
    <row r="1486" spans="1:13" x14ac:dyDescent="0.35">
      <c r="A1486" s="14">
        <v>42.55233028</v>
      </c>
      <c r="B1486" s="1">
        <v>2410.6387002132201</v>
      </c>
      <c r="C1486" s="1">
        <v>2349.0049108763201</v>
      </c>
      <c r="D1486" s="1">
        <v>1937.8677253728999</v>
      </c>
      <c r="E1486" s="1">
        <v>2085.25963837872</v>
      </c>
      <c r="F1486" s="1">
        <v>1841.066</v>
      </c>
      <c r="G1486" s="1">
        <v>1943.9950891241101</v>
      </c>
      <c r="H1486" s="1">
        <v>1645.6919863554399</v>
      </c>
      <c r="I1486" s="1">
        <v>1820.1757390176101</v>
      </c>
      <c r="J1486" s="1">
        <v>3033.5903249470598</v>
      </c>
      <c r="K1486" s="1">
        <v>3219.83220127816</v>
      </c>
      <c r="L1486" s="22">
        <v>2684.9565356101398</v>
      </c>
      <c r="M1486" s="1">
        <v>2681.2112631125701</v>
      </c>
    </row>
    <row r="1487" spans="1:13" x14ac:dyDescent="0.35">
      <c r="A1487" s="14">
        <v>42.578330280000003</v>
      </c>
      <c r="B1487" s="1">
        <v>2403.8590392761898</v>
      </c>
      <c r="C1487" s="1">
        <v>2360.0530997443898</v>
      </c>
      <c r="D1487" s="1">
        <v>1954.52733681873</v>
      </c>
      <c r="E1487" s="1">
        <v>2053.1575543933</v>
      </c>
      <c r="F1487" s="1">
        <v>1871.9570000000001</v>
      </c>
      <c r="G1487" s="1">
        <v>1924.96017519108</v>
      </c>
      <c r="H1487" s="1">
        <v>1662.87895168061</v>
      </c>
      <c r="I1487" s="1">
        <v>1782.8524018082001</v>
      </c>
      <c r="J1487" s="1">
        <v>2975.0995620209701</v>
      </c>
      <c r="K1487" s="1">
        <v>3152.6268988400002</v>
      </c>
      <c r="L1487" s="22">
        <v>2690.2172916060799</v>
      </c>
      <c r="M1487" s="1">
        <v>2687.81921446755</v>
      </c>
    </row>
    <row r="1488" spans="1:13" x14ac:dyDescent="0.35">
      <c r="A1488" s="14">
        <v>42.604330279999999</v>
      </c>
      <c r="B1488" s="1">
        <v>2397.69618534038</v>
      </c>
      <c r="C1488" s="1">
        <v>2278.0727747819801</v>
      </c>
      <c r="D1488" s="1">
        <v>2005.8575161424801</v>
      </c>
      <c r="E1488" s="1">
        <v>2011.1771120410101</v>
      </c>
      <c r="F1488" s="1">
        <v>1952.693</v>
      </c>
      <c r="G1488" s="1">
        <v>1970.6834698074499</v>
      </c>
      <c r="H1488" s="1">
        <v>1627.2468211169401</v>
      </c>
      <c r="I1488" s="1">
        <v>1790.8259536651501</v>
      </c>
      <c r="J1488" s="1">
        <v>2798.2941648330302</v>
      </c>
      <c r="K1488" s="1">
        <v>3057.1613308024598</v>
      </c>
      <c r="L1488" s="22">
        <v>2565.0600592491201</v>
      </c>
      <c r="M1488" s="1">
        <v>2716.0916217264498</v>
      </c>
    </row>
    <row r="1489" spans="1:13" x14ac:dyDescent="0.35">
      <c r="A1489" s="14">
        <v>42.630330280000003</v>
      </c>
      <c r="B1489" s="1">
        <v>2378.11878057269</v>
      </c>
      <c r="C1489" s="1">
        <v>2312.2785481777501</v>
      </c>
      <c r="D1489" s="1">
        <v>1972.1040987034601</v>
      </c>
      <c r="E1489" s="1">
        <v>1990.3166803039001</v>
      </c>
      <c r="F1489" s="1">
        <v>1985.5070000000001</v>
      </c>
      <c r="G1489" s="1">
        <v>1926.8959012969301</v>
      </c>
      <c r="H1489" s="1">
        <v>1643.6202080258399</v>
      </c>
      <c r="I1489" s="1">
        <v>1815.2932300468799</v>
      </c>
      <c r="J1489" s="1">
        <v>2709.9530994862798</v>
      </c>
      <c r="K1489" s="1">
        <v>3020.9574836802199</v>
      </c>
      <c r="L1489" s="22">
        <v>2559.13193315443</v>
      </c>
      <c r="M1489" s="1">
        <v>2627.26101140215</v>
      </c>
    </row>
    <row r="1490" spans="1:13" x14ac:dyDescent="0.35">
      <c r="A1490" s="14">
        <v>42.656330279999999</v>
      </c>
      <c r="B1490" s="1">
        <v>2362.81745158903</v>
      </c>
      <c r="C1490" s="1">
        <v>2414.6131674179401</v>
      </c>
      <c r="D1490" s="1">
        <v>2004.5838714988899</v>
      </c>
      <c r="E1490" s="1">
        <v>2074.7007402702602</v>
      </c>
      <c r="F1490" s="1">
        <v>1983.46</v>
      </c>
      <c r="G1490" s="1">
        <v>1930.1823909576899</v>
      </c>
      <c r="H1490" s="1">
        <v>1692.6497085906899</v>
      </c>
      <c r="I1490" s="1">
        <v>1884.40872579439</v>
      </c>
      <c r="J1490" s="1">
        <v>2683.7590172032801</v>
      </c>
      <c r="K1490" s="1">
        <v>3014.1532524909398</v>
      </c>
      <c r="L1490" s="22">
        <v>2620.39423528727</v>
      </c>
      <c r="M1490" s="1">
        <v>2613.7152307771698</v>
      </c>
    </row>
    <row r="1491" spans="1:13" x14ac:dyDescent="0.35">
      <c r="A1491" s="14">
        <v>42.682330280000002</v>
      </c>
      <c r="B1491" s="1">
        <v>2444.0604066646001</v>
      </c>
      <c r="C1491" s="1">
        <v>2373.1637560016302</v>
      </c>
      <c r="D1491" s="1">
        <v>2030.1103681304501</v>
      </c>
      <c r="E1491" s="1">
        <v>2049.3381231841399</v>
      </c>
      <c r="F1491" s="1">
        <v>2081.3589999999999</v>
      </c>
      <c r="G1491" s="1">
        <v>1991.2099590968401</v>
      </c>
      <c r="H1491" s="1">
        <v>1652.8576323437801</v>
      </c>
      <c r="I1491" s="1">
        <v>1938.1671824068501</v>
      </c>
      <c r="J1491" s="1">
        <v>2764.04979548348</v>
      </c>
      <c r="K1491" s="1">
        <v>3036.7188570754702</v>
      </c>
      <c r="L1491" s="22">
        <v>2586.4875096337901</v>
      </c>
      <c r="M1491" s="1">
        <v>2675.2811429251101</v>
      </c>
    </row>
    <row r="1492" spans="1:13" x14ac:dyDescent="0.35">
      <c r="A1492" s="14">
        <v>42.708330279999998</v>
      </c>
      <c r="B1492" s="1">
        <v>2540.9715589524099</v>
      </c>
      <c r="C1492" s="1">
        <v>2317.6089805292499</v>
      </c>
      <c r="D1492" s="1">
        <v>2002.2236492678001</v>
      </c>
      <c r="E1492" s="1">
        <v>2028.5224513227399</v>
      </c>
      <c r="F1492" s="1">
        <v>2221.81</v>
      </c>
      <c r="G1492" s="1">
        <v>2004.3619753918699</v>
      </c>
      <c r="H1492" s="1">
        <v>1664.27604921683</v>
      </c>
      <c r="I1492" s="1">
        <v>2021.21287588014</v>
      </c>
      <c r="J1492" s="1">
        <v>2817.0859261752898</v>
      </c>
      <c r="K1492" s="1">
        <v>3037.2874256361101</v>
      </c>
      <c r="L1492" s="22">
        <v>2640.18952001045</v>
      </c>
      <c r="M1492" s="1">
        <v>2657.5116779351401</v>
      </c>
    </row>
    <row r="1493" spans="1:13" x14ac:dyDescent="0.35">
      <c r="A1493" s="14">
        <v>42.734330280000002</v>
      </c>
      <c r="B1493" s="1">
        <v>2480.5141285132099</v>
      </c>
      <c r="C1493" s="1">
        <v>2354.39179799257</v>
      </c>
      <c r="D1493" s="1">
        <v>2133.6991746961999</v>
      </c>
      <c r="E1493" s="1">
        <v>2125.7835959855702</v>
      </c>
      <c r="F1493" s="1">
        <v>2359.759</v>
      </c>
      <c r="G1493" s="1">
        <v>2039.6709176689601</v>
      </c>
      <c r="H1493" s="1">
        <v>1620.0658164658701</v>
      </c>
      <c r="I1493" s="1">
        <v>1975.19124779034</v>
      </c>
      <c r="J1493" s="1">
        <v>2899.08787188517</v>
      </c>
      <c r="K1493" s="1">
        <v>3038.4765690742402</v>
      </c>
      <c r="L1493" s="22">
        <v>2695.50482610156</v>
      </c>
      <c r="M1493" s="1">
        <v>2636.4107526081698</v>
      </c>
    </row>
    <row r="1494" spans="1:13" x14ac:dyDescent="0.35">
      <c r="A1494" s="14">
        <v>42.760330279999998</v>
      </c>
      <c r="B1494" s="1">
        <v>2510.4575369215499</v>
      </c>
      <c r="C1494" s="1">
        <v>2312.6053966713898</v>
      </c>
      <c r="D1494" s="1">
        <v>2215.6473523996901</v>
      </c>
      <c r="E1494" s="1">
        <v>2081.9150738428002</v>
      </c>
      <c r="F1494" s="1">
        <v>2513.9569999999999</v>
      </c>
      <c r="G1494" s="1">
        <v>2080.9370664077601</v>
      </c>
      <c r="H1494" s="1">
        <v>1646.2517343699801</v>
      </c>
      <c r="I1494" s="1">
        <v>2035.72525836463</v>
      </c>
      <c r="J1494" s="1">
        <v>2956.77922507631</v>
      </c>
      <c r="K1494" s="1">
        <v>3099.9630350628499</v>
      </c>
      <c r="L1494" s="22">
        <v>2787.9630350628199</v>
      </c>
      <c r="M1494" s="1">
        <v>2714.0049907911098</v>
      </c>
    </row>
    <row r="1495" spans="1:13" x14ac:dyDescent="0.35">
      <c r="A1495" s="14">
        <v>42.786330280000001</v>
      </c>
      <c r="B1495" s="1">
        <v>2576.1751577995801</v>
      </c>
      <c r="C1495" s="1">
        <v>2316.8799735121402</v>
      </c>
      <c r="D1495" s="1">
        <v>2284.2875126809599</v>
      </c>
      <c r="E1495" s="1">
        <v>2190.08792760901</v>
      </c>
      <c r="F1495" s="1">
        <v>2714.6990000000001</v>
      </c>
      <c r="G1495" s="1">
        <v>2067.5568748590599</v>
      </c>
      <c r="H1495" s="1">
        <v>1780.6762039278301</v>
      </c>
      <c r="I1495" s="1">
        <v>2209.9392893371601</v>
      </c>
      <c r="J1495" s="1">
        <v>2952.2316839495602</v>
      </c>
      <c r="K1495" s="1">
        <v>3145.5854866432601</v>
      </c>
      <c r="L1495" s="22">
        <v>2837.49686161519</v>
      </c>
      <c r="M1495" s="1">
        <v>2744.32449349015</v>
      </c>
    </row>
    <row r="1496" spans="1:13" x14ac:dyDescent="0.35">
      <c r="A1496" s="14">
        <v>42.812330279999998</v>
      </c>
      <c r="B1496" s="1">
        <v>2638.9523124342099</v>
      </c>
      <c r="C1496" s="1">
        <v>2423.10764746326</v>
      </c>
      <c r="D1496" s="1">
        <v>2584.47827741837</v>
      </c>
      <c r="E1496" s="1">
        <v>2220.4183175213798</v>
      </c>
      <c r="F1496" s="1">
        <v>3045.0459999999998</v>
      </c>
      <c r="G1496" s="1">
        <v>2155.54013107845</v>
      </c>
      <c r="H1496" s="1">
        <v>1789.0406045192101</v>
      </c>
      <c r="I1496" s="1">
        <v>2292.4050983089101</v>
      </c>
      <c r="J1496" s="1">
        <v>3141.96458476516</v>
      </c>
      <c r="K1496" s="1">
        <v>3261.7969774051999</v>
      </c>
      <c r="L1496" s="22">
        <v>2989.5665695035</v>
      </c>
      <c r="M1496" s="1">
        <v>2715.2294610203699</v>
      </c>
    </row>
    <row r="1497" spans="1:13" x14ac:dyDescent="0.35">
      <c r="A1497" s="14">
        <v>42.838330280000001</v>
      </c>
      <c r="B1497" s="1">
        <v>2693.7665349229301</v>
      </c>
      <c r="C1497" s="1">
        <v>2491.60298356772</v>
      </c>
      <c r="D1497" s="1">
        <v>2838.2446088834199</v>
      </c>
      <c r="E1497" s="1">
        <v>2312.74155300149</v>
      </c>
      <c r="F1497" s="1">
        <v>3269.7150000000001</v>
      </c>
      <c r="G1497" s="1">
        <v>2231.1822432242702</v>
      </c>
      <c r="H1497" s="1">
        <v>1793.6491733789101</v>
      </c>
      <c r="I1497" s="1">
        <v>2332.8601725559301</v>
      </c>
      <c r="J1497" s="1">
        <v>3355.5567937565402</v>
      </c>
      <c r="K1497" s="1">
        <v>3321.3457945795699</v>
      </c>
      <c r="L1497" s="22">
        <v>3115.5580517670201</v>
      </c>
      <c r="M1497" s="1">
        <v>2729.8402226766102</v>
      </c>
    </row>
    <row r="1498" spans="1:13" x14ac:dyDescent="0.35">
      <c r="A1498" s="14">
        <v>42.864330279999997</v>
      </c>
      <c r="B1498" s="1">
        <v>2721.6414244451598</v>
      </c>
      <c r="C1498" s="1">
        <v>2546.1003682994601</v>
      </c>
      <c r="D1498" s="1">
        <v>3249.3175591546801</v>
      </c>
      <c r="E1498" s="1">
        <v>2396.21350785598</v>
      </c>
      <c r="F1498" s="1">
        <v>3483.9349999999999</v>
      </c>
      <c r="G1498" s="1">
        <v>2349.50274237553</v>
      </c>
      <c r="H1498" s="1">
        <v>1854.6350388169999</v>
      </c>
      <c r="I1498" s="1">
        <v>2371.6405235687698</v>
      </c>
      <c r="J1498" s="1">
        <v>3413.4270157122</v>
      </c>
      <c r="K1498" s="1">
        <v>3435.4078588273001</v>
      </c>
      <c r="L1498" s="22">
        <v>3152.8668026816199</v>
      </c>
      <c r="M1498" s="1">
        <v>2698.12410905973</v>
      </c>
    </row>
    <row r="1499" spans="1:13" x14ac:dyDescent="0.35">
      <c r="A1499" s="14">
        <v>42.890330280000001</v>
      </c>
      <c r="B1499" s="1">
        <v>2750.1187490400698</v>
      </c>
      <c r="C1499" s="1">
        <v>2608.4273825657201</v>
      </c>
      <c r="D1499" s="1">
        <v>3788.11301104931</v>
      </c>
      <c r="E1499" s="1">
        <v>2449.6498707976998</v>
      </c>
      <c r="F1499" s="1">
        <v>3779.0949999999998</v>
      </c>
      <c r="G1499" s="1">
        <v>2422.29084966439</v>
      </c>
      <c r="H1499" s="1">
        <v>1884.8219714219999</v>
      </c>
      <c r="I1499" s="1">
        <v>2553.3858868888301</v>
      </c>
      <c r="J1499" s="1">
        <v>3523.2908496645</v>
      </c>
      <c r="K1499" s="1">
        <v>3571.33827329523</v>
      </c>
      <c r="L1499" s="22">
        <v>3324.6409788670298</v>
      </c>
      <c r="M1499" s="1">
        <v>2923.88717891435</v>
      </c>
    </row>
    <row r="1500" spans="1:13" x14ac:dyDescent="0.35">
      <c r="A1500" s="14">
        <v>42.916330279999997</v>
      </c>
      <c r="B1500" s="1">
        <v>2837.0937647417099</v>
      </c>
      <c r="C1500" s="1">
        <v>2727.7187420625901</v>
      </c>
      <c r="D1500" s="1">
        <v>4219.5313940127699</v>
      </c>
      <c r="E1500" s="1">
        <v>2472.6874871487598</v>
      </c>
      <c r="F1500" s="1">
        <v>3867.5</v>
      </c>
      <c r="G1500" s="1">
        <v>2500.8750166315999</v>
      </c>
      <c r="H1500" s="1">
        <v>1916.18752948304</v>
      </c>
      <c r="I1500" s="1">
        <v>2756.15627456931</v>
      </c>
      <c r="J1500" s="1">
        <v>3574.2186997283402</v>
      </c>
      <c r="K1500" s="1">
        <v>3559.2499909287199</v>
      </c>
      <c r="L1500" s="22">
        <v>3367.0624977324301</v>
      </c>
      <c r="M1500" s="1">
        <v>2843.6250257032798</v>
      </c>
    </row>
    <row r="1501" spans="1:13" x14ac:dyDescent="0.35">
      <c r="A1501" s="14">
        <v>42.94233028</v>
      </c>
      <c r="B1501" s="1">
        <v>2873.0728897941099</v>
      </c>
      <c r="C1501" s="1">
        <v>2697.2694565647798</v>
      </c>
      <c r="D1501" s="1">
        <v>4510.8564143950798</v>
      </c>
      <c r="E1501" s="1">
        <v>2460.2424174853199</v>
      </c>
      <c r="F1501" s="1">
        <v>3678.83</v>
      </c>
      <c r="G1501" s="1">
        <v>2554.2424174852999</v>
      </c>
      <c r="H1501" s="1">
        <v>1981.41468765784</v>
      </c>
      <c r="I1501" s="1">
        <v>2814.80453022141</v>
      </c>
      <c r="J1501" s="1">
        <v>3453.22031487199</v>
      </c>
      <c r="K1501" s="1">
        <v>3547.4870289559099</v>
      </c>
      <c r="L1501" s="22">
        <v>3358.6344540339201</v>
      </c>
      <c r="M1501" s="1">
        <v>2911.9746064087899</v>
      </c>
    </row>
    <row r="1502" spans="1:13" x14ac:dyDescent="0.35">
      <c r="A1502" s="14">
        <v>42.968330280000004</v>
      </c>
      <c r="B1502" s="1">
        <v>2906.8230719800499</v>
      </c>
      <c r="C1502" s="1">
        <v>2647.4166369345398</v>
      </c>
      <c r="D1502" s="1">
        <v>4292.7142041924799</v>
      </c>
      <c r="E1502" s="1">
        <v>2566.1852750204298</v>
      </c>
      <c r="F1502" s="1">
        <v>3598.9989999999998</v>
      </c>
      <c r="G1502" s="1">
        <v>2656.09310123257</v>
      </c>
      <c r="H1502" s="1">
        <v>1987.41199971229</v>
      </c>
      <c r="I1502" s="1">
        <v>2843.0018548891599</v>
      </c>
      <c r="J1502" s="1">
        <v>3376.9013341014302</v>
      </c>
      <c r="K1502" s="1">
        <v>3582.5409859499</v>
      </c>
      <c r="L1502" s="22">
        <v>3324.8137975357299</v>
      </c>
      <c r="M1502" s="1">
        <v>2974.90875365687</v>
      </c>
    </row>
    <row r="1503" spans="1:13" x14ac:dyDescent="0.35">
      <c r="A1503" s="14">
        <v>42.99433028</v>
      </c>
      <c r="B1503" s="1">
        <v>3005.9881319971</v>
      </c>
      <c r="C1503" s="1">
        <v>2813.8894490379798</v>
      </c>
      <c r="D1503" s="1">
        <v>3984.7782468728801</v>
      </c>
      <c r="E1503" s="1">
        <v>2659.2610960708498</v>
      </c>
      <c r="F1503" s="1">
        <v>3575.32</v>
      </c>
      <c r="G1503" s="1">
        <v>2718.8341735568201</v>
      </c>
      <c r="H1503" s="1">
        <v>2048.7707690058201</v>
      </c>
      <c r="I1503" s="1">
        <v>2923.1190056338401</v>
      </c>
      <c r="J1503" s="1">
        <v>3209.2726384726502</v>
      </c>
      <c r="K1503" s="1">
        <v>3507.6958220532902</v>
      </c>
      <c r="L1503" s="22">
        <v>3225.2607704694501</v>
      </c>
      <c r="M1503" s="1">
        <v>2964.5849454894701</v>
      </c>
    </row>
    <row r="1504" spans="1:13" x14ac:dyDescent="0.35">
      <c r="A1504" s="14">
        <v>43.020330280000003</v>
      </c>
      <c r="B1504" s="1">
        <v>3016.2510587646402</v>
      </c>
      <c r="C1504" s="1">
        <v>2912.2020078938099</v>
      </c>
      <c r="D1504" s="1">
        <v>3708.1656120780999</v>
      </c>
      <c r="E1504" s="1">
        <v>2811.1350206735601</v>
      </c>
      <c r="F1504" s="1">
        <v>3552.6750000000002</v>
      </c>
      <c r="G1504" s="1">
        <v>2870.2078123046999</v>
      </c>
      <c r="H1504" s="1">
        <v>2070.4414578373398</v>
      </c>
      <c r="I1504" s="1">
        <v>3232.06698721972</v>
      </c>
      <c r="J1504" s="1">
        <v>3137.9266852515698</v>
      </c>
      <c r="K1504" s="1">
        <v>3620.0859698025702</v>
      </c>
      <c r="L1504" s="22">
        <v>3168.4905087080001</v>
      </c>
      <c r="M1504" s="1">
        <v>2956.6192018544398</v>
      </c>
    </row>
    <row r="1505" spans="1:13" x14ac:dyDescent="0.35">
      <c r="A1505" s="14">
        <v>43.046330279999999</v>
      </c>
      <c r="B1505" s="1">
        <v>3171.2070337835798</v>
      </c>
      <c r="C1505" s="1">
        <v>3060.3800618523601</v>
      </c>
      <c r="D1505" s="1">
        <v>3711.8813320638301</v>
      </c>
      <c r="E1505" s="1">
        <v>2816.5149215083802</v>
      </c>
      <c r="F1505" s="1">
        <v>3616.402</v>
      </c>
      <c r="G1505" s="1">
        <v>3120.57714796357</v>
      </c>
      <c r="H1505" s="1">
        <v>2148.71825166694</v>
      </c>
      <c r="I1505" s="1">
        <v>3401.8447859265302</v>
      </c>
      <c r="J1505" s="1">
        <v>3053.6800832542799</v>
      </c>
      <c r="K1505" s="1">
        <v>3600.87925071467</v>
      </c>
      <c r="L1505" s="22">
        <v>3244.5875547093001</v>
      </c>
      <c r="M1505" s="1">
        <v>3073.2937773548001</v>
      </c>
    </row>
    <row r="1506" spans="1:13" x14ac:dyDescent="0.35">
      <c r="A1506" s="14">
        <v>43.072330280000003</v>
      </c>
      <c r="B1506" s="1">
        <v>3376.80478206202</v>
      </c>
      <c r="C1506" s="1">
        <v>3285.7665942121298</v>
      </c>
      <c r="D1506" s="1">
        <v>3634.2787324092001</v>
      </c>
      <c r="E1506" s="1">
        <v>3008.53140373121</v>
      </c>
      <c r="F1506" s="1">
        <v>3550.5070000000001</v>
      </c>
      <c r="G1506" s="1">
        <v>3483.7726575937199</v>
      </c>
      <c r="H1506" s="1">
        <v>2210.4161308779599</v>
      </c>
      <c r="I1506" s="1">
        <v>3708.6263356614199</v>
      </c>
      <c r="J1506" s="1">
        <v>3047.7116348245399</v>
      </c>
      <c r="K1506" s="1">
        <v>3631.4800137290799</v>
      </c>
      <c r="L1506" s="22">
        <v>3222.8668802203101</v>
      </c>
      <c r="M1506" s="1">
        <v>3080.9546733796901</v>
      </c>
    </row>
    <row r="1507" spans="1:13" x14ac:dyDescent="0.35">
      <c r="A1507" s="14">
        <v>43.098330279999999</v>
      </c>
      <c r="B1507" s="1">
        <v>3410.9850783859702</v>
      </c>
      <c r="C1507" s="1">
        <v>3449.17831411628</v>
      </c>
      <c r="D1507" s="1">
        <v>3290.2976870239499</v>
      </c>
      <c r="E1507" s="1">
        <v>3302.68739136148</v>
      </c>
      <c r="F1507" s="1">
        <v>3719.9369999999999</v>
      </c>
      <c r="G1507" s="1">
        <v>4049.9328527387702</v>
      </c>
      <c r="H1507" s="1">
        <v>2277.6645114150101</v>
      </c>
      <c r="I1507" s="1">
        <v>4025.0910222594298</v>
      </c>
      <c r="J1507" s="1">
        <v>3020.3849788807402</v>
      </c>
      <c r="K1507" s="1">
        <v>3695.8189505320702</v>
      </c>
      <c r="L1507" s="22">
        <v>3296.02661034945</v>
      </c>
      <c r="M1507" s="1">
        <v>3302.0569511028202</v>
      </c>
    </row>
    <row r="1508" spans="1:13" x14ac:dyDescent="0.35">
      <c r="A1508" s="14">
        <v>43.124330280000002</v>
      </c>
      <c r="B1508" s="1">
        <v>3517.0622748375799</v>
      </c>
      <c r="C1508" s="1">
        <v>3928.29819902383</v>
      </c>
      <c r="D1508" s="1">
        <v>3091.6865402672402</v>
      </c>
      <c r="E1508" s="1">
        <v>3615.7547866865498</v>
      </c>
      <c r="F1508" s="1">
        <v>4097.1400000000003</v>
      </c>
      <c r="G1508" s="1">
        <v>4482.1947866215196</v>
      </c>
      <c r="H1508" s="1">
        <v>2471.5261611004998</v>
      </c>
      <c r="I1508" s="1">
        <v>4274.4433174808901</v>
      </c>
      <c r="J1508" s="1">
        <v>3054.5394312828598</v>
      </c>
      <c r="K1508" s="1">
        <v>3741.76540283241</v>
      </c>
      <c r="L1508" s="22">
        <v>3401.4545971357602</v>
      </c>
      <c r="M1508" s="1">
        <v>3483.1457819664902</v>
      </c>
    </row>
    <row r="1509" spans="1:13" x14ac:dyDescent="0.35">
      <c r="A1509" s="14">
        <v>43.150330279999999</v>
      </c>
      <c r="B1509" s="1">
        <v>3791.5738135675701</v>
      </c>
      <c r="C1509" s="1">
        <v>4103.8161354775402</v>
      </c>
      <c r="D1509" s="1">
        <v>3207.44840643417</v>
      </c>
      <c r="E1509" s="1">
        <v>3874.0542112091298</v>
      </c>
      <c r="F1509" s="1">
        <v>4336.9250000000002</v>
      </c>
      <c r="G1509" s="1">
        <v>5149.8713357976603</v>
      </c>
      <c r="H1509" s="1">
        <v>2705.9840043961199</v>
      </c>
      <c r="I1509" s="1">
        <v>4610.0254770701204</v>
      </c>
      <c r="J1509" s="1">
        <v>3030.5728244571901</v>
      </c>
      <c r="K1509" s="1">
        <v>3814.2135877705</v>
      </c>
      <c r="L1509" s="22">
        <v>3535.9043161152899</v>
      </c>
      <c r="M1509" s="1">
        <v>3646.8755819764001</v>
      </c>
    </row>
    <row r="1510" spans="1:13" x14ac:dyDescent="0.35">
      <c r="A1510" s="14">
        <v>43.176330280000002</v>
      </c>
      <c r="B1510" s="1">
        <v>3928.5927295207598</v>
      </c>
      <c r="C1510" s="1">
        <v>4148.9021017164396</v>
      </c>
      <c r="D1510" s="1">
        <v>3381.713082798</v>
      </c>
      <c r="E1510" s="1">
        <v>3814.1809406080301</v>
      </c>
      <c r="F1510" s="1">
        <v>4292.6030000000001</v>
      </c>
      <c r="G1510" s="1">
        <v>5353.5208461078701</v>
      </c>
      <c r="H1510" s="1">
        <v>2897.0085575887301</v>
      </c>
      <c r="I1510" s="1">
        <v>4695.5967686761896</v>
      </c>
      <c r="J1510" s="1">
        <v>2942.9959608449399</v>
      </c>
      <c r="K1510" s="1">
        <v>3850.0466899258399</v>
      </c>
      <c r="L1510" s="22">
        <v>3652.18723897991</v>
      </c>
      <c r="M1510" s="1">
        <v>3909.6295611966798</v>
      </c>
    </row>
    <row r="1511" spans="1:13" x14ac:dyDescent="0.35">
      <c r="A1511" s="14">
        <v>43.202330279999998</v>
      </c>
      <c r="B1511" s="1">
        <v>3977.2600234802198</v>
      </c>
      <c r="C1511" s="1">
        <v>4007.4160692120299</v>
      </c>
      <c r="D1511" s="1">
        <v>3624.9528948401899</v>
      </c>
      <c r="E1511" s="1">
        <v>3495.9813311340899</v>
      </c>
      <c r="F1511" s="1">
        <v>4026.3180000000002</v>
      </c>
      <c r="G1511" s="1">
        <v>4813.3571482069901</v>
      </c>
      <c r="H1511" s="1">
        <v>3301.2541946674801</v>
      </c>
      <c r="I1511" s="1">
        <v>4710.0823944758804</v>
      </c>
      <c r="J1511" s="1">
        <v>2980.94604181881</v>
      </c>
      <c r="K1511" s="1">
        <v>3703.7428909269001</v>
      </c>
      <c r="L1511" s="22">
        <v>3516.8763291774399</v>
      </c>
      <c r="M1511" s="1">
        <v>4130.6663252642002</v>
      </c>
    </row>
    <row r="1512" spans="1:13" x14ac:dyDescent="0.35">
      <c r="A1512" s="14">
        <v>43.228330280000002</v>
      </c>
      <c r="B1512" s="1">
        <v>3755.0918614698498</v>
      </c>
      <c r="C1512" s="1">
        <v>3853.7397199258098</v>
      </c>
      <c r="D1512" s="1">
        <v>3614.5927344844799</v>
      </c>
      <c r="E1512" s="1">
        <v>3361.1391105878201</v>
      </c>
      <c r="F1512" s="1">
        <v>3785.1660000000002</v>
      </c>
      <c r="G1512" s="1">
        <v>4411.7239702197503</v>
      </c>
      <c r="H1512" s="1">
        <v>3440.0800491904201</v>
      </c>
      <c r="I1512" s="1">
        <v>4455.5398019107197</v>
      </c>
      <c r="J1512" s="1">
        <v>3073.82370654344</v>
      </c>
      <c r="K1512" s="1">
        <v>3736.2484677934299</v>
      </c>
      <c r="L1512" s="22">
        <v>3391.92169683764</v>
      </c>
      <c r="M1512" s="1">
        <v>4035.0428663226699</v>
      </c>
    </row>
    <row r="1513" spans="1:13" x14ac:dyDescent="0.35">
      <c r="A1513" s="14">
        <v>43.254330279999998</v>
      </c>
      <c r="B1513" s="1">
        <v>3627.6456125238101</v>
      </c>
      <c r="C1513" s="1">
        <v>3841.4388426759101</v>
      </c>
      <c r="D1513" s="1">
        <v>3366.9109137323398</v>
      </c>
      <c r="E1513" s="1">
        <v>3542.0472166079599</v>
      </c>
      <c r="F1513" s="1">
        <v>3655.6930000000002</v>
      </c>
      <c r="G1513" s="1">
        <v>4292.1948342366804</v>
      </c>
      <c r="H1513" s="1">
        <v>3230.6110474060101</v>
      </c>
      <c r="I1513" s="1">
        <v>4104.1921607630602</v>
      </c>
      <c r="J1513" s="1">
        <v>2888.1363028758901</v>
      </c>
      <c r="K1513" s="1">
        <v>3662.43750593909</v>
      </c>
      <c r="L1513" s="22">
        <v>3362.5006683687402</v>
      </c>
      <c r="M1513" s="1">
        <v>3825.2380406338302</v>
      </c>
    </row>
    <row r="1514" spans="1:13" x14ac:dyDescent="0.35">
      <c r="A1514" s="14">
        <v>43.280330280000001</v>
      </c>
      <c r="B1514" s="1">
        <v>3611.0815481345398</v>
      </c>
      <c r="C1514" s="1">
        <v>3637.6944855271799</v>
      </c>
      <c r="D1514" s="1">
        <v>3219.2141568933398</v>
      </c>
      <c r="E1514" s="1">
        <v>3394.7928948323602</v>
      </c>
      <c r="F1514" s="1">
        <v>3497.076</v>
      </c>
      <c r="G1514" s="1">
        <v>3974.6537114601201</v>
      </c>
      <c r="H1514" s="1">
        <v>3070.3936372211501</v>
      </c>
      <c r="I1514" s="1">
        <v>3996.76993615949</v>
      </c>
      <c r="J1514" s="1">
        <v>2891.3355248714502</v>
      </c>
      <c r="K1514" s="1">
        <v>3571.5201484781301</v>
      </c>
      <c r="L1514" s="22">
        <v>3310.3003711947499</v>
      </c>
      <c r="M1514" s="1">
        <v>3691.0693531307402</v>
      </c>
    </row>
    <row r="1515" spans="1:13" x14ac:dyDescent="0.35">
      <c r="A1515" s="14">
        <v>43.306330279999997</v>
      </c>
      <c r="B1515" s="1">
        <v>3387.1756664437498</v>
      </c>
      <c r="C1515" s="1">
        <v>3336.1249131719201</v>
      </c>
      <c r="D1515" s="1">
        <v>3118.0519119299202</v>
      </c>
      <c r="E1515" s="1">
        <v>3041.93209743031</v>
      </c>
      <c r="F1515" s="1">
        <v>3215.82</v>
      </c>
      <c r="G1515" s="1">
        <v>3781.6628044706799</v>
      </c>
      <c r="H1515" s="1">
        <v>2865.2732329732698</v>
      </c>
      <c r="I1515" s="1">
        <v>3585.0940905530101</v>
      </c>
      <c r="J1515" s="1">
        <v>2797.2818076219501</v>
      </c>
      <c r="K1515" s="1">
        <v>3599.6057938674098</v>
      </c>
      <c r="L1515" s="22">
        <v>3383.8739281683402</v>
      </c>
      <c r="M1515" s="1">
        <v>3695.3040555919902</v>
      </c>
    </row>
    <row r="1516" spans="1:13" x14ac:dyDescent="0.35">
      <c r="A1516" s="14">
        <v>43.332330280000001</v>
      </c>
      <c r="B1516" s="1">
        <v>3143.6165504056298</v>
      </c>
      <c r="C1516" s="1">
        <v>3219.2957436902102</v>
      </c>
      <c r="D1516" s="1">
        <v>3124.9824558822202</v>
      </c>
      <c r="E1516" s="1">
        <v>2899.36090755433</v>
      </c>
      <c r="F1516" s="1">
        <v>2924.7370000000001</v>
      </c>
      <c r="G1516" s="1">
        <v>3336.12783610826</v>
      </c>
      <c r="H1516" s="1">
        <v>2768.2456176410101</v>
      </c>
      <c r="I1516" s="1">
        <v>3330.6441197326999</v>
      </c>
      <c r="J1516" s="1">
        <v>2834.90476050589</v>
      </c>
      <c r="K1516" s="1">
        <v>3413.4711848626698</v>
      </c>
      <c r="L1516" s="22">
        <v>3367.0426071413199</v>
      </c>
      <c r="M1516" s="1">
        <v>3735.8972415983399</v>
      </c>
    </row>
    <row r="1517" spans="1:13" x14ac:dyDescent="0.35">
      <c r="A1517" s="14">
        <v>43.358330279999997</v>
      </c>
      <c r="B1517" s="1">
        <v>3164.72657091049</v>
      </c>
      <c r="C1517" s="1">
        <v>3136.0440019796802</v>
      </c>
      <c r="D1517" s="1">
        <v>2814.90257882792</v>
      </c>
      <c r="E1517" s="1">
        <v>2758.7648604892102</v>
      </c>
      <c r="F1517" s="1">
        <v>2506.2570000000001</v>
      </c>
      <c r="G1517" s="1">
        <v>3014.0392933728599</v>
      </c>
      <c r="H1517" s="1">
        <v>2744.2982862801</v>
      </c>
      <c r="I1517" s="1">
        <v>2971.5115799825599</v>
      </c>
      <c r="J1517" s="1">
        <v>2779.69600131986</v>
      </c>
      <c r="K1517" s="1">
        <v>3260.9140036291701</v>
      </c>
      <c r="L1517" s="22">
        <v>3282.0688591696799</v>
      </c>
      <c r="M1517" s="1">
        <v>3347.8844378323802</v>
      </c>
    </row>
    <row r="1518" spans="1:13" x14ac:dyDescent="0.35">
      <c r="A1518" s="14">
        <v>43.38433028</v>
      </c>
      <c r="B1518" s="1">
        <v>2843.3534419944699</v>
      </c>
      <c r="C1518" s="1">
        <v>2907.2077567925298</v>
      </c>
      <c r="D1518" s="1">
        <v>2737.6763165643001</v>
      </c>
      <c r="E1518" s="1">
        <v>2814.68129763659</v>
      </c>
      <c r="F1518" s="1">
        <v>2369.9949999999999</v>
      </c>
      <c r="G1518" s="1">
        <v>2836.9561070913801</v>
      </c>
      <c r="H1518" s="1">
        <v>2409.6440035321898</v>
      </c>
      <c r="I1518" s="1">
        <v>2809.5984928910598</v>
      </c>
      <c r="J1518" s="1">
        <v>2735.9834390511701</v>
      </c>
      <c r="K1518" s="1">
        <v>3304.9495082868798</v>
      </c>
      <c r="L1518" s="22">
        <v>2954.4651964320901</v>
      </c>
      <c r="M1518" s="1">
        <v>3243.2797905274001</v>
      </c>
    </row>
    <row r="1519" spans="1:13" x14ac:dyDescent="0.35">
      <c r="A1519" s="14">
        <v>43.410330279999997</v>
      </c>
      <c r="B1519" s="1">
        <v>2818.5809172404001</v>
      </c>
      <c r="C1519" s="1">
        <v>2718.1319042087498</v>
      </c>
      <c r="D1519" s="1">
        <v>2616.9696011455198</v>
      </c>
      <c r="E1519" s="1">
        <v>2972.7717448316498</v>
      </c>
      <c r="F1519" s="1">
        <v>2283.7750000000001</v>
      </c>
      <c r="G1519" s="1">
        <v>2696.5505183863802</v>
      </c>
      <c r="H1519" s="1">
        <v>2263.6150647465502</v>
      </c>
      <c r="I1519" s="1">
        <v>2637.6155333279899</v>
      </c>
      <c r="J1519" s="1">
        <v>2688.5491126418701</v>
      </c>
      <c r="K1519" s="1">
        <v>3119.2287237488199</v>
      </c>
      <c r="L1519" s="22">
        <v>2787.3250747075199</v>
      </c>
      <c r="M1519" s="1">
        <v>3094.8732501867898</v>
      </c>
    </row>
    <row r="1520" spans="1:13" x14ac:dyDescent="0.35">
      <c r="A1520" s="14">
        <v>43.43633028</v>
      </c>
      <c r="B1520" s="1">
        <v>2552.6881459039701</v>
      </c>
      <c r="C1520" s="1">
        <v>2829.8099568733701</v>
      </c>
      <c r="D1520" s="1">
        <v>2529.6710061144199</v>
      </c>
      <c r="E1520" s="1">
        <v>3052.7087531393399</v>
      </c>
      <c r="F1520" s="1">
        <v>2161.2739999999999</v>
      </c>
      <c r="G1520" s="1">
        <v>2601.9663744224599</v>
      </c>
      <c r="H1520" s="1">
        <v>2139.2744340722902</v>
      </c>
      <c r="I1520" s="1">
        <v>2427.0298311316301</v>
      </c>
      <c r="J1520" s="1">
        <v>2734.8902263714499</v>
      </c>
      <c r="K1520" s="1">
        <v>3022.9663744225099</v>
      </c>
      <c r="L1520" s="22">
        <v>2716.86929213548</v>
      </c>
      <c r="M1520" s="1">
        <v>3014.3334423338601</v>
      </c>
    </row>
    <row r="1521" spans="1:13" x14ac:dyDescent="0.35">
      <c r="A1521" s="14">
        <v>43.462330280000003</v>
      </c>
      <c r="B1521" s="1">
        <v>2534.3648243559901</v>
      </c>
      <c r="C1521" s="1">
        <v>2602.7688524509199</v>
      </c>
      <c r="D1521" s="1">
        <v>2594.2475209127201</v>
      </c>
      <c r="E1521" s="1">
        <v>2967.8469521550401</v>
      </c>
      <c r="F1521" s="1">
        <v>2085.857</v>
      </c>
      <c r="G1521" s="1">
        <v>2451.07825359148</v>
      </c>
      <c r="H1521" s="1">
        <v>1980.44307794716</v>
      </c>
      <c r="I1521" s="1">
        <v>2351.6482435575699</v>
      </c>
      <c r="J1521" s="1">
        <v>2751.2182335237098</v>
      </c>
      <c r="K1521" s="1">
        <v>2898.6189561685901</v>
      </c>
      <c r="L1521" s="22">
        <v>2699.7817664768399</v>
      </c>
      <c r="M1521" s="1">
        <v>2951.2834192019</v>
      </c>
    </row>
    <row r="1522" spans="1:13" x14ac:dyDescent="0.35">
      <c r="A1522" s="14">
        <v>43.48833028</v>
      </c>
      <c r="B1522" s="1">
        <v>2532.1240801148401</v>
      </c>
      <c r="C1522" s="1">
        <v>2583.4342804029902</v>
      </c>
      <c r="D1522" s="1">
        <v>2688.9821144091802</v>
      </c>
      <c r="E1522" s="1">
        <v>2747.2692132550301</v>
      </c>
      <c r="F1522" s="1">
        <v>2030.412</v>
      </c>
      <c r="G1522" s="1">
        <v>2547.1135536023498</v>
      </c>
      <c r="H1522" s="1">
        <v>1932.6056824202401</v>
      </c>
      <c r="I1522" s="1">
        <v>2270.1493247831199</v>
      </c>
      <c r="J1522" s="1">
        <v>2588.7949700276299</v>
      </c>
      <c r="K1522" s="1">
        <v>2925.76655792473</v>
      </c>
      <c r="L1522" s="22">
        <v>2725.2628783858299</v>
      </c>
      <c r="M1522" s="1">
        <v>2762.28393141079</v>
      </c>
    </row>
    <row r="1523" spans="1:13" x14ac:dyDescent="0.35">
      <c r="A1523" s="14">
        <v>43.514330280000003</v>
      </c>
      <c r="B1523" s="1">
        <v>2428.0597832182798</v>
      </c>
      <c r="C1523" s="1">
        <v>2473.4915573192502</v>
      </c>
      <c r="D1523" s="1">
        <v>2591.9878208681298</v>
      </c>
      <c r="E1523" s="1">
        <v>2638.3401597166899</v>
      </c>
      <c r="F1523" s="1">
        <v>1993.5909999999999</v>
      </c>
      <c r="G1523" s="1">
        <v>2408.2980889755199</v>
      </c>
      <c r="H1523" s="1">
        <v>1815.8513690699799</v>
      </c>
      <c r="I1523" s="1">
        <v>2189.82895036326</v>
      </c>
      <c r="J1523" s="1">
        <v>2667.0916143848199</v>
      </c>
      <c r="K1523" s="1">
        <v>2852.82895036333</v>
      </c>
      <c r="L1523" s="22">
        <v>2614.7074443697402</v>
      </c>
      <c r="M1523" s="1">
        <v>2774.1289788960999</v>
      </c>
    </row>
    <row r="1524" spans="1:13" x14ac:dyDescent="0.35">
      <c r="A1524" s="14">
        <v>43.540330279999999</v>
      </c>
      <c r="B1524" s="1">
        <v>2480.5956135827901</v>
      </c>
      <c r="C1524" s="1">
        <v>2432.8659624943598</v>
      </c>
      <c r="D1524" s="1">
        <v>2539.0123474920101</v>
      </c>
      <c r="E1524" s="1">
        <v>2650.2804225037999</v>
      </c>
      <c r="F1524" s="1">
        <v>1907.452</v>
      </c>
      <c r="G1524" s="1">
        <v>2341.9130785615698</v>
      </c>
      <c r="H1524" s="1">
        <v>1755.58553999075</v>
      </c>
      <c r="I1524" s="1">
        <v>2149.1116164223899</v>
      </c>
      <c r="J1524" s="1">
        <v>2635.4391549932002</v>
      </c>
      <c r="K1524" s="1">
        <v>2912.1861903693898</v>
      </c>
      <c r="L1524" s="22">
        <v>2519.6971564130099</v>
      </c>
      <c r="M1524" s="1">
        <v>2659.3993496217499</v>
      </c>
    </row>
    <row r="1525" spans="1:13" x14ac:dyDescent="0.35">
      <c r="A1525" s="14">
        <v>43.566330280000003</v>
      </c>
      <c r="B1525" s="1">
        <v>2317.0760899499701</v>
      </c>
      <c r="C1525" s="1">
        <v>2483.5833908217801</v>
      </c>
      <c r="D1525" s="1">
        <v>2275.2567834716701</v>
      </c>
      <c r="E1525" s="1">
        <v>2593.8756438534501</v>
      </c>
      <c r="F1525" s="1">
        <v>1905.4490000000001</v>
      </c>
      <c r="G1525" s="1">
        <v>2311.57059418568</v>
      </c>
      <c r="H1525" s="1">
        <v>1750.09180693492</v>
      </c>
      <c r="I1525" s="1">
        <v>2091.5084161126701</v>
      </c>
      <c r="J1525" s="1">
        <v>2595.67227740824</v>
      </c>
      <c r="K1525" s="1">
        <v>2803.5676738368702</v>
      </c>
      <c r="L1525" s="22">
        <v>2548.3277225908901</v>
      </c>
      <c r="M1525" s="1">
        <v>2656.2655445178102</v>
      </c>
    </row>
    <row r="1526" spans="1:13" x14ac:dyDescent="0.35">
      <c r="A1526" s="14">
        <v>43.592330279999999</v>
      </c>
      <c r="B1526" s="1">
        <v>2391.6236187702398</v>
      </c>
      <c r="C1526" s="1">
        <v>2381.2075073296501</v>
      </c>
      <c r="D1526" s="1">
        <v>2253.4913538615001</v>
      </c>
      <c r="E1526" s="1">
        <v>2498.1729227747601</v>
      </c>
      <c r="F1526" s="1">
        <v>1902.4069999999999</v>
      </c>
      <c r="G1526" s="1">
        <v>2280.25533528807</v>
      </c>
      <c r="H1526" s="1">
        <v>1746.4069169111599</v>
      </c>
      <c r="I1526" s="1">
        <v>2109.3550400788399</v>
      </c>
      <c r="J1526" s="1">
        <v>2565.0518768326101</v>
      </c>
      <c r="K1526" s="1">
        <v>2813.5584985343999</v>
      </c>
      <c r="L1526" s="22">
        <v>2475.6469843585801</v>
      </c>
      <c r="M1526" s="1">
        <v>2665.9827077228201</v>
      </c>
    </row>
    <row r="1527" spans="1:13" x14ac:dyDescent="0.35">
      <c r="A1527" s="14">
        <v>43.618330280000002</v>
      </c>
      <c r="B1527" s="1">
        <v>2313.1651520269302</v>
      </c>
      <c r="C1527" s="1">
        <v>2407.1989846278402</v>
      </c>
      <c r="D1527" s="1">
        <v>2194.4806518579398</v>
      </c>
      <c r="E1527" s="1">
        <v>2382.2865309121098</v>
      </c>
      <c r="F1527" s="1">
        <v>1868.2429999999999</v>
      </c>
      <c r="G1527" s="1">
        <v>2276.9999999996098</v>
      </c>
      <c r="H1527" s="1">
        <v>1707.8010153714599</v>
      </c>
      <c r="I1527" s="1">
        <v>2112.8883484793701</v>
      </c>
      <c r="J1527" s="1">
        <v>2585.0970604724598</v>
      </c>
      <c r="K1527" s="1">
        <v>2738.7136822633101</v>
      </c>
      <c r="L1527" s="22">
        <v>2452.7864243239601</v>
      </c>
      <c r="M1527" s="1">
        <v>2674.1067878373601</v>
      </c>
    </row>
    <row r="1528" spans="1:13" x14ac:dyDescent="0.35">
      <c r="A1528" s="14">
        <v>43.644330279999998</v>
      </c>
      <c r="B1528" s="1">
        <v>2315.17639280821</v>
      </c>
      <c r="C1528" s="1">
        <v>2354.0238716451299</v>
      </c>
      <c r="D1528" s="1">
        <v>2110.57692171393</v>
      </c>
      <c r="E1528" s="1">
        <v>2301.3611835859401</v>
      </c>
      <c r="F1528" s="1">
        <v>1855.2159999999999</v>
      </c>
      <c r="G1528" s="1">
        <v>2270.85101668984</v>
      </c>
      <c r="H1528" s="1">
        <v>1678.40406675861</v>
      </c>
      <c r="I1528" s="1">
        <v>2130.5685237441899</v>
      </c>
      <c r="J1528" s="1">
        <v>2580.0941643154702</v>
      </c>
      <c r="K1528" s="1">
        <v>2613.9261694772399</v>
      </c>
      <c r="L1528" s="22">
        <v>2499.31344029618</v>
      </c>
      <c r="M1528" s="1">
        <v>2600.3337740883799</v>
      </c>
    </row>
    <row r="1529" spans="1:13" x14ac:dyDescent="0.35">
      <c r="A1529" s="14">
        <v>43.670330280000002</v>
      </c>
      <c r="B1529" s="1">
        <v>2346.5291324190398</v>
      </c>
      <c r="C1529" s="1">
        <v>2374.6606285243702</v>
      </c>
      <c r="D1529" s="1">
        <v>1946.2748106435199</v>
      </c>
      <c r="E1529" s="1">
        <v>2290.2629922108899</v>
      </c>
      <c r="F1529" s="1">
        <v>1873.9760000000001</v>
      </c>
      <c r="G1529" s="1">
        <v>2272.6055116842399</v>
      </c>
      <c r="H1529" s="1">
        <v>1652.4188987387299</v>
      </c>
      <c r="I1529" s="1">
        <v>2075.67874295196</v>
      </c>
      <c r="J1529" s="1">
        <v>2623.2936986284599</v>
      </c>
      <c r="K1529" s="1">
        <v>2738.6976309369002</v>
      </c>
      <c r="L1529" s="22">
        <v>2459.1007896880401</v>
      </c>
      <c r="M1529" s="1">
        <v>2768.9118023024098</v>
      </c>
    </row>
    <row r="1530" spans="1:13" x14ac:dyDescent="0.35">
      <c r="A1530" s="14">
        <v>43.696330279999998</v>
      </c>
      <c r="B1530" s="1">
        <v>2229.93999409751</v>
      </c>
      <c r="C1530" s="1">
        <v>2382.4343264081699</v>
      </c>
      <c r="D1530" s="1">
        <v>1949.6160296660901</v>
      </c>
      <c r="E1530" s="1">
        <v>2289.1414183974698</v>
      </c>
      <c r="F1530" s="1">
        <v>1877</v>
      </c>
      <c r="G1530" s="1">
        <v>2243.80822552677</v>
      </c>
      <c r="H1530" s="1">
        <v>1687.6361720961299</v>
      </c>
      <c r="I1530" s="1">
        <v>2025.7880830968099</v>
      </c>
      <c r="J1530" s="1">
        <v>2579.3436854731499</v>
      </c>
      <c r="K1530" s="1">
        <v>2622.62694365674</v>
      </c>
      <c r="L1530" s="22">
        <v>2439.97985756959</v>
      </c>
      <c r="M1530" s="1">
        <v>2748.77801188169</v>
      </c>
    </row>
    <row r="1531" spans="1:13" x14ac:dyDescent="0.35">
      <c r="A1531" s="14">
        <v>43.722330280000001</v>
      </c>
      <c r="B1531" s="1">
        <v>2251.5843061713299</v>
      </c>
      <c r="C1531" s="1">
        <v>2404.2164827406</v>
      </c>
      <c r="D1531" s="1">
        <v>1896.2911669464199</v>
      </c>
      <c r="E1531" s="1">
        <v>2333.9789434097902</v>
      </c>
      <c r="F1531" s="1">
        <v>1827.778</v>
      </c>
      <c r="G1531" s="1">
        <v>2208.4482648541102</v>
      </c>
      <c r="H1531" s="1">
        <v>1604.0421131810499</v>
      </c>
      <c r="I1531" s="1">
        <v>2100.4712937231802</v>
      </c>
      <c r="J1531" s="1">
        <v>2569.3026813810302</v>
      </c>
      <c r="K1531" s="1">
        <v>2613.5785489540899</v>
      </c>
      <c r="L1531" s="22">
        <v>2425.2701103560298</v>
      </c>
      <c r="M1531" s="1">
        <v>2699.4156938291799</v>
      </c>
    </row>
    <row r="1532" spans="1:13" x14ac:dyDescent="0.35">
      <c r="A1532" s="14">
        <v>43.748330279999998</v>
      </c>
      <c r="B1532" s="1">
        <v>2271.5810552565299</v>
      </c>
      <c r="C1532" s="1">
        <v>2386.1928375560001</v>
      </c>
      <c r="D1532" s="1">
        <v>1810.5136684624099</v>
      </c>
      <c r="E1532" s="1">
        <v>2335.29010386355</v>
      </c>
      <c r="F1532" s="1">
        <v>1780.4179999999999</v>
      </c>
      <c r="G1532" s="1">
        <v>2117.4488242573998</v>
      </c>
      <c r="H1532" s="1">
        <v>1655.0989613670799</v>
      </c>
      <c r="I1532" s="1">
        <v>2046.22356459912</v>
      </c>
      <c r="J1532" s="1">
        <v>2562.29010386357</v>
      </c>
      <c r="K1532" s="1">
        <v>2600.9027336927102</v>
      </c>
      <c r="L1532" s="22">
        <v>2472.4854840083499</v>
      </c>
      <c r="M1532" s="1">
        <v>2767.4863315380599</v>
      </c>
    </row>
    <row r="1533" spans="1:13" x14ac:dyDescent="0.35">
      <c r="A1533" s="14">
        <v>43.774330280000001</v>
      </c>
      <c r="B1533" s="1">
        <v>2244.9914846400702</v>
      </c>
      <c r="C1533" s="1">
        <v>2379.5135558259199</v>
      </c>
      <c r="D1533" s="1">
        <v>1792.6847411014601</v>
      </c>
      <c r="E1533" s="1">
        <v>2271.0100809331698</v>
      </c>
      <c r="F1533" s="1">
        <v>1805.3240000000001</v>
      </c>
      <c r="G1533" s="1">
        <v>2133.3237742574202</v>
      </c>
      <c r="H1533" s="1">
        <v>1638.99148464018</v>
      </c>
      <c r="I1533" s="1">
        <v>2069.4678478802198</v>
      </c>
      <c r="J1533" s="1">
        <v>2571.7745914188299</v>
      </c>
      <c r="K1533" s="1">
        <v>2612.0898503170501</v>
      </c>
      <c r="L1533" s="22">
        <v>2481.17118527502</v>
      </c>
      <c r="M1533" s="1">
        <v>2761.2796318855699</v>
      </c>
    </row>
    <row r="1534" spans="1:13" x14ac:dyDescent="0.35">
      <c r="A1534" s="14">
        <v>43.800330279999997</v>
      </c>
      <c r="B1534" s="1">
        <v>2240.6377848642901</v>
      </c>
      <c r="C1534" s="1">
        <v>2408.48012755333</v>
      </c>
      <c r="D1534" s="1">
        <v>1756.78762542288</v>
      </c>
      <c r="E1534" s="1">
        <v>2198.22085246202</v>
      </c>
      <c r="F1534" s="1">
        <v>1731.749</v>
      </c>
      <c r="G1534" s="1">
        <v>2155.5589562087898</v>
      </c>
      <c r="H1534" s="1">
        <v>1650.1967410728</v>
      </c>
      <c r="I1534" s="1">
        <v>2046.70098001509</v>
      </c>
      <c r="J1534" s="1">
        <v>2583.0078167525899</v>
      </c>
      <c r="K1534" s="1">
        <v>2637.9289880971101</v>
      </c>
      <c r="L1534" s="22">
        <v>2514.5745897134898</v>
      </c>
      <c r="M1534" s="1">
        <v>2865.0938010282698</v>
      </c>
    </row>
    <row r="1535" spans="1:13" x14ac:dyDescent="0.35">
      <c r="A1535" s="14">
        <v>43.826330280000001</v>
      </c>
      <c r="B1535" s="1">
        <v>2241.8089701397298</v>
      </c>
      <c r="C1535" s="1">
        <v>2280.71095684285</v>
      </c>
      <c r="D1535" s="1">
        <v>1777.3139548827601</v>
      </c>
      <c r="E1535" s="1">
        <v>2323.3338938551201</v>
      </c>
      <c r="F1535" s="1">
        <v>1741.5050000000001</v>
      </c>
      <c r="G1535" s="1">
        <v>2082.9568068869999</v>
      </c>
      <c r="H1535" s="1">
        <v>1605.4617916300299</v>
      </c>
      <c r="I1535" s="1">
        <v>2116.85216325293</v>
      </c>
      <c r="J1535" s="1">
        <v>2522.7092992585799</v>
      </c>
      <c r="K1535" s="1">
        <v>2631.6744180472401</v>
      </c>
      <c r="L1535" s="22">
        <v>2500.96677637319</v>
      </c>
      <c r="M1535" s="1">
        <v>2821.0465082821001</v>
      </c>
    </row>
    <row r="1536" spans="1:13" x14ac:dyDescent="0.35">
      <c r="A1536" s="14">
        <v>43.852330279999997</v>
      </c>
      <c r="B1536" s="1">
        <v>2221.2247559783</v>
      </c>
      <c r="C1536" s="1">
        <v>2324.9095454621502</v>
      </c>
      <c r="D1536" s="1">
        <v>1799.98095693918</v>
      </c>
      <c r="E1536" s="1">
        <v>2303.2628420993201</v>
      </c>
      <c r="F1536" s="1">
        <v>1685.674</v>
      </c>
      <c r="G1536" s="1">
        <v>2080.98095693913</v>
      </c>
      <c r="H1536" s="1">
        <v>1602.7895263164401</v>
      </c>
      <c r="I1536" s="1">
        <v>2126.2104736829301</v>
      </c>
      <c r="J1536" s="1">
        <v>2551.1485837361702</v>
      </c>
      <c r="K1536" s="1">
        <v>2694.5219234514202</v>
      </c>
      <c r="L1536" s="22">
        <v>2545.5409665119601</v>
      </c>
      <c r="M1536" s="1">
        <v>2920.8619378107501</v>
      </c>
    </row>
    <row r="1537" spans="1:13" x14ac:dyDescent="0.35">
      <c r="A1537" s="14">
        <v>43.87833028</v>
      </c>
      <c r="B1537" s="1">
        <v>2238.0955155247202</v>
      </c>
      <c r="C1537" s="1">
        <v>2287.9720856345698</v>
      </c>
      <c r="D1537" s="1">
        <v>1726.6656956644699</v>
      </c>
      <c r="E1537" s="1">
        <v>2233.1829600801102</v>
      </c>
      <c r="F1537" s="1">
        <v>1676.3130000000001</v>
      </c>
      <c r="G1537" s="1">
        <v>2094.4695066535601</v>
      </c>
      <c r="H1537" s="1">
        <v>1632.61939440578</v>
      </c>
      <c r="I1537" s="1">
        <v>2101.90448447572</v>
      </c>
      <c r="J1537" s="1">
        <v>2565.9456277724898</v>
      </c>
      <c r="K1537" s="1">
        <v>2678.64585226798</v>
      </c>
      <c r="L1537" s="22">
        <v>2494.8699556445699</v>
      </c>
      <c r="M1537" s="1">
        <v>2846.6245523678599</v>
      </c>
    </row>
    <row r="1538" spans="1:13" x14ac:dyDescent="0.35">
      <c r="A1538" s="14">
        <v>43.904330280000003</v>
      </c>
      <c r="B1538" s="1">
        <v>2139.58676290322</v>
      </c>
      <c r="C1538" s="1">
        <v>2337.6738707394202</v>
      </c>
      <c r="D1538" s="1">
        <v>1795.60837512074</v>
      </c>
      <c r="E1538" s="1">
        <v>2270.2066185487301</v>
      </c>
      <c r="F1538" s="1">
        <v>1660.8579999999999</v>
      </c>
      <c r="G1538" s="1">
        <v>2071.2862923569201</v>
      </c>
      <c r="H1538" s="1">
        <v>1632.9871706429001</v>
      </c>
      <c r="I1538" s="1">
        <v>2049.2478042851299</v>
      </c>
      <c r="J1538" s="1">
        <v>2690.89331864522</v>
      </c>
      <c r="K1538" s="1">
        <v>2555.4571204983299</v>
      </c>
      <c r="L1538" s="22">
        <v>2500.5968945958698</v>
      </c>
      <c r="M1538" s="1">
        <v>2819.0000000002901</v>
      </c>
    </row>
    <row r="1539" spans="1:13" x14ac:dyDescent="0.35">
      <c r="A1539" s="14">
        <v>43.93033028</v>
      </c>
      <c r="B1539" s="1">
        <v>2194.62090663252</v>
      </c>
      <c r="C1539" s="1">
        <v>2381.3862719894701</v>
      </c>
      <c r="D1539" s="1">
        <v>1740.9947791831501</v>
      </c>
      <c r="E1539" s="1">
        <v>2241.9202657137798</v>
      </c>
      <c r="F1539" s="1">
        <v>1719.0809999999999</v>
      </c>
      <c r="G1539" s="1">
        <v>2039.38300897918</v>
      </c>
      <c r="H1539" s="1">
        <v>1620.9993473976599</v>
      </c>
      <c r="I1539" s="1">
        <v>2050.61633841806</v>
      </c>
      <c r="J1539" s="1">
        <v>2558.2967486725602</v>
      </c>
      <c r="K1539" s="1">
        <v>2581.4653536731998</v>
      </c>
      <c r="L1539" s="22">
        <v>2471.6130754076398</v>
      </c>
      <c r="M1539" s="1">
        <v>2899.0052208160701</v>
      </c>
    </row>
    <row r="1540" spans="1:13" x14ac:dyDescent="0.35">
      <c r="A1540" s="14">
        <v>43.956330280000003</v>
      </c>
      <c r="B1540" s="1">
        <v>2153.1764364363999</v>
      </c>
      <c r="C1540" s="1">
        <v>2405.7058908911999</v>
      </c>
      <c r="D1540" s="1">
        <v>1715.4812826464499</v>
      </c>
      <c r="E1540" s="1">
        <v>2267.7272925201701</v>
      </c>
      <c r="F1540" s="1">
        <v>1752.4280000000001</v>
      </c>
      <c r="G1540" s="1">
        <v>2083.6363900268002</v>
      </c>
      <c r="H1540" s="1">
        <v>1673.4331834110701</v>
      </c>
      <c r="I1540" s="1">
        <v>2044.3689785241399</v>
      </c>
      <c r="J1540" s="1">
        <v>2595.3262478393499</v>
      </c>
      <c r="K1540" s="1">
        <v>2595.9625652928198</v>
      </c>
      <c r="L1540" s="22">
        <v>2538.45458504014</v>
      </c>
      <c r="M1540" s="1">
        <v>2878.9571967423199</v>
      </c>
    </row>
    <row r="1541" spans="1:13" x14ac:dyDescent="0.35">
      <c r="A1541" s="14">
        <v>43.982330279999999</v>
      </c>
      <c r="B1541" s="1">
        <v>2119.2595814659699</v>
      </c>
      <c r="C1541" s="1">
        <v>2303.8305970398901</v>
      </c>
      <c r="D1541" s="1">
        <v>1728.4898549177101</v>
      </c>
      <c r="E1541" s="1">
        <v>2271.0067633876101</v>
      </c>
      <c r="F1541" s="1">
        <v>1676.81</v>
      </c>
      <c r="G1541" s="1">
        <v>2022.0586160289499</v>
      </c>
      <c r="H1541" s="1">
        <v>1638.5394530963599</v>
      </c>
      <c r="I1541" s="1">
        <v>2034.25507254065</v>
      </c>
      <c r="J1541" s="1">
        <v>2566.79227117454</v>
      </c>
      <c r="K1541" s="1">
        <v>2567.27085377922</v>
      </c>
      <c r="L1541" s="22">
        <v>2559.2528180779</v>
      </c>
      <c r="M1541" s="1">
        <v>2739.8441238158098</v>
      </c>
    </row>
    <row r="1542" spans="1:13" x14ac:dyDescent="0.35">
      <c r="A1542" s="14">
        <v>44.008330280000003</v>
      </c>
      <c r="B1542" s="1">
        <v>2117.9580563674399</v>
      </c>
      <c r="C1542" s="1">
        <v>2340.4723809971601</v>
      </c>
      <c r="D1542" s="1">
        <v>1730.0419436329501</v>
      </c>
      <c r="E1542" s="1">
        <v>2282.79028183634</v>
      </c>
      <c r="F1542" s="1">
        <v>1780.894</v>
      </c>
      <c r="G1542" s="1">
        <v>2052.9425850692201</v>
      </c>
      <c r="H1542" s="1">
        <v>1680.9006414364001</v>
      </c>
      <c r="I1542" s="1">
        <v>2016.47020407229</v>
      </c>
      <c r="J1542" s="1">
        <v>2496.9735276656802</v>
      </c>
      <c r="K1542" s="1">
        <v>2566.1346550101198</v>
      </c>
      <c r="L1542" s="22">
        <v>2561.6975704592901</v>
      </c>
      <c r="M1542" s="1">
        <v>2799.3134305776198</v>
      </c>
    </row>
    <row r="1543" spans="1:13" x14ac:dyDescent="0.35">
      <c r="A1543" s="14">
        <v>44.034330279999999</v>
      </c>
      <c r="B1543" s="1">
        <v>2115.35204100383</v>
      </c>
      <c r="C1543" s="1">
        <v>2271.1530660941598</v>
      </c>
      <c r="D1543" s="1">
        <v>1747.9693867813901</v>
      </c>
      <c r="E1543" s="1">
        <v>2344.1785685446098</v>
      </c>
      <c r="F1543" s="1">
        <v>1775.1990000000001</v>
      </c>
      <c r="G1543" s="1">
        <v>2059.1377558139402</v>
      </c>
      <c r="H1543" s="1">
        <v>1694.7040820074001</v>
      </c>
      <c r="I1543" s="1">
        <v>2068.63775214313</v>
      </c>
      <c r="J1543" s="1">
        <v>2578.9540765012798</v>
      </c>
      <c r="K1543" s="1">
        <v>2534.7091854342102</v>
      </c>
      <c r="L1543" s="22">
        <v>2519.9540838428802</v>
      </c>
      <c r="M1543" s="1">
        <v>2760.5816364739699</v>
      </c>
    </row>
    <row r="1544" spans="1:13" x14ac:dyDescent="0.35">
      <c r="A1544" s="14">
        <v>44.060330280000002</v>
      </c>
      <c r="B1544" s="1">
        <v>2183.8079421543098</v>
      </c>
      <c r="C1544" s="1">
        <v>2285.6571959653102</v>
      </c>
      <c r="D1544" s="1">
        <v>1728.37222824998</v>
      </c>
      <c r="E1544" s="1">
        <v>2295.9117273516799</v>
      </c>
      <c r="F1544" s="1">
        <v>1692.6690000000001</v>
      </c>
      <c r="G1544" s="1">
        <v>1998.58544797997</v>
      </c>
      <c r="H1544" s="1">
        <v>1651.69850762176</v>
      </c>
      <c r="I1544" s="1">
        <v>2023.0707358719701</v>
      </c>
      <c r="J1544" s="1">
        <v>2630.3933901345399</v>
      </c>
      <c r="K1544" s="1">
        <v>2498.9705757836</v>
      </c>
      <c r="L1544" s="22">
        <v>2594.6783578499699</v>
      </c>
      <c r="M1544" s="1">
        <v>2732.9999999995398</v>
      </c>
    </row>
    <row r="1545" spans="1:13" x14ac:dyDescent="0.35">
      <c r="A1545" s="14">
        <v>44.086330279999999</v>
      </c>
      <c r="B1545" s="1">
        <v>2237.2606469264101</v>
      </c>
      <c r="C1545" s="1">
        <v>2353.2628105672802</v>
      </c>
      <c r="D1545" s="1">
        <v>1737.87292199837</v>
      </c>
      <c r="E1545" s="1">
        <v>2320.8115466383902</v>
      </c>
      <c r="F1545" s="1">
        <v>1786.528</v>
      </c>
      <c r="G1545" s="1">
        <v>1977.0000000002001</v>
      </c>
      <c r="H1545" s="1">
        <v>1682.13356892455</v>
      </c>
      <c r="I1545" s="1">
        <v>2021.8411524979499</v>
      </c>
      <c r="J1545" s="1">
        <v>2633.8707583576002</v>
      </c>
      <c r="K1545" s="1">
        <v>2490.7097472144701</v>
      </c>
      <c r="L1545" s="22">
        <v>2549.7985647932601</v>
      </c>
      <c r="M1545" s="1">
        <v>2803.9747214224099</v>
      </c>
    </row>
    <row r="1546" spans="1:13" x14ac:dyDescent="0.35">
      <c r="A1546" s="14">
        <v>44.112330280000002</v>
      </c>
      <c r="B1546" s="1">
        <v>2266.8952728859399</v>
      </c>
      <c r="C1546" s="1">
        <v>2404.4921214764299</v>
      </c>
      <c r="D1546" s="1">
        <v>1750.1989495303401</v>
      </c>
      <c r="E1546" s="1">
        <v>2302.1099794637298</v>
      </c>
      <c r="F1546" s="1">
        <v>1742.623</v>
      </c>
      <c r="G1546" s="1">
        <v>2006.3926467113099</v>
      </c>
      <c r="H1546" s="1">
        <v>1687.00350156631</v>
      </c>
      <c r="I1546" s="1">
        <v>1978.1134810298299</v>
      </c>
      <c r="J1546" s="1">
        <v>2591.71032962037</v>
      </c>
      <c r="K1546" s="1">
        <v>2536.4886199103098</v>
      </c>
      <c r="L1546" s="22">
        <v>2559.6893202235401</v>
      </c>
      <c r="M1546" s="1">
        <v>2681.8378169145599</v>
      </c>
    </row>
    <row r="1547" spans="1:13" x14ac:dyDescent="0.35">
      <c r="A1547" s="14">
        <v>44.138330279999998</v>
      </c>
      <c r="B1547" s="1">
        <v>2317.0840603786801</v>
      </c>
      <c r="C1547" s="1">
        <v>2380.0553553955101</v>
      </c>
      <c r="D1547" s="1">
        <v>1755.4495131455301</v>
      </c>
      <c r="E1547" s="1">
        <v>2273.9615579329702</v>
      </c>
      <c r="F1547" s="1">
        <v>1731.2860000000001</v>
      </c>
      <c r="G1547" s="1">
        <v>2026.5889289204699</v>
      </c>
      <c r="H1547" s="1">
        <v>1729.9830866704301</v>
      </c>
      <c r="I1547" s="1">
        <v>1950.1706815955099</v>
      </c>
      <c r="J1547" s="1">
        <v>2565.7211684495801</v>
      </c>
      <c r="K1547" s="1">
        <v>2550.48077896625</v>
      </c>
      <c r="L1547" s="22">
        <v>2575.9302921120702</v>
      </c>
      <c r="M1547" s="1">
        <v>2607.3413631912499</v>
      </c>
    </row>
    <row r="1548" spans="1:13" x14ac:dyDescent="0.35">
      <c r="A1548" s="14">
        <v>44.164330280000001</v>
      </c>
      <c r="B1548" s="1">
        <v>2285.6814550890999</v>
      </c>
      <c r="C1548" s="1">
        <v>2379.3195280795298</v>
      </c>
      <c r="D1548" s="1">
        <v>1773.9995084161001</v>
      </c>
      <c r="E1548" s="1">
        <v>2282.5996067329702</v>
      </c>
      <c r="F1548" s="1">
        <v>1767.1189999999999</v>
      </c>
      <c r="G1548" s="1">
        <v>2059.9191348122299</v>
      </c>
      <c r="H1548" s="1">
        <v>1741.8002949506199</v>
      </c>
      <c r="I1548" s="1">
        <v>1901.7613371088901</v>
      </c>
      <c r="J1548" s="1">
        <v>2561.3200196636199</v>
      </c>
      <c r="K1548" s="1">
        <v>2608.51824996094</v>
      </c>
      <c r="L1548" s="22">
        <v>2609.6789971687399</v>
      </c>
      <c r="M1548" s="1">
        <v>2653.9985252480301</v>
      </c>
    </row>
    <row r="1549" spans="1:13" x14ac:dyDescent="0.35">
      <c r="A1549" s="14">
        <v>44.190330279999998</v>
      </c>
      <c r="B1549" s="1">
        <v>2306.8938889555402</v>
      </c>
      <c r="C1549" s="1">
        <v>2345.4564012654801</v>
      </c>
      <c r="D1549" s="1">
        <v>1760.5581425886901</v>
      </c>
      <c r="E1549" s="1">
        <v>2277.60901325038</v>
      </c>
      <c r="F1549" s="1">
        <v>1786.711</v>
      </c>
      <c r="G1549" s="1">
        <v>2062.60901325036</v>
      </c>
      <c r="H1549" s="1">
        <v>1804.0058044110799</v>
      </c>
      <c r="I1549" s="1">
        <v>1892.0610447941499</v>
      </c>
      <c r="J1549" s="1">
        <v>2583.1119154558601</v>
      </c>
      <c r="K1549" s="1">
        <v>2625.60901325041</v>
      </c>
      <c r="L1549" s="22">
        <v>2632.7005804413602</v>
      </c>
      <c r="M1549" s="1">
        <v>2622.3851823392201</v>
      </c>
    </row>
    <row r="1550" spans="1:13" x14ac:dyDescent="0.35">
      <c r="A1550" s="14">
        <v>44.216330280000001</v>
      </c>
      <c r="B1550" s="1">
        <v>2229.3195015108899</v>
      </c>
      <c r="C1550" s="1">
        <v>2369.2290953555298</v>
      </c>
      <c r="D1550" s="1">
        <v>1732.8364704585999</v>
      </c>
      <c r="E1550" s="1">
        <v>2251.5357917006099</v>
      </c>
      <c r="F1550" s="1">
        <v>1744.13</v>
      </c>
      <c r="G1550" s="1">
        <v>1990.32628908998</v>
      </c>
      <c r="H1550" s="1">
        <v>1807.9540269301301</v>
      </c>
      <c r="I1550" s="1">
        <v>1921.7648870565899</v>
      </c>
      <c r="J1550" s="1">
        <v>2598.6209502606298</v>
      </c>
      <c r="K1550" s="1">
        <v>2557.2871035993699</v>
      </c>
      <c r="L1550" s="22">
        <v>2635.3398642479701</v>
      </c>
      <c r="M1550" s="1">
        <v>2667.6149326734599</v>
      </c>
    </row>
    <row r="1551" spans="1:13" x14ac:dyDescent="0.35">
      <c r="A1551" s="14">
        <v>44.242330279999997</v>
      </c>
      <c r="B1551" s="1">
        <v>2205.9591787394902</v>
      </c>
      <c r="C1551" s="1">
        <v>2374.4442366058202</v>
      </c>
      <c r="D1551" s="1">
        <v>1771.4655825110301</v>
      </c>
      <c r="E1551" s="1">
        <v>2301.4698516921399</v>
      </c>
      <c r="F1551" s="1">
        <v>1781.77</v>
      </c>
      <c r="G1551" s="1">
        <v>1944.9463711963001</v>
      </c>
      <c r="H1551" s="1">
        <v>1807.9549095584</v>
      </c>
      <c r="I1551" s="1">
        <v>1922.9463711963001</v>
      </c>
      <c r="J1551" s="1">
        <v>2701.7830861534499</v>
      </c>
      <c r="K1551" s="1">
        <v>2577.0170767244799</v>
      </c>
      <c r="L1551" s="22">
        <v>2595.3369789980502</v>
      </c>
      <c r="M1551" s="1">
        <v>2740.7617402481801</v>
      </c>
    </row>
    <row r="1552" spans="1:13" x14ac:dyDescent="0.35">
      <c r="A1552" s="14">
        <v>44.268330280000001</v>
      </c>
      <c r="B1552" s="1">
        <v>2240.2087349959702</v>
      </c>
      <c r="C1552" s="1">
        <v>2368.2014558328601</v>
      </c>
      <c r="D1552" s="1">
        <v>1764.9854416739399</v>
      </c>
      <c r="E1552" s="1">
        <v>2236.0354515219201</v>
      </c>
      <c r="F1552" s="1">
        <v>1752.251</v>
      </c>
      <c r="G1552" s="1">
        <v>1942.8417469993501</v>
      </c>
      <c r="H1552" s="1">
        <v>1907.5616368132501</v>
      </c>
      <c r="I1552" s="1">
        <v>1884.3451505074199</v>
      </c>
      <c r="J1552" s="1">
        <v>2688.1291363486398</v>
      </c>
      <c r="K1552" s="1">
        <v>2647.8995081574299</v>
      </c>
      <c r="L1552" s="22">
        <v>2687.9718276417002</v>
      </c>
      <c r="M1552" s="1">
        <v>2731.18689750666</v>
      </c>
    </row>
    <row r="1553" spans="1:13" x14ac:dyDescent="0.35">
      <c r="A1553" s="14">
        <v>44.294330279999997</v>
      </c>
      <c r="B1553" s="1">
        <v>2240.2837291416799</v>
      </c>
      <c r="C1553" s="1">
        <v>2298.7683172379898</v>
      </c>
      <c r="D1553" s="1">
        <v>1738.80520463775</v>
      </c>
      <c r="E1553" s="1">
        <v>2247.8191006432598</v>
      </c>
      <c r="F1553" s="1">
        <v>1764.9079999999999</v>
      </c>
      <c r="G1553" s="1">
        <v>1939.3266801336999</v>
      </c>
      <c r="H1553" s="1">
        <v>1923.69934305586</v>
      </c>
      <c r="I1553" s="1">
        <v>1913.9080344234201</v>
      </c>
      <c r="J1553" s="1">
        <v>2701.6902476672699</v>
      </c>
      <c r="K1553" s="1">
        <v>2723.0598787932699</v>
      </c>
      <c r="L1553" s="22">
        <v>2718.5904496777198</v>
      </c>
      <c r="M1553" s="1">
        <v>2706.8052046375901</v>
      </c>
    </row>
    <row r="1554" spans="1:13" x14ac:dyDescent="0.35">
      <c r="A1554" s="14">
        <v>44.32033028</v>
      </c>
      <c r="B1554" s="1">
        <v>2253.2338440257599</v>
      </c>
      <c r="C1554" s="1">
        <v>2251.4159807670098</v>
      </c>
      <c r="D1554" s="1">
        <v>1732.13866025577</v>
      </c>
      <c r="E1554" s="1">
        <v>2248.53231194917</v>
      </c>
      <c r="F1554" s="1">
        <v>1806.029</v>
      </c>
      <c r="G1554" s="1">
        <v>2008.5922500320301</v>
      </c>
      <c r="H1554" s="1">
        <v>1875.70035041557</v>
      </c>
      <c r="I1554" s="1">
        <v>1924.00704913761</v>
      </c>
      <c r="J1554" s="1">
        <v>2696.6345448565598</v>
      </c>
      <c r="K1554" s="1">
        <v>2753.62044658175</v>
      </c>
      <c r="L1554" s="22">
        <v>2673.5616901600602</v>
      </c>
      <c r="M1554" s="1">
        <v>2713.1680384667102</v>
      </c>
    </row>
    <row r="1555" spans="1:13" x14ac:dyDescent="0.35">
      <c r="A1555" s="14">
        <v>44.346330279999997</v>
      </c>
      <c r="B1555" s="1">
        <v>2285.7578258242102</v>
      </c>
      <c r="C1555" s="1">
        <v>2242.50528139976</v>
      </c>
      <c r="D1555" s="1">
        <v>1741.9894372011099</v>
      </c>
      <c r="E1555" s="1">
        <v>2193.86326126426</v>
      </c>
      <c r="F1555" s="1">
        <v>1828.0419999999999</v>
      </c>
      <c r="G1555" s="1">
        <v>1995.00019255086</v>
      </c>
      <c r="H1555" s="1">
        <v>1862.0526214448901</v>
      </c>
      <c r="I1555" s="1">
        <v>1939.2525444246401</v>
      </c>
      <c r="J1555" s="1">
        <v>2723.23141882657</v>
      </c>
      <c r="K1555" s="1">
        <v>2754.0000000002801</v>
      </c>
      <c r="L1555" s="22">
        <v>2709.8945645602198</v>
      </c>
      <c r="M1555" s="1">
        <v>2712.6737085329901</v>
      </c>
    </row>
    <row r="1556" spans="1:13" x14ac:dyDescent="0.35">
      <c r="A1556" s="14">
        <v>44.37233028</v>
      </c>
      <c r="B1556" s="1">
        <v>2238.3391983619599</v>
      </c>
      <c r="C1556" s="1">
        <v>2235.39638802115</v>
      </c>
      <c r="D1556" s="1">
        <v>1741.1921740463399</v>
      </c>
      <c r="E1556" s="1">
        <v>2156.5825421036702</v>
      </c>
      <c r="F1556" s="1">
        <v>1829.192</v>
      </c>
      <c r="G1556" s="1">
        <v>1947.18916406425</v>
      </c>
      <c r="H1556" s="1">
        <v>1885.02106987412</v>
      </c>
      <c r="I1556" s="1">
        <v>1987.2313038131099</v>
      </c>
      <c r="J1556" s="1">
        <v>2782.2282938309199</v>
      </c>
      <c r="K1556" s="1">
        <v>2801.4475577161102</v>
      </c>
      <c r="L1556" s="22">
        <v>2798.8559856658899</v>
      </c>
      <c r="M1556" s="1">
        <v>2786.0782595331598</v>
      </c>
    </row>
    <row r="1557" spans="1:13" x14ac:dyDescent="0.35">
      <c r="A1557" s="14">
        <v>44.398330280000003</v>
      </c>
      <c r="B1557" s="1">
        <v>2300.1875887721999</v>
      </c>
      <c r="C1557" s="1">
        <v>2228.86524207304</v>
      </c>
      <c r="D1557" s="1">
        <v>1715.91689006811</v>
      </c>
      <c r="E1557" s="1">
        <v>2162.7203911167499</v>
      </c>
      <c r="F1557" s="1">
        <v>1865.9380000000001</v>
      </c>
      <c r="G1557" s="1">
        <v>1935.2745623691201</v>
      </c>
      <c r="H1557" s="1">
        <v>1903.13475792738</v>
      </c>
      <c r="I1557" s="1">
        <v>1964.8803816166501</v>
      </c>
      <c r="J1557" s="1">
        <v>2805.7254376313599</v>
      </c>
      <c r="K1557" s="1">
        <v>2802.8753351021901</v>
      </c>
      <c r="L1557" s="22">
        <v>2914.5604006169001</v>
      </c>
      <c r="M1557" s="1">
        <v>2840.3627188158298</v>
      </c>
    </row>
    <row r="1558" spans="1:13" x14ac:dyDescent="0.35">
      <c r="A1558" s="14">
        <v>44.42433028</v>
      </c>
      <c r="B1558" s="1">
        <v>2347.7697035453498</v>
      </c>
      <c r="C1558" s="1">
        <v>2285.2372559579499</v>
      </c>
      <c r="D1558" s="1">
        <v>1716.5189352836201</v>
      </c>
      <c r="E1558" s="1">
        <v>2150.6081887226701</v>
      </c>
      <c r="F1558" s="1">
        <v>1864.22</v>
      </c>
      <c r="G1558" s="1">
        <v>1926.77318329747</v>
      </c>
      <c r="H1558" s="1">
        <v>1943.16847432647</v>
      </c>
      <c r="I1558" s="1">
        <v>1953.5842371630699</v>
      </c>
      <c r="J1558" s="1">
        <v>2827.5842371629201</v>
      </c>
      <c r="K1558" s="1">
        <v>2732.6356200342598</v>
      </c>
      <c r="L1558" s="22">
        <v>2896.4053235799802</v>
      </c>
      <c r="M1558" s="1">
        <v>2855.3574204607098</v>
      </c>
    </row>
    <row r="1559" spans="1:13" x14ac:dyDescent="0.35">
      <c r="A1559" s="14">
        <v>44.450330280000003</v>
      </c>
      <c r="B1559" s="1">
        <v>2302.4582440588401</v>
      </c>
      <c r="C1559" s="1">
        <v>2288.0415416822798</v>
      </c>
      <c r="D1559" s="1">
        <v>1709.87494643533</v>
      </c>
      <c r="E1559" s="1">
        <v>2151.2667238027102</v>
      </c>
      <c r="F1559" s="1">
        <v>1911.6420000000001</v>
      </c>
      <c r="G1559" s="1">
        <v>1948.11674522863</v>
      </c>
      <c r="H1559" s="1">
        <v>1992.8334047533201</v>
      </c>
      <c r="I1559" s="1">
        <v>1905.9206422856</v>
      </c>
      <c r="J1559" s="1">
        <v>2764.50809407733</v>
      </c>
      <c r="K1559" s="1">
        <v>2685.5832976237102</v>
      </c>
      <c r="L1559" s="22">
        <v>2867.4042398722399</v>
      </c>
      <c r="M1559" s="1">
        <v>2838.7415845341998</v>
      </c>
    </row>
    <row r="1560" spans="1:13" x14ac:dyDescent="0.35">
      <c r="A1560" s="14">
        <v>44.476330279999999</v>
      </c>
      <c r="B1560" s="1">
        <v>2272.0253947794299</v>
      </c>
      <c r="C1560" s="1">
        <v>2293.8984208834399</v>
      </c>
      <c r="D1560" s="1">
        <v>1685.2208306478699</v>
      </c>
      <c r="E1560" s="1">
        <v>2093.2031582338</v>
      </c>
      <c r="F1560" s="1">
        <v>1947.7339999999999</v>
      </c>
      <c r="G1560" s="1">
        <v>1947.92896390599</v>
      </c>
      <c r="H1560" s="1">
        <v>1962.88332259099</v>
      </c>
      <c r="I1560" s="1">
        <v>1821.29701498548</v>
      </c>
      <c r="J1560" s="1">
        <v>2727.1928617470799</v>
      </c>
      <c r="K1560" s="1">
        <v>2657.3680510797699</v>
      </c>
      <c r="L1560" s="22">
        <v>2830.03054302288</v>
      </c>
      <c r="M1560" s="1">
        <v>2730.9366862711599</v>
      </c>
    </row>
    <row r="1561" spans="1:13" x14ac:dyDescent="0.35">
      <c r="A1561" s="14">
        <v>44.502330280000002</v>
      </c>
      <c r="B1561" s="1">
        <v>2306.8752805662698</v>
      </c>
      <c r="C1561" s="1">
        <v>2264.1459939535698</v>
      </c>
      <c r="D1561" s="1">
        <v>1700.2435834856699</v>
      </c>
      <c r="E1561" s="1">
        <v>2099.8129208496398</v>
      </c>
      <c r="F1561" s="1">
        <v>1892.5740000000001</v>
      </c>
      <c r="G1561" s="1">
        <v>1882.30887089267</v>
      </c>
      <c r="H1561" s="1">
        <v>1930.95891480362</v>
      </c>
      <c r="I1561" s="1">
        <v>1846.6500439106401</v>
      </c>
      <c r="J1561" s="1">
        <v>2661.4534010013199</v>
      </c>
      <c r="K1561" s="1">
        <v>2678.3653752284899</v>
      </c>
      <c r="L1561" s="22">
        <v>2800.2237728100499</v>
      </c>
      <c r="M1561" s="1">
        <v>2722.6089587144402</v>
      </c>
    </row>
    <row r="1562" spans="1:13" x14ac:dyDescent="0.35">
      <c r="A1562" s="14">
        <v>44.528330279999999</v>
      </c>
      <c r="B1562" s="1">
        <v>2308.5359055255999</v>
      </c>
      <c r="C1562" s="1">
        <v>2234.3141837200301</v>
      </c>
      <c r="D1562" s="1">
        <v>1689.15911024927</v>
      </c>
      <c r="E1562" s="1">
        <v>2126.6519291442401</v>
      </c>
      <c r="F1562" s="1">
        <v>1894.7929999999999</v>
      </c>
      <c r="G1562" s="1">
        <v>1882.6622545759701</v>
      </c>
      <c r="H1562" s="1">
        <v>1904.1591102492901</v>
      </c>
      <c r="I1562" s="1">
        <v>1836.26997115207</v>
      </c>
      <c r="J1562" s="1">
        <v>2694.0154881479002</v>
      </c>
      <c r="K1562" s="1">
        <v>2682.0287244205701</v>
      </c>
      <c r="L1562" s="22">
        <v>2809.9178635178</v>
      </c>
      <c r="M1562" s="1">
        <v>2778.4928188952099</v>
      </c>
    </row>
    <row r="1563" spans="1:13" x14ac:dyDescent="0.35">
      <c r="A1563" s="14">
        <v>44.554330280000002</v>
      </c>
      <c r="B1563" s="1">
        <v>2284.7180216412398</v>
      </c>
      <c r="C1563" s="1">
        <v>2248.4688540515099</v>
      </c>
      <c r="D1563" s="1">
        <v>1656.6262486155799</v>
      </c>
      <c r="E1563" s="1">
        <v>2078.38041066699</v>
      </c>
      <c r="F1563" s="1">
        <v>1920.6890000000001</v>
      </c>
      <c r="G1563" s="1">
        <v>1894.6295782566999</v>
      </c>
      <c r="H1563" s="1">
        <v>1891.2786487180799</v>
      </c>
      <c r="I1563" s="1">
        <v>1809.7146920001001</v>
      </c>
      <c r="J1563" s="1">
        <v>2700.9838374364999</v>
      </c>
      <c r="K1563" s="1">
        <v>2660.5311459489899</v>
      </c>
      <c r="L1563" s="22">
        <v>2837.6818812309398</v>
      </c>
      <c r="M1563" s="1">
        <v>2779.7508324105602</v>
      </c>
    </row>
    <row r="1564" spans="1:13" x14ac:dyDescent="0.35">
      <c r="A1564" s="14">
        <v>44.580330279999998</v>
      </c>
      <c r="B1564" s="1">
        <v>2230.14417416279</v>
      </c>
      <c r="C1564" s="1">
        <v>2242.2665397815599</v>
      </c>
      <c r="D1564" s="1">
        <v>1671.3277225910399</v>
      </c>
      <c r="E1564" s="1">
        <v>2054.52122365584</v>
      </c>
      <c r="F1564" s="1">
        <v>1876.3869999999999</v>
      </c>
      <c r="G1564" s="1">
        <v>1858.3632903140499</v>
      </c>
      <c r="H1564" s="1">
        <v>1887.3632903140499</v>
      </c>
      <c r="I1564" s="1">
        <v>1838.94569677963</v>
      </c>
      <c r="J1564" s="1">
        <v>2607.9812645025499</v>
      </c>
      <c r="K1564" s="1">
        <v>2620.3445548169102</v>
      </c>
      <c r="L1564" s="22">
        <v>2923.4619441172799</v>
      </c>
      <c r="M1564" s="1">
        <v>2741.5992386911498</v>
      </c>
    </row>
    <row r="1565" spans="1:13" x14ac:dyDescent="0.35">
      <c r="A1565" s="14">
        <v>44.606330280000002</v>
      </c>
      <c r="B1565" s="1">
        <v>2194.3842463646401</v>
      </c>
      <c r="C1565" s="1">
        <v>2271.7684927290702</v>
      </c>
      <c r="D1565" s="1">
        <v>1719.6554790924199</v>
      </c>
      <c r="E1565" s="1">
        <v>2081.5876709105</v>
      </c>
      <c r="F1565" s="1">
        <v>1843.579</v>
      </c>
      <c r="G1565" s="1">
        <v>1880.30239682001</v>
      </c>
      <c r="H1565" s="1">
        <v>1843.34452090794</v>
      </c>
      <c r="I1565" s="1">
        <v>1782.53082272445</v>
      </c>
      <c r="J1565" s="1">
        <v>2592.1582190915001</v>
      </c>
      <c r="K1565" s="1">
        <v>2589.64691772784</v>
      </c>
      <c r="L1565" s="22">
        <v>3010.18938318353</v>
      </c>
      <c r="M1565" s="1">
        <v>2785.16130045822</v>
      </c>
    </row>
    <row r="1566" spans="1:13" x14ac:dyDescent="0.35">
      <c r="A1566" s="14">
        <v>44.632330279999998</v>
      </c>
      <c r="B1566" s="1">
        <v>2193.4517325106199</v>
      </c>
      <c r="C1566" s="1">
        <v>2339.5951559083201</v>
      </c>
      <c r="D1566" s="1">
        <v>1677.8069300417501</v>
      </c>
      <c r="E1566" s="1">
        <v>2108.5041372136102</v>
      </c>
      <c r="F1566" s="1">
        <v>1852.5150000000001</v>
      </c>
      <c r="G1566" s="1">
        <v>1869.8758835983499</v>
      </c>
      <c r="H1566" s="1">
        <v>1876.1682466782399</v>
      </c>
      <c r="I1566" s="1">
        <v>1731.53447677847</v>
      </c>
      <c r="J1566" s="1">
        <v>2587.4682813642398</v>
      </c>
      <c r="K1566" s="1">
        <v>2610.0386139919501</v>
      </c>
      <c r="L1566" s="22">
        <v>3063.5648163434998</v>
      </c>
      <c r="M1566" s="1">
        <v>2861.51241164047</v>
      </c>
    </row>
    <row r="1567" spans="1:13" x14ac:dyDescent="0.35">
      <c r="A1567" s="14">
        <v>44.658330280000001</v>
      </c>
      <c r="B1567" s="1">
        <v>2170.5939754349902</v>
      </c>
      <c r="C1567" s="1">
        <v>2320.9226679104199</v>
      </c>
      <c r="D1567" s="1">
        <v>1690.56473880512</v>
      </c>
      <c r="E1567" s="1">
        <v>2090.3417288555002</v>
      </c>
      <c r="F1567" s="1">
        <v>1840.799</v>
      </c>
      <c r="G1567" s="1">
        <v>1804.85027207695</v>
      </c>
      <c r="H1567" s="1">
        <v>1874.0935323384199</v>
      </c>
      <c r="I1567" s="1">
        <v>1731.71358053462</v>
      </c>
      <c r="J1567" s="1">
        <v>2617.28236940226</v>
      </c>
      <c r="K1567" s="1">
        <v>2599.42716106938</v>
      </c>
      <c r="L1567" s="22">
        <v>3211.8300217647702</v>
      </c>
      <c r="M1567" s="1">
        <v>2905.8079990664</v>
      </c>
    </row>
    <row r="1568" spans="1:13" x14ac:dyDescent="0.35">
      <c r="A1568" s="14">
        <v>44.684330279999998</v>
      </c>
      <c r="B1568" s="1">
        <v>2177.5198966381799</v>
      </c>
      <c r="C1568" s="1">
        <v>2252.9985688761899</v>
      </c>
      <c r="D1568" s="1">
        <v>1730.73575830909</v>
      </c>
      <c r="E1568" s="1">
        <v>2060.85084476478</v>
      </c>
      <c r="F1568" s="1">
        <v>1752.2139999999999</v>
      </c>
      <c r="G1568" s="1">
        <v>1812.41053467863</v>
      </c>
      <c r="H1568" s="1">
        <v>1788.29401709894</v>
      </c>
      <c r="I1568" s="1">
        <v>1730.07529317991</v>
      </c>
      <c r="J1568" s="1">
        <v>2596.4374478383202</v>
      </c>
      <c r="K1568" s="1">
        <v>2540.7741204610602</v>
      </c>
      <c r="L1568" s="22">
        <v>3495.0910355444598</v>
      </c>
      <c r="M1568" s="1">
        <v>3041.38075927107</v>
      </c>
    </row>
    <row r="1569" spans="1:13" x14ac:dyDescent="0.35">
      <c r="A1569" s="14">
        <v>44.710330280000001</v>
      </c>
      <c r="B1569" s="1">
        <v>2181.0961439357202</v>
      </c>
      <c r="C1569" s="1">
        <v>2216.8342269034902</v>
      </c>
      <c r="D1569" s="1">
        <v>1703.2225487098101</v>
      </c>
      <c r="E1569" s="1">
        <v>2036.85163419378</v>
      </c>
      <c r="F1569" s="1">
        <v>1722.2180000000001</v>
      </c>
      <c r="G1569" s="1">
        <v>1816.1181049679799</v>
      </c>
      <c r="H1569" s="1">
        <v>1770.7161219356501</v>
      </c>
      <c r="I1569" s="1">
        <v>1747.1877341292</v>
      </c>
      <c r="J1569" s="1">
        <v>2556.7683438066501</v>
      </c>
      <c r="K1569" s="1">
        <v>2533.2967316130998</v>
      </c>
      <c r="L1569" s="22">
        <v>3760.5101728389</v>
      </c>
      <c r="M1569" s="1">
        <v>3169.41028283898</v>
      </c>
    </row>
    <row r="1570" spans="1:13" x14ac:dyDescent="0.35">
      <c r="A1570" s="14">
        <v>44.736330279999997</v>
      </c>
      <c r="B1570" s="1">
        <v>2203.24167287301</v>
      </c>
      <c r="C1570" s="1">
        <v>2227.08843247708</v>
      </c>
      <c r="D1570" s="1">
        <v>1729.3084495047999</v>
      </c>
      <c r="E1570" s="1">
        <v>1991.45184633444</v>
      </c>
      <c r="F1570" s="1">
        <v>1793.8530000000001</v>
      </c>
      <c r="G1570" s="1">
        <v>1792.46365861397</v>
      </c>
      <c r="H1570" s="1">
        <v>1762.6109928701501</v>
      </c>
      <c r="I1570" s="1">
        <v>1728.0687453446701</v>
      </c>
      <c r="J1570" s="1">
        <v>2582.9980312863099</v>
      </c>
      <c r="K1570" s="1">
        <v>2587.1611152484802</v>
      </c>
      <c r="L1570" s="22">
        <v>3843.8369160371799</v>
      </c>
      <c r="M1570" s="1">
        <v>3312.57571565016</v>
      </c>
    </row>
    <row r="1571" spans="1:13" x14ac:dyDescent="0.35">
      <c r="A1571" s="14">
        <v>44.76233028</v>
      </c>
      <c r="B1571" s="1">
        <v>2215.3457110992399</v>
      </c>
      <c r="C1571" s="1">
        <v>2202.4936967690001</v>
      </c>
      <c r="D1571" s="1">
        <v>1729.7411619577199</v>
      </c>
      <c r="E1571" s="1">
        <v>1958.3553028256699</v>
      </c>
      <c r="F1571" s="1">
        <v>1789.442</v>
      </c>
      <c r="G1571" s="1">
        <v>1766.1174293633401</v>
      </c>
      <c r="H1571" s="1">
        <v>1770.49191564172</v>
      </c>
      <c r="I1571" s="1">
        <v>1687.2540421793999</v>
      </c>
      <c r="J1571" s="1">
        <v>2559.2845984860901</v>
      </c>
      <c r="K1571" s="1">
        <v>2575.0515208870002</v>
      </c>
      <c r="L1571" s="22">
        <v>3699.4134007030498</v>
      </c>
      <c r="M1571" s="1">
        <v>3339.2863796134002</v>
      </c>
    </row>
    <row r="1572" spans="1:13" x14ac:dyDescent="0.35">
      <c r="A1572" s="14">
        <v>44.788330279999997</v>
      </c>
      <c r="B1572" s="1">
        <v>2165.32618736112</v>
      </c>
      <c r="C1572" s="1">
        <v>2117.6978562080899</v>
      </c>
      <c r="D1572" s="1">
        <v>1721.25601089219</v>
      </c>
      <c r="E1572" s="1">
        <v>1994.9057799607299</v>
      </c>
      <c r="F1572" s="1">
        <v>1753.3489999999999</v>
      </c>
      <c r="G1572" s="1">
        <v>1768.7426862800301</v>
      </c>
      <c r="H1572" s="1">
        <v>1757.46654029919</v>
      </c>
      <c r="I1572" s="1">
        <v>1647.81481698983</v>
      </c>
      <c r="J1572" s="1">
        <v>2590.2540566512598</v>
      </c>
      <c r="K1572" s="1">
        <v>2527.6744640516799</v>
      </c>
      <c r="L1572" s="22">
        <v>3453.53867100869</v>
      </c>
      <c r="M1572" s="1">
        <v>3192.4424967290201</v>
      </c>
    </row>
    <row r="1573" spans="1:13" x14ac:dyDescent="0.35">
      <c r="A1573" s="14">
        <v>44.81433028</v>
      </c>
      <c r="B1573" s="1">
        <v>2139.5446158127402</v>
      </c>
      <c r="C1573" s="1">
        <v>2129.1407669844798</v>
      </c>
      <c r="D1573" s="1">
        <v>1720.9107683751299</v>
      </c>
      <c r="E1573" s="1">
        <v>1984.5776990474001</v>
      </c>
      <c r="F1573" s="1">
        <v>1765.117</v>
      </c>
      <c r="G1573" s="1">
        <v>1824.4319230236199</v>
      </c>
      <c r="H1573" s="1">
        <v>1697.2253855783399</v>
      </c>
      <c r="I1573" s="1">
        <v>1657.8965332733601</v>
      </c>
      <c r="J1573" s="1">
        <v>2619.1503890551699</v>
      </c>
      <c r="K1573" s="1">
        <v>2554.07499652353</v>
      </c>
      <c r="L1573" s="22">
        <v>3339.0515353595702</v>
      </c>
      <c r="M1573" s="1">
        <v>3123.6480825396502</v>
      </c>
    </row>
    <row r="1574" spans="1:13" x14ac:dyDescent="0.35">
      <c r="A1574" s="14">
        <v>44.840330280000003</v>
      </c>
      <c r="B1574" s="1">
        <v>2135.8440014620301</v>
      </c>
      <c r="C1574" s="1">
        <v>2170.3020299673999</v>
      </c>
      <c r="D1574" s="1">
        <v>1724.93599122929</v>
      </c>
      <c r="E1574" s="1">
        <v>1956.0440745526901</v>
      </c>
      <c r="F1574" s="1">
        <v>1773.606</v>
      </c>
      <c r="G1574" s="1">
        <v>1814.02798099661</v>
      </c>
      <c r="H1574" s="1">
        <v>1656.6159473748801</v>
      </c>
      <c r="I1574" s="1">
        <v>1670.7999269094901</v>
      </c>
      <c r="J1574" s="1">
        <v>2540.3499451822499</v>
      </c>
      <c r="K1574" s="1">
        <v>2568.2119605312901</v>
      </c>
      <c r="L1574" s="22">
        <v>3305.7458852479699</v>
      </c>
      <c r="M1574" s="1">
        <v>3023.0659291023499</v>
      </c>
    </row>
    <row r="1575" spans="1:13" x14ac:dyDescent="0.35">
      <c r="A1575" s="14">
        <v>44.86633028</v>
      </c>
      <c r="B1575" s="1">
        <v>2130.4067449855802</v>
      </c>
      <c r="C1575" s="1">
        <v>2210.4831375347799</v>
      </c>
      <c r="D1575" s="1">
        <v>1705.63764684835</v>
      </c>
      <c r="E1575" s="1">
        <v>2012.5275293693901</v>
      </c>
      <c r="F1575" s="1">
        <v>1748.11</v>
      </c>
      <c r="G1575" s="1">
        <v>1803.5328628218599</v>
      </c>
      <c r="H1575" s="1">
        <v>1614.58792156135</v>
      </c>
      <c r="I1575" s="1">
        <v>1629.8952159732501</v>
      </c>
      <c r="J1575" s="1">
        <v>2532.8508241385298</v>
      </c>
      <c r="K1575" s="1">
        <v>2525.4618037249702</v>
      </c>
      <c r="L1575" s="22">
        <v>3104.9750569523399</v>
      </c>
      <c r="M1575" s="1">
        <v>2925.7921561616299</v>
      </c>
    </row>
    <row r="1576" spans="1:13" x14ac:dyDescent="0.35">
      <c r="A1576" s="14">
        <v>44.892330280000003</v>
      </c>
      <c r="B1576" s="1">
        <v>2121.0000000002201</v>
      </c>
      <c r="C1576" s="1">
        <v>2235.2064684377801</v>
      </c>
      <c r="D1576" s="1">
        <v>1684.38059468752</v>
      </c>
      <c r="E1576" s="1">
        <v>1982.05553822821</v>
      </c>
      <c r="F1576" s="1">
        <v>1723.5440000000001</v>
      </c>
      <c r="G1576" s="1">
        <v>1825.68408968836</v>
      </c>
      <c r="H1576" s="1">
        <v>1618.4237176045201</v>
      </c>
      <c r="I1576" s="1">
        <v>1656.01078072942</v>
      </c>
      <c r="J1576" s="1">
        <v>2572.3374717705901</v>
      </c>
      <c r="K1576" s="1">
        <v>2497.73962791644</v>
      </c>
      <c r="L1576" s="22">
        <v>2904.56713624843</v>
      </c>
      <c r="M1576" s="1">
        <v>2814.7197010397099</v>
      </c>
    </row>
    <row r="1577" spans="1:13" x14ac:dyDescent="0.35">
      <c r="A1577" s="14">
        <v>44.918330279999999</v>
      </c>
      <c r="B1577" s="1">
        <v>2130.0213786266399</v>
      </c>
      <c r="C1577" s="1">
        <v>2200.1300177878902</v>
      </c>
      <c r="D1577" s="1">
        <v>1680.1767015601399</v>
      </c>
      <c r="E1577" s="1">
        <v>1959.2582895464</v>
      </c>
      <c r="F1577" s="1">
        <v>1707.2159999999999</v>
      </c>
      <c r="G1577" s="1">
        <v>1812.13001778785</v>
      </c>
      <c r="H1577" s="1">
        <v>1615.97862137374</v>
      </c>
      <c r="I1577" s="1">
        <v>1692.73211138592</v>
      </c>
      <c r="J1577" s="1">
        <v>2555.3922338535799</v>
      </c>
      <c r="K1577" s="1">
        <v>2484.5301046801601</v>
      </c>
      <c r="L1577" s="22">
        <v>2776.8503496153298</v>
      </c>
      <c r="M1577" s="1">
        <v>2682.8717282417401</v>
      </c>
    </row>
    <row r="1578" spans="1:13" x14ac:dyDescent="0.35">
      <c r="A1578" s="14">
        <v>44.944330280000003</v>
      </c>
      <c r="B1578" s="1">
        <v>2135.2068341013701</v>
      </c>
      <c r="C1578" s="1">
        <v>2192.7005029029001</v>
      </c>
      <c r="D1578" s="1">
        <v>1685.05849248607</v>
      </c>
      <c r="E1578" s="1">
        <v>1984.85306531728</v>
      </c>
      <c r="F1578" s="1">
        <v>1683.444</v>
      </c>
      <c r="G1578" s="1">
        <v>1791.3195982751599</v>
      </c>
      <c r="H1578" s="1">
        <v>1607.35236185085</v>
      </c>
      <c r="I1578" s="1">
        <v>1689.56482368453</v>
      </c>
      <c r="J1578" s="1">
        <v>2536.88442195985</v>
      </c>
      <c r="K1578" s="1">
        <v>2489.9999999995798</v>
      </c>
      <c r="L1578" s="22">
        <v>2644.9742710888499</v>
      </c>
      <c r="M1578" s="1">
        <v>2586.38371849335</v>
      </c>
    </row>
    <row r="1579" spans="1:13" x14ac:dyDescent="0.35">
      <c r="A1579" s="14">
        <v>44.970330279999999</v>
      </c>
      <c r="B1579" s="1">
        <v>2148.1844165836701</v>
      </c>
      <c r="C1579" s="1">
        <v>2207.8318780536001</v>
      </c>
      <c r="D1579" s="1">
        <v>1701.5440673164301</v>
      </c>
      <c r="E1579" s="1">
        <v>1971.08354341567</v>
      </c>
      <c r="F1579" s="1">
        <v>1668.971</v>
      </c>
      <c r="G1579" s="1">
        <v>1825.4223082946</v>
      </c>
      <c r="H1579" s="1">
        <v>1594.02903317244</v>
      </c>
      <c r="I1579" s="1">
        <v>1612.66123512122</v>
      </c>
      <c r="J1579" s="1">
        <v>2516.42689951172</v>
      </c>
      <c r="K1579" s="1">
        <v>2475.8492078061299</v>
      </c>
      <c r="L1579" s="22">
        <v>2573.24248292827</v>
      </c>
      <c r="M1579" s="1">
        <v>2552.9663756109298</v>
      </c>
    </row>
    <row r="1580" spans="1:13" x14ac:dyDescent="0.35">
      <c r="A1580" s="14">
        <v>44.996330280000002</v>
      </c>
      <c r="B1580" s="1">
        <v>2145.7918922270201</v>
      </c>
      <c r="C1580" s="1">
        <v>2101.6246697575998</v>
      </c>
      <c r="D1580" s="1">
        <v>1727.8868725392001</v>
      </c>
      <c r="E1580" s="1">
        <v>1930.70184935885</v>
      </c>
      <c r="F1580" s="1">
        <v>1732.098</v>
      </c>
      <c r="G1580" s="1">
        <v>1783.2750660487</v>
      </c>
      <c r="H1580" s="1">
        <v>1523.29057125649</v>
      </c>
      <c r="I1580" s="1">
        <v>1632.9125990729499</v>
      </c>
      <c r="J1580" s="1">
        <v>2523.4884577038501</v>
      </c>
      <c r="K1580" s="1">
        <v>2436.7763870192398</v>
      </c>
      <c r="L1580" s="22">
        <v>2519.9897786743099</v>
      </c>
      <c r="M1580" s="1">
        <v>2516.5013209707199</v>
      </c>
    </row>
    <row r="1581" spans="1:13" x14ac:dyDescent="0.35">
      <c r="A1581" s="14">
        <v>45.022330279999998</v>
      </c>
      <c r="B1581" s="1">
        <v>2086.7357618740002</v>
      </c>
      <c r="C1581" s="1">
        <v>2153.1257194505502</v>
      </c>
      <c r="D1581" s="1">
        <v>1754.80687669453</v>
      </c>
      <c r="E1581" s="1">
        <v>1905.5763404959901</v>
      </c>
      <c r="F1581" s="1">
        <v>1758.963</v>
      </c>
      <c r="G1581" s="1">
        <v>1798.92214479379</v>
      </c>
      <c r="H1581" s="1">
        <v>1504.19009388572</v>
      </c>
      <c r="I1581" s="1">
        <v>1594.33535294586</v>
      </c>
      <c r="J1581" s="1">
        <v>2457.05392308299</v>
      </c>
      <c r="K1581" s="1">
        <v>2470.9902301949601</v>
      </c>
      <c r="L1581" s="22">
        <v>2493.9797788433002</v>
      </c>
      <c r="M1581" s="1">
        <v>2501.9288851790998</v>
      </c>
    </row>
    <row r="1582" spans="1:13" x14ac:dyDescent="0.35">
      <c r="A1582" s="14">
        <v>45.048330280000002</v>
      </c>
      <c r="B1582" s="1">
        <v>2136.3983567349901</v>
      </c>
      <c r="C1582" s="1">
        <v>2219.2115028568101</v>
      </c>
      <c r="D1582" s="1">
        <v>1778.91639848404</v>
      </c>
      <c r="E1582" s="1">
        <v>1901.7016774338099</v>
      </c>
      <c r="F1582" s="1">
        <v>1717.1479999999999</v>
      </c>
      <c r="G1582" s="1">
        <v>1820.4065730610901</v>
      </c>
      <c r="H1582" s="1">
        <v>1566.6934611076499</v>
      </c>
      <c r="I1582" s="1">
        <v>1550.9835673478999</v>
      </c>
      <c r="J1582" s="1">
        <v>2413.54091078891</v>
      </c>
      <c r="K1582" s="1">
        <v>2550.7934952761502</v>
      </c>
      <c r="L1582" s="22">
        <v>2487.2558026811398</v>
      </c>
      <c r="M1582" s="1">
        <v>2487.3951385413702</v>
      </c>
    </row>
    <row r="1583" spans="1:13" x14ac:dyDescent="0.35">
      <c r="A1583" s="14">
        <v>45.074330279999998</v>
      </c>
      <c r="B1583" s="1">
        <v>2092.7584857678598</v>
      </c>
      <c r="C1583" s="1">
        <v>2183.0075988223698</v>
      </c>
      <c r="D1583" s="1">
        <v>1752.7052940127701</v>
      </c>
      <c r="E1583" s="1">
        <v>1924.2054198273399</v>
      </c>
      <c r="F1583" s="1">
        <v>1728.62</v>
      </c>
      <c r="G1583" s="1">
        <v>1815.30800392635</v>
      </c>
      <c r="H1583" s="1">
        <v>1533.6881966629101</v>
      </c>
      <c r="I1583" s="1">
        <v>1582.0284955832201</v>
      </c>
      <c r="J1583" s="1">
        <v>2499.33270009841</v>
      </c>
      <c r="K1583" s="1">
        <v>2481.6805978408602</v>
      </c>
      <c r="L1583" s="22">
        <v>2433.2909065765798</v>
      </c>
      <c r="M1583" s="1">
        <v>2442.2928062821202</v>
      </c>
    </row>
    <row r="1584" spans="1:13" x14ac:dyDescent="0.35">
      <c r="A1584" s="14">
        <v>45.100330280000001</v>
      </c>
      <c r="B1584" s="1">
        <v>2059.5872277079502</v>
      </c>
      <c r="C1584" s="1">
        <v>2180.16444488965</v>
      </c>
      <c r="D1584" s="1">
        <v>1717.16444488972</v>
      </c>
      <c r="E1584" s="1">
        <v>2039.9561094677299</v>
      </c>
      <c r="F1584" s="1">
        <v>1769.6079999999999</v>
      </c>
      <c r="G1584" s="1">
        <v>1819.72833141151</v>
      </c>
      <c r="H1584" s="1">
        <v>1488.40555360594</v>
      </c>
      <c r="I1584" s="1">
        <v>1553.29111122224</v>
      </c>
      <c r="J1584" s="1">
        <v>2483.5383319126599</v>
      </c>
      <c r="K1584" s="1">
        <v>2479.91111222462</v>
      </c>
      <c r="L1584" s="22">
        <v>2476.7088887770801</v>
      </c>
      <c r="M1584" s="1">
        <v>2482.7405553601998</v>
      </c>
    </row>
    <row r="1585" spans="1:13" x14ac:dyDescent="0.35">
      <c r="A1585" s="14">
        <v>45.126330279999998</v>
      </c>
      <c r="B1585" s="1">
        <v>2177.9829353715199</v>
      </c>
      <c r="C1585" s="1">
        <v>2184.1171787120702</v>
      </c>
      <c r="D1585" s="1">
        <v>1728.62571102637</v>
      </c>
      <c r="E1585" s="1">
        <v>2004.37997718357</v>
      </c>
      <c r="F1585" s="1">
        <v>1716.3340000000001</v>
      </c>
      <c r="G1585" s="1">
        <v>1770.1843003823001</v>
      </c>
      <c r="H1585" s="1">
        <v>1452.57565398477</v>
      </c>
      <c r="I1585" s="1">
        <v>1549.7428897381999</v>
      </c>
      <c r="J1585" s="1">
        <v>2450.25142205264</v>
      </c>
      <c r="K1585" s="1">
        <v>2493.2343574239399</v>
      </c>
      <c r="L1585" s="22">
        <v>2485.8885094979701</v>
      </c>
      <c r="M1585" s="1">
        <v>2448.90443728214</v>
      </c>
    </row>
    <row r="1586" spans="1:13" x14ac:dyDescent="0.35">
      <c r="A1586" s="14">
        <v>45.152330280000001</v>
      </c>
      <c r="B1586" s="1">
        <v>2132.57973795627</v>
      </c>
      <c r="C1586" s="1">
        <v>2178.9967962784399</v>
      </c>
      <c r="D1586" s="1">
        <v>1766.0490532475201</v>
      </c>
      <c r="E1586" s="1">
        <v>2023.69386305789</v>
      </c>
      <c r="F1586" s="1">
        <v>1649.8140000000001</v>
      </c>
      <c r="G1586" s="1">
        <v>1765.5146661025501</v>
      </c>
      <c r="H1586" s="1">
        <v>1493.4495942488099</v>
      </c>
      <c r="I1586" s="1">
        <v>1564.4757227333</v>
      </c>
      <c r="J1586" s="1">
        <v>2495.1077176587901</v>
      </c>
      <c r="K1586" s="1">
        <v>2463.6058664407201</v>
      </c>
      <c r="L1586" s="22">
        <v>2477.76854607519</v>
      </c>
      <c r="M1586" s="1">
        <v>2405.9023922189099</v>
      </c>
    </row>
    <row r="1587" spans="1:13" x14ac:dyDescent="0.35">
      <c r="A1587" s="14">
        <v>45.178330279999997</v>
      </c>
      <c r="B1587" s="1">
        <v>2119.8225901144601</v>
      </c>
      <c r="C1587" s="1">
        <v>2164.7876121389299</v>
      </c>
      <c r="D1587" s="1">
        <v>1861.59946990598</v>
      </c>
      <c r="E1587" s="1">
        <v>2020.8010601886201</v>
      </c>
      <c r="F1587" s="1">
        <v>1693.702</v>
      </c>
      <c r="G1587" s="1">
        <v>1764.31182515151</v>
      </c>
      <c r="H1587" s="1">
        <v>1509.36826782136</v>
      </c>
      <c r="I1587" s="1">
        <v>1629.1209672160401</v>
      </c>
      <c r="J1587" s="1">
        <v>2536.0349127443001</v>
      </c>
      <c r="K1587" s="1">
        <v>2448.2983771018698</v>
      </c>
      <c r="L1587" s="22">
        <v>2423.02689609966</v>
      </c>
      <c r="M1587" s="1">
        <v>2461.3252732012902</v>
      </c>
    </row>
    <row r="1588" spans="1:13" x14ac:dyDescent="0.35">
      <c r="A1588" s="14">
        <v>45.204330280000001</v>
      </c>
      <c r="B1588" s="1">
        <v>2154.3198477385399</v>
      </c>
      <c r="C1588" s="1">
        <v>2098.7794453833699</v>
      </c>
      <c r="D1588" s="1">
        <v>1882.3749863927201</v>
      </c>
      <c r="E1588" s="1">
        <v>2013.2206634767999</v>
      </c>
      <c r="F1588" s="1">
        <v>1700.3119999999999</v>
      </c>
      <c r="G1588" s="1">
        <v>1771.9669385796001</v>
      </c>
      <c r="H1588" s="1">
        <v>1472.1911908786501</v>
      </c>
      <c r="I1588" s="1">
        <v>1622.4705818319401</v>
      </c>
      <c r="J1588" s="1">
        <v>2417.98531813107</v>
      </c>
      <c r="K1588" s="1">
        <v>2433.47797719649</v>
      </c>
      <c r="L1588" s="22">
        <v>2475.9044045609999</v>
      </c>
      <c r="M1588" s="1">
        <v>2452.9558455329802</v>
      </c>
    </row>
    <row r="1589" spans="1:13" x14ac:dyDescent="0.35">
      <c r="A1589" s="14">
        <v>45.230330279999997</v>
      </c>
      <c r="B1589" s="1">
        <v>2149.9169941733699</v>
      </c>
      <c r="C1589" s="1">
        <v>2185.4971352692201</v>
      </c>
      <c r="D1589" s="1">
        <v>1885.3166342982299</v>
      </c>
      <c r="E1589" s="1">
        <v>2138.9855106811201</v>
      </c>
      <c r="F1589" s="1">
        <v>1649.9649999999999</v>
      </c>
      <c r="G1589" s="1">
        <v>1806.3416828504201</v>
      </c>
      <c r="H1589" s="1">
        <v>1494.72200388392</v>
      </c>
      <c r="I1589" s="1">
        <v>1615.9169941734699</v>
      </c>
      <c r="J1589" s="1">
        <v>2435.3223637589499</v>
      </c>
      <c r="K1589" s="1">
        <v>2473.6881954738701</v>
      </c>
      <c r="L1589" s="22">
        <v>2476.6583171488501</v>
      </c>
      <c r="M1589" s="1">
        <v>2415.95563235605</v>
      </c>
    </row>
    <row r="1590" spans="1:13" x14ac:dyDescent="0.35">
      <c r="A1590" s="14">
        <v>45.25633028</v>
      </c>
      <c r="B1590" s="1">
        <v>2137.4653271058401</v>
      </c>
      <c r="C1590" s="1">
        <v>2242.5745534268899</v>
      </c>
      <c r="D1590" s="1">
        <v>1935.0977676103901</v>
      </c>
      <c r="E1590" s="1">
        <v>2110.5248511424402</v>
      </c>
      <c r="F1590" s="1">
        <v>1731.4169999999999</v>
      </c>
      <c r="G1590" s="1">
        <v>1774.47514885796</v>
      </c>
      <c r="H1590" s="1">
        <v>1508.6389883395</v>
      </c>
      <c r="I1590" s="1">
        <v>1603.2020830553199</v>
      </c>
      <c r="J1590" s="1">
        <v>2387.0065478350198</v>
      </c>
      <c r="K1590" s="1">
        <v>2411.8956845552798</v>
      </c>
      <c r="L1590" s="22">
        <v>2525.6357144222202</v>
      </c>
      <c r="M1590" s="1">
        <v>2499.58110126169</v>
      </c>
    </row>
    <row r="1591" spans="1:13" x14ac:dyDescent="0.35">
      <c r="A1591" s="14">
        <v>45.282330279999996</v>
      </c>
      <c r="B1591" s="1">
        <v>2065.2400347264202</v>
      </c>
      <c r="C1591" s="1">
        <v>2193.6005208933998</v>
      </c>
      <c r="D1591" s="1">
        <v>1881.1328703173699</v>
      </c>
      <c r="E1591" s="1">
        <v>2090.90699077819</v>
      </c>
      <c r="F1591" s="1">
        <v>1687.6010000000001</v>
      </c>
      <c r="G1591" s="1">
        <v>1774.8405556195701</v>
      </c>
      <c r="H1591" s="1">
        <v>1558.32062507197</v>
      </c>
      <c r="I1591" s="1">
        <v>1542.65280086491</v>
      </c>
      <c r="J1591" s="1">
        <v>2422.2276158500299</v>
      </c>
      <c r="K1591" s="1">
        <v>2390.3613543225001</v>
      </c>
      <c r="L1591" s="22">
        <v>2580.2524536029</v>
      </c>
      <c r="M1591" s="1">
        <v>2522.3064698850599</v>
      </c>
    </row>
    <row r="1592" spans="1:13" x14ac:dyDescent="0.35">
      <c r="A1592" s="14">
        <v>45.30833028</v>
      </c>
      <c r="B1592" s="1">
        <v>2092.2079358478099</v>
      </c>
      <c r="C1592" s="1">
        <v>2166.81518503087</v>
      </c>
      <c r="D1592" s="1">
        <v>1892.25824116378</v>
      </c>
      <c r="E1592" s="1">
        <v>2068.2962037418401</v>
      </c>
      <c r="F1592" s="1">
        <v>1634.0409999999999</v>
      </c>
      <c r="G1592" s="1">
        <v>1758.7153566972099</v>
      </c>
      <c r="H1592" s="1">
        <v>1535.52476150864</v>
      </c>
      <c r="I1592" s="1">
        <v>1594.28136204323</v>
      </c>
      <c r="J1592" s="1">
        <v>2365.6245898422299</v>
      </c>
      <c r="K1592" s="1">
        <v>2347.7855016334502</v>
      </c>
      <c r="L1592" s="22">
        <v>2655.2549599046501</v>
      </c>
      <c r="M1592" s="1">
        <v>2532.0792064147599</v>
      </c>
    </row>
    <row r="1593" spans="1:13" x14ac:dyDescent="0.35">
      <c r="A1593" s="14">
        <v>45.334330280000003</v>
      </c>
      <c r="B1593" s="1">
        <v>2189.77083801354</v>
      </c>
      <c r="C1593" s="1">
        <v>2195.47126953216</v>
      </c>
      <c r="D1593" s="1">
        <v>1847.5416760268299</v>
      </c>
      <c r="E1593" s="1">
        <v>2041.0531457501299</v>
      </c>
      <c r="F1593" s="1">
        <v>1589.9780000000001</v>
      </c>
      <c r="G1593" s="1">
        <v>1825.6034521491399</v>
      </c>
      <c r="H1593" s="1">
        <v>1584.39654785121</v>
      </c>
      <c r="I1593" s="1">
        <v>1641.4626391597201</v>
      </c>
      <c r="J1593" s="1">
        <v>2416.42243896846</v>
      </c>
      <c r="K1593" s="1">
        <v>2465.2866229230499</v>
      </c>
      <c r="L1593" s="22">
        <v>2698.4583239736298</v>
      </c>
      <c r="M1593" s="1">
        <v>2525.3347717289898</v>
      </c>
    </row>
    <row r="1594" spans="1:13" x14ac:dyDescent="0.35">
      <c r="A1594" s="14">
        <v>45.360330279999999</v>
      </c>
      <c r="B1594" s="1">
        <v>2209.54089631643</v>
      </c>
      <c r="C1594" s="1">
        <v>2215.0817926326299</v>
      </c>
      <c r="D1594" s="1">
        <v>1890.8822255984701</v>
      </c>
      <c r="E1594" s="1">
        <v>1970.7884390429599</v>
      </c>
      <c r="F1594" s="1">
        <v>1655.7070000000001</v>
      </c>
      <c r="G1594" s="1">
        <v>1819.85607292289</v>
      </c>
      <c r="H1594" s="1">
        <v>1576.50707937639</v>
      </c>
      <c r="I1594" s="1">
        <v>1636.54306114572</v>
      </c>
      <c r="J1594" s="1">
        <v>2518.1156095726301</v>
      </c>
      <c r="K1594" s="1">
        <v>2398.2475427268</v>
      </c>
      <c r="L1594" s="22">
        <v>2675.4612685134198</v>
      </c>
      <c r="M1594" s="1">
        <v>2560.49725028273</v>
      </c>
    </row>
    <row r="1595" spans="1:13" x14ac:dyDescent="0.35">
      <c r="A1595" s="14">
        <v>45.386330280000003</v>
      </c>
      <c r="B1595" s="1">
        <v>2200.1454696483602</v>
      </c>
      <c r="C1595" s="1">
        <v>2207.8270990392102</v>
      </c>
      <c r="D1595" s="1">
        <v>1873.7547795550299</v>
      </c>
      <c r="E1595" s="1">
        <v>1980.4181214047401</v>
      </c>
      <c r="F1595" s="1">
        <v>1698.2270000000001</v>
      </c>
      <c r="G1595" s="1">
        <v>1750.95428114689</v>
      </c>
      <c r="H1595" s="1">
        <v>1612.35910223628</v>
      </c>
      <c r="I1595" s="1">
        <v>1699.5544472829499</v>
      </c>
      <c r="J1595" s="1">
        <v>2457.06816293867</v>
      </c>
      <c r="K1595" s="1">
        <v>2428.5951789102301</v>
      </c>
      <c r="L1595" s="22">
        <v>2755.7680798705901</v>
      </c>
      <c r="M1595" s="1">
        <v>2666.0407316269502</v>
      </c>
    </row>
    <row r="1596" spans="1:13" x14ac:dyDescent="0.35">
      <c r="A1596" s="14">
        <v>45.412330279999999</v>
      </c>
      <c r="B1596" s="1">
        <v>2200.05565442956</v>
      </c>
      <c r="C1596" s="1">
        <v>2235.2404573028002</v>
      </c>
      <c r="D1596" s="1">
        <v>1834.98180446935</v>
      </c>
      <c r="E1596" s="1">
        <v>1967.1287924984899</v>
      </c>
      <c r="F1596" s="1">
        <v>1747.4069999999999</v>
      </c>
      <c r="G1596" s="1">
        <v>1796.01819553102</v>
      </c>
      <c r="H1596" s="1">
        <v>1610.40742059074</v>
      </c>
      <c r="I1596" s="1">
        <v>1728.1484118117401</v>
      </c>
      <c r="J1596" s="1">
        <v>2465.6853367919002</v>
      </c>
      <c r="K1596" s="1">
        <v>2484.5740279332299</v>
      </c>
      <c r="L1596" s="22">
        <v>2804.5008898643</v>
      </c>
      <c r="M1596" s="1">
        <v>2725.00071189149</v>
      </c>
    </row>
    <row r="1597" spans="1:13" x14ac:dyDescent="0.35">
      <c r="A1597" s="14">
        <v>45.438330280000002</v>
      </c>
      <c r="B1597" s="1">
        <v>2216.0695480581999</v>
      </c>
      <c r="C1597" s="1">
        <v>2215.9216762128099</v>
      </c>
      <c r="D1597" s="1">
        <v>1861.01620381521</v>
      </c>
      <c r="E1597" s="1">
        <v>1873.3639441051</v>
      </c>
      <c r="F1597" s="1">
        <v>1662.0309999999999</v>
      </c>
      <c r="G1597" s="1">
        <v>1760.68197205264</v>
      </c>
      <c r="H1597" s="1">
        <v>1603.47332787868</v>
      </c>
      <c r="I1597" s="1">
        <v>1770.2707641465099</v>
      </c>
      <c r="J1597" s="1">
        <v>2497.75894819628</v>
      </c>
      <c r="K1597" s="1">
        <v>2476.0931799588402</v>
      </c>
      <c r="L1597" s="22">
        <v>2893.9777157435301</v>
      </c>
      <c r="M1597" s="1">
        <v>2805.1863599174599</v>
      </c>
    </row>
    <row r="1598" spans="1:13" x14ac:dyDescent="0.35">
      <c r="A1598" s="14">
        <v>45.464330279999999</v>
      </c>
      <c r="B1598" s="1">
        <v>2229.5065515052002</v>
      </c>
      <c r="C1598" s="1">
        <v>2270.6453715902999</v>
      </c>
      <c r="D1598" s="1">
        <v>1789.90048894805</v>
      </c>
      <c r="E1598" s="1">
        <v>1895.54217732897</v>
      </c>
      <c r="F1598" s="1">
        <v>1644.21</v>
      </c>
      <c r="G1598" s="1">
        <v>1778.20638852249</v>
      </c>
      <c r="H1598" s="1">
        <v>1587.67363099464</v>
      </c>
      <c r="I1598" s="1">
        <v>1798.8423403117699</v>
      </c>
      <c r="J1598" s="1">
        <v>2535.1425032944298</v>
      </c>
      <c r="K1598" s="1">
        <v>2468.7805084656402</v>
      </c>
      <c r="L1598" s="22">
        <v>2790.3169492032098</v>
      </c>
      <c r="M1598" s="1">
        <v>2777.3226857948698</v>
      </c>
    </row>
    <row r="1599" spans="1:13" x14ac:dyDescent="0.35">
      <c r="A1599" s="14">
        <v>45.490330280000002</v>
      </c>
      <c r="B1599" s="1">
        <v>2205.9986027858099</v>
      </c>
      <c r="C1599" s="1">
        <v>2245.6535103792298</v>
      </c>
      <c r="D1599" s="1">
        <v>1727.74152999884</v>
      </c>
      <c r="E1599" s="1">
        <v>1870.1760392395099</v>
      </c>
      <c r="F1599" s="1">
        <v>1600.22</v>
      </c>
      <c r="G1599" s="1">
        <v>1786.43450924084</v>
      </c>
      <c r="H1599" s="1">
        <v>1655.6922806349501</v>
      </c>
      <c r="I1599" s="1">
        <v>1741.74013278443</v>
      </c>
      <c r="J1599" s="1">
        <v>2462.8288510113698</v>
      </c>
      <c r="K1599" s="1">
        <v>2485.12958430452</v>
      </c>
      <c r="L1599" s="22">
        <v>2665.95703810125</v>
      </c>
      <c r="M1599" s="1">
        <v>2757.17324481078</v>
      </c>
    </row>
    <row r="1600" spans="1:13" x14ac:dyDescent="0.35">
      <c r="A1600" s="14">
        <v>45.516330279999998</v>
      </c>
      <c r="B1600" s="1">
        <v>2164.7195774966799</v>
      </c>
      <c r="C1600" s="1">
        <v>2273.1428592406801</v>
      </c>
      <c r="D1600" s="1">
        <v>1789.5555563714699</v>
      </c>
      <c r="E1600" s="1">
        <v>1930.6243380030201</v>
      </c>
      <c r="F1600" s="1">
        <v>1685.9369999999999</v>
      </c>
      <c r="G1600" s="1">
        <v>1789.98941538703</v>
      </c>
      <c r="H1600" s="1">
        <v>1592.0476124053901</v>
      </c>
      <c r="I1600" s="1">
        <v>1756.6984156119199</v>
      </c>
      <c r="J1600" s="1">
        <v>2527.9947113644698</v>
      </c>
      <c r="K1600" s="1">
        <v>2461.6719577498998</v>
      </c>
      <c r="L1600" s="22">
        <v>2670.4867747400199</v>
      </c>
      <c r="M1600" s="1">
        <v>2739.4920633758102</v>
      </c>
    </row>
    <row r="1601" spans="1:13" x14ac:dyDescent="0.35">
      <c r="A1601" s="14">
        <v>45.542330280000002</v>
      </c>
      <c r="B1601" s="1">
        <v>2150.15738365671</v>
      </c>
      <c r="C1601" s="1">
        <v>2231.54427315054</v>
      </c>
      <c r="D1601" s="1">
        <v>1773.54098832618</v>
      </c>
      <c r="E1601" s="1">
        <v>1952.16723813004</v>
      </c>
      <c r="F1601" s="1">
        <v>1702.1479999999999</v>
      </c>
      <c r="G1601" s="1">
        <v>1838.1409595346199</v>
      </c>
      <c r="H1601" s="1">
        <v>1727.1409595346399</v>
      </c>
      <c r="I1601" s="1">
        <v>1701.7049416321299</v>
      </c>
      <c r="J1601" s="1">
        <v>2487.94101711762</v>
      </c>
      <c r="K1601" s="1">
        <v>2467.7049416320001</v>
      </c>
      <c r="L1601" s="22">
        <v>2632.4787206196502</v>
      </c>
      <c r="M1601" s="1">
        <v>2720.42616342876</v>
      </c>
    </row>
    <row r="1602" spans="1:13" x14ac:dyDescent="0.35">
      <c r="A1602" s="14">
        <v>45.568330279999998</v>
      </c>
      <c r="B1602" s="1">
        <v>2169.4971800864901</v>
      </c>
      <c r="C1602" s="1">
        <v>2245.2329383954102</v>
      </c>
      <c r="D1602" s="1">
        <v>1787.767061605</v>
      </c>
      <c r="E1602" s="1">
        <v>1990.51205569478</v>
      </c>
      <c r="F1602" s="1">
        <v>1680.856</v>
      </c>
      <c r="G1602" s="1">
        <v>1789.8096445558399</v>
      </c>
      <c r="H1602" s="1">
        <v>1676.3586433737801</v>
      </c>
      <c r="I1602" s="1">
        <v>1746.88353080259</v>
      </c>
      <c r="J1602" s="1">
        <v>2560.8317120709899</v>
      </c>
      <c r="K1602" s="1">
        <v>2504.2329383954302</v>
      </c>
      <c r="L1602" s="22">
        <v>2690.1441765403902</v>
      </c>
      <c r="M1602" s="1">
        <v>2603.8742950218302</v>
      </c>
    </row>
    <row r="1603" spans="1:13" x14ac:dyDescent="0.35">
      <c r="A1603" s="14">
        <v>45.594330280000001</v>
      </c>
      <c r="B1603" s="1">
        <v>2208.7640843435202</v>
      </c>
      <c r="C1603" s="1">
        <v>2205.4955758483402</v>
      </c>
      <c r="D1603" s="1">
        <v>1821.5972372569099</v>
      </c>
      <c r="E1603" s="1">
        <v>1953.3425424755901</v>
      </c>
      <c r="F1603" s="1">
        <v>1691.009</v>
      </c>
      <c r="G1603" s="1">
        <v>1769.8745940546901</v>
      </c>
      <c r="H1603" s="1">
        <v>1639.45801759805</v>
      </c>
      <c r="I1603" s="1">
        <v>1774.3375770643199</v>
      </c>
      <c r="J1603" s="1">
        <v>2629.0789993916001</v>
      </c>
      <c r="K1603" s="1">
        <v>2476.3099496364298</v>
      </c>
      <c r="L1603" s="22">
        <v>2682.4077281536302</v>
      </c>
      <c r="M1603" s="1">
        <v>2613.65745752363</v>
      </c>
    </row>
    <row r="1604" spans="1:13" x14ac:dyDescent="0.35">
      <c r="A1604" s="14">
        <v>45.620330279999997</v>
      </c>
      <c r="B1604" s="1">
        <v>2177.23797519138</v>
      </c>
      <c r="C1604" s="1">
        <v>2185.0441665630001</v>
      </c>
      <c r="D1604" s="1">
        <v>1821.48663910147</v>
      </c>
      <c r="E1604" s="1">
        <v>1961.50267217994</v>
      </c>
      <c r="F1604" s="1">
        <v>1752.924</v>
      </c>
      <c r="G1604" s="1">
        <v>1832.4157507412699</v>
      </c>
      <c r="H1604" s="1">
        <v>1694.0000000001701</v>
      </c>
      <c r="I1604" s="1">
        <v>1841.12433195525</v>
      </c>
      <c r="J1604" s="1">
        <v>2582.4759503825799</v>
      </c>
      <c r="K1604" s="1">
        <v>2526.69789249527</v>
      </c>
      <c r="L1604" s="22">
        <v>2640.9251789674599</v>
      </c>
      <c r="M1604" s="1">
        <v>2606.3676515059701</v>
      </c>
    </row>
    <row r="1605" spans="1:13" x14ac:dyDescent="0.35">
      <c r="A1605" s="14">
        <v>45.646330280000001</v>
      </c>
      <c r="B1605" s="1">
        <v>2184.6480946350598</v>
      </c>
      <c r="C1605" s="1">
        <v>2281.5039980097099</v>
      </c>
      <c r="D1605" s="1">
        <v>1836.59739708692</v>
      </c>
      <c r="E1605" s="1">
        <v>1965.3222184025301</v>
      </c>
      <c r="F1605" s="1">
        <v>1685.797</v>
      </c>
      <c r="G1605" s="1">
        <v>1778.54236135003</v>
      </c>
      <c r="H1605" s="1">
        <v>1687.9362878857401</v>
      </c>
      <c r="I1605" s="1">
        <v>1851.03836334056</v>
      </c>
      <c r="J1605" s="1">
        <v>2597.0673699448798</v>
      </c>
      <c r="K1605" s="1">
        <v>2586.3048656474998</v>
      </c>
      <c r="L1605" s="22">
        <v>2716.0036578304598</v>
      </c>
      <c r="M1605" s="1">
        <v>2611.3092038362702</v>
      </c>
    </row>
    <row r="1606" spans="1:13" x14ac:dyDescent="0.35">
      <c r="A1606" s="14">
        <v>45.672330279999997</v>
      </c>
      <c r="B1606" s="1">
        <v>2134.3147696907399</v>
      </c>
      <c r="C1606" s="1">
        <v>2229.5243982212801</v>
      </c>
      <c r="D1606" s="1">
        <v>1804.62561663867</v>
      </c>
      <c r="E1606" s="1">
        <v>2022.73141158971</v>
      </c>
      <c r="F1606" s="1">
        <v>1670.1949999999999</v>
      </c>
      <c r="G1606" s="1">
        <v>1784.50835067043</v>
      </c>
      <c r="H1606" s="1">
        <v>1647.6871916802299</v>
      </c>
      <c r="I1606" s="1">
        <v>1925.70193165004</v>
      </c>
      <c r="J1606" s="1">
        <v>2491.2859435415198</v>
      </c>
      <c r="K1606" s="1">
        <v>2539.5840118911501</v>
      </c>
      <c r="L1606" s="22">
        <v>2544.4782169400701</v>
      </c>
      <c r="M1606" s="1">
        <v>2576.5673105496799</v>
      </c>
    </row>
    <row r="1607" spans="1:13" x14ac:dyDescent="0.35">
      <c r="A1607" s="14">
        <v>45.69833028</v>
      </c>
      <c r="B1607" s="1">
        <v>2257.66195554259</v>
      </c>
      <c r="C1607" s="1">
        <v>2405.6782731819899</v>
      </c>
      <c r="D1607" s="1">
        <v>1700.49672360047</v>
      </c>
      <c r="E1607" s="1">
        <v>2029.0000000002101</v>
      </c>
      <c r="F1607" s="1">
        <v>1735.5719999999999</v>
      </c>
      <c r="G1607" s="1">
        <v>1873.6597712760799</v>
      </c>
      <c r="H1607" s="1">
        <v>1698.6641398090001</v>
      </c>
      <c r="I1607" s="1">
        <v>1980.46845685466</v>
      </c>
      <c r="J1607" s="1">
        <v>2710.9315174021599</v>
      </c>
      <c r="K1607" s="1">
        <v>2717.6076063174401</v>
      </c>
      <c r="L1607" s="22">
        <v>2607.18694588875</v>
      </c>
      <c r="M1607" s="1">
        <v>2608.5347551863701</v>
      </c>
    </row>
    <row r="1608" spans="1:13" x14ac:dyDescent="0.35">
      <c r="A1608" s="14">
        <v>45.724330279999997</v>
      </c>
      <c r="B1608" s="1">
        <v>2263.7460716453702</v>
      </c>
      <c r="C1608" s="1">
        <v>2330.8246387425002</v>
      </c>
      <c r="D1608" s="1">
        <v>1795.0750050535401</v>
      </c>
      <c r="E1608" s="1">
        <v>2030.6082129142901</v>
      </c>
      <c r="F1608" s="1">
        <v>1612.4169999999999</v>
      </c>
      <c r="G1608" s="1">
        <v>1949.3699979788501</v>
      </c>
      <c r="H1608" s="1">
        <v>1650.69641774297</v>
      </c>
      <c r="I1608" s="1">
        <v>2124.671066592</v>
      </c>
      <c r="J1608" s="1">
        <v>2754.1510585066899</v>
      </c>
      <c r="K1608" s="1">
        <v>2739.00963773187</v>
      </c>
      <c r="L1608" s="22">
        <v>2675.0689293658002</v>
      </c>
      <c r="M1608" s="1">
        <v>2788.7932119037</v>
      </c>
    </row>
    <row r="1609" spans="1:13" x14ac:dyDescent="0.35">
      <c r="A1609" s="14">
        <v>45.75033028</v>
      </c>
      <c r="B1609" s="1">
        <v>2262.1208073859798</v>
      </c>
      <c r="C1609" s="1">
        <v>2388.3051549616898</v>
      </c>
      <c r="D1609" s="1">
        <v>1740.63894352239</v>
      </c>
      <c r="E1609" s="1">
        <v>2054.2018008708401</v>
      </c>
      <c r="F1609" s="1">
        <v>1670.029</v>
      </c>
      <c r="G1609" s="1">
        <v>1969.1718015905999</v>
      </c>
      <c r="H1609" s="1">
        <v>1788.22416147697</v>
      </c>
      <c r="I1609" s="1">
        <v>2195.04117958292</v>
      </c>
      <c r="J1609" s="1">
        <v>2920.01745329495</v>
      </c>
      <c r="K1609" s="1">
        <v>2807.2877016661801</v>
      </c>
      <c r="L1609" s="22">
        <v>2671.5754033328499</v>
      </c>
      <c r="M1609" s="1">
        <v>2829.83447140099</v>
      </c>
    </row>
    <row r="1610" spans="1:13" x14ac:dyDescent="0.35">
      <c r="A1610" s="14">
        <v>45.776330280000003</v>
      </c>
      <c r="B1610" s="1">
        <v>2271.8529152069</v>
      </c>
      <c r="C1610" s="1">
        <v>2452.5744396025402</v>
      </c>
      <c r="D1610" s="1">
        <v>1857.99125580342</v>
      </c>
      <c r="E1610" s="1">
        <v>2125.2329602094901</v>
      </c>
      <c r="F1610" s="1">
        <v>1655.732</v>
      </c>
      <c r="G1610" s="1">
        <v>1893.3713008060299</v>
      </c>
      <c r="H1610" s="1">
        <v>1789.70403600227</v>
      </c>
      <c r="I1610" s="1">
        <v>2317.6917029830302</v>
      </c>
      <c r="J1610" s="1">
        <v>2934.95627901646</v>
      </c>
      <c r="K1610" s="1">
        <v>2864.9123301730801</v>
      </c>
      <c r="L1610" s="22">
        <v>2756.3047081949599</v>
      </c>
      <c r="M1610" s="1">
        <v>2972.8773533860199</v>
      </c>
    </row>
    <row r="1611" spans="1:13" x14ac:dyDescent="0.35">
      <c r="A1611" s="14">
        <v>45.80233028</v>
      </c>
      <c r="B1611" s="1">
        <v>2212.05487590759</v>
      </c>
      <c r="C1611" s="1">
        <v>2434.9632989981101</v>
      </c>
      <c r="D1611" s="1">
        <v>1830.20726996228</v>
      </c>
      <c r="E1611" s="1">
        <v>2036.01852609711</v>
      </c>
      <c r="F1611" s="1">
        <v>1621.7380000000001</v>
      </c>
      <c r="G1611" s="1">
        <v>1842.9755326654299</v>
      </c>
      <c r="H1611" s="1">
        <v>1772.0975181475401</v>
      </c>
      <c r="I1611" s="1">
        <v>2473.20726996234</v>
      </c>
      <c r="J1611" s="1">
        <v>2790.0000000002801</v>
      </c>
      <c r="K1611" s="1">
        <v>3096.0492858614898</v>
      </c>
      <c r="L1611" s="22">
        <v>2797.4148911161401</v>
      </c>
      <c r="M1611" s="1">
        <v>3105.7742039413201</v>
      </c>
    </row>
    <row r="1612" spans="1:13" x14ac:dyDescent="0.35">
      <c r="A1612" s="14">
        <v>45.828330280000003</v>
      </c>
      <c r="B1612" s="1">
        <v>2215.5174024306398</v>
      </c>
      <c r="C1612" s="1">
        <v>2484.1119481763199</v>
      </c>
      <c r="D1612" s="1">
        <v>1850.1009277029</v>
      </c>
      <c r="E1612" s="1">
        <v>1936.37152111263</v>
      </c>
      <c r="F1612" s="1">
        <v>1604.316</v>
      </c>
      <c r="G1612" s="1">
        <v>1874.1229686499601</v>
      </c>
      <c r="H1612" s="1">
        <v>1789.6513915545099</v>
      </c>
      <c r="I1612" s="1">
        <v>2496.3825415860701</v>
      </c>
      <c r="J1612" s="1">
        <v>2787.43764395368</v>
      </c>
      <c r="K1612" s="1">
        <v>2865.89732885488</v>
      </c>
      <c r="L1612" s="22">
        <v>2677.9762156110601</v>
      </c>
      <c r="M1612" s="1">
        <v>3195.3274392182998</v>
      </c>
    </row>
    <row r="1613" spans="1:13" x14ac:dyDescent="0.35">
      <c r="A1613" s="14">
        <v>45.854330279999999</v>
      </c>
      <c r="B1613" s="1">
        <v>2268.19427958706</v>
      </c>
      <c r="C1613" s="1">
        <v>2442.3885591739099</v>
      </c>
      <c r="D1613" s="1">
        <v>1833.6273491735601</v>
      </c>
      <c r="E1613" s="1">
        <v>2007.0891856200999</v>
      </c>
      <c r="F1613" s="1">
        <v>1695.194</v>
      </c>
      <c r="G1613" s="1">
        <v>1813.87578305797</v>
      </c>
      <c r="H1613" s="1">
        <v>1761.2452192563601</v>
      </c>
      <c r="I1613" s="1">
        <v>2541.7803329758299</v>
      </c>
      <c r="J1613" s="1">
        <v>2730.4427134715302</v>
      </c>
      <c r="K1613" s="1">
        <v>2712.1274315707201</v>
      </c>
      <c r="L1613" s="22">
        <v>2551.5413781819698</v>
      </c>
      <c r="M1613" s="1">
        <v>3348.6529014054599</v>
      </c>
    </row>
    <row r="1614" spans="1:13" x14ac:dyDescent="0.35">
      <c r="A1614" s="14">
        <v>45.880330280000003</v>
      </c>
      <c r="B1614" s="1">
        <v>2243.38866090274</v>
      </c>
      <c r="C1614" s="1">
        <v>2396.71943948129</v>
      </c>
      <c r="D1614" s="1">
        <v>1903.8657324686001</v>
      </c>
      <c r="E1614" s="1">
        <v>1981.8493458215</v>
      </c>
      <c r="F1614" s="1">
        <v>1672.046</v>
      </c>
      <c r="G1614" s="1">
        <v>1837.5480374640799</v>
      </c>
      <c r="H1614" s="1">
        <v>1767.5731464938599</v>
      </c>
      <c r="I1614" s="1">
        <v>2398.4770715661298</v>
      </c>
      <c r="J1614" s="1">
        <v>2661.83295917447</v>
      </c>
      <c r="K1614" s="1">
        <v>2633.8285979831198</v>
      </c>
      <c r="L1614" s="22">
        <v>2594.1255451491802</v>
      </c>
      <c r="M1614" s="1">
        <v>3282.7947665707302</v>
      </c>
    </row>
    <row r="1615" spans="1:13" x14ac:dyDescent="0.35">
      <c r="A1615" s="14">
        <v>45.906330279999999</v>
      </c>
      <c r="B1615" s="1">
        <v>2141.8936928388498</v>
      </c>
      <c r="C1615" s="1">
        <v>2348.1845655055199</v>
      </c>
      <c r="D1615" s="1">
        <v>1821.1518673722501</v>
      </c>
      <c r="E1615" s="1">
        <v>1975.0887957643399</v>
      </c>
      <c r="F1615" s="1">
        <v>1635.425</v>
      </c>
      <c r="G1615" s="1">
        <v>1819.8481326271401</v>
      </c>
      <c r="H1615" s="1">
        <v>1750.9999999997001</v>
      </c>
      <c r="I1615" s="1">
        <v>2414.9649772073699</v>
      </c>
      <c r="J1615" s="1">
        <v>2731.8609947053901</v>
      </c>
      <c r="K1615" s="1">
        <v>2667.7768482584302</v>
      </c>
      <c r="L1615" s="22">
        <v>2599.07593368584</v>
      </c>
      <c r="M1615" s="1">
        <v>3235.4229039837501</v>
      </c>
    </row>
    <row r="1616" spans="1:13" x14ac:dyDescent="0.35">
      <c r="A1616" s="14">
        <v>45.932330280000002</v>
      </c>
      <c r="B1616" s="1">
        <v>2134.9105044398498</v>
      </c>
      <c r="C1616" s="1">
        <v>2423.9576399442499</v>
      </c>
      <c r="D1616" s="1">
        <v>1830.89471110564</v>
      </c>
      <c r="E1616" s="1">
        <v>1916.2684866812799</v>
      </c>
      <c r="F1616" s="1">
        <v>1663.174</v>
      </c>
      <c r="G1616" s="1">
        <v>1810.35798224164</v>
      </c>
      <c r="H1616" s="1">
        <v>1750.91050443981</v>
      </c>
      <c r="I1616" s="1">
        <v>2282.8104799900502</v>
      </c>
      <c r="J1616" s="1">
        <v>2657.8789177715398</v>
      </c>
      <c r="K1616" s="1">
        <v>2781.8576154944699</v>
      </c>
      <c r="L1616" s="22">
        <v>2604.0421155580798</v>
      </c>
      <c r="M1616" s="1">
        <v>3196.9418466101502</v>
      </c>
    </row>
    <row r="1617" spans="1:13" x14ac:dyDescent="0.35">
      <c r="A1617" s="14">
        <v>45.958330279999998</v>
      </c>
      <c r="B1617" s="1">
        <v>2118.0791834128299</v>
      </c>
      <c r="C1617" s="1">
        <v>2227.92225386479</v>
      </c>
      <c r="D1617" s="1">
        <v>1811.0931569561999</v>
      </c>
      <c r="E1617" s="1">
        <v>1966.7624497623599</v>
      </c>
      <c r="F1617" s="1">
        <v>1695.846</v>
      </c>
      <c r="G1617" s="1">
        <v>1877.68326634973</v>
      </c>
      <c r="H1617" s="1">
        <v>1734.0791834127899</v>
      </c>
      <c r="I1617" s="1">
        <v>2247.1676825210602</v>
      </c>
      <c r="J1617" s="1">
        <v>2635.1071304996899</v>
      </c>
      <c r="K1617" s="1">
        <v>2567.0107529730399</v>
      </c>
      <c r="L1617" s="22">
        <v>2611.9627372178602</v>
      </c>
      <c r="M1617" s="1">
        <v>2997.93622740827</v>
      </c>
    </row>
    <row r="1618" spans="1:13" x14ac:dyDescent="0.35">
      <c r="A1618" s="14">
        <v>45.984330280000002</v>
      </c>
      <c r="B1618" s="1">
        <v>2076.6123658934698</v>
      </c>
      <c r="C1618" s="1">
        <v>2247.6938170527101</v>
      </c>
      <c r="D1618" s="1">
        <v>1869.1397717202699</v>
      </c>
      <c r="E1618" s="1">
        <v>1859.58923529554</v>
      </c>
      <c r="F1618" s="1">
        <v>1614.21</v>
      </c>
      <c r="G1618" s="1">
        <v>1807.0497701033801</v>
      </c>
      <c r="H1618" s="1">
        <v>1738.9270992980601</v>
      </c>
      <c r="I1618" s="1">
        <v>2156.3413729099002</v>
      </c>
      <c r="J1618" s="1">
        <v>2532.5163345937799</v>
      </c>
      <c r="K1618" s="1">
        <v>2535.4519843497701</v>
      </c>
      <c r="L1618" s="22">
        <v>2485.8662579616898</v>
      </c>
      <c r="M1618" s="1">
        <v>2896.4871743130602</v>
      </c>
    </row>
    <row r="1619" spans="1:13" x14ac:dyDescent="0.35">
      <c r="A1619" s="14">
        <v>46.010330279999998</v>
      </c>
      <c r="B1619" s="1">
        <v>2119.8973905216499</v>
      </c>
      <c r="C1619" s="1">
        <v>2110.4548430330601</v>
      </c>
      <c r="D1619" s="1">
        <v>1718.7978770930199</v>
      </c>
      <c r="E1619" s="1">
        <v>1894.0934099844801</v>
      </c>
      <c r="F1619" s="1">
        <v>1703.721</v>
      </c>
      <c r="G1619" s="1">
        <v>1877.21132240162</v>
      </c>
      <c r="H1619" s="1">
        <v>1710.71057055303</v>
      </c>
      <c r="I1619" s="1">
        <v>2144.26952676165</v>
      </c>
      <c r="J1619" s="1">
        <v>2597.3338345659799</v>
      </c>
      <c r="K1619" s="1">
        <v>2463.78867759882</v>
      </c>
      <c r="L1619" s="22">
        <v>2464.4900486573902</v>
      </c>
      <c r="M1619" s="1">
        <v>2704.7779744074101</v>
      </c>
    </row>
    <row r="1620" spans="1:13" x14ac:dyDescent="0.35">
      <c r="A1620" s="14">
        <v>46.036330280000001</v>
      </c>
      <c r="B1620" s="1">
        <v>2116.1721236271401</v>
      </c>
      <c r="C1620" s="1">
        <v>2147.5541615340398</v>
      </c>
      <c r="D1620" s="1">
        <v>1831.83460822857</v>
      </c>
      <c r="E1620" s="1">
        <v>1879.55079560635</v>
      </c>
      <c r="F1620" s="1">
        <v>1698.2750000000001</v>
      </c>
      <c r="G1620" s="1">
        <v>1875.1376989017299</v>
      </c>
      <c r="H1620" s="1">
        <v>1678.1360159378801</v>
      </c>
      <c r="I1620" s="1">
        <v>1965.36857419647</v>
      </c>
      <c r="J1620" s="1">
        <v>2658.8656670263899</v>
      </c>
      <c r="K1620" s="1">
        <v>2436.8950428602602</v>
      </c>
      <c r="L1620" s="22">
        <v>2452.41309670487</v>
      </c>
      <c r="M1620" s="1">
        <v>2619.85725220724</v>
      </c>
    </row>
    <row r="1621" spans="1:13" x14ac:dyDescent="0.35">
      <c r="A1621" s="14">
        <v>46.062330279999998</v>
      </c>
      <c r="B1621" s="1">
        <v>1952.5833400628101</v>
      </c>
      <c r="C1621" s="1">
        <v>2199.6496080502302</v>
      </c>
      <c r="D1621" s="1">
        <v>1789.1730038774399</v>
      </c>
      <c r="E1621" s="1">
        <v>1928.69395506819</v>
      </c>
      <c r="F1621" s="1">
        <v>1612.9469999999999</v>
      </c>
      <c r="G1621" s="1">
        <v>1753.6320712746699</v>
      </c>
      <c r="H1621" s="1">
        <v>1730.51656699657</v>
      </c>
      <c r="I1621" s="1">
        <v>1910.2616979132399</v>
      </c>
      <c r="J1621" s="1">
        <v>2457.44591481507</v>
      </c>
      <c r="K1621" s="1">
        <v>2490.4722199785301</v>
      </c>
      <c r="L1621" s="22">
        <v>2558.0774810112098</v>
      </c>
      <c r="M1621" s="1">
        <v>2640.8913245517301</v>
      </c>
    </row>
    <row r="1622" spans="1:13" x14ac:dyDescent="0.35">
      <c r="A1622" s="14">
        <v>46.088330280000001</v>
      </c>
      <c r="B1622" s="1">
        <v>2122.7973696372701</v>
      </c>
      <c r="C1622" s="1">
        <v>2213.3487682749301</v>
      </c>
      <c r="D1622" s="1">
        <v>1678.2409707009101</v>
      </c>
      <c r="E1622" s="1">
        <v>1916.8140396568101</v>
      </c>
      <c r="F1622" s="1">
        <v>1671.4179999999999</v>
      </c>
      <c r="G1622" s="1">
        <v>1747.0542693106199</v>
      </c>
      <c r="H1622" s="1">
        <v>1763.2633820660601</v>
      </c>
      <c r="I1622" s="1">
        <v>1852.2018893162201</v>
      </c>
      <c r="J1622" s="1">
        <v>2552.0303758517298</v>
      </c>
      <c r="K1622" s="1">
        <v>2420.1787369042199</v>
      </c>
      <c r="L1622" s="22">
        <v>2540.3024634508502</v>
      </c>
      <c r="M1622" s="1">
        <v>2648.6201148271798</v>
      </c>
    </row>
    <row r="1623" spans="1:13" x14ac:dyDescent="0.35">
      <c r="A1623" s="14">
        <v>46.114330279999997</v>
      </c>
      <c r="B1623" s="1">
        <v>2170.4323358814499</v>
      </c>
      <c r="C1623" s="1">
        <v>2175.6318557219602</v>
      </c>
      <c r="D1623" s="1">
        <v>1777.7463488646399</v>
      </c>
      <c r="E1623" s="1">
        <v>1950.6249106903299</v>
      </c>
      <c r="F1623" s="1">
        <v>1690.9090000000001</v>
      </c>
      <c r="G1623" s="1">
        <v>1836.83760611513</v>
      </c>
      <c r="H1623" s="1">
        <v>1753.7702992358099</v>
      </c>
      <c r="I1623" s="1">
        <v>1744.1894595327401</v>
      </c>
      <c r="J1623" s="1">
        <v>2518.6960473249701</v>
      </c>
      <c r="K1623" s="1">
        <v>2439.39520992601</v>
      </c>
      <c r="L1623" s="22">
        <v>2505.3108977071502</v>
      </c>
      <c r="M1623" s="1">
        <v>2571.3279030467202</v>
      </c>
    </row>
    <row r="1624" spans="1:13" x14ac:dyDescent="0.35">
      <c r="A1624" s="14">
        <v>46.140330280000001</v>
      </c>
      <c r="B1624" s="1">
        <v>2048.0053758917802</v>
      </c>
      <c r="C1624" s="1">
        <v>2200.7765831347101</v>
      </c>
      <c r="D1624" s="1">
        <v>1753.51987244661</v>
      </c>
      <c r="E1624" s="1">
        <v>1937.2599362231299</v>
      </c>
      <c r="F1624" s="1">
        <v>1727.184</v>
      </c>
      <c r="G1624" s="1">
        <v>1868.9248109257601</v>
      </c>
      <c r="H1624" s="1">
        <v>1675.2255672214801</v>
      </c>
      <c r="I1624" s="1">
        <v>1742.55531662672</v>
      </c>
      <c r="J1624" s="1">
        <v>2513.2223416860702</v>
      </c>
      <c r="K1624" s="1">
        <v>2470.6283553436701</v>
      </c>
      <c r="L1624" s="22">
        <v>2440.9656309979</v>
      </c>
      <c r="M1624" s="1">
        <v>2488.22556722135</v>
      </c>
    </row>
    <row r="1625" spans="1:13" x14ac:dyDescent="0.35">
      <c r="A1625" s="14">
        <v>46.166330279999997</v>
      </c>
      <c r="B1625" s="1">
        <v>2130.5123450096298</v>
      </c>
      <c r="C1625" s="1">
        <v>2104.9918721189501</v>
      </c>
      <c r="D1625" s="1">
        <v>1827.94096020603</v>
      </c>
      <c r="E1625" s="1">
        <v>1996.45361159051</v>
      </c>
      <c r="F1625" s="1">
        <v>1664.9670000000001</v>
      </c>
      <c r="G1625" s="1">
        <v>1776.65572736682</v>
      </c>
      <c r="H1625" s="1">
        <v>1689.1512038636099</v>
      </c>
      <c r="I1625" s="1">
        <v>1779.6385524791599</v>
      </c>
      <c r="J1625" s="1">
        <v>2588.1090325821601</v>
      </c>
      <c r="K1625" s="1">
        <v>2444.6051218290399</v>
      </c>
      <c r="L1625" s="22">
        <v>2448.82349336789</v>
      </c>
      <c r="M1625" s="1">
        <v>2406.8909674183401</v>
      </c>
    </row>
    <row r="1626" spans="1:13" x14ac:dyDescent="0.35">
      <c r="A1626" s="14">
        <v>46.19233028</v>
      </c>
      <c r="B1626" s="1">
        <v>2138.0939584807702</v>
      </c>
      <c r="C1626" s="1">
        <v>2239.15456007278</v>
      </c>
      <c r="D1626" s="1">
        <v>1854.9329134280099</v>
      </c>
      <c r="E1626" s="1">
        <v>1943.1073012361701</v>
      </c>
      <c r="F1626" s="1">
        <v>1756.8520000000001</v>
      </c>
      <c r="G1626" s="1">
        <v>1748.9731280917999</v>
      </c>
      <c r="H1626" s="1">
        <v>1713.65103798634</v>
      </c>
      <c r="I1626" s="1">
        <v>1765.78521113069</v>
      </c>
      <c r="J1626" s="1">
        <v>2560.5704222612899</v>
      </c>
      <c r="K1626" s="1">
        <v>2432.9395848057802</v>
      </c>
      <c r="L1626" s="22">
        <v>2433.6912526502101</v>
      </c>
      <c r="M1626" s="1">
        <v>2436.2416607781101</v>
      </c>
    </row>
    <row r="1627" spans="1:13" x14ac:dyDescent="0.35">
      <c r="A1627" s="14">
        <v>46.218330280000004</v>
      </c>
      <c r="B1627" s="1">
        <v>2109.3241847382601</v>
      </c>
      <c r="C1627" s="1">
        <v>2190.3755348884201</v>
      </c>
      <c r="D1627" s="1">
        <v>1959.15759186836</v>
      </c>
      <c r="E1627" s="1">
        <v>1934.3116423189199</v>
      </c>
      <c r="F1627" s="1">
        <v>1757.143</v>
      </c>
      <c r="G1627" s="1">
        <v>1864.3916187259899</v>
      </c>
      <c r="H1627" s="1">
        <v>1750.0525306226</v>
      </c>
      <c r="I1627" s="1">
        <v>1680.6609118963099</v>
      </c>
      <c r="J1627" s="1">
        <v>2527.4280655112698</v>
      </c>
      <c r="K1627" s="1">
        <v>2458.8835768071399</v>
      </c>
      <c r="L1627" s="22">
        <v>2579.8596724411</v>
      </c>
      <c r="M1627" s="1">
        <v>2443.5844769072601</v>
      </c>
    </row>
    <row r="1628" spans="1:13" x14ac:dyDescent="0.35">
      <c r="A1628" s="14">
        <v>46.24433028</v>
      </c>
      <c r="B1628" s="1">
        <v>2088.2760613124101</v>
      </c>
      <c r="C1628" s="1">
        <v>2178.5690153282699</v>
      </c>
      <c r="D1628" s="1">
        <v>1862.8839740045801</v>
      </c>
      <c r="E1628" s="1">
        <v>1860.4456544458001</v>
      </c>
      <c r="F1628" s="1">
        <v>1724.9829999999999</v>
      </c>
      <c r="G1628" s="1">
        <v>1783.1769280204201</v>
      </c>
      <c r="H1628" s="1">
        <v>1613.9808843665</v>
      </c>
      <c r="I1628" s="1">
        <v>1722.3994221948101</v>
      </c>
      <c r="J1628" s="1">
        <v>2607.3025118329501</v>
      </c>
      <c r="K1628" s="1">
        <v>2535.5543455546499</v>
      </c>
      <c r="L1628" s="22">
        <v>2528.7628360522099</v>
      </c>
      <c r="M1628" s="1">
        <v>2447.5447877378101</v>
      </c>
    </row>
    <row r="1629" spans="1:13" x14ac:dyDescent="0.35">
      <c r="A1629" s="14">
        <v>46.270330280000003</v>
      </c>
      <c r="B1629" s="1">
        <v>2157.85452063291</v>
      </c>
      <c r="C1629" s="1">
        <v>2178.8762746420798</v>
      </c>
      <c r="D1629" s="1">
        <v>1882.29843639095</v>
      </c>
      <c r="E1629" s="1">
        <v>1829.96940859549</v>
      </c>
      <c r="F1629" s="1">
        <v>1716.6189999999999</v>
      </c>
      <c r="G1629" s="1">
        <v>1873.52413309806</v>
      </c>
      <c r="H1629" s="1">
        <v>1721.30727378646</v>
      </c>
      <c r="I1629" s="1">
        <v>1629.9809654697401</v>
      </c>
      <c r="J1629" s="1">
        <v>2508.46566976749</v>
      </c>
      <c r="K1629" s="1">
        <v>2491.5472468466601</v>
      </c>
      <c r="L1629" s="22">
        <v>2498.9694085955598</v>
      </c>
      <c r="M1629" s="1">
        <v>2410.3201904001698</v>
      </c>
    </row>
    <row r="1630" spans="1:13" x14ac:dyDescent="0.35">
      <c r="A1630" s="14">
        <v>46.296330279999999</v>
      </c>
      <c r="B1630" s="1">
        <v>2206.9858557196699</v>
      </c>
      <c r="C1630" s="1">
        <v>2121.8207449435799</v>
      </c>
      <c r="D1630" s="1">
        <v>1953.70913089841</v>
      </c>
      <c r="E1630" s="1">
        <v>1941.3585101117901</v>
      </c>
      <c r="F1630" s="1">
        <v>1774.912</v>
      </c>
      <c r="G1630" s="1">
        <v>1820.4245167516201</v>
      </c>
      <c r="H1630" s="1">
        <v>1759.79245638372</v>
      </c>
      <c r="I1630" s="1">
        <v>1735.5566242078301</v>
      </c>
      <c r="J1630" s="1">
        <v>2583.1006443303199</v>
      </c>
      <c r="K1630" s="1">
        <v>2568.0361778849901</v>
      </c>
      <c r="L1630" s="22">
        <v>2485.60377180757</v>
      </c>
      <c r="M1630" s="1">
        <v>2413.6635234929299</v>
      </c>
    </row>
    <row r="1631" spans="1:13" x14ac:dyDescent="0.35">
      <c r="A1631" s="14">
        <v>46.322330280000003</v>
      </c>
      <c r="B1631" s="1">
        <v>2167.6092069895099</v>
      </c>
      <c r="C1631" s="1">
        <v>2130.12860113633</v>
      </c>
      <c r="D1631" s="1">
        <v>1950.2971190912999</v>
      </c>
      <c r="E1631" s="1">
        <v>1947.86640926172</v>
      </c>
      <c r="F1631" s="1">
        <v>1777.1489999999999</v>
      </c>
      <c r="G1631" s="1">
        <v>1832.26718147714</v>
      </c>
      <c r="H1631" s="1">
        <v>1699.6241757965399</v>
      </c>
      <c r="I1631" s="1">
        <v>1638.3819423313701</v>
      </c>
      <c r="J1631" s="1">
        <v>2680.9301455672498</v>
      </c>
      <c r="K1631" s="1">
        <v>2487.64912380841</v>
      </c>
      <c r="L1631" s="22">
        <v>2510.54933176124</v>
      </c>
      <c r="M1631" s="1">
        <v>2473.23724386305</v>
      </c>
    </row>
    <row r="1632" spans="1:13" x14ac:dyDescent="0.35">
      <c r="A1632" s="14">
        <v>46.348330279999999</v>
      </c>
      <c r="B1632" s="1">
        <v>2237.8787143131999</v>
      </c>
      <c r="C1632" s="1">
        <v>2179.5579270349199</v>
      </c>
      <c r="D1632" s="1">
        <v>1904.8281040214999</v>
      </c>
      <c r="E1632" s="1">
        <v>1941.76746117828</v>
      </c>
      <c r="F1632" s="1">
        <v>1732.828</v>
      </c>
      <c r="G1632" s="1">
        <v>1823.30238353552</v>
      </c>
      <c r="H1632" s="1">
        <v>1790.58093171306</v>
      </c>
      <c r="I1632" s="1">
        <v>1653.70681833512</v>
      </c>
      <c r="J1632" s="1">
        <v>2668.7582593069301</v>
      </c>
      <c r="K1632" s="1">
        <v>2566.8088695986999</v>
      </c>
      <c r="L1632" s="22">
        <v>2487.0652437784101</v>
      </c>
      <c r="M1632" s="1">
        <v>2359.4098664150201</v>
      </c>
    </row>
    <row r="1633" spans="1:13" x14ac:dyDescent="0.35">
      <c r="A1633" s="14">
        <v>46.374330280000002</v>
      </c>
      <c r="B1633" s="1">
        <v>2231.9219486782399</v>
      </c>
      <c r="C1633" s="1">
        <v>2235.6853718899602</v>
      </c>
      <c r="D1633" s="1">
        <v>1927.9536624549301</v>
      </c>
      <c r="E1633" s="1">
        <v>1937.6536581132</v>
      </c>
      <c r="F1633" s="1">
        <v>1788.58</v>
      </c>
      <c r="G1633" s="1">
        <v>1826.8560983024299</v>
      </c>
      <c r="H1633" s="1">
        <v>1732.87072207096</v>
      </c>
      <c r="I1633" s="1">
        <v>1683.4243932091599</v>
      </c>
      <c r="J1633" s="1">
        <v>2751.0048890622402</v>
      </c>
      <c r="K1633" s="1">
        <v>2581.4902435850099</v>
      </c>
      <c r="L1633" s="22">
        <v>2465.26829056526</v>
      </c>
      <c r="M1633" s="1">
        <v>2342.8560983024799</v>
      </c>
    </row>
    <row r="1634" spans="1:13" x14ac:dyDescent="0.35">
      <c r="A1634" s="14">
        <v>46.400330279999999</v>
      </c>
      <c r="B1634" s="1">
        <v>2147.8136716157101</v>
      </c>
      <c r="C1634" s="1">
        <v>2222.68009416124</v>
      </c>
      <c r="D1634" s="1">
        <v>1985.2531171119499</v>
      </c>
      <c r="E1634" s="1">
        <v>1914.68009416121</v>
      </c>
      <c r="F1634" s="1">
        <v>1796.04</v>
      </c>
      <c r="G1634" s="1">
        <v>1971.0127300055599</v>
      </c>
      <c r="H1634" s="1">
        <v>1788.2663702340301</v>
      </c>
      <c r="I1634" s="1">
        <v>1695.4399686131701</v>
      </c>
      <c r="J1634" s="1">
        <v>2776.2666317925</v>
      </c>
      <c r="K1634" s="1">
        <v>2622.3331589613499</v>
      </c>
      <c r="L1634" s="22">
        <v>2504.9864853197901</v>
      </c>
      <c r="M1634" s="1">
        <v>2403.5197489042098</v>
      </c>
    </row>
    <row r="1635" spans="1:13" x14ac:dyDescent="0.35">
      <c r="A1635" s="14">
        <v>46.426330280000002</v>
      </c>
      <c r="B1635" s="1">
        <v>2202.05645714197</v>
      </c>
      <c r="C1635" s="1">
        <v>2159.1946561577001</v>
      </c>
      <c r="D1635" s="1">
        <v>1902.07479802992</v>
      </c>
      <c r="E1635" s="1">
        <v>1902.64933201944</v>
      </c>
      <c r="F1635" s="1">
        <v>1759.88</v>
      </c>
      <c r="G1635" s="1">
        <v>1912.7919842367701</v>
      </c>
      <c r="H1635" s="1">
        <v>1771.96384630534</v>
      </c>
      <c r="I1635" s="1">
        <v>1689.64933201947</v>
      </c>
      <c r="J1635" s="1">
        <v>2684.8915389164799</v>
      </c>
      <c r="K1635" s="1">
        <v>2622.8325911326201</v>
      </c>
      <c r="L1635" s="22">
        <v>2543.4026719205399</v>
      </c>
      <c r="M1635" s="1">
        <v>2424.16740886653</v>
      </c>
    </row>
    <row r="1636" spans="1:13" x14ac:dyDescent="0.35">
      <c r="A1636" s="14">
        <v>46.452330279999998</v>
      </c>
      <c r="B1636" s="1">
        <v>2238.17046485436</v>
      </c>
      <c r="C1636" s="1">
        <v>2122.6022607694199</v>
      </c>
      <c r="D1636" s="1">
        <v>1909.23865079599</v>
      </c>
      <c r="E1636" s="1">
        <v>1933.27274376682</v>
      </c>
      <c r="F1636" s="1">
        <v>1768.943</v>
      </c>
      <c r="G1636" s="1">
        <v>1892.1931814060299</v>
      </c>
      <c r="H1636" s="1">
        <v>1865.04550567671</v>
      </c>
      <c r="I1636" s="1">
        <v>1774.3295895758899</v>
      </c>
      <c r="J1636" s="1">
        <v>2736.6136734751699</v>
      </c>
      <c r="K1636" s="1">
        <v>2657.30683673772</v>
      </c>
      <c r="L1636" s="22">
        <v>2612.93185034517</v>
      </c>
      <c r="M1636" s="1">
        <v>2385.6590702919698</v>
      </c>
    </row>
    <row r="1637" spans="1:13" x14ac:dyDescent="0.35">
      <c r="A1637" s="14">
        <v>46.478330280000002</v>
      </c>
      <c r="B1637" s="1">
        <v>2228.6558665707498</v>
      </c>
      <c r="C1637" s="1">
        <v>2114.6093110953002</v>
      </c>
      <c r="D1637" s="1">
        <v>1925.5627556198399</v>
      </c>
      <c r="E1637" s="1">
        <v>1971.28205946242</v>
      </c>
      <c r="F1637" s="1">
        <v>1765.828</v>
      </c>
      <c r="G1637" s="1">
        <v>1907.1410297313</v>
      </c>
      <c r="H1637" s="1">
        <v>1913.7037853509501</v>
      </c>
      <c r="I1637" s="1">
        <v>1737.6234662822901</v>
      </c>
      <c r="J1637" s="1">
        <v>2765.1565482231999</v>
      </c>
      <c r="K1637" s="1">
        <v>2683.53171863629</v>
      </c>
      <c r="L1637" s="22">
        <v>2651.1099927477499</v>
      </c>
      <c r="M1637" s="1">
        <v>2490.7530674360301</v>
      </c>
    </row>
    <row r="1638" spans="1:13" x14ac:dyDescent="0.35">
      <c r="A1638" s="14">
        <v>46.504330279999998</v>
      </c>
      <c r="B1638" s="1">
        <v>2220.27815594497</v>
      </c>
      <c r="C1638" s="1">
        <v>2206.8629330745398</v>
      </c>
      <c r="D1638" s="1">
        <v>1979.1533105917799</v>
      </c>
      <c r="E1638" s="1">
        <v>1997.88737621829</v>
      </c>
      <c r="F1638" s="1">
        <v>1870.241</v>
      </c>
      <c r="G1638" s="1">
        <v>1936.18316829118</v>
      </c>
      <c r="H1638" s="1">
        <v>1967.2184405462301</v>
      </c>
      <c r="I1638" s="1">
        <v>1686.0122215715701</v>
      </c>
      <c r="J1638" s="1">
        <v>2784.52645419083</v>
      </c>
      <c r="K1638" s="1">
        <v>2645.5034035076401</v>
      </c>
      <c r="L1638" s="22">
        <v>2559.41522286999</v>
      </c>
      <c r="M1638" s="1">
        <v>2565.6444925279102</v>
      </c>
    </row>
    <row r="1639" spans="1:13" x14ac:dyDescent="0.35">
      <c r="A1639" s="14">
        <v>46.530330280000001</v>
      </c>
      <c r="B1639" s="1">
        <v>2222.1082068665501</v>
      </c>
      <c r="C1639" s="1">
        <v>2285.6165684443499</v>
      </c>
      <c r="D1639" s="1">
        <v>2055.1641373267198</v>
      </c>
      <c r="E1639" s="1">
        <v>2078.3740165086001</v>
      </c>
      <c r="F1639" s="1">
        <v>1872.58</v>
      </c>
      <c r="G1639" s="1">
        <v>1963.9803963479001</v>
      </c>
      <c r="H1639" s="1">
        <v>2028.95425814483</v>
      </c>
      <c r="I1639" s="1">
        <v>1724.17720642822</v>
      </c>
      <c r="J1639" s="1">
        <v>2761.02613820335</v>
      </c>
      <c r="K1639" s="1">
        <v>2709.3740165086701</v>
      </c>
      <c r="L1639" s="22">
        <v>2641.0101886050802</v>
      </c>
      <c r="M1639" s="1">
        <v>2582.6623102997501</v>
      </c>
    </row>
    <row r="1640" spans="1:13" x14ac:dyDescent="0.35">
      <c r="A1640" s="14">
        <v>46.556330279999997</v>
      </c>
      <c r="B1640" s="1">
        <v>2291.2745187409701</v>
      </c>
      <c r="C1640" s="1">
        <v>2306.3699059686101</v>
      </c>
      <c r="D1640" s="1">
        <v>2026.2051051329599</v>
      </c>
      <c r="E1640" s="1">
        <v>2113.0412002091198</v>
      </c>
      <c r="F1640" s="1">
        <v>1904.124</v>
      </c>
      <c r="G1640" s="1">
        <v>2065.8911780068702</v>
      </c>
      <c r="H1640" s="1">
        <v>2076.7536946585501</v>
      </c>
      <c r="I1640" s="1">
        <v>1803.2060010447101</v>
      </c>
      <c r="J1640" s="1">
        <v>2875.74070784881</v>
      </c>
      <c r="K1640" s="1">
        <v>2656.5884458670998</v>
      </c>
      <c r="L1640" s="22">
        <v>2640.5476936140799</v>
      </c>
      <c r="M1640" s="1">
        <v>2604.7124944497</v>
      </c>
    </row>
    <row r="1641" spans="1:13" x14ac:dyDescent="0.35">
      <c r="A1641" s="14">
        <v>46.582330280000001</v>
      </c>
      <c r="B1641" s="1">
        <v>2268.8391935026698</v>
      </c>
      <c r="C1641" s="1">
        <v>2244.3946009514898</v>
      </c>
      <c r="D1641" s="1">
        <v>1977.1684719494999</v>
      </c>
      <c r="E1641" s="1">
        <v>2185.9058489684298</v>
      </c>
      <c r="F1641" s="1">
        <v>1985.663</v>
      </c>
      <c r="G1641" s="1">
        <v>2088.1851358159201</v>
      </c>
      <c r="H1641" s="1">
        <v>2084.7283786050698</v>
      </c>
      <c r="I1641" s="1">
        <v>1838.90134976172</v>
      </c>
      <c r="J1641" s="1">
        <v>2824.4067656110601</v>
      </c>
      <c r="K1641" s="1">
        <v>2703.6630560998701</v>
      </c>
      <c r="L1641" s="22">
        <v>2626.4567572104002</v>
      </c>
      <c r="M1641" s="1">
        <v>2586.0121646592302</v>
      </c>
    </row>
    <row r="1642" spans="1:13" x14ac:dyDescent="0.35">
      <c r="A1642" s="14">
        <v>46.608330279999997</v>
      </c>
      <c r="B1642" s="1">
        <v>2240.8015880592802</v>
      </c>
      <c r="C1642" s="1">
        <v>2289.0137809929702</v>
      </c>
      <c r="D1642" s="1">
        <v>1960.0217212882201</v>
      </c>
      <c r="E1642" s="1">
        <v>2241.6278177550898</v>
      </c>
      <c r="F1642" s="1">
        <v>2012.4839999999999</v>
      </c>
      <c r="G1642" s="1">
        <v>2108.4185451701201</v>
      </c>
      <c r="H1642" s="1">
        <v>2101.9348361361399</v>
      </c>
      <c r="I1642" s="1">
        <v>1871.64953904308</v>
      </c>
      <c r="J1642" s="1">
        <v>2816.9239754922</v>
      </c>
      <c r="K1642" s="1">
        <v>2717.0325819323102</v>
      </c>
      <c r="L1642" s="22">
        <v>2666.8479509841</v>
      </c>
      <c r="M1642" s="1">
        <v>2634.0463629250398</v>
      </c>
    </row>
    <row r="1643" spans="1:13" x14ac:dyDescent="0.35">
      <c r="A1643" s="14">
        <v>46.63433028</v>
      </c>
      <c r="B1643" s="1">
        <v>2283.92856552072</v>
      </c>
      <c r="C1643" s="1">
        <v>2335.3329640337201</v>
      </c>
      <c r="D1643" s="1">
        <v>2093.6747085505299</v>
      </c>
      <c r="E1643" s="1">
        <v>2311.9890037177702</v>
      </c>
      <c r="F1643" s="1">
        <v>2042.7570000000001</v>
      </c>
      <c r="G1643" s="1">
        <v>2190.4736171936001</v>
      </c>
      <c r="H1643" s="1">
        <v>2190.58460520477</v>
      </c>
      <c r="I1643" s="1">
        <v>1931.1406531601001</v>
      </c>
      <c r="J1643" s="1">
        <v>2888.8879040895799</v>
      </c>
      <c r="K1643" s="1">
        <v>2711.0505498143998</v>
      </c>
      <c r="L1643" s="22">
        <v>2707.5450516731598</v>
      </c>
      <c r="M1643" s="1">
        <v>2507.0022157993699</v>
      </c>
    </row>
    <row r="1644" spans="1:13" x14ac:dyDescent="0.35">
      <c r="A1644" s="14">
        <v>46.660330279999997</v>
      </c>
      <c r="B1644" s="1">
        <v>2356.2854592991098</v>
      </c>
      <c r="C1644" s="1">
        <v>2414.5617046318598</v>
      </c>
      <c r="D1644" s="1">
        <v>2128.1786351747601</v>
      </c>
      <c r="E1644" s="1">
        <v>2266.8029368909902</v>
      </c>
      <c r="F1644" s="1">
        <v>2063.1840000000002</v>
      </c>
      <c r="G1644" s="1">
        <v>2184.2651885722898</v>
      </c>
      <c r="H1644" s="1">
        <v>2283.2873020924699</v>
      </c>
      <c r="I1644" s="1">
        <v>1897.3517419698701</v>
      </c>
      <c r="J1644" s="1">
        <v>2958.55617625172</v>
      </c>
      <c r="K1644" s="1">
        <v>2697.6335156825498</v>
      </c>
      <c r="L1644" s="22">
        <v>2698.8139936510202</v>
      </c>
      <c r="M1644" s="1">
        <v>2545.2025914882402</v>
      </c>
    </row>
    <row r="1645" spans="1:13" x14ac:dyDescent="0.35">
      <c r="A1645" s="14">
        <v>46.68633028</v>
      </c>
      <c r="B1645" s="1">
        <v>2435.1189548746902</v>
      </c>
      <c r="C1645" s="1">
        <v>2405.8416198910099</v>
      </c>
      <c r="D1645" s="1">
        <v>2158.1583801094498</v>
      </c>
      <c r="E1645" s="1">
        <v>2263.5255388426199</v>
      </c>
      <c r="F1645" s="1">
        <v>2016.056</v>
      </c>
      <c r="G1645" s="1">
        <v>2225.8138471061902</v>
      </c>
      <c r="H1645" s="1">
        <v>2351.4861136078398</v>
      </c>
      <c r="I1645" s="1">
        <v>1854.3219072735601</v>
      </c>
      <c r="J1645" s="1">
        <v>2963.8021946562799</v>
      </c>
      <c r="K1645" s="1">
        <v>2720.9832004953801</v>
      </c>
      <c r="L1645" s="22">
        <v>2625.2708295888701</v>
      </c>
      <c r="M1645" s="1">
        <v>2536.6664402769002</v>
      </c>
    </row>
    <row r="1646" spans="1:13" x14ac:dyDescent="0.35">
      <c r="A1646" s="14">
        <v>46.712330280000003</v>
      </c>
      <c r="B1646" s="1">
        <v>2366.0125630452198</v>
      </c>
      <c r="C1646" s="1">
        <v>2350.2518555360398</v>
      </c>
      <c r="D1646" s="1">
        <v>2176.2455740135301</v>
      </c>
      <c r="E1646" s="1">
        <v>2164.4454583297402</v>
      </c>
      <c r="F1646" s="1">
        <v>2019.3510000000001</v>
      </c>
      <c r="G1646" s="1">
        <v>2218.6961732448399</v>
      </c>
      <c r="H1646" s="1">
        <v>2405.7949747822499</v>
      </c>
      <c r="I1646" s="1">
        <v>1876.1342094311201</v>
      </c>
      <c r="J1646" s="1">
        <v>2944.14049095372</v>
      </c>
      <c r="K1646" s="1">
        <v>2719.26327796035</v>
      </c>
      <c r="L1646" s="22">
        <v>2643.57852714001</v>
      </c>
      <c r="M1646" s="1">
        <v>2549.0114224245299</v>
      </c>
    </row>
    <row r="1647" spans="1:13" x14ac:dyDescent="0.35">
      <c r="A1647" s="14">
        <v>46.73833028</v>
      </c>
      <c r="B1647" s="1">
        <v>2413.81382529148</v>
      </c>
      <c r="C1647" s="1">
        <v>2335.79069350503</v>
      </c>
      <c r="D1647" s="1">
        <v>2261.7208051624302</v>
      </c>
      <c r="E1647" s="1">
        <v>2191.8603577643798</v>
      </c>
      <c r="F1647" s="1">
        <v>1985.047</v>
      </c>
      <c r="G1647" s="1">
        <v>2162.3489039127999</v>
      </c>
      <c r="H1647" s="1">
        <v>2371.4651902782698</v>
      </c>
      <c r="I1647" s="1">
        <v>1974.1161519151999</v>
      </c>
      <c r="J1647" s="1">
        <v>2991.7208499789699</v>
      </c>
      <c r="K1647" s="1">
        <v>2761.4417895918</v>
      </c>
      <c r="L1647" s="22">
        <v>2719.90689023715</v>
      </c>
      <c r="M1647" s="1">
        <v>2578.4418344084802</v>
      </c>
    </row>
    <row r="1648" spans="1:13" x14ac:dyDescent="0.35">
      <c r="A1648" s="14">
        <v>46.764330280000003</v>
      </c>
      <c r="B1648" s="1">
        <v>2413.1736903896799</v>
      </c>
      <c r="C1648" s="1">
        <v>2354.1937770959498</v>
      </c>
      <c r="D1648" s="1">
        <v>2233.35139812035</v>
      </c>
      <c r="E1648" s="1">
        <v>2169.3554154615999</v>
      </c>
      <c r="F1648" s="1">
        <v>2025.1469999999999</v>
      </c>
      <c r="G1648" s="1">
        <v>2237.9096495685599</v>
      </c>
      <c r="H1648" s="1">
        <v>2339.6837337428101</v>
      </c>
      <c r="I1648" s="1">
        <v>2034.3835368503701</v>
      </c>
      <c r="J1648" s="1">
        <v>2970.9839306352801</v>
      </c>
      <c r="K1648" s="1">
        <v>2787.5020086709101</v>
      </c>
      <c r="L1648" s="22">
        <v>2648.7148482642801</v>
      </c>
      <c r="M1648" s="1">
        <v>2525.4779046233498</v>
      </c>
    </row>
    <row r="1649" spans="1:13" x14ac:dyDescent="0.35">
      <c r="A1649" s="14">
        <v>46.790330279999999</v>
      </c>
      <c r="B1649" s="1">
        <v>2422.43532286031</v>
      </c>
      <c r="C1649" s="1">
        <v>2376.2344046169101</v>
      </c>
      <c r="D1649" s="1">
        <v>2185.6986226345198</v>
      </c>
      <c r="E1649" s="1">
        <v>2092.8071830695098</v>
      </c>
      <c r="F1649" s="1">
        <v>2036.41</v>
      </c>
      <c r="G1649" s="1">
        <v>2255.2425059302</v>
      </c>
      <c r="H1649" s="1">
        <v>2462.43181276408</v>
      </c>
      <c r="I1649" s="1">
        <v>2060.5900621995602</v>
      </c>
      <c r="J1649" s="1">
        <v>3008.6154472600401</v>
      </c>
      <c r="K1649" s="1">
        <v>2807.62354857334</v>
      </c>
      <c r="L1649" s="22">
        <v>2664.6489336340001</v>
      </c>
      <c r="M1649" s="1">
        <v>2466.8198755997601</v>
      </c>
    </row>
    <row r="1650" spans="1:13" x14ac:dyDescent="0.35">
      <c r="A1650" s="14">
        <v>46.816330280000003</v>
      </c>
      <c r="B1650" s="1">
        <v>2461.7162599511398</v>
      </c>
      <c r="C1650" s="1">
        <v>2355.6158335505802</v>
      </c>
      <c r="D1650" s="1">
        <v>2132.91817108125</v>
      </c>
      <c r="E1650" s="1">
        <v>2120.09670690445</v>
      </c>
      <c r="F1650" s="1">
        <v>1998.2760000000001</v>
      </c>
      <c r="G1650" s="1">
        <v>2257.0260364744499</v>
      </c>
      <c r="H1650" s="1">
        <v>2456.2093501230302</v>
      </c>
      <c r="I1650" s="1">
        <v>2079.35441047934</v>
      </c>
      <c r="J1650" s="1">
        <v>3041.34325199049</v>
      </c>
      <c r="K1650" s="1">
        <v>2860.0818289192598</v>
      </c>
      <c r="L1650" s="22">
        <v>2729.06695093398</v>
      </c>
      <c r="M1650" s="1">
        <v>2470.70138196587</v>
      </c>
    </row>
    <row r="1651" spans="1:13" x14ac:dyDescent="0.35">
      <c r="A1651" s="14">
        <v>46.842330279999999</v>
      </c>
      <c r="B1651" s="1">
        <v>2494.7395261875799</v>
      </c>
      <c r="C1651" s="1">
        <v>2434.7757730807002</v>
      </c>
      <c r="D1651" s="1">
        <v>2093.8924106378599</v>
      </c>
      <c r="E1651" s="1">
        <v>2112.4428054817499</v>
      </c>
      <c r="F1651" s="1">
        <v>2012.6089999999999</v>
      </c>
      <c r="G1651" s="1">
        <v>2242.94450540041</v>
      </c>
      <c r="H1651" s="1">
        <v>2397.99660016296</v>
      </c>
      <c r="I1651" s="1">
        <v>2135.66478388103</v>
      </c>
      <c r="J1651" s="1">
        <v>3142.6976309369702</v>
      </c>
      <c r="K1651" s="1">
        <v>2812.9116583446298</v>
      </c>
      <c r="L1651" s="22">
        <v>2727.2604738129498</v>
      </c>
      <c r="M1651" s="1">
        <v>2587.9094098243399</v>
      </c>
    </row>
    <row r="1652" spans="1:13" x14ac:dyDescent="0.35">
      <c r="A1652" s="14">
        <v>46.868330280000002</v>
      </c>
      <c r="B1652" s="1">
        <v>2507.5922476544401</v>
      </c>
      <c r="C1652" s="1">
        <v>2506.3302288933601</v>
      </c>
      <c r="D1652" s="1">
        <v>2043.52403752182</v>
      </c>
      <c r="E1652" s="1">
        <v>2028.2496228868999</v>
      </c>
      <c r="F1652" s="1">
        <v>2002.7260000000001</v>
      </c>
      <c r="G1652" s="1">
        <v>2222.9271332076</v>
      </c>
      <c r="H1652" s="1">
        <v>2461.4713058180901</v>
      </c>
      <c r="I1652" s="1">
        <v>2145.15039024302</v>
      </c>
      <c r="J1652" s="1">
        <v>3196.5922476543201</v>
      </c>
      <c r="K1652" s="1">
        <v>2841.8061913711299</v>
      </c>
      <c r="L1652" s="22">
        <v>2744.2186003756101</v>
      </c>
      <c r="M1652" s="1">
        <v>2601.8759756080099</v>
      </c>
    </row>
    <row r="1653" spans="1:13" x14ac:dyDescent="0.35">
      <c r="A1653" s="14">
        <v>46.894330279999998</v>
      </c>
      <c r="B1653" s="1">
        <v>2499.4279056824298</v>
      </c>
      <c r="C1653" s="1">
        <v>2535.5916301511502</v>
      </c>
      <c r="D1653" s="1">
        <v>2047.80186409011</v>
      </c>
      <c r="E1653" s="1">
        <v>2036.6697734833699</v>
      </c>
      <c r="F1653" s="1">
        <v>1987.7239999999999</v>
      </c>
      <c r="G1653" s="1">
        <v>2343.71350537429</v>
      </c>
      <c r="H1653" s="1">
        <v>2492.7897660612398</v>
      </c>
      <c r="I1653" s="1">
        <v>2187.0511696952699</v>
      </c>
      <c r="J1653" s="1">
        <v>3227.9925621961702</v>
      </c>
      <c r="K1653" s="1">
        <v>2922.9460527258402</v>
      </c>
      <c r="L1653" s="22">
        <v>2760.2762792426602</v>
      </c>
      <c r="M1653" s="1">
        <v>2534.3302265170901</v>
      </c>
    </row>
    <row r="1654" spans="1:13" x14ac:dyDescent="0.35">
      <c r="A1654" s="14">
        <v>46.920330280000002</v>
      </c>
      <c r="B1654" s="1">
        <v>2587.6043819706001</v>
      </c>
      <c r="C1654" s="1">
        <v>2533.06387075572</v>
      </c>
      <c r="D1654" s="1">
        <v>1971.28027001584</v>
      </c>
      <c r="E1654" s="1">
        <v>2092.7826491045498</v>
      </c>
      <c r="F1654" s="1">
        <v>2049.8220000000001</v>
      </c>
      <c r="G1654" s="1">
        <v>2404.9485227416799</v>
      </c>
      <c r="H1654" s="1">
        <v>2462.49952418251</v>
      </c>
      <c r="I1654" s="1">
        <v>2207.8331747276402</v>
      </c>
      <c r="J1654" s="1">
        <v>3250.6539559582702</v>
      </c>
      <c r="K1654" s="1">
        <v>2951.51286931494</v>
      </c>
      <c r="L1654" s="22">
        <v>2759.7435653429602</v>
      </c>
      <c r="M1654" s="1">
        <v>2585.0142967681199</v>
      </c>
    </row>
    <row r="1655" spans="1:13" x14ac:dyDescent="0.35">
      <c r="A1655" s="14">
        <v>46.946330279999998</v>
      </c>
      <c r="B1655" s="1">
        <v>2676.38793195068</v>
      </c>
      <c r="C1655" s="1">
        <v>2604.52346958832</v>
      </c>
      <c r="D1655" s="1">
        <v>2045.6053675151099</v>
      </c>
      <c r="E1655" s="1">
        <v>2088.74137869889</v>
      </c>
      <c r="F1655" s="1">
        <v>2116.06</v>
      </c>
      <c r="G1655" s="1">
        <v>2496.0723206723001</v>
      </c>
      <c r="H1655" s="1">
        <v>2522.1954043354099</v>
      </c>
      <c r="I1655" s="1">
        <v>2266.06609368508</v>
      </c>
      <c r="J1655" s="1">
        <v>3332.5234695882</v>
      </c>
      <c r="K1655" s="1">
        <v>2950.5268198549702</v>
      </c>
      <c r="L1655" s="22">
        <v>2832.57710929923</v>
      </c>
      <c r="M1655" s="1">
        <v>2573.11685667542</v>
      </c>
    </row>
    <row r="1656" spans="1:13" x14ac:dyDescent="0.35">
      <c r="A1656" s="14">
        <v>46.972330280000001</v>
      </c>
      <c r="B1656" s="1">
        <v>2707.34233664154</v>
      </c>
      <c r="C1656" s="1">
        <v>2682.81026443685</v>
      </c>
      <c r="D1656" s="1">
        <v>2014.8845334079299</v>
      </c>
      <c r="E1656" s="1">
        <v>2172.9480117204198</v>
      </c>
      <c r="F1656" s="1">
        <v>2233.165</v>
      </c>
      <c r="G1656" s="1">
        <v>2626.5712382583001</v>
      </c>
      <c r="H1656" s="1">
        <v>2614.8447012577499</v>
      </c>
      <c r="I1656" s="1">
        <v>2388.95543861755</v>
      </c>
      <c r="J1656" s="1">
        <v>3377.3497635387198</v>
      </c>
      <c r="K1656" s="1">
        <v>3004.3619196682398</v>
      </c>
      <c r="L1656" s="22">
        <v>2856.0985812305598</v>
      </c>
      <c r="M1656" s="1">
        <v>2603.7042563094601</v>
      </c>
    </row>
    <row r="1657" spans="1:13" x14ac:dyDescent="0.35">
      <c r="A1657" s="14">
        <v>46.998330279999998</v>
      </c>
      <c r="B1657" s="1">
        <v>2769.65589195033</v>
      </c>
      <c r="C1657" s="1">
        <v>2796.55517127027</v>
      </c>
      <c r="D1657" s="1">
        <v>2013.4202523250001</v>
      </c>
      <c r="E1657" s="1">
        <v>2234.8030990980801</v>
      </c>
      <c r="F1657" s="1">
        <v>2321.5360000000001</v>
      </c>
      <c r="G1657" s="1">
        <v>2737.8295496186201</v>
      </c>
      <c r="H1657" s="1">
        <v>2648.5907027067201</v>
      </c>
      <c r="I1657" s="1">
        <v>2550.1226307428401</v>
      </c>
      <c r="J1657" s="1">
        <v>3398.3395675923002</v>
      </c>
      <c r="K1657" s="1">
        <v>3071.7178739073302</v>
      </c>
      <c r="L1657" s="22">
        <v>2839.6061981959801</v>
      </c>
      <c r="M1657" s="1">
        <v>2568.7998918114799</v>
      </c>
    </row>
    <row r="1658" spans="1:13" x14ac:dyDescent="0.35">
      <c r="A1658" s="14">
        <v>47.024330280000001</v>
      </c>
      <c r="B1658" s="1">
        <v>2876.4463227081601</v>
      </c>
      <c r="C1658" s="1">
        <v>2824.6883104866502</v>
      </c>
      <c r="D1658" s="1">
        <v>2079.4214292317301</v>
      </c>
      <c r="E1658" s="1">
        <v>2298.7380974398802</v>
      </c>
      <c r="F1658" s="1">
        <v>2468.6529999999998</v>
      </c>
      <c r="G1658" s="1">
        <v>2858.5086606107402</v>
      </c>
      <c r="H1658" s="1">
        <v>2738.6906956231701</v>
      </c>
      <c r="I1658" s="1">
        <v>2664.374027415</v>
      </c>
      <c r="J1658" s="1">
        <v>3436.9525981827901</v>
      </c>
      <c r="K1658" s="1">
        <v>3144.7904779516798</v>
      </c>
      <c r="L1658" s="22">
        <v>2874.4887458294802</v>
      </c>
      <c r="M1658" s="1">
        <v>2630.5859345992999</v>
      </c>
    </row>
    <row r="1659" spans="1:13" x14ac:dyDescent="0.35">
      <c r="A1659" s="14">
        <v>47.050330279999997</v>
      </c>
      <c r="B1659" s="1">
        <v>2966.0810164876898</v>
      </c>
      <c r="C1659" s="1">
        <v>2949.2803134333499</v>
      </c>
      <c r="D1659" s="1">
        <v>2083.7423061438999</v>
      </c>
      <c r="E1659" s="1">
        <v>2362.5153877128701</v>
      </c>
      <c r="F1659" s="1">
        <v>2603.395</v>
      </c>
      <c r="G1659" s="1">
        <v>3044.5007433187898</v>
      </c>
      <c r="H1659" s="1">
        <v>2837.6093812915601</v>
      </c>
      <c r="I1659" s="1">
        <v>2762.2754921905898</v>
      </c>
      <c r="J1659" s="1">
        <v>3513.1750100663899</v>
      </c>
      <c r="K1659" s="1">
        <v>3226.13125754986</v>
      </c>
      <c r="L1659" s="22">
        <v>2920.2512053109799</v>
      </c>
      <c r="M1659" s="1">
        <v>2767.8605866022399</v>
      </c>
    </row>
    <row r="1660" spans="1:13" x14ac:dyDescent="0.35">
      <c r="A1660" s="14">
        <v>47.076330280000001</v>
      </c>
      <c r="B1660" s="1">
        <v>3065.3793959662999</v>
      </c>
      <c r="C1660" s="1">
        <v>3093.2583815568</v>
      </c>
      <c r="D1660" s="1">
        <v>2170.2641060528599</v>
      </c>
      <c r="E1660" s="1">
        <v>2397.04129221944</v>
      </c>
      <c r="F1660" s="1">
        <v>2660.5909999999999</v>
      </c>
      <c r="G1660" s="1">
        <v>3240.5196253613799</v>
      </c>
      <c r="H1660" s="1">
        <v>2862.15658213283</v>
      </c>
      <c r="I1660" s="1">
        <v>2993.97874351766</v>
      </c>
      <c r="J1660" s="1">
        <v>3552.4505314124299</v>
      </c>
      <c r="K1660" s="1">
        <v>3248.76369567748</v>
      </c>
      <c r="L1660" s="22">
        <v>2995.8491423639198</v>
      </c>
      <c r="M1660" s="1">
        <v>2836.7281279544</v>
      </c>
    </row>
    <row r="1661" spans="1:13" x14ac:dyDescent="0.35">
      <c r="A1661" s="14">
        <v>47.102330279999997</v>
      </c>
      <c r="B1661" s="1">
        <v>3329.2117642036301</v>
      </c>
      <c r="C1661" s="1">
        <v>3180.9049796244799</v>
      </c>
      <c r="D1661" s="1">
        <v>2296.3173668149998</v>
      </c>
      <c r="E1661" s="1">
        <v>2501.8430436727699</v>
      </c>
      <c r="F1661" s="1">
        <v>2817.4549999999999</v>
      </c>
      <c r="G1661" s="1">
        <v>3364.0534701622901</v>
      </c>
      <c r="H1661" s="1">
        <v>2903.5833799146599</v>
      </c>
      <c r="I1661" s="1">
        <v>3112.4433551657498</v>
      </c>
      <c r="J1661" s="1">
        <v>3577.4968253285301</v>
      </c>
      <c r="K1661" s="1">
        <v>3242.6762838423401</v>
      </c>
      <c r="L1661" s="22">
        <v>2972.7136011600301</v>
      </c>
      <c r="M1661" s="1">
        <v>2939.6966695821002</v>
      </c>
    </row>
    <row r="1662" spans="1:13" x14ac:dyDescent="0.35">
      <c r="A1662" s="14">
        <v>47.12833028</v>
      </c>
      <c r="B1662" s="1">
        <v>3409.8322788159799</v>
      </c>
      <c r="C1662" s="1">
        <v>3292.6653226588501</v>
      </c>
      <c r="D1662" s="1">
        <v>2400.92112771658</v>
      </c>
      <c r="E1662" s="1">
        <v>2541.8138556363101</v>
      </c>
      <c r="F1662" s="1">
        <v>2882.6419999999998</v>
      </c>
      <c r="G1662" s="1">
        <v>3377.8510845091801</v>
      </c>
      <c r="H1662" s="1">
        <v>3054.35386554863</v>
      </c>
      <c r="I1662" s="1">
        <v>3202.9259247683699</v>
      </c>
      <c r="J1662" s="1">
        <v>3527.5532535268799</v>
      </c>
      <c r="K1662" s="1">
        <v>3259.3674916765199</v>
      </c>
      <c r="L1662" s="22">
        <v>2995.93513635814</v>
      </c>
      <c r="M1662" s="1">
        <v>3013.78142381527</v>
      </c>
    </row>
    <row r="1663" spans="1:13" x14ac:dyDescent="0.35">
      <c r="A1663" s="14">
        <v>47.154330280000003</v>
      </c>
      <c r="B1663" s="1">
        <v>3342.2335001748802</v>
      </c>
      <c r="C1663" s="1">
        <v>3283.0245799701202</v>
      </c>
      <c r="D1663" s="1">
        <v>2422.9763318124201</v>
      </c>
      <c r="E1663" s="1">
        <v>2433.46791213397</v>
      </c>
      <c r="F1663" s="1">
        <v>2824.3649999999998</v>
      </c>
      <c r="G1663" s="1">
        <v>3396.2630854088402</v>
      </c>
      <c r="H1663" s="1">
        <v>3241.61583830368</v>
      </c>
      <c r="I1663" s="1">
        <v>3246.3477476309699</v>
      </c>
      <c r="J1663" s="1">
        <v>3529.4365033328199</v>
      </c>
      <c r="K1663" s="1">
        <v>3324.8138361983401</v>
      </c>
      <c r="L1663" s="22">
        <v>2978.6235789175098</v>
      </c>
      <c r="M1663" s="1">
        <v>3031.23941722172</v>
      </c>
    </row>
    <row r="1664" spans="1:13" x14ac:dyDescent="0.35">
      <c r="A1664" s="14">
        <v>47.18033028</v>
      </c>
      <c r="B1664" s="1">
        <v>3303.20944213338</v>
      </c>
      <c r="C1664" s="1">
        <v>3309.3491605072199</v>
      </c>
      <c r="D1664" s="1">
        <v>2443.9645242874799</v>
      </c>
      <c r="E1664" s="1">
        <v>2449.8130709612001</v>
      </c>
      <c r="F1664" s="1">
        <v>2849.9650000000001</v>
      </c>
      <c r="G1664" s="1">
        <v>3463.91363062338</v>
      </c>
      <c r="H1664" s="1">
        <v>3331.6378768746799</v>
      </c>
      <c r="I1664" s="1">
        <v>3254.4935186909402</v>
      </c>
      <c r="J1664" s="1">
        <v>3563.48519588209</v>
      </c>
      <c r="K1664" s="1">
        <v>3379.5218992611699</v>
      </c>
      <c r="L1664" s="22">
        <v>2961.8994403382198</v>
      </c>
      <c r="M1664" s="1">
        <v>3008.2603357975499</v>
      </c>
    </row>
    <row r="1665" spans="1:13" x14ac:dyDescent="0.35">
      <c r="A1665" s="14">
        <v>47.206330280000003</v>
      </c>
      <c r="B1665" s="1">
        <v>3351.64689829077</v>
      </c>
      <c r="C1665" s="1">
        <v>3321.8639235850201</v>
      </c>
      <c r="D1665" s="1">
        <v>2480.3664952242898</v>
      </c>
      <c r="E1665" s="1">
        <v>2496.3366012383399</v>
      </c>
      <c r="F1665" s="1">
        <v>2950.212</v>
      </c>
      <c r="G1665" s="1">
        <v>3455.0314474648198</v>
      </c>
      <c r="H1665" s="1">
        <v>3319.1608271228902</v>
      </c>
      <c r="I1665" s="1">
        <v>3334.96855253587</v>
      </c>
      <c r="J1665" s="1">
        <v>3540.2520625593002</v>
      </c>
      <c r="K1665" s="1">
        <v>3361.5273223469399</v>
      </c>
      <c r="L1665" s="22">
        <v>2972.6649522407301</v>
      </c>
      <c r="M1665" s="1">
        <v>2976.8855673352</v>
      </c>
    </row>
    <row r="1666" spans="1:13" x14ac:dyDescent="0.35">
      <c r="A1666" s="14">
        <v>47.232330279999999</v>
      </c>
      <c r="B1666" s="1">
        <v>3484.4607309233302</v>
      </c>
      <c r="C1666" s="1">
        <v>3354.5554691143602</v>
      </c>
      <c r="D1666" s="1">
        <v>2466.8170036331198</v>
      </c>
      <c r="E1666" s="1">
        <v>2497.0398392806401</v>
      </c>
      <c r="F1666" s="1">
        <v>2991.7440000000001</v>
      </c>
      <c r="G1666" s="1">
        <v>3428.6921461841998</v>
      </c>
      <c r="H1666" s="1">
        <v>3364.6986261997499</v>
      </c>
      <c r="I1666" s="1">
        <v>3339.4144116267598</v>
      </c>
      <c r="J1666" s="1">
        <v>3447.4445308844902</v>
      </c>
      <c r="K1666" s="1">
        <v>3358.89344218732</v>
      </c>
      <c r="L1666" s="22">
        <v>2879.4294712557098</v>
      </c>
      <c r="M1666" s="1">
        <v>3004.03983928055</v>
      </c>
    </row>
    <row r="1667" spans="1:13" x14ac:dyDescent="0.35">
      <c r="A1667" s="14">
        <v>47.258330280000003</v>
      </c>
      <c r="B1667" s="1">
        <v>3495.5625704109698</v>
      </c>
      <c r="C1667" s="1">
        <v>3438.0000000003502</v>
      </c>
      <c r="D1667" s="1">
        <v>2438.02935402004</v>
      </c>
      <c r="E1667" s="1">
        <v>2532.9891853613799</v>
      </c>
      <c r="F1667" s="1">
        <v>3066.3629999999998</v>
      </c>
      <c r="G1667" s="1">
        <v>3401.5579355657301</v>
      </c>
      <c r="H1667" s="1">
        <v>3390.0602529883499</v>
      </c>
      <c r="I1667" s="1">
        <v>3341.9474717543899</v>
      </c>
      <c r="J1667" s="1">
        <v>3419.4142553635702</v>
      </c>
      <c r="K1667" s="1">
        <v>3394.4775982483902</v>
      </c>
      <c r="L1667" s="22">
        <v>2854.9490167027502</v>
      </c>
      <c r="M1667" s="1">
        <v>2998.0540731946699</v>
      </c>
    </row>
    <row r="1668" spans="1:13" x14ac:dyDescent="0.35">
      <c r="A1668" s="14">
        <v>47.284330279999999</v>
      </c>
      <c r="B1668" s="1">
        <v>3454.5106947670802</v>
      </c>
      <c r="C1668" s="1">
        <v>3519.2246687226698</v>
      </c>
      <c r="D1668" s="1">
        <v>2429.7647151321198</v>
      </c>
      <c r="E1668" s="1">
        <v>2564.4652616636099</v>
      </c>
      <c r="F1668" s="1">
        <v>3160.8719999999998</v>
      </c>
      <c r="G1668" s="1">
        <v>3460.3931309539398</v>
      </c>
      <c r="H1668" s="1">
        <v>3338.2780639354</v>
      </c>
      <c r="I1668" s="1">
        <v>3420.5267762276399</v>
      </c>
      <c r="J1668" s="1">
        <v>3477.4465261666901</v>
      </c>
      <c r="K1668" s="1">
        <v>3403.6176424344098</v>
      </c>
      <c r="L1668" s="22">
        <v>2975.58563675509</v>
      </c>
      <c r="M1668" s="1">
        <v>2985.50804073058</v>
      </c>
    </row>
    <row r="1669" spans="1:13" x14ac:dyDescent="0.35">
      <c r="A1669" s="14">
        <v>47.310330280000002</v>
      </c>
      <c r="B1669" s="1">
        <v>3512.0053358287901</v>
      </c>
      <c r="C1669" s="1">
        <v>3631.3248276214899</v>
      </c>
      <c r="D1669" s="1">
        <v>2433.8092558885101</v>
      </c>
      <c r="E1669" s="1">
        <v>2624.9949546734802</v>
      </c>
      <c r="F1669" s="1">
        <v>3262.3969999999999</v>
      </c>
      <c r="G1669" s="1">
        <v>3650.1652269767801</v>
      </c>
      <c r="H1669" s="1">
        <v>3283.29368415518</v>
      </c>
      <c r="I1669" s="1">
        <v>3497.6805082066799</v>
      </c>
      <c r="J1669" s="1">
        <v>3433.4998547477699</v>
      </c>
      <c r="K1669" s="1">
        <v>3408.06704175494</v>
      </c>
      <c r="L1669" s="22">
        <v>3057.8917241254499</v>
      </c>
      <c r="M1669" s="1">
        <v>3043.0361887919298</v>
      </c>
    </row>
    <row r="1670" spans="1:13" x14ac:dyDescent="0.35">
      <c r="A1670" s="14">
        <v>47.336330279999999</v>
      </c>
      <c r="B1670" s="1">
        <v>3575.9389212967799</v>
      </c>
      <c r="C1670" s="1">
        <v>3714.0490532481899</v>
      </c>
      <c r="D1670" s="1">
        <v>2466.8430763945798</v>
      </c>
      <c r="E1670" s="1">
        <v>2704.78199769103</v>
      </c>
      <c r="F1670" s="1">
        <v>3457.0749999999998</v>
      </c>
      <c r="G1670" s="1">
        <v>3801.45743519283</v>
      </c>
      <c r="H1670" s="1">
        <v>3276.4957731536101</v>
      </c>
      <c r="I1670" s="1">
        <v>3560.1065601894202</v>
      </c>
      <c r="J1670" s="1">
        <v>3414.4538634304599</v>
      </c>
      <c r="K1670" s="1">
        <v>3466.8849861178401</v>
      </c>
      <c r="L1670" s="22">
        <v>3073.8203356519002</v>
      </c>
      <c r="M1670" s="1">
        <v>3116.1484699125399</v>
      </c>
    </row>
    <row r="1671" spans="1:13" x14ac:dyDescent="0.35">
      <c r="A1671" s="14">
        <v>47.362330280000002</v>
      </c>
      <c r="B1671" s="1">
        <v>3622.4942972129402</v>
      </c>
      <c r="C1671" s="1">
        <v>3716.0981671843701</v>
      </c>
      <c r="D1671" s="1">
        <v>2594.3382889560799</v>
      </c>
      <c r="E1671" s="1">
        <v>2846.2053629152101</v>
      </c>
      <c r="F1671" s="1">
        <v>3607.3319999999999</v>
      </c>
      <c r="G1671" s="1">
        <v>3986.1562793233302</v>
      </c>
      <c r="H1671" s="1">
        <v>3337.4624575162802</v>
      </c>
      <c r="I1671" s="1">
        <v>3693.1793615391698</v>
      </c>
      <c r="J1671" s="1">
        <v>3404.5057027877701</v>
      </c>
      <c r="K1671" s="1">
        <v>3506.7543109742001</v>
      </c>
      <c r="L1671" s="22">
        <v>3153.5492191254002</v>
      </c>
      <c r="M1671" s="1">
        <v>3252.1244396266202</v>
      </c>
    </row>
    <row r="1672" spans="1:13" x14ac:dyDescent="0.35">
      <c r="A1672" s="14">
        <v>47.388330279999998</v>
      </c>
      <c r="B1672" s="1">
        <v>3712.4189011148901</v>
      </c>
      <c r="C1672" s="1">
        <v>3732.0782038092698</v>
      </c>
      <c r="D1672" s="1">
        <v>2733.61275812553</v>
      </c>
      <c r="E1672" s="1">
        <v>3128.75333612451</v>
      </c>
      <c r="F1672" s="1">
        <v>3794.288</v>
      </c>
      <c r="G1672" s="1">
        <v>4335.1256926714304</v>
      </c>
      <c r="H1672" s="1">
        <v>3349.00767873634</v>
      </c>
      <c r="I1672" s="1">
        <v>3934.1948013036799</v>
      </c>
      <c r="J1672" s="1">
        <v>3398.2096866306501</v>
      </c>
      <c r="K1672" s="1">
        <v>3449.5345543155099</v>
      </c>
      <c r="L1672" s="22">
        <v>3324.9543997249202</v>
      </c>
      <c r="M1672" s="1">
        <v>3393.2250441044698</v>
      </c>
    </row>
    <row r="1673" spans="1:13" x14ac:dyDescent="0.35">
      <c r="A1673" s="14">
        <v>47.414330280000001</v>
      </c>
      <c r="B1673" s="1">
        <v>3779.4243823023198</v>
      </c>
      <c r="C1673" s="1">
        <v>3869.2961141092401</v>
      </c>
      <c r="D1673" s="1">
        <v>2866.5845724836499</v>
      </c>
      <c r="E1673" s="1">
        <v>3353.0702006603801</v>
      </c>
      <c r="F1673" s="1">
        <v>3997.65</v>
      </c>
      <c r="G1673" s="1">
        <v>4734.4958820134198</v>
      </c>
      <c r="H1673" s="1">
        <v>3391.2029462461301</v>
      </c>
      <c r="I1673" s="1">
        <v>4148.75559674123</v>
      </c>
      <c r="J1673" s="1">
        <v>3373.3375711225999</v>
      </c>
      <c r="K1673" s="1">
        <v>3529.7096623351199</v>
      </c>
      <c r="L1673" s="22">
        <v>3539.8257974012099</v>
      </c>
      <c r="M1673" s="1">
        <v>3473.8487646042299</v>
      </c>
    </row>
    <row r="1674" spans="1:13" x14ac:dyDescent="0.35">
      <c r="A1674" s="14">
        <v>47.440330279999998</v>
      </c>
      <c r="B1674" s="1">
        <v>3735.7983916798398</v>
      </c>
      <c r="C1674" s="1">
        <v>3892.8007405297699</v>
      </c>
      <c r="D1674" s="1">
        <v>2987.7694879928299</v>
      </c>
      <c r="E1674" s="1">
        <v>3470.27721144109</v>
      </c>
      <c r="F1674" s="1">
        <v>4077.357</v>
      </c>
      <c r="G1674" s="1">
        <v>5094.3299623713001</v>
      </c>
      <c r="H1674" s="1">
        <v>3455.13205669746</v>
      </c>
      <c r="I1674" s="1">
        <v>4471.53157069178</v>
      </c>
      <c r="J1674" s="1">
        <v>3296.7946890329299</v>
      </c>
      <c r="K1674" s="1">
        <v>3680.8175412231199</v>
      </c>
      <c r="L1674" s="22">
        <v>3734.4092681382299</v>
      </c>
      <c r="M1674" s="1">
        <v>3663.36961525469</v>
      </c>
    </row>
    <row r="1675" spans="1:13" x14ac:dyDescent="0.35">
      <c r="A1675" s="14">
        <v>47.466330280000001</v>
      </c>
      <c r="B1675" s="1">
        <v>3650.0763804530702</v>
      </c>
      <c r="C1675" s="1">
        <v>3847.5266358342501</v>
      </c>
      <c r="D1675" s="1">
        <v>3086.63390910316</v>
      </c>
      <c r="E1675" s="1">
        <v>3577.6487472363101</v>
      </c>
      <c r="F1675" s="1">
        <v>4107.2209999999995</v>
      </c>
      <c r="G1675" s="1">
        <v>5315.6412065145396</v>
      </c>
      <c r="H1675" s="1">
        <v>3505.0002433091299</v>
      </c>
      <c r="I1675" s="1">
        <v>4833.5650693706502</v>
      </c>
      <c r="J1675" s="1">
        <v>3333.7404524427302</v>
      </c>
      <c r="K1675" s="1">
        <v>3704.8246169275599</v>
      </c>
      <c r="L1675" s="22">
        <v>3892.9085381026898</v>
      </c>
      <c r="M1675" s="1">
        <v>3908.2751156184599</v>
      </c>
    </row>
    <row r="1676" spans="1:13" x14ac:dyDescent="0.35">
      <c r="A1676" s="14">
        <v>47.492330279999997</v>
      </c>
      <c r="B1676" s="1">
        <v>3618.4981148726902</v>
      </c>
      <c r="C1676" s="1">
        <v>3689.1836866547101</v>
      </c>
      <c r="D1676" s="1">
        <v>3184.1305117490301</v>
      </c>
      <c r="E1676" s="1">
        <v>3550.96875718208</v>
      </c>
      <c r="F1676" s="1">
        <v>4000.748</v>
      </c>
      <c r="G1676" s="1">
        <v>5299.5220469953601</v>
      </c>
      <c r="H1676" s="1">
        <v>3600.6764908663899</v>
      </c>
      <c r="I1676" s="1">
        <v>4847.13782244498</v>
      </c>
      <c r="J1676" s="1">
        <v>3304.9448250595501</v>
      </c>
      <c r="K1676" s="1">
        <v>3801.30334726722</v>
      </c>
      <c r="L1676" s="22">
        <v>3903.7959216639802</v>
      </c>
      <c r="M1676" s="1">
        <v>4092.95413579057</v>
      </c>
    </row>
    <row r="1677" spans="1:13" x14ac:dyDescent="0.35">
      <c r="A1677" s="14">
        <v>47.518330280000001</v>
      </c>
      <c r="B1677" s="1">
        <v>3463.7989740847602</v>
      </c>
      <c r="C1677" s="1">
        <v>3446.7994111336002</v>
      </c>
      <c r="D1677" s="1">
        <v>3246.8007682853199</v>
      </c>
      <c r="E1677" s="1">
        <v>3482.1990936981201</v>
      </c>
      <c r="F1677" s="1">
        <v>3686.1979999999999</v>
      </c>
      <c r="G1677" s="1">
        <v>5086.1977365461698</v>
      </c>
      <c r="H1677" s="1">
        <v>3691.4007176795799</v>
      </c>
      <c r="I1677" s="1">
        <v>4838.0006210685897</v>
      </c>
      <c r="J1677" s="1">
        <v>3281.20017481898</v>
      </c>
      <c r="K1677" s="1">
        <v>3843.79987118495</v>
      </c>
      <c r="L1677" s="22">
        <v>3830.7997101669598</v>
      </c>
      <c r="M1677" s="1">
        <v>4189.7996411591903</v>
      </c>
    </row>
    <row r="1678" spans="1:13" x14ac:dyDescent="0.35">
      <c r="A1678" s="14">
        <v>47.544330279999997</v>
      </c>
      <c r="B1678" s="1">
        <v>3265.6364191826501</v>
      </c>
      <c r="C1678" s="1">
        <v>3338.7934153614701</v>
      </c>
      <c r="D1678" s="1">
        <v>3309.1620161257001</v>
      </c>
      <c r="E1678" s="1">
        <v>3274.6711514715598</v>
      </c>
      <c r="F1678" s="1">
        <v>3339.38</v>
      </c>
      <c r="G1678" s="1">
        <v>4677.4860483765697</v>
      </c>
      <c r="H1678" s="1">
        <v>3826.3487246468999</v>
      </c>
      <c r="I1678" s="1">
        <v>4872.5802053501702</v>
      </c>
      <c r="J1678" s="1">
        <v>3354.3206177305201</v>
      </c>
      <c r="K1678" s="1">
        <v>3820.3686007646302</v>
      </c>
      <c r="L1678" s="22">
        <v>3710.3025507073598</v>
      </c>
      <c r="M1678" s="1">
        <v>4039.6281883841398</v>
      </c>
    </row>
    <row r="1679" spans="1:13" x14ac:dyDescent="0.35">
      <c r="A1679" s="14">
        <v>47.57033028</v>
      </c>
      <c r="B1679" s="1">
        <v>3188.5699209587201</v>
      </c>
      <c r="C1679" s="1">
        <v>3248.1823982999399</v>
      </c>
      <c r="D1679" s="1">
        <v>3180.0505571560402</v>
      </c>
      <c r="E1679" s="1">
        <v>3135.7603200312301</v>
      </c>
      <c r="F1679" s="1">
        <v>3145.86</v>
      </c>
      <c r="G1679" s="1">
        <v>4469.5871987638102</v>
      </c>
      <c r="H1679" s="1">
        <v>3846.9014382072601</v>
      </c>
      <c r="I1679" s="1">
        <v>4784.4134393667</v>
      </c>
      <c r="J1679" s="1">
        <v>3360.0092770323899</v>
      </c>
      <c r="K1679" s="1">
        <v>3779.20703874828</v>
      </c>
      <c r="L1679" s="22">
        <v>3560.47135916563</v>
      </c>
      <c r="M1679" s="1">
        <v>3832.00063812996</v>
      </c>
    </row>
    <row r="1680" spans="1:13" x14ac:dyDescent="0.35">
      <c r="A1680" s="14">
        <v>47.596330279999997</v>
      </c>
      <c r="B1680" s="1">
        <v>3151.8417422447301</v>
      </c>
      <c r="C1680" s="1">
        <v>3140.3845636459801</v>
      </c>
      <c r="D1680" s="1">
        <v>3015.2774319581099</v>
      </c>
      <c r="E1680" s="1">
        <v>3048.8834219422001</v>
      </c>
      <c r="F1680" s="1">
        <v>2976.07</v>
      </c>
      <c r="G1680" s="1">
        <v>4334.4750860024897</v>
      </c>
      <c r="H1680" s="1">
        <v>3677.6274788688502</v>
      </c>
      <c r="I1680" s="1">
        <v>4632.7489364801704</v>
      </c>
      <c r="J1680" s="1">
        <v>3234.3357209867199</v>
      </c>
      <c r="K1680" s="1">
        <v>3724.1869096012801</v>
      </c>
      <c r="L1680" s="22">
        <v>3496.2702689962398</v>
      </c>
      <c r="M1680" s="1">
        <v>3744.0416796968302</v>
      </c>
    </row>
    <row r="1681" spans="1:13" x14ac:dyDescent="0.35">
      <c r="A1681" s="14">
        <v>47.62233028</v>
      </c>
      <c r="B1681" s="1">
        <v>2930.3179880958301</v>
      </c>
      <c r="C1681" s="1">
        <v>2956.25780055012</v>
      </c>
      <c r="D1681" s="1">
        <v>2875.3130008704202</v>
      </c>
      <c r="E1681" s="1">
        <v>2851.4383631872502</v>
      </c>
      <c r="F1681" s="1">
        <v>2726.12</v>
      </c>
      <c r="G1681" s="1">
        <v>4063.2499147901799</v>
      </c>
      <c r="H1681" s="1">
        <v>3488.9398124546401</v>
      </c>
      <c r="I1681" s="1">
        <v>4407.9111679491998</v>
      </c>
      <c r="J1681" s="1">
        <v>3227.6841005955498</v>
      </c>
      <c r="K1681" s="1">
        <v>3695.4620204674702</v>
      </c>
      <c r="L1681" s="22">
        <v>3413.7335038465999</v>
      </c>
      <c r="M1681" s="1">
        <v>3645.9734441855899</v>
      </c>
    </row>
    <row r="1682" spans="1:13" x14ac:dyDescent="0.35">
      <c r="A1682" s="14">
        <v>47.648330280000003</v>
      </c>
      <c r="B1682" s="1">
        <v>2709.3386704919799</v>
      </c>
      <c r="C1682" s="1">
        <v>2733.2323087959599</v>
      </c>
      <c r="D1682" s="1">
        <v>2699.4095782893301</v>
      </c>
      <c r="E1682" s="1">
        <v>2716.8937812843401</v>
      </c>
      <c r="F1682" s="1">
        <v>2474.701</v>
      </c>
      <c r="G1682" s="1">
        <v>3751.7009292562202</v>
      </c>
      <c r="H1682" s="1">
        <v>3395.79142245717</v>
      </c>
      <c r="I1682" s="1">
        <v>4316.4174410469705</v>
      </c>
      <c r="J1682" s="1">
        <v>3190.7992852146199</v>
      </c>
      <c r="K1682" s="1">
        <v>3635.52365976283</v>
      </c>
      <c r="L1682" s="22">
        <v>3262.5907076714502</v>
      </c>
      <c r="M1682" s="1">
        <v>3464.7481058010299</v>
      </c>
    </row>
    <row r="1683" spans="1:13" x14ac:dyDescent="0.35">
      <c r="A1683" s="14">
        <v>47.67433028</v>
      </c>
      <c r="B1683" s="1">
        <v>2595.4025787217702</v>
      </c>
      <c r="C1683" s="1">
        <v>2684.2526909694998</v>
      </c>
      <c r="D1683" s="1">
        <v>2499.6103148884199</v>
      </c>
      <c r="E1683" s="1">
        <v>2588.9315029289601</v>
      </c>
      <c r="F1683" s="1">
        <v>2283.7620000000002</v>
      </c>
      <c r="G1683" s="1">
        <v>3440.57612396476</v>
      </c>
      <c r="H1683" s="1">
        <v>3255.0792609498599</v>
      </c>
      <c r="I1683" s="1">
        <v>4059.1328499016099</v>
      </c>
      <c r="J1683" s="1">
        <v>3118.23553789588</v>
      </c>
      <c r="K1683" s="1">
        <v>3578.0406953402198</v>
      </c>
      <c r="L1683" s="22">
        <v>3029.2270189709102</v>
      </c>
      <c r="M1683" s="1">
        <v>3325.5460772801698</v>
      </c>
    </row>
    <row r="1684" spans="1:13" x14ac:dyDescent="0.35">
      <c r="A1684" s="14">
        <v>47.700330280000003</v>
      </c>
      <c r="B1684" s="1">
        <v>2547.2005041974098</v>
      </c>
      <c r="C1684" s="1">
        <v>2609.6396591903499</v>
      </c>
      <c r="D1684" s="1">
        <v>2328.6182212747699</v>
      </c>
      <c r="E1684" s="1">
        <v>2445.3043814050602</v>
      </c>
      <c r="F1684" s="1">
        <v>2183.4009999999998</v>
      </c>
      <c r="G1684" s="1">
        <v>3066.0824392924301</v>
      </c>
      <c r="H1684" s="1">
        <v>3140.25063024675</v>
      </c>
      <c r="I1684" s="1">
        <v>3712.2829434896398</v>
      </c>
      <c r="J1684" s="1">
        <v>3107.2756932713901</v>
      </c>
      <c r="K1684" s="1">
        <v>3497.1205858911198</v>
      </c>
      <c r="L1684" s="22">
        <v>2886.0119794509301</v>
      </c>
      <c r="M1684" s="1">
        <v>3127.4631138945401</v>
      </c>
    </row>
    <row r="1685" spans="1:13" x14ac:dyDescent="0.35">
      <c r="A1685" s="14">
        <v>47.726330279999999</v>
      </c>
      <c r="B1685" s="1">
        <v>2478.15929308143</v>
      </c>
      <c r="C1685" s="1">
        <v>2540.48876764431</v>
      </c>
      <c r="D1685" s="1">
        <v>2150.8230103138699</v>
      </c>
      <c r="E1685" s="1">
        <v>2290.7174949590699</v>
      </c>
      <c r="F1685" s="1">
        <v>2073.2130000000002</v>
      </c>
      <c r="G1685" s="1">
        <v>2857.46426283452</v>
      </c>
      <c r="H1685" s="1">
        <v>3046.9754951904902</v>
      </c>
      <c r="I1685" s="1">
        <v>3430.4554145319898</v>
      </c>
      <c r="J1685" s="1">
        <v>3008.6167477110598</v>
      </c>
      <c r="K1685" s="1">
        <v>3339.9060609569101</v>
      </c>
      <c r="L1685" s="22">
        <v>2793.7018384518901</v>
      </c>
      <c r="M1685" s="1">
        <v>2911.9530304785799</v>
      </c>
    </row>
    <row r="1686" spans="1:13" x14ac:dyDescent="0.35">
      <c r="A1686" s="14">
        <v>47.752330280000002</v>
      </c>
      <c r="B1686" s="1">
        <v>2430.5822563542201</v>
      </c>
      <c r="C1686" s="1">
        <v>2497.8017334156898</v>
      </c>
      <c r="D1686" s="1">
        <v>2085.5822563542702</v>
      </c>
      <c r="E1686" s="1">
        <v>2279.6109928700598</v>
      </c>
      <c r="F1686" s="1">
        <v>2023.183</v>
      </c>
      <c r="G1686" s="1">
        <v>2785.5039531923599</v>
      </c>
      <c r="H1686" s="1">
        <v>2899.3240080592</v>
      </c>
      <c r="I1686" s="1">
        <v>3261.0732858024298</v>
      </c>
      <c r="J1686" s="1">
        <v>2893.7051088030898</v>
      </c>
      <c r="K1686" s="1">
        <v>3196.3656683194499</v>
      </c>
      <c r="L1686" s="22">
        <v>2738.269043707</v>
      </c>
      <c r="M1686" s="1">
        <v>2850.7467690633998</v>
      </c>
    </row>
    <row r="1687" spans="1:13" x14ac:dyDescent="0.35">
      <c r="A1687" s="14">
        <v>47.778330279999999</v>
      </c>
      <c r="B1687" s="1">
        <v>2367.0546084068501</v>
      </c>
      <c r="C1687" s="1">
        <v>2371.1718596918399</v>
      </c>
      <c r="D1687" s="1">
        <v>2044.3124523740801</v>
      </c>
      <c r="E1687" s="1">
        <v>2231.5233958273602</v>
      </c>
      <c r="F1687" s="1">
        <v>1944.2149999999999</v>
      </c>
      <c r="G1687" s="1">
        <v>2710.9725869372501</v>
      </c>
      <c r="H1687" s="1">
        <v>2682.4843120657501</v>
      </c>
      <c r="I1687" s="1">
        <v>3065.11317961956</v>
      </c>
      <c r="J1687" s="1">
        <v>2791.3007816755198</v>
      </c>
      <c r="K1687" s="1">
        <v>3111.51954188115</v>
      </c>
      <c r="L1687" s="22">
        <v>2636.14059268254</v>
      </c>
      <c r="M1687" s="1">
        <v>2781.9804036895898</v>
      </c>
    </row>
    <row r="1688" spans="1:13" x14ac:dyDescent="0.35">
      <c r="A1688" s="14">
        <v>47.804330280000002</v>
      </c>
      <c r="B1688" s="1">
        <v>2269.5762508632101</v>
      </c>
      <c r="C1688" s="1">
        <v>2377.7036727150999</v>
      </c>
      <c r="D1688" s="1">
        <v>1942.7312493837801</v>
      </c>
      <c r="E1688" s="1">
        <v>2187.7230475301599</v>
      </c>
      <c r="F1688" s="1">
        <v>1878.7619999999999</v>
      </c>
      <c r="G1688" s="1">
        <v>2573.7312493838499</v>
      </c>
      <c r="H1688" s="1">
        <v>2540.8974208658801</v>
      </c>
      <c r="I1688" s="1">
        <v>2868.6232023470702</v>
      </c>
      <c r="J1688" s="1">
        <v>2798.6897658025</v>
      </c>
      <c r="K1688" s="1">
        <v>3099.3323429643901</v>
      </c>
      <c r="L1688" s="22">
        <v>2564.0941401244199</v>
      </c>
      <c r="M1688" s="1">
        <v>2664.5290622228799</v>
      </c>
    </row>
    <row r="1689" spans="1:13" x14ac:dyDescent="0.35">
      <c r="A1689" s="14">
        <v>47.830330279999998</v>
      </c>
      <c r="B1689" s="1">
        <v>2325.96315860508</v>
      </c>
      <c r="C1689" s="1">
        <v>2413.7022477435598</v>
      </c>
      <c r="D1689" s="1">
        <v>1862.9631586051601</v>
      </c>
      <c r="E1689" s="1">
        <v>2226.0869069658102</v>
      </c>
      <c r="F1689" s="1">
        <v>1904.7190000000001</v>
      </c>
      <c r="G1689" s="1">
        <v>2495.3678440559402</v>
      </c>
      <c r="H1689" s="1">
        <v>2432.2675229496699</v>
      </c>
      <c r="I1689" s="1">
        <v>2767.7825426211102</v>
      </c>
      <c r="J1689" s="1">
        <v>2835.5084075824502</v>
      </c>
      <c r="K1689" s="1">
        <v>2999.1872280719599</v>
      </c>
      <c r="L1689" s="22">
        <v>2498.89627786753</v>
      </c>
      <c r="M1689" s="1">
        <v>2623.5484600398199</v>
      </c>
    </row>
    <row r="1690" spans="1:13" x14ac:dyDescent="0.35">
      <c r="A1690" s="14">
        <v>47.856330280000002</v>
      </c>
      <c r="B1690" s="1">
        <v>2300.0638053133998</v>
      </c>
      <c r="C1690" s="1">
        <v>2296.6173784989801</v>
      </c>
      <c r="D1690" s="1">
        <v>1832.1855389556699</v>
      </c>
      <c r="E1690" s="1">
        <v>2186.5319026568</v>
      </c>
      <c r="F1690" s="1">
        <v>1914.028</v>
      </c>
      <c r="G1690" s="1">
        <v>2417.50577179539</v>
      </c>
      <c r="H1690" s="1">
        <v>2372.2159197718702</v>
      </c>
      <c r="I1690" s="1">
        <v>2647.4695139952501</v>
      </c>
      <c r="J1690" s="1">
        <v>2844.0956027811699</v>
      </c>
      <c r="K1690" s="1">
        <v>2949.4101690145599</v>
      </c>
      <c r="L1690" s="22">
        <v>2438.8883932966401</v>
      </c>
      <c r="M1690" s="1">
        <v>2604.59712462158</v>
      </c>
    </row>
    <row r="1691" spans="1:13" x14ac:dyDescent="0.35">
      <c r="A1691" s="14">
        <v>47.882330279999998</v>
      </c>
      <c r="B1691" s="1">
        <v>2356.88562187035</v>
      </c>
      <c r="C1691" s="1">
        <v>2305.9471532837501</v>
      </c>
      <c r="D1691" s="1">
        <v>1883.19621201369</v>
      </c>
      <c r="E1691" s="1">
        <v>2226.0392424029301</v>
      </c>
      <c r="F1691" s="1">
        <v>1953.7940000000001</v>
      </c>
      <c r="G1691" s="1">
        <v>2377.36521539968</v>
      </c>
      <c r="H1691" s="1">
        <v>2283.2303267986499</v>
      </c>
      <c r="I1691" s="1">
        <v>2510.1177272083601</v>
      </c>
      <c r="J1691" s="1">
        <v>2711.6399122186199</v>
      </c>
      <c r="K1691" s="1">
        <v>3012.2218501027301</v>
      </c>
      <c r="L1691" s="22">
        <v>2421.5324402460601</v>
      </c>
      <c r="M1691" s="1">
        <v>2649.03411478519</v>
      </c>
    </row>
    <row r="1692" spans="1:13" x14ac:dyDescent="0.35">
      <c r="A1692" s="14">
        <v>47.908330280000001</v>
      </c>
      <c r="B1692" s="1">
        <v>2268.7628723381399</v>
      </c>
      <c r="C1692" s="1">
        <v>2420.2558510625499</v>
      </c>
      <c r="D1692" s="1">
        <v>1829.07489360562</v>
      </c>
      <c r="E1692" s="1">
        <v>2202.7067021337002</v>
      </c>
      <c r="F1692" s="1">
        <v>1964.3810000000001</v>
      </c>
      <c r="G1692" s="1">
        <v>2419.9297872440302</v>
      </c>
      <c r="H1692" s="1">
        <v>2169.1903191574102</v>
      </c>
      <c r="I1692" s="1">
        <v>2455.6926595825398</v>
      </c>
      <c r="J1692" s="1">
        <v>2653.6692553306498</v>
      </c>
      <c r="K1692" s="1">
        <v>3014.6926595824498</v>
      </c>
      <c r="L1692" s="22">
        <v>2478.8518084951502</v>
      </c>
      <c r="M1692" s="1">
        <v>2561.7378723788001</v>
      </c>
    </row>
    <row r="1693" spans="1:13" x14ac:dyDescent="0.35">
      <c r="A1693" s="14">
        <v>47.934330279999998</v>
      </c>
      <c r="B1693" s="1">
        <v>2282.7899500817898</v>
      </c>
      <c r="C1693" s="1">
        <v>2387.5715640704602</v>
      </c>
      <c r="D1693" s="1">
        <v>1879.8949750409699</v>
      </c>
      <c r="E1693" s="1">
        <v>2183.9261730426201</v>
      </c>
      <c r="F1693" s="1">
        <v>1905.8520000000001</v>
      </c>
      <c r="G1693" s="1">
        <v>2345.8090016724</v>
      </c>
      <c r="H1693" s="1">
        <v>2088.29911814875</v>
      </c>
      <c r="I1693" s="1">
        <v>2414.8987853591402</v>
      </c>
      <c r="J1693" s="1">
        <v>2648.3196006527101</v>
      </c>
      <c r="K1693" s="1">
        <v>2947.6027620721402</v>
      </c>
      <c r="L1693" s="22">
        <v>2555.57990016337</v>
      </c>
      <c r="M1693" s="1">
        <v>2419.3310316070501</v>
      </c>
    </row>
    <row r="1694" spans="1:13" x14ac:dyDescent="0.35">
      <c r="A1694" s="14">
        <v>47.960330280000001</v>
      </c>
      <c r="B1694" s="1">
        <v>2300.3060231170002</v>
      </c>
      <c r="C1694" s="1">
        <v>2314.40728732868</v>
      </c>
      <c r="D1694" s="1">
        <v>1898.71567635622</v>
      </c>
      <c r="E1694" s="1">
        <v>2236.9831677735901</v>
      </c>
      <c r="F1694" s="1">
        <v>1981.431</v>
      </c>
      <c r="G1694" s="1">
        <v>2292.6313797982398</v>
      </c>
      <c r="H1694" s="1">
        <v>1967.8795376518699</v>
      </c>
      <c r="I1694" s="1">
        <v>2391.5903467604398</v>
      </c>
      <c r="J1694" s="1">
        <v>2771.7927397560102</v>
      </c>
      <c r="K1694" s="1">
        <v>2879.7590753039199</v>
      </c>
      <c r="L1694" s="22">
        <v>2578.3517879749002</v>
      </c>
      <c r="M1694" s="1">
        <v>2496.9180693517501</v>
      </c>
    </row>
    <row r="1695" spans="1:13" x14ac:dyDescent="0.35">
      <c r="A1695" s="14">
        <v>47.986330279999997</v>
      </c>
      <c r="B1695" s="1">
        <v>2304.19929338047</v>
      </c>
      <c r="C1695" s="1">
        <v>2445.35789994999</v>
      </c>
      <c r="D1695" s="1">
        <v>1911.9593131894601</v>
      </c>
      <c r="E1695" s="1">
        <v>2316.4575466401002</v>
      </c>
      <c r="F1695" s="1">
        <v>2042.2360000000001</v>
      </c>
      <c r="G1695" s="1">
        <v>2382.69722304377</v>
      </c>
      <c r="H1695" s="1">
        <v>2005.1438665998601</v>
      </c>
      <c r="I1695" s="1">
        <v>2338.4021198595201</v>
      </c>
      <c r="J1695" s="1">
        <v>2711.0627967657801</v>
      </c>
      <c r="K1695" s="1">
        <v>2958.71579989979</v>
      </c>
      <c r="L1695" s="22">
        <v>2518.1659765546901</v>
      </c>
      <c r="M1695" s="1">
        <v>2488.89298332521</v>
      </c>
    </row>
    <row r="1696" spans="1:13" x14ac:dyDescent="0.35">
      <c r="A1696" s="14">
        <v>48.01233028</v>
      </c>
      <c r="B1696" s="1">
        <v>2329.1722156374499</v>
      </c>
      <c r="C1696" s="1">
        <v>2416.0785308107902</v>
      </c>
      <c r="D1696" s="1">
        <v>1873.12697865012</v>
      </c>
      <c r="E1696" s="1">
        <v>2311.6133175295399</v>
      </c>
      <c r="F1696" s="1">
        <v>2038.94</v>
      </c>
      <c r="G1696" s="1">
        <v>2264.49552131372</v>
      </c>
      <c r="H1696" s="1">
        <v>1945.4500592653101</v>
      </c>
      <c r="I1696" s="1">
        <v>2288.0151540163602</v>
      </c>
      <c r="J1696" s="1">
        <v>2728.0270971804298</v>
      </c>
      <c r="K1696" s="1">
        <v>2905.6555687258801</v>
      </c>
      <c r="L1696" s="22">
        <v>2462.6163033205598</v>
      </c>
      <c r="M1696" s="1">
        <v>2496.8429383791699</v>
      </c>
    </row>
    <row r="1697" spans="1:13" x14ac:dyDescent="0.35">
      <c r="A1697" s="14">
        <v>48.038330279999997</v>
      </c>
      <c r="B1697" s="1">
        <v>2351.6826137470698</v>
      </c>
      <c r="C1697" s="1">
        <v>2402.46546749759</v>
      </c>
      <c r="D1697" s="1">
        <v>1953.2082737555399</v>
      </c>
      <c r="E1697" s="1">
        <v>2349.6748199973099</v>
      </c>
      <c r="F1697" s="1">
        <v>2066.3249999999998</v>
      </c>
      <c r="G1697" s="1">
        <v>2347.9699037444002</v>
      </c>
      <c r="H1697" s="1">
        <v>1844.6436449983501</v>
      </c>
      <c r="I1697" s="1">
        <v>2329.0846525031402</v>
      </c>
      <c r="J1697" s="1">
        <v>2648.0166662429201</v>
      </c>
      <c r="K1697" s="1">
        <v>2866.4799762531902</v>
      </c>
      <c r="L1697" s="22">
        <v>2463.30287749644</v>
      </c>
      <c r="M1697" s="1">
        <v>2553.2950837466601</v>
      </c>
    </row>
    <row r="1698" spans="1:13" x14ac:dyDescent="0.35">
      <c r="A1698" s="14">
        <v>48.06433028</v>
      </c>
      <c r="B1698" s="1">
        <v>2368.5123511627999</v>
      </c>
      <c r="C1698" s="1">
        <v>2445.3901864140398</v>
      </c>
      <c r="D1698" s="1">
        <v>1868.0312791050501</v>
      </c>
      <c r="E1698" s="1">
        <v>2417.1287415287502</v>
      </c>
      <c r="F1698" s="1">
        <v>2050.038</v>
      </c>
      <c r="G1698" s="1">
        <v>2413.7283532261399</v>
      </c>
      <c r="H1698" s="1">
        <v>1859.9094510754901</v>
      </c>
      <c r="I1698" s="1">
        <v>2283.7978249347898</v>
      </c>
      <c r="J1698" s="1">
        <v>2750.9512687884499</v>
      </c>
      <c r="K1698" s="1">
        <v>2805.7665458299798</v>
      </c>
      <c r="L1698" s="22">
        <v>2497.4112636300902</v>
      </c>
      <c r="M1698" s="1">
        <v>2582.4530813429701</v>
      </c>
    </row>
    <row r="1699" spans="1:13" x14ac:dyDescent="0.35">
      <c r="A1699" s="14">
        <v>48.090330280000003</v>
      </c>
      <c r="B1699" s="1">
        <v>2272.0845640589</v>
      </c>
      <c r="C1699" s="1">
        <v>2487.3622841439001</v>
      </c>
      <c r="D1699" s="1">
        <v>1927.17942579281</v>
      </c>
      <c r="E1699" s="1">
        <v>2549.2674224099701</v>
      </c>
      <c r="F1699" s="1">
        <v>2162.989</v>
      </c>
      <c r="G1699" s="1">
        <v>2328.3611399577499</v>
      </c>
      <c r="H1699" s="1">
        <v>1814.3725818191101</v>
      </c>
      <c r="I1699" s="1">
        <v>2344.5439983087899</v>
      </c>
      <c r="J1699" s="1">
        <v>2695.5577285425102</v>
      </c>
      <c r="K1699" s="1">
        <v>2817.5405657504102</v>
      </c>
      <c r="L1699" s="22">
        <v>2431.90170570788</v>
      </c>
      <c r="M1699" s="1">
        <v>2510.1759932344498</v>
      </c>
    </row>
    <row r="1700" spans="1:13" x14ac:dyDescent="0.35">
      <c r="A1700" s="14">
        <v>48.11633028</v>
      </c>
      <c r="B1700" s="1">
        <v>2318.9077462969799</v>
      </c>
      <c r="C1700" s="1">
        <v>2507.1049692350898</v>
      </c>
      <c r="D1700" s="1">
        <v>1980.8737500904101</v>
      </c>
      <c r="E1700" s="1">
        <v>2573.1336452732698</v>
      </c>
      <c r="F1700" s="1">
        <v>2233.2440000000001</v>
      </c>
      <c r="G1700" s="1">
        <v>2344.7359544246101</v>
      </c>
      <c r="H1700" s="1">
        <v>1748.81017242601</v>
      </c>
      <c r="I1700" s="1">
        <v>2347.0668226364601</v>
      </c>
      <c r="J1700" s="1">
        <v>2613.0869335337502</v>
      </c>
      <c r="K1700" s="1">
        <v>2836.9311021666499</v>
      </c>
      <c r="L1700" s="22">
        <v>2469.0413915706599</v>
      </c>
      <c r="M1700" s="1">
        <v>2560.81017242588</v>
      </c>
    </row>
    <row r="1701" spans="1:13" x14ac:dyDescent="0.35">
      <c r="A1701" s="14">
        <v>48.142330280000003</v>
      </c>
      <c r="B1701" s="1">
        <v>2336.37391596824</v>
      </c>
      <c r="C1701" s="1">
        <v>2563.14021848826</v>
      </c>
      <c r="D1701" s="1">
        <v>2159.5215226898199</v>
      </c>
      <c r="E1701" s="1">
        <v>2486.0287825212099</v>
      </c>
      <c r="F1701" s="1">
        <v>2159.8519999999999</v>
      </c>
      <c r="G1701" s="1">
        <v>2346.4819146229602</v>
      </c>
      <c r="H1701" s="1">
        <v>1782.03591395026</v>
      </c>
      <c r="I1701" s="1">
        <v>2319.7013492447199</v>
      </c>
      <c r="J1701" s="1">
        <v>2667.40295529371</v>
      </c>
      <c r="K1701" s="1">
        <v>2767.0142628585199</v>
      </c>
      <c r="L1701" s="22">
        <v>2384.8344363035999</v>
      </c>
      <c r="M1701" s="1">
        <v>2588.8560873954598</v>
      </c>
    </row>
    <row r="1702" spans="1:13" x14ac:dyDescent="0.35">
      <c r="A1702" s="14">
        <v>48.168330279999999</v>
      </c>
      <c r="B1702" s="1">
        <v>2497.6182139331399</v>
      </c>
      <c r="C1702" s="1">
        <v>2632.2298387800602</v>
      </c>
      <c r="D1702" s="1">
        <v>2221.4454170785202</v>
      </c>
      <c r="E1702" s="1">
        <v>2473.0987410600201</v>
      </c>
      <c r="F1702" s="1">
        <v>2282.5729999999999</v>
      </c>
      <c r="G1702" s="1">
        <v>2442.0142604815501</v>
      </c>
      <c r="H1702" s="1">
        <v>1822.9078480264</v>
      </c>
      <c r="I1702" s="1">
        <v>2424.2479349589998</v>
      </c>
      <c r="J1702" s="1">
        <v>2609.0038356979198</v>
      </c>
      <c r="K1702" s="1">
        <v>2875.9857395189902</v>
      </c>
      <c r="L1702" s="22">
        <v>2457.86890228022</v>
      </c>
      <c r="M1702" s="1">
        <v>2622.0532062278098</v>
      </c>
    </row>
    <row r="1703" spans="1:13" x14ac:dyDescent="0.35">
      <c r="A1703" s="14">
        <v>48.194330280000003</v>
      </c>
      <c r="B1703" s="1">
        <v>2475.7764244936102</v>
      </c>
      <c r="C1703" s="1">
        <v>2677.7938996031098</v>
      </c>
      <c r="D1703" s="1">
        <v>2239.5658758602999</v>
      </c>
      <c r="E1703" s="1">
        <v>2434.9650497805101</v>
      </c>
      <c r="F1703" s="1">
        <v>2335.29</v>
      </c>
      <c r="G1703" s="1">
        <v>2479.2316246605301</v>
      </c>
      <c r="H1703" s="1">
        <v>1766.5389747962699</v>
      </c>
      <c r="I1703" s="1">
        <v>2569.0546494466498</v>
      </c>
      <c r="J1703" s="1">
        <v>2669.6088752342798</v>
      </c>
      <c r="K1703" s="1">
        <v>2854.6751747543499</v>
      </c>
      <c r="L1703" s="22">
        <v>2383.82884982225</v>
      </c>
      <c r="M1703" s="1">
        <v>2680.35034950922</v>
      </c>
    </row>
    <row r="1704" spans="1:13" x14ac:dyDescent="0.35">
      <c r="A1704" s="14">
        <v>48.220330279999999</v>
      </c>
      <c r="B1704" s="1">
        <v>2578.4190972318802</v>
      </c>
      <c r="C1704" s="1">
        <v>2756.3423729281199</v>
      </c>
      <c r="D1704" s="1">
        <v>2098.0000000002101</v>
      </c>
      <c r="E1704" s="1">
        <v>2494.6463837040601</v>
      </c>
      <c r="F1704" s="1">
        <v>2336.2840000000001</v>
      </c>
      <c r="G1704" s="1">
        <v>2559.7032053221101</v>
      </c>
      <c r="H1704" s="1">
        <v>1804.75569728139</v>
      </c>
      <c r="I1704" s="1">
        <v>2676.2486323777498</v>
      </c>
      <c r="J1704" s="1">
        <v>2630.7357945957601</v>
      </c>
      <c r="K1704" s="1">
        <v>2906.7571405010699</v>
      </c>
      <c r="L1704" s="22">
        <v>2427.9276053551598</v>
      </c>
      <c r="M1704" s="1">
        <v>2761.9247189160701</v>
      </c>
    </row>
    <row r="1705" spans="1:13" x14ac:dyDescent="0.35">
      <c r="A1705" s="14">
        <v>48.246330280000002</v>
      </c>
      <c r="B1705" s="1">
        <v>2707.3439845072799</v>
      </c>
      <c r="C1705" s="1">
        <v>2855.3627781049699</v>
      </c>
      <c r="D1705" s="1">
        <v>2104.8421029449701</v>
      </c>
      <c r="E1705" s="1">
        <v>2641.69173213878</v>
      </c>
      <c r="F1705" s="1">
        <v>2384.3180000000002</v>
      </c>
      <c r="G1705" s="1">
        <v>2719.67857221545</v>
      </c>
      <c r="H1705" s="1">
        <v>1833.4342113959001</v>
      </c>
      <c r="I1705" s="1">
        <v>2794.1184172855101</v>
      </c>
      <c r="J1705" s="1">
        <v>2621.6691754166</v>
      </c>
      <c r="K1705" s="1">
        <v>2979.23496402092</v>
      </c>
      <c r="L1705" s="22">
        <v>2507.9172993605498</v>
      </c>
      <c r="M1705" s="1">
        <v>2783.51691203571</v>
      </c>
    </row>
    <row r="1706" spans="1:13" x14ac:dyDescent="0.35">
      <c r="A1706" s="14">
        <v>48.272330279999998</v>
      </c>
      <c r="B1706" s="1">
        <v>2724.74581008632</v>
      </c>
      <c r="C1706" s="1">
        <v>2950.5832321806602</v>
      </c>
      <c r="D1706" s="1">
        <v>2150.7445146008499</v>
      </c>
      <c r="E1706" s="1">
        <v>2584.1329042263601</v>
      </c>
      <c r="F1706" s="1">
        <v>2490.2150000000001</v>
      </c>
      <c r="G1706" s="1">
        <v>2717.8180714698901</v>
      </c>
      <c r="H1706" s="1">
        <v>1827.4606510088499</v>
      </c>
      <c r="I1706" s="1">
        <v>2908.6877582142001</v>
      </c>
      <c r="J1706" s="1">
        <v>2587.52258933751</v>
      </c>
      <c r="K1706" s="1">
        <v>2961.7264594622502</v>
      </c>
      <c r="L1706" s="22">
        <v>2396.1858149859399</v>
      </c>
      <c r="M1706" s="1">
        <v>2903.19484255508</v>
      </c>
    </row>
    <row r="1707" spans="1:13" x14ac:dyDescent="0.35">
      <c r="A1707" s="14">
        <v>48.298330280000002</v>
      </c>
      <c r="B1707" s="1">
        <v>2810.5605979214401</v>
      </c>
      <c r="C1707" s="1">
        <v>3066.4938734480402</v>
      </c>
      <c r="D1707" s="1">
        <v>2141.9877468956802</v>
      </c>
      <c r="E1707" s="1">
        <v>2614.6106646815701</v>
      </c>
      <c r="F1707" s="1">
        <v>2597.607</v>
      </c>
      <c r="G1707" s="1">
        <v>2863.2446876096201</v>
      </c>
      <c r="H1707" s="1">
        <v>1915.8687533577199</v>
      </c>
      <c r="I1707" s="1">
        <v>3196.0989855582702</v>
      </c>
      <c r="J1707" s="1">
        <v>2742.6985450973498</v>
      </c>
      <c r="K1707" s="1">
        <v>3094.0000000003101</v>
      </c>
      <c r="L1707" s="22">
        <v>2535.1902162407</v>
      </c>
      <c r="M1707" s="1">
        <v>2977.7219033440902</v>
      </c>
    </row>
    <row r="1708" spans="1:13" x14ac:dyDescent="0.35">
      <c r="A1708" s="14">
        <v>48.324330279999998</v>
      </c>
      <c r="B1708" s="1">
        <v>3042.5420222531502</v>
      </c>
      <c r="C1708" s="1">
        <v>3164.6578642281702</v>
      </c>
      <c r="D1708" s="1">
        <v>2289.1517293567499</v>
      </c>
      <c r="E1708" s="1">
        <v>2753.8689094103602</v>
      </c>
      <c r="F1708" s="1">
        <v>2842.2739999999999</v>
      </c>
      <c r="G1708" s="1">
        <v>3130.1296011531499</v>
      </c>
      <c r="H1708" s="1">
        <v>1846.77649587837</v>
      </c>
      <c r="I1708" s="1">
        <v>3335.7668266138598</v>
      </c>
      <c r="J1708" s="1">
        <v>2812.2538121530602</v>
      </c>
      <c r="K1708" s="1">
        <v>3105.9213456459702</v>
      </c>
      <c r="L1708" s="22">
        <v>2505.7530674353602</v>
      </c>
      <c r="M1708" s="1">
        <v>3071.0399772959599</v>
      </c>
    </row>
    <row r="1709" spans="1:13" x14ac:dyDescent="0.35">
      <c r="A1709" s="14">
        <v>48.350330280000001</v>
      </c>
      <c r="B1709" s="1">
        <v>3204.09259636456</v>
      </c>
      <c r="C1709" s="1">
        <v>3413.0033004857</v>
      </c>
      <c r="D1709" s="1">
        <v>2280.2390188371401</v>
      </c>
      <c r="E1709" s="1">
        <v>2955.5168079299001</v>
      </c>
      <c r="F1709" s="1">
        <v>2984.5120000000002</v>
      </c>
      <c r="G1709" s="1">
        <v>3345.7995477506702</v>
      </c>
      <c r="H1709" s="1">
        <v>2042.4848423132801</v>
      </c>
      <c r="I1709" s="1">
        <v>3598.79789750802</v>
      </c>
      <c r="J1709" s="1">
        <v>2752.8467728883402</v>
      </c>
      <c r="K1709" s="1">
        <v>3224.56733355302</v>
      </c>
      <c r="L1709" s="22">
        <v>2635.8669831375701</v>
      </c>
      <c r="M1709" s="1">
        <v>3156.2693342110801</v>
      </c>
    </row>
    <row r="1710" spans="1:13" x14ac:dyDescent="0.35">
      <c r="A1710" s="14">
        <v>48.376330279999998</v>
      </c>
      <c r="B1710" s="1">
        <v>3210.18287520081</v>
      </c>
      <c r="C1710" s="1">
        <v>3616.4717004280301</v>
      </c>
      <c r="D1710" s="1">
        <v>2385.97532683082</v>
      </c>
      <c r="E1710" s="1">
        <v>3041.06241047604</v>
      </c>
      <c r="F1710" s="1">
        <v>3352.1260000000002</v>
      </c>
      <c r="G1710" s="1">
        <v>3683.6647340998902</v>
      </c>
      <c r="H1710" s="1">
        <v>2065.09579155555</v>
      </c>
      <c r="I1710" s="1">
        <v>3838.5936157139799</v>
      </c>
      <c r="J1710" s="1">
        <v>2822.75907055077</v>
      </c>
      <c r="K1710" s="1">
        <v>3256.5137894178001</v>
      </c>
      <c r="L1710" s="22">
        <v>2694.71698156095</v>
      </c>
      <c r="M1710" s="1">
        <v>3235.2888252275102</v>
      </c>
    </row>
    <row r="1711" spans="1:13" x14ac:dyDescent="0.35">
      <c r="A1711" s="14">
        <v>48.402330280000001</v>
      </c>
      <c r="B1711" s="1">
        <v>3430.5943240387801</v>
      </c>
      <c r="C1711" s="1">
        <v>3944.9443927636198</v>
      </c>
      <c r="D1711" s="1">
        <v>2433.5849381471498</v>
      </c>
      <c r="E1711" s="1">
        <v>3237.56922095142</v>
      </c>
      <c r="F1711" s="1">
        <v>3594.806</v>
      </c>
      <c r="G1711" s="1">
        <v>4085.9591797163198</v>
      </c>
      <c r="H1711" s="1">
        <v>2154.1511045111802</v>
      </c>
      <c r="I1711" s="1">
        <v>4115.2489482596302</v>
      </c>
      <c r="J1711" s="1">
        <v>2748.70084556443</v>
      </c>
      <c r="K1711" s="1">
        <v>3445.82144592753</v>
      </c>
      <c r="L1711" s="22">
        <v>2764.4596448379798</v>
      </c>
      <c r="M1711" s="1">
        <v>3371.7290032397</v>
      </c>
    </row>
    <row r="1712" spans="1:13" x14ac:dyDescent="0.35">
      <c r="A1712" s="14">
        <v>48.428330279999997</v>
      </c>
      <c r="B1712" s="1">
        <v>3638.9560900312899</v>
      </c>
      <c r="C1712" s="1">
        <v>3999.9666673028801</v>
      </c>
      <c r="D1712" s="1">
        <v>2594.9790074528701</v>
      </c>
      <c r="E1712" s="1">
        <v>3691.07211602691</v>
      </c>
      <c r="F1712" s="1">
        <v>3963.5479999999998</v>
      </c>
      <c r="G1712" s="1">
        <v>4649.0967963272797</v>
      </c>
      <c r="H1712" s="1">
        <v>2326.9051285477199</v>
      </c>
      <c r="I1712" s="1">
        <v>4517.7540069762099</v>
      </c>
      <c r="J1712" s="1">
        <v>2834.2108974484099</v>
      </c>
      <c r="K1712" s="1">
        <v>3503.0000000003602</v>
      </c>
      <c r="L1712" s="22">
        <v>2916.3339749583902</v>
      </c>
      <c r="M1712" s="1">
        <v>3647.9666673028401</v>
      </c>
    </row>
    <row r="1713" spans="1:13" x14ac:dyDescent="0.35">
      <c r="A1713" s="14">
        <v>48.454330280000001</v>
      </c>
      <c r="B1713" s="1">
        <v>3732.1946028117</v>
      </c>
      <c r="C1713" s="1">
        <v>4195.7587399848298</v>
      </c>
      <c r="D1713" s="1">
        <v>2922.4086131591298</v>
      </c>
      <c r="E1713" s="1">
        <v>3899.50205943012</v>
      </c>
      <c r="F1713" s="1">
        <v>4200.6850000000004</v>
      </c>
      <c r="G1713" s="1">
        <v>5113.8678705195698</v>
      </c>
      <c r="H1713" s="1">
        <v>2441.5176118313898</v>
      </c>
      <c r="I1713" s="1">
        <v>4704.3425484188401</v>
      </c>
      <c r="J1713" s="1">
        <v>2835.7314903166198</v>
      </c>
      <c r="K1713" s="1">
        <v>3504.41246829396</v>
      </c>
      <c r="L1713" s="22">
        <v>3111.3736532215298</v>
      </c>
      <c r="M1713" s="1">
        <v>3853.64601804005</v>
      </c>
    </row>
    <row r="1714" spans="1:13" x14ac:dyDescent="0.35">
      <c r="A1714" s="14">
        <v>48.480330279999997</v>
      </c>
      <c r="B1714" s="1">
        <v>3831.1292452074299</v>
      </c>
      <c r="C1714" s="1">
        <v>4165.7641751650099</v>
      </c>
      <c r="D1714" s="1">
        <v>3031.4886488544698</v>
      </c>
      <c r="E1714" s="1">
        <v>4111.2437651288801</v>
      </c>
      <c r="F1714" s="1">
        <v>4453.32</v>
      </c>
      <c r="G1714" s="1">
        <v>5425.5782292938802</v>
      </c>
      <c r="H1714" s="1">
        <v>2641.3049768834398</v>
      </c>
      <c r="I1714" s="1">
        <v>4963.0306058763099</v>
      </c>
      <c r="J1714" s="1">
        <v>2785.9535135318001</v>
      </c>
      <c r="K1714" s="1">
        <v>3535.7369617835998</v>
      </c>
      <c r="L1714" s="22">
        <v>3321.9535135317101</v>
      </c>
      <c r="M1714" s="1">
        <v>4049.6303821573001</v>
      </c>
    </row>
    <row r="1715" spans="1:13" x14ac:dyDescent="0.35">
      <c r="A1715" s="14">
        <v>48.50633028</v>
      </c>
      <c r="B1715" s="1">
        <v>3974.4469876173398</v>
      </c>
      <c r="C1715" s="1">
        <v>4095.1100558132098</v>
      </c>
      <c r="D1715" s="1">
        <v>3343.2140478229198</v>
      </c>
      <c r="E1715" s="1">
        <v>4084.1559707821002</v>
      </c>
      <c r="F1715" s="1">
        <v>4192.2380000000003</v>
      </c>
      <c r="G1715" s="1">
        <v>5466.0310540443397</v>
      </c>
      <c r="H1715" s="1">
        <v>2918.28292027622</v>
      </c>
      <c r="I1715" s="1">
        <v>5111.3902772361198</v>
      </c>
      <c r="J1715" s="1">
        <v>2814.1377449069701</v>
      </c>
      <c r="K1715" s="1">
        <v>3529.53815145831</v>
      </c>
      <c r="L1715" s="22">
        <v>3347.1532719289098</v>
      </c>
      <c r="M1715" s="1">
        <v>4129.02025863175</v>
      </c>
    </row>
    <row r="1716" spans="1:13" x14ac:dyDescent="0.35">
      <c r="A1716" s="14">
        <v>48.532330279999996</v>
      </c>
      <c r="B1716" s="1">
        <v>3652.47859232362</v>
      </c>
      <c r="C1716" s="1">
        <v>3883.7151316368399</v>
      </c>
      <c r="D1716" s="1">
        <v>3480.5865836367002</v>
      </c>
      <c r="E1716" s="1">
        <v>3874.5065685661398</v>
      </c>
      <c r="F1716" s="1">
        <v>3943.1289999999999</v>
      </c>
      <c r="G1716" s="1">
        <v>5207.2812605258996</v>
      </c>
      <c r="H1716" s="1">
        <v>3061.3500443234602</v>
      </c>
      <c r="I1716" s="1">
        <v>5125.4842079601804</v>
      </c>
      <c r="J1716" s="1">
        <v>2818.4618473538599</v>
      </c>
      <c r="K1716" s="1">
        <v>3594.20485329331</v>
      </c>
      <c r="L1716" s="22">
        <v>3224.6964808084399</v>
      </c>
      <c r="M1716" s="1">
        <v>4213.0707915964404</v>
      </c>
    </row>
    <row r="1717" spans="1:13" x14ac:dyDescent="0.35">
      <c r="A1717" s="14">
        <v>48.55833028</v>
      </c>
      <c r="B1717" s="1">
        <v>3612.3587427248999</v>
      </c>
      <c r="C1717" s="1">
        <v>3635.1587578683102</v>
      </c>
      <c r="D1717" s="1">
        <v>3523.9634045022899</v>
      </c>
      <c r="E1717" s="1">
        <v>3610.0840482829399</v>
      </c>
      <c r="F1717" s="1">
        <v>3649.4209999999998</v>
      </c>
      <c r="G1717" s="1">
        <v>4849.19064615759</v>
      </c>
      <c r="H1717" s="1">
        <v>3314.7354035512299</v>
      </c>
      <c r="I1717" s="1">
        <v>4933.8886949166799</v>
      </c>
      <c r="J1717" s="1">
        <v>2702.5572089904799</v>
      </c>
      <c r="K1717" s="1">
        <v>3533.8381292310801</v>
      </c>
      <c r="L1717" s="22">
        <v>3126.0902740818001</v>
      </c>
      <c r="M1717" s="1">
        <v>4065.6272113680002</v>
      </c>
    </row>
    <row r="1718" spans="1:13" x14ac:dyDescent="0.35">
      <c r="A1718" s="14">
        <v>48.584330280000003</v>
      </c>
      <c r="B1718" s="1">
        <v>3408.4027349857101</v>
      </c>
      <c r="C1718" s="1">
        <v>3685.6527209493702</v>
      </c>
      <c r="D1718" s="1">
        <v>3194.2675279141899</v>
      </c>
      <c r="E1718" s="1">
        <v>3636.81614638468</v>
      </c>
      <c r="F1718" s="1">
        <v>3465.2669999999998</v>
      </c>
      <c r="G1718" s="1">
        <v>4591.77044221493</v>
      </c>
      <c r="H1718" s="1">
        <v>3230.5787984161302</v>
      </c>
      <c r="I1718" s="1">
        <v>4580.4309533492496</v>
      </c>
      <c r="J1718" s="1">
        <v>2879.78111862793</v>
      </c>
      <c r="K1718" s="1">
        <v>3482.3540884425502</v>
      </c>
      <c r="L1718" s="22">
        <v>3154.8025275984801</v>
      </c>
      <c r="M1718" s="1">
        <v>3629.0029423729502</v>
      </c>
    </row>
    <row r="1719" spans="1:13" x14ac:dyDescent="0.35">
      <c r="A1719" s="14">
        <v>48.610330279999999</v>
      </c>
      <c r="B1719" s="1">
        <v>3246.7272647638001</v>
      </c>
      <c r="C1719" s="1">
        <v>3488.3630688191101</v>
      </c>
      <c r="D1719" s="1">
        <v>3173.3179020279699</v>
      </c>
      <c r="E1719" s="1">
        <v>3477.7105330781601</v>
      </c>
      <c r="F1719" s="1">
        <v>3268.33</v>
      </c>
      <c r="G1719" s="1">
        <v>4478.8906804806502</v>
      </c>
      <c r="H1719" s="1">
        <v>3130.6899002525302</v>
      </c>
      <c r="I1719" s="1">
        <v>4493.4389249676897</v>
      </c>
      <c r="J1719" s="1">
        <v>2813.1544863111999</v>
      </c>
      <c r="K1719" s="1">
        <v>3446.6023406843101</v>
      </c>
      <c r="L1719" s="22">
        <v>3080.2716081108902</v>
      </c>
      <c r="M1719" s="1">
        <v>3629.93307325771</v>
      </c>
    </row>
    <row r="1720" spans="1:13" x14ac:dyDescent="0.35">
      <c r="A1720" s="14">
        <v>48.636330280000003</v>
      </c>
      <c r="B1720" s="1">
        <v>3258.60019032743</v>
      </c>
      <c r="C1720" s="1">
        <v>3336.0780586639598</v>
      </c>
      <c r="D1720" s="1">
        <v>3007.5311762932201</v>
      </c>
      <c r="E1720" s="1">
        <v>3411.7325085829302</v>
      </c>
      <c r="F1720" s="1">
        <v>3053.7840000000001</v>
      </c>
      <c r="G1720" s="1">
        <v>4241.4502627232796</v>
      </c>
      <c r="H1720" s="1">
        <v>2941.1442177916601</v>
      </c>
      <c r="I1720" s="1">
        <v>4147.4355082809498</v>
      </c>
      <c r="J1720" s="1">
        <v>2678.65159501279</v>
      </c>
      <c r="K1720" s="1">
        <v>3510.24083743958</v>
      </c>
      <c r="L1720" s="22">
        <v>2924.23798253308</v>
      </c>
      <c r="M1720" s="1">
        <v>3460.6377922060401</v>
      </c>
    </row>
    <row r="1721" spans="1:13" x14ac:dyDescent="0.35">
      <c r="A1721" s="14">
        <v>48.662330279999999</v>
      </c>
      <c r="B1721" s="1">
        <v>3031.6319998897502</v>
      </c>
      <c r="C1721" s="1">
        <v>3211.57203383964</v>
      </c>
      <c r="D1721" s="1">
        <v>2855.5961694199</v>
      </c>
      <c r="E1721" s="1">
        <v>3085.3262032326102</v>
      </c>
      <c r="F1721" s="1">
        <v>2651.069</v>
      </c>
      <c r="G1721" s="1">
        <v>3752.3247116308198</v>
      </c>
      <c r="H1721" s="1">
        <v>2734.64444058032</v>
      </c>
      <c r="I1721" s="1">
        <v>3817.1798981495999</v>
      </c>
      <c r="J1721" s="1">
        <v>2690.4147796679999</v>
      </c>
      <c r="K1721" s="1">
        <v>3379.0475253589898</v>
      </c>
      <c r="L1721" s="22">
        <v>2812.0965423203302</v>
      </c>
      <c r="M1721" s="1">
        <v>3350.0233897787898</v>
      </c>
    </row>
    <row r="1722" spans="1:13" x14ac:dyDescent="0.35">
      <c r="A1722" s="14">
        <v>48.688330280000002</v>
      </c>
      <c r="B1722" s="1">
        <v>2867.5792658100199</v>
      </c>
      <c r="C1722" s="1">
        <v>3101.1613405210501</v>
      </c>
      <c r="D1722" s="1">
        <v>2669.7882284544899</v>
      </c>
      <c r="E1722" s="1">
        <v>2934.74229167153</v>
      </c>
      <c r="F1722" s="1">
        <v>2444.346</v>
      </c>
      <c r="G1722" s="1">
        <v>3394.5534885172901</v>
      </c>
      <c r="H1722" s="1">
        <v>2724.1394956900299</v>
      </c>
      <c r="I1722" s="1">
        <v>3579.97366092733</v>
      </c>
      <c r="J1722" s="1">
        <v>2609.9523778765001</v>
      </c>
      <c r="K1722" s="1">
        <v>3251.9518160963098</v>
      </c>
      <c r="L1722" s="22">
        <v>2691.6728247167598</v>
      </c>
      <c r="M1722" s="1">
        <v>3289.7434152320802</v>
      </c>
    </row>
    <row r="1723" spans="1:13" x14ac:dyDescent="0.35">
      <c r="A1723" s="14">
        <v>48.714330279999999</v>
      </c>
      <c r="B1723" s="1">
        <v>2862.8307374321798</v>
      </c>
      <c r="C1723" s="1">
        <v>2982.7705026928202</v>
      </c>
      <c r="D1723" s="1">
        <v>2514.7452326451198</v>
      </c>
      <c r="E1723" s="1">
        <v>2825.1498732792902</v>
      </c>
      <c r="F1723" s="1">
        <v>2212.3150000000001</v>
      </c>
      <c r="G1723" s="1">
        <v>3160.0332176841198</v>
      </c>
      <c r="H1723" s="1">
        <v>2479.6130016460102</v>
      </c>
      <c r="I1723" s="1">
        <v>3362.35616741475</v>
      </c>
      <c r="J1723" s="1">
        <v>2541.8366181924598</v>
      </c>
      <c r="K1723" s="1">
        <v>3265.8151620281201</v>
      </c>
      <c r="L1723" s="22">
        <v>2652.0311508075501</v>
      </c>
      <c r="M1723" s="1">
        <v>3047.33089736703</v>
      </c>
    </row>
    <row r="1724" spans="1:13" x14ac:dyDescent="0.35">
      <c r="A1724" s="14">
        <v>48.740330280000002</v>
      </c>
      <c r="B1724" s="1">
        <v>2627.7184733734098</v>
      </c>
      <c r="C1724" s="1">
        <v>2768.7281789242402</v>
      </c>
      <c r="D1724" s="1">
        <v>2233.3721993056101</v>
      </c>
      <c r="E1724" s="1">
        <v>2623.8657179962402</v>
      </c>
      <c r="F1724" s="1">
        <v>2123.3739999999998</v>
      </c>
      <c r="G1724" s="1">
        <v>2956.5340022547498</v>
      </c>
      <c r="H1724" s="1">
        <v>2237.1877281869201</v>
      </c>
      <c r="I1724" s="1">
        <v>3054.9644348650399</v>
      </c>
      <c r="J1724" s="1">
        <v>2571.6116466612398</v>
      </c>
      <c r="K1724" s="1">
        <v>3160.5631189072201</v>
      </c>
      <c r="L1724" s="22">
        <v>2571.57282445797</v>
      </c>
      <c r="M1724" s="1">
        <v>2897.61975650468</v>
      </c>
    </row>
    <row r="1725" spans="1:13" x14ac:dyDescent="0.35">
      <c r="A1725" s="14">
        <v>48.766330279999998</v>
      </c>
      <c r="B1725" s="1">
        <v>2567.58447571946</v>
      </c>
      <c r="C1725" s="1">
        <v>2788.1781786894298</v>
      </c>
      <c r="D1725" s="1">
        <v>2138.2537661485999</v>
      </c>
      <c r="E1725" s="1">
        <v>2576.74555587028</v>
      </c>
      <c r="F1725" s="1">
        <v>1996.067</v>
      </c>
      <c r="G1725" s="1">
        <v>2736.0834587470899</v>
      </c>
      <c r="H1725" s="1">
        <v>2107.38064922279</v>
      </c>
      <c r="I1725" s="1">
        <v>2865.8803102320699</v>
      </c>
      <c r="J1725" s="1">
        <v>2562.9151852902701</v>
      </c>
      <c r="K1725" s="1">
        <v>3011.6686124479002</v>
      </c>
      <c r="L1725" s="22">
        <v>2411.73632861952</v>
      </c>
      <c r="M1725" s="1">
        <v>2783.61799481452</v>
      </c>
    </row>
    <row r="1726" spans="1:13" x14ac:dyDescent="0.35">
      <c r="A1726" s="14">
        <v>48.792330280000002</v>
      </c>
      <c r="B1726" s="1">
        <v>2392.2032938716802</v>
      </c>
      <c r="C1726" s="1">
        <v>2670.3767808033499</v>
      </c>
      <c r="D1726" s="1">
        <v>2058.8950186686202</v>
      </c>
      <c r="E1726" s="1">
        <v>2525.56794986777</v>
      </c>
      <c r="F1726" s="1">
        <v>2024.38</v>
      </c>
      <c r="G1726" s="1">
        <v>2632.18783466896</v>
      </c>
      <c r="H1726" s="1">
        <v>1860.40881067384</v>
      </c>
      <c r="I1726" s="1">
        <v>2604.3568757407002</v>
      </c>
      <c r="J1726" s="1">
        <v>2580.2762453323198</v>
      </c>
      <c r="K1726" s="1">
        <v>2928.7226432017501</v>
      </c>
      <c r="L1726" s="22">
        <v>2375.2408810670099</v>
      </c>
      <c r="M1726" s="1">
        <v>2658.9458421365398</v>
      </c>
    </row>
    <row r="1727" spans="1:13" x14ac:dyDescent="0.35">
      <c r="A1727" s="14">
        <v>48.818330279999998</v>
      </c>
      <c r="B1727" s="1">
        <v>2486.2745768416398</v>
      </c>
      <c r="C1727" s="1">
        <v>2649.0572102850601</v>
      </c>
      <c r="D1727" s="1">
        <v>1949.8604329257901</v>
      </c>
      <c r="E1727" s="1">
        <v>2478.51717121709</v>
      </c>
      <c r="F1727" s="1">
        <v>1833.664</v>
      </c>
      <c r="G1727" s="1">
        <v>2613.1533203109502</v>
      </c>
      <c r="H1727" s="1">
        <v>1808.1716308545599</v>
      </c>
      <c r="I1727" s="1">
        <v>2546.6521809840901</v>
      </c>
      <c r="J1727" s="1">
        <v>2522.3432617090102</v>
      </c>
      <c r="K1727" s="1">
        <v>2905.7299804663198</v>
      </c>
      <c r="L1727" s="22">
        <v>2451.6384277478001</v>
      </c>
      <c r="M1727" s="1">
        <v>2632.6338704404002</v>
      </c>
    </row>
    <row r="1728" spans="1:13" x14ac:dyDescent="0.35">
      <c r="A1728" s="14">
        <v>48.844330280000001</v>
      </c>
      <c r="B1728" s="1">
        <v>2466.7111311448898</v>
      </c>
      <c r="C1728" s="1">
        <v>2546.9816519815299</v>
      </c>
      <c r="D1728" s="1">
        <v>1829.04197516564</v>
      </c>
      <c r="E1728" s="1">
        <v>2341.6927831261601</v>
      </c>
      <c r="F1728" s="1">
        <v>1853.229</v>
      </c>
      <c r="G1728" s="1">
        <v>2371.5226936547801</v>
      </c>
      <c r="H1728" s="1">
        <v>1730.8006824289</v>
      </c>
      <c r="I1728" s="1">
        <v>2475.0584562000499</v>
      </c>
      <c r="J1728" s="1">
        <v>2561.5923517609199</v>
      </c>
      <c r="K1728" s="1">
        <v>2829.8006824290101</v>
      </c>
      <c r="L1728" s="22">
        <v>2371.4971995236601</v>
      </c>
      <c r="M1728" s="1">
        <v>2649.7733213134802</v>
      </c>
    </row>
    <row r="1729" spans="1:13" x14ac:dyDescent="0.35">
      <c r="A1729" s="14">
        <v>48.870330279999997</v>
      </c>
      <c r="B1729" s="1">
        <v>2367.5230979818002</v>
      </c>
      <c r="C1729" s="1">
        <v>2464.2763688752798</v>
      </c>
      <c r="D1729" s="1">
        <v>1800.97122838578</v>
      </c>
      <c r="E1729" s="1">
        <v>2402.9119488472702</v>
      </c>
      <c r="F1729" s="1">
        <v>1785.508</v>
      </c>
      <c r="G1729" s="1">
        <v>2420.79599423632</v>
      </c>
      <c r="H1729" s="1">
        <v>1625.63905259287</v>
      </c>
      <c r="I1729" s="1">
        <v>2311.4080115261499</v>
      </c>
      <c r="J1729" s="1">
        <v>2572.3042723338899</v>
      </c>
      <c r="K1729" s="1">
        <v>2689.2772370305402</v>
      </c>
      <c r="L1729" s="22">
        <v>2290.2763688753098</v>
      </c>
      <c r="M1729" s="1">
        <v>2557.40714337082</v>
      </c>
    </row>
    <row r="1730" spans="1:13" x14ac:dyDescent="0.35">
      <c r="A1730" s="14">
        <v>48.896330280000001</v>
      </c>
      <c r="B1730" s="1">
        <v>2397.8320317299999</v>
      </c>
      <c r="C1730" s="1">
        <v>2517.9368629501</v>
      </c>
      <c r="D1730" s="1">
        <v>1705.4688286719299</v>
      </c>
      <c r="E1730" s="1">
        <v>2347.4407677608201</v>
      </c>
      <c r="F1730" s="1">
        <v>1771.6289999999999</v>
      </c>
      <c r="G1730" s="1">
        <v>2377.6784911121799</v>
      </c>
      <c r="H1730" s="1">
        <v>1621.7412309654201</v>
      </c>
      <c r="I1730" s="1">
        <v>2213.2030444094398</v>
      </c>
      <c r="J1730" s="1">
        <v>2470.7275977067502</v>
      </c>
      <c r="K1730" s="1">
        <v>2718.3285241161302</v>
      </c>
      <c r="L1730" s="22">
        <v>2356.1745863014398</v>
      </c>
      <c r="M1730" s="1">
        <v>2531.8881535523701</v>
      </c>
    </row>
    <row r="1731" spans="1:13" x14ac:dyDescent="0.35">
      <c r="A1731" s="14">
        <v>48.922330279999997</v>
      </c>
      <c r="B1731" s="1">
        <v>2295.1106986965501</v>
      </c>
      <c r="C1731" s="1">
        <v>2459.5923372884399</v>
      </c>
      <c r="D1731" s="1">
        <v>1637.5553493483201</v>
      </c>
      <c r="E1731" s="1">
        <v>2400.22245788806</v>
      </c>
      <c r="F1731" s="1">
        <v>1707.049</v>
      </c>
      <c r="G1731" s="1">
        <v>2291.3577268364602</v>
      </c>
      <c r="H1731" s="1">
        <v>1601.3949799002201</v>
      </c>
      <c r="I1731" s="1">
        <v>2162.2467630163301</v>
      </c>
      <c r="J1731" s="1">
        <v>2550.1978876359899</v>
      </c>
      <c r="K1731" s="1">
        <v>2690.4319678403699</v>
      </c>
      <c r="L1731" s="22">
        <v>2407.6174377881298</v>
      </c>
      <c r="M1731" s="1">
        <v>2478.1479517603998</v>
      </c>
    </row>
    <row r="1732" spans="1:13" x14ac:dyDescent="0.35">
      <c r="A1732" s="14">
        <v>48.94833028</v>
      </c>
      <c r="B1732" s="1">
        <v>2280.56283553402</v>
      </c>
      <c r="C1732" s="1">
        <v>2508.7994958024501</v>
      </c>
      <c r="D1732" s="1">
        <v>1703.32223049757</v>
      </c>
      <c r="E1732" s="1">
        <v>2376.6831380522799</v>
      </c>
      <c r="F1732" s="1">
        <v>1752.528</v>
      </c>
      <c r="G1732" s="1">
        <v>2349.0508379401099</v>
      </c>
      <c r="H1732" s="1">
        <v>1555.28607442626</v>
      </c>
      <c r="I1732" s="1">
        <v>2062.02936373799</v>
      </c>
      <c r="J1732" s="1">
        <v>2527.4117454949101</v>
      </c>
      <c r="K1732" s="1">
        <v>2761.8850660317999</v>
      </c>
      <c r="L1732" s="22">
        <v>2370.4317959146501</v>
      </c>
      <c r="M1732" s="1">
        <v>2553.7192941235899</v>
      </c>
    </row>
    <row r="1733" spans="1:13" x14ac:dyDescent="0.35">
      <c r="A1733" s="14">
        <v>48.974330279999997</v>
      </c>
      <c r="B1733" s="1">
        <v>2387.3888835868402</v>
      </c>
      <c r="C1733" s="1">
        <v>2464.9612019880101</v>
      </c>
      <c r="D1733" s="1">
        <v>1681.3813950235799</v>
      </c>
      <c r="E1733" s="1">
        <v>2406.4629611957798</v>
      </c>
      <c r="F1733" s="1">
        <v>1747.646</v>
      </c>
      <c r="G1733" s="1">
        <v>2308.6499144258801</v>
      </c>
      <c r="H1733" s="1">
        <v>1528.57980696451</v>
      </c>
      <c r="I1733" s="1">
        <v>2053.59920597068</v>
      </c>
      <c r="J1733" s="1">
        <v>2502.4241631835498</v>
      </c>
      <c r="K1733" s="1">
        <v>2706.6071462660302</v>
      </c>
      <c r="L1733" s="22">
        <v>2412.8170169177802</v>
      </c>
      <c r="M1733" s="1">
        <v>2564.6225751245001</v>
      </c>
    </row>
    <row r="1734" spans="1:13" x14ac:dyDescent="0.35">
      <c r="A1734" s="14">
        <v>49.00033028</v>
      </c>
      <c r="B1734" s="1">
        <v>2332.7353805494399</v>
      </c>
      <c r="C1734" s="1">
        <v>2449.1589625153501</v>
      </c>
      <c r="D1734" s="1">
        <v>1679.17216963224</v>
      </c>
      <c r="E1734" s="1">
        <v>2418.0066035587301</v>
      </c>
      <c r="F1734" s="1">
        <v>1698.2719999999999</v>
      </c>
      <c r="G1734" s="1">
        <v>2259.7816054588002</v>
      </c>
      <c r="H1734" s="1">
        <v>1592.5891480396499</v>
      </c>
      <c r="I1734" s="1">
        <v>1964.8811359475501</v>
      </c>
      <c r="J1734" s="1">
        <v>2587.44999620008</v>
      </c>
      <c r="K1734" s="1">
        <v>2668.9669822078699</v>
      </c>
      <c r="L1734" s="22">
        <v>2426.1721696323102</v>
      </c>
      <c r="M1734" s="1">
        <v>2545.6424536191598</v>
      </c>
    </row>
    <row r="1735" spans="1:13" x14ac:dyDescent="0.35">
      <c r="A1735" s="14">
        <v>49.026330280000003</v>
      </c>
      <c r="B1735" s="1">
        <v>2358.4010700599802</v>
      </c>
      <c r="C1735" s="1">
        <v>2466.1392559450601</v>
      </c>
      <c r="D1735" s="1">
        <v>1740.18934927333</v>
      </c>
      <c r="E1735" s="1">
        <v>2432.19218614175</v>
      </c>
      <c r="F1735" s="1">
        <v>1762.3820000000001</v>
      </c>
      <c r="G1735" s="1">
        <v>2293.22558169387</v>
      </c>
      <c r="H1735" s="1">
        <v>1516.9527435401401</v>
      </c>
      <c r="I1735" s="1">
        <v>2015.43446561213</v>
      </c>
      <c r="J1735" s="1">
        <v>2528.3204180482498</v>
      </c>
      <c r="K1735" s="1">
        <v>2520.5349757035501</v>
      </c>
      <c r="L1735" s="22">
        <v>2446.7882792128298</v>
      </c>
      <c r="M1735" s="1">
        <v>2505.7214881086302</v>
      </c>
    </row>
    <row r="1736" spans="1:13" x14ac:dyDescent="0.35">
      <c r="A1736" s="14">
        <v>49.05233028</v>
      </c>
      <c r="B1736" s="1">
        <v>2384.1063761687401</v>
      </c>
      <c r="C1736" s="1">
        <v>2470.0000000002501</v>
      </c>
      <c r="D1736" s="1">
        <v>1701.6808714946701</v>
      </c>
      <c r="E1736" s="1">
        <v>2443.9604827551798</v>
      </c>
      <c r="F1736" s="1">
        <v>1671.289</v>
      </c>
      <c r="G1736" s="1">
        <v>2237.6474420330101</v>
      </c>
      <c r="H1736" s="1">
        <v>1502.07294670694</v>
      </c>
      <c r="I1736" s="1">
        <v>2021.85410658663</v>
      </c>
      <c r="J1736" s="1">
        <v>2548.65652036133</v>
      </c>
      <c r="K1736" s="1">
        <v>2583.6777742563299</v>
      </c>
      <c r="L1736" s="22">
        <v>2419.23101568732</v>
      </c>
      <c r="M1736" s="1">
        <v>2572.1276300637601</v>
      </c>
    </row>
    <row r="1737" spans="1:13" x14ac:dyDescent="0.35">
      <c r="A1737" s="14">
        <v>49.078330280000003</v>
      </c>
      <c r="B1737" s="1">
        <v>2396.85133753736</v>
      </c>
      <c r="C1737" s="1">
        <v>2383.0959587267098</v>
      </c>
      <c r="D1737" s="1">
        <v>1740.6940240764</v>
      </c>
      <c r="E1737" s="1">
        <v>2497.49869112531</v>
      </c>
      <c r="F1737" s="1">
        <v>1703.327</v>
      </c>
      <c r="G1737" s="1">
        <v>2258.4053501487101</v>
      </c>
      <c r="H1737" s="1">
        <v>1493.3439954142</v>
      </c>
      <c r="I1737" s="1">
        <v>1961.2593054356801</v>
      </c>
      <c r="J1737" s="1">
        <v>2474.9239610196901</v>
      </c>
      <c r="K1737" s="1">
        <v>2489.12794496888</v>
      </c>
      <c r="L1737" s="22">
        <v>2395.9066590236598</v>
      </c>
      <c r="M1737" s="1">
        <v>2563.2506544377302</v>
      </c>
    </row>
    <row r="1738" spans="1:13" x14ac:dyDescent="0.35">
      <c r="A1738" s="14">
        <v>49.104330279999999</v>
      </c>
      <c r="B1738" s="1">
        <v>2327.4729719325101</v>
      </c>
      <c r="C1738" s="1">
        <v>2466.1115630750301</v>
      </c>
      <c r="D1738" s="1">
        <v>1787.1740245206399</v>
      </c>
      <c r="E1738" s="1">
        <v>2490.9261258483498</v>
      </c>
      <c r="F1738" s="1">
        <v>1722.5630000000001</v>
      </c>
      <c r="G1738" s="1">
        <v>2172.4253739997998</v>
      </c>
      <c r="H1738" s="1">
        <v>1461.5944440166099</v>
      </c>
      <c r="I1738" s="1">
        <v>1888.9836327897001</v>
      </c>
      <c r="J1738" s="1">
        <v>2440.6945943861701</v>
      </c>
      <c r="K1738" s="1">
        <v>2619.15420650347</v>
      </c>
      <c r="L1738" s="22">
        <v>2522.3381400329499</v>
      </c>
      <c r="M1738" s="1">
        <v>2479.90975863838</v>
      </c>
    </row>
    <row r="1739" spans="1:13" x14ac:dyDescent="0.35">
      <c r="A1739" s="14">
        <v>49.130330280000003</v>
      </c>
      <c r="B1739" s="1">
        <v>2276.0374565217799</v>
      </c>
      <c r="C1739" s="1">
        <v>2411.37846376788</v>
      </c>
      <c r="D1739" s="1">
        <v>1831.3170108699601</v>
      </c>
      <c r="E1739" s="1">
        <v>2507.1902065221202</v>
      </c>
      <c r="F1739" s="1">
        <v>1783.6469999999999</v>
      </c>
      <c r="G1739" s="1">
        <v>2213.1402644933601</v>
      </c>
      <c r="H1739" s="1">
        <v>1426.5312137681001</v>
      </c>
      <c r="I1739" s="1">
        <v>1890.48127173942</v>
      </c>
      <c r="J1739" s="1">
        <v>2462.8991413047502</v>
      </c>
      <c r="K1739" s="1">
        <v>2482.63012318761</v>
      </c>
      <c r="L1739" s="22">
        <v>2532.4553260870698</v>
      </c>
      <c r="M1739" s="1">
        <v>2591.8501739140802</v>
      </c>
    </row>
    <row r="1740" spans="1:13" x14ac:dyDescent="0.35">
      <c r="A1740" s="14">
        <v>49.156330279999999</v>
      </c>
      <c r="B1740" s="1">
        <v>2321.2430119867399</v>
      </c>
      <c r="C1740" s="1">
        <v>2425.4203080481002</v>
      </c>
      <c r="D1740" s="1">
        <v>1827.0517969172799</v>
      </c>
      <c r="E1740" s="1">
        <v>2422.3366799639498</v>
      </c>
      <c r="F1740" s="1">
        <v>1744.982</v>
      </c>
      <c r="G1740" s="1">
        <v>2274.3944095893298</v>
      </c>
      <c r="H1740" s="1">
        <v>1480.9920136993401</v>
      </c>
      <c r="I1740" s="1">
        <v>1876.4023958898099</v>
      </c>
      <c r="J1740" s="1">
        <v>2416.5318881837002</v>
      </c>
      <c r="K1740" s="1">
        <v>2494.44221335667</v>
      </c>
      <c r="L1740" s="22">
        <v>2393.4920707167298</v>
      </c>
      <c r="M1740" s="1">
        <v>2641.9482030819599</v>
      </c>
    </row>
    <row r="1741" spans="1:13" x14ac:dyDescent="0.35">
      <c r="A1741" s="14">
        <v>49.182330280000002</v>
      </c>
      <c r="B1741" s="1">
        <v>2291.8663051559602</v>
      </c>
      <c r="C1741" s="1">
        <v>2436.0000000002501</v>
      </c>
      <c r="D1741" s="1">
        <v>1650.11499941024</v>
      </c>
      <c r="E1741" s="1">
        <v>2468.6728984783199</v>
      </c>
      <c r="F1741" s="1">
        <v>1781.7829999999999</v>
      </c>
      <c r="G1741" s="1">
        <v>2329.8387612083602</v>
      </c>
      <c r="H1741" s="1">
        <v>1463.8110175791901</v>
      </c>
      <c r="I1741" s="1">
        <v>1824.33634939848</v>
      </c>
      <c r="J1741" s="1">
        <v>2443.0737833296498</v>
      </c>
      <c r="K1741" s="1">
        <v>2441.6220351583302</v>
      </c>
      <c r="L1741" s="22">
        <v>2355.7649778789601</v>
      </c>
      <c r="M1741" s="1">
        <v>2597.04141576241</v>
      </c>
    </row>
    <row r="1742" spans="1:13" x14ac:dyDescent="0.35">
      <c r="A1742" s="14">
        <v>49.208330279999998</v>
      </c>
      <c r="B1742" s="1">
        <v>2277.2449444140402</v>
      </c>
      <c r="C1742" s="1">
        <v>2408.8179988974498</v>
      </c>
      <c r="D1742" s="1">
        <v>1650.6089466195599</v>
      </c>
      <c r="E1742" s="1">
        <v>2512.14155641354</v>
      </c>
      <c r="F1742" s="1">
        <v>1790.4490000000001</v>
      </c>
      <c r="G1742" s="1">
        <v>2264.4742190366101</v>
      </c>
      <c r="H1742" s="1">
        <v>1475.6516675858099</v>
      </c>
      <c r="I1742" s="1">
        <v>1871.1595024814701</v>
      </c>
      <c r="J1742" s="1">
        <v>2465.0606670345101</v>
      </c>
      <c r="K1742" s="1">
        <v>2370.1663313117901</v>
      </c>
      <c r="L1742" s="22">
        <v>2377.14155641352</v>
      </c>
      <c r="M1742" s="1">
        <v>2538.2067760013201</v>
      </c>
    </row>
    <row r="1743" spans="1:13" x14ac:dyDescent="0.35">
      <c r="A1743" s="14">
        <v>49.234330280000002</v>
      </c>
      <c r="B1743" s="1">
        <v>2338.10093007976</v>
      </c>
      <c r="C1743" s="1">
        <v>2406.70619964254</v>
      </c>
      <c r="D1743" s="1">
        <v>1786.4761936917</v>
      </c>
      <c r="E1743" s="1">
        <v>2496.6460011897698</v>
      </c>
      <c r="F1743" s="1">
        <v>1790.2349999999999</v>
      </c>
      <c r="G1743" s="1">
        <v>2202.48846861027</v>
      </c>
      <c r="H1743" s="1">
        <v>1430.09553614987</v>
      </c>
      <c r="I1743" s="1">
        <v>1805.3096712287499</v>
      </c>
      <c r="J1743" s="1">
        <v>2468.7451332932401</v>
      </c>
      <c r="K1743" s="1">
        <v>2467.2602606359701</v>
      </c>
      <c r="L1743" s="22">
        <v>2369.0973341263898</v>
      </c>
      <c r="M1743" s="1">
        <v>2562.0017979762501</v>
      </c>
    </row>
    <row r="1744" spans="1:13" x14ac:dyDescent="0.35">
      <c r="A1744" s="14">
        <v>49.260330279999998</v>
      </c>
      <c r="B1744" s="1">
        <v>2401.6422380659201</v>
      </c>
      <c r="C1744" s="1">
        <v>2384.0028259617402</v>
      </c>
      <c r="D1744" s="1">
        <v>1810.09014697414</v>
      </c>
      <c r="E1744" s="1">
        <v>2491.94084400478</v>
      </c>
      <c r="F1744" s="1">
        <v>1802.028</v>
      </c>
      <c r="G1744" s="1">
        <v>2173.82535797531</v>
      </c>
      <c r="H1744" s="1">
        <v>1473.0225130941401</v>
      </c>
      <c r="I1744" s="1">
        <v>1745.8563489537501</v>
      </c>
      <c r="J1744" s="1">
        <v>2523.4056140840498</v>
      </c>
      <c r="K1744" s="1">
        <v>2486.8845139708101</v>
      </c>
      <c r="L1744" s="22">
        <v>2351.5014129809902</v>
      </c>
      <c r="M1744" s="1">
        <v>2552.2084589651599</v>
      </c>
    </row>
    <row r="1745" spans="1:13" x14ac:dyDescent="0.35">
      <c r="A1745" s="14">
        <v>49.286330280000001</v>
      </c>
      <c r="B1745" s="1">
        <v>2386.5378742388598</v>
      </c>
      <c r="C1745" s="1">
        <v>2371.3735564572198</v>
      </c>
      <c r="D1745" s="1">
        <v>1745.97690331184</v>
      </c>
      <c r="E1745" s="1">
        <v>2442.2297903979502</v>
      </c>
      <c r="F1745" s="1">
        <v>1753.779</v>
      </c>
      <c r="G1745" s="1">
        <v>2165.8241338744101</v>
      </c>
      <c r="H1745" s="1">
        <v>1455.1091210269201</v>
      </c>
      <c r="I1745" s="1">
        <v>1802.45184990038</v>
      </c>
      <c r="J1745" s="1">
        <v>2475.54815010006</v>
      </c>
      <c r="K1745" s="1">
        <v>2491.6046193379202</v>
      </c>
      <c r="L1745" s="22">
        <v>2422.4300256950901</v>
      </c>
      <c r="M1745" s="1">
        <v>2546.9011548346798</v>
      </c>
    </row>
    <row r="1746" spans="1:13" x14ac:dyDescent="0.35">
      <c r="A1746" s="14">
        <v>49.312330279999998</v>
      </c>
      <c r="B1746" s="1">
        <v>2356.4004731816199</v>
      </c>
      <c r="C1746" s="1">
        <v>2362.8463358388399</v>
      </c>
      <c r="D1746" s="1">
        <v>1775.5063819571899</v>
      </c>
      <c r="E1746" s="1">
        <v>2468.0680842123902</v>
      </c>
      <c r="F1746" s="1">
        <v>1748.307</v>
      </c>
      <c r="G1746" s="1">
        <v>2126.3702135315202</v>
      </c>
      <c r="H1746" s="1">
        <v>1451.4458626569799</v>
      </c>
      <c r="I1746" s="1">
        <v>1800.1007097727199</v>
      </c>
      <c r="J1746" s="1">
        <v>2492.9219849641599</v>
      </c>
      <c r="K1746" s="1">
        <v>2488.1309694227398</v>
      </c>
      <c r="L1746" s="22">
        <v>2414.5163127797</v>
      </c>
      <c r="M1746" s="1">
        <v>2492.9167859617</v>
      </c>
    </row>
    <row r="1747" spans="1:13" x14ac:dyDescent="0.35">
      <c r="A1747" s="14">
        <v>49.338330280000001</v>
      </c>
      <c r="B1747" s="1">
        <v>2301.0297995989499</v>
      </c>
      <c r="C1747" s="1">
        <v>2393.1558738070098</v>
      </c>
      <c r="D1747" s="1">
        <v>1822.80687669502</v>
      </c>
      <c r="E1747" s="1">
        <v>2492.3489971121899</v>
      </c>
      <c r="F1747" s="1">
        <v>1799.1479999999999</v>
      </c>
      <c r="G1747" s="1">
        <v>2189.3042977140799</v>
      </c>
      <c r="H1747" s="1">
        <v>1463.7598853591801</v>
      </c>
      <c r="I1747" s="1">
        <v>1751.61146145212</v>
      </c>
      <c r="J1747" s="1">
        <v>2556.5593121544398</v>
      </c>
      <c r="K1747" s="1">
        <v>2512.5123208186401</v>
      </c>
      <c r="L1747" s="22">
        <v>2357.6733525873501</v>
      </c>
      <c r="M1747" s="1">
        <v>2495.69054432444</v>
      </c>
    </row>
    <row r="1748" spans="1:13" x14ac:dyDescent="0.35">
      <c r="A1748" s="14">
        <v>49.364330279999997</v>
      </c>
      <c r="B1748" s="1">
        <v>2278.2179126761498</v>
      </c>
      <c r="C1748" s="1">
        <v>2411.8686528173898</v>
      </c>
      <c r="D1748" s="1">
        <v>1761.6657295740899</v>
      </c>
      <c r="E1748" s="1">
        <v>2451.1821246459799</v>
      </c>
      <c r="F1748" s="1">
        <v>1779.7460000000001</v>
      </c>
      <c r="G1748" s="1">
        <v>2206.6985197177801</v>
      </c>
      <c r="H1748" s="1">
        <v>1472.56417464831</v>
      </c>
      <c r="I1748" s="1">
        <v>1716.5253887316101</v>
      </c>
      <c r="J1748" s="1">
        <v>2559.3074760557802</v>
      </c>
      <c r="K1748" s="1">
        <v>2546.9522204239202</v>
      </c>
      <c r="L1748" s="22">
        <v>2360.1701330998199</v>
      </c>
      <c r="M1748" s="1">
        <v>2485.13434506965</v>
      </c>
    </row>
    <row r="1749" spans="1:13" x14ac:dyDescent="0.35">
      <c r="A1749" s="14">
        <v>49.390330280000001</v>
      </c>
      <c r="B1749" s="1">
        <v>2328.4199653865198</v>
      </c>
      <c r="C1749" s="1">
        <v>2422.9127939999898</v>
      </c>
      <c r="D1749" s="1">
        <v>1736.85599538463</v>
      </c>
      <c r="E1749" s="1">
        <v>2408.6896156908601</v>
      </c>
      <c r="F1749" s="1">
        <v>1739.0039999999999</v>
      </c>
      <c r="G1749" s="1">
        <v>2188.3448078452602</v>
      </c>
      <c r="H1749" s="1">
        <v>1410.5536433815</v>
      </c>
      <c r="I1749" s="1">
        <v>1668.9208263056601</v>
      </c>
      <c r="J1749" s="1">
        <v>2550.62880092258</v>
      </c>
      <c r="K1749" s="1">
        <v>2513.12162953608</v>
      </c>
      <c r="L1749" s="22">
        <v>2380.6551921539599</v>
      </c>
      <c r="M1749" s="1">
        <v>2504.1095810777601</v>
      </c>
    </row>
    <row r="1750" spans="1:13" x14ac:dyDescent="0.35">
      <c r="A1750" s="14">
        <v>49.416330279999997</v>
      </c>
      <c r="B1750" s="1">
        <v>2360.1081269518099</v>
      </c>
      <c r="C1750" s="1">
        <v>2423.62161377043</v>
      </c>
      <c r="D1750" s="1">
        <v>1787.9730844636099</v>
      </c>
      <c r="E1750" s="1">
        <v>2441.9190209878998</v>
      </c>
      <c r="F1750" s="1">
        <v>1727.3240000000001</v>
      </c>
      <c r="G1750" s="1">
        <v>2157.32426465359</v>
      </c>
      <c r="H1750" s="1">
        <v>1410.72979882255</v>
      </c>
      <c r="I1750" s="1">
        <v>1690.8649575120401</v>
      </c>
      <c r="J1750" s="1">
        <v>2495.9458203231502</v>
      </c>
      <c r="K1750" s="1">
        <v>2500.4324497058601</v>
      </c>
      <c r="L1750" s="22">
        <v>2415.0541215766898</v>
      </c>
      <c r="M1750" s="1">
        <v>2513.62161377044</v>
      </c>
    </row>
    <row r="1751" spans="1:13" x14ac:dyDescent="0.35">
      <c r="A1751" s="14">
        <v>49.44233028</v>
      </c>
      <c r="B1751" s="1">
        <v>2322.05743793377</v>
      </c>
      <c r="C1751" s="1">
        <v>2420.0027351399399</v>
      </c>
      <c r="D1751" s="1">
        <v>1787.6985766299199</v>
      </c>
      <c r="E1751" s="1">
        <v>2423.72045774752</v>
      </c>
      <c r="F1751" s="1">
        <v>1673.0740000000001</v>
      </c>
      <c r="G1751" s="1">
        <v>2112.3780072818499</v>
      </c>
      <c r="H1751" s="1">
        <v>1401.0328216764501</v>
      </c>
      <c r="I1751" s="1">
        <v>1635.43544521534</v>
      </c>
      <c r="J1751" s="1">
        <v>2479.3205693483601</v>
      </c>
      <c r="K1751" s="1">
        <v>2523.3068936498998</v>
      </c>
      <c r="L1751" s="22">
        <v>2496.90700525072</v>
      </c>
      <c r="M1751" s="1">
        <v>2525.3150990689801</v>
      </c>
    </row>
    <row r="1752" spans="1:13" x14ac:dyDescent="0.35">
      <c r="A1752" s="14">
        <v>49.468330280000004</v>
      </c>
      <c r="B1752" s="1">
        <v>2347.56411892405</v>
      </c>
      <c r="C1752" s="1">
        <v>2383.5850363105801</v>
      </c>
      <c r="D1752" s="1">
        <v>1706.4817379434901</v>
      </c>
      <c r="E1752" s="1">
        <v>2387.6041834768998</v>
      </c>
      <c r="F1752" s="1">
        <v>1632.2280000000001</v>
      </c>
      <c r="G1752" s="1">
        <v>2005.4950927943901</v>
      </c>
      <c r="H1752" s="1">
        <v>1377.1950121034299</v>
      </c>
      <c r="I1752" s="1">
        <v>1612.4283185397001</v>
      </c>
      <c r="J1752" s="1">
        <v>2559.4207560039599</v>
      </c>
      <c r="K1752" s="1">
        <v>2576.2849556194801</v>
      </c>
      <c r="L1752" s="22">
        <v>2403.76846378349</v>
      </c>
      <c r="M1752" s="1">
        <v>2553.6424778095202</v>
      </c>
    </row>
    <row r="1753" spans="1:13" x14ac:dyDescent="0.35">
      <c r="A1753" s="14">
        <v>49.49433028</v>
      </c>
      <c r="B1753" s="1">
        <v>2317.0976186879602</v>
      </c>
      <c r="C1753" s="1">
        <v>2384.3773110516299</v>
      </c>
      <c r="D1753" s="1">
        <v>1699.7118769456399</v>
      </c>
      <c r="E1753" s="1">
        <v>2351.2258541599099</v>
      </c>
      <c r="F1753" s="1">
        <v>1678.6110000000001</v>
      </c>
      <c r="G1753" s="1">
        <v>1982.54459399863</v>
      </c>
      <c r="H1753" s="1">
        <v>1385.21002810449</v>
      </c>
      <c r="I1753" s="1">
        <v>1666.50554652351</v>
      </c>
      <c r="J1753" s="1">
        <v>2531.17941132039</v>
      </c>
      <c r="K1753" s="1">
        <v>2612.56411773624</v>
      </c>
      <c r="L1753" s="22">
        <v>2340.8754622105198</v>
      </c>
      <c r="M1753" s="1">
        <v>2558.54089631646</v>
      </c>
    </row>
    <row r="1754" spans="1:13" x14ac:dyDescent="0.35">
      <c r="A1754" s="14">
        <v>49.520330280000003</v>
      </c>
      <c r="B1754" s="1">
        <v>2299.0837734407901</v>
      </c>
      <c r="C1754" s="1">
        <v>2398.17994037885</v>
      </c>
      <c r="D1754" s="1">
        <v>1675.93275122107</v>
      </c>
      <c r="E1754" s="1">
        <v>2419.3144379361402</v>
      </c>
      <c r="F1754" s="1">
        <v>1697.1880000000001</v>
      </c>
      <c r="G1754" s="1">
        <v>1999.17994037892</v>
      </c>
      <c r="H1754" s="1">
        <v>1373.9203577242199</v>
      </c>
      <c r="I1754" s="1">
        <v>1638.5770016281999</v>
      </c>
      <c r="J1754" s="1">
        <v>2543.60706991599</v>
      </c>
      <c r="K1754" s="1">
        <v>2562.7610731729301</v>
      </c>
      <c r="L1754" s="22">
        <v>2456.2058775011501</v>
      </c>
      <c r="M1754" s="1">
        <v>2511.75281084167</v>
      </c>
    </row>
    <row r="1755" spans="1:13" x14ac:dyDescent="0.35">
      <c r="A1755" s="14">
        <v>49.546330279999999</v>
      </c>
      <c r="B1755" s="1">
        <v>2310.3824604834999</v>
      </c>
      <c r="C1755" s="1">
        <v>2314.22898768492</v>
      </c>
      <c r="D1755" s="1">
        <v>1623.5749081839599</v>
      </c>
      <c r="E1755" s="1">
        <v>2389.3678428681301</v>
      </c>
      <c r="F1755" s="1">
        <v>1617.75</v>
      </c>
      <c r="G1755" s="1">
        <v>1984.7222896337901</v>
      </c>
      <c r="H1755" s="1">
        <v>1387.41656554976</v>
      </c>
      <c r="I1755" s="1">
        <v>1555.4104742009899</v>
      </c>
      <c r="J1755" s="1">
        <v>2582.0170525334402</v>
      </c>
      <c r="K1755" s="1">
        <v>2471.7758821511702</v>
      </c>
      <c r="L1755" s="22">
        <v>2417.0730799685498</v>
      </c>
      <c r="M1755" s="1">
        <v>2433.78440841775</v>
      </c>
    </row>
    <row r="1756" spans="1:13" x14ac:dyDescent="0.35">
      <c r="A1756" s="14">
        <v>49.572330280000003</v>
      </c>
      <c r="B1756" s="1">
        <v>2220.5784763809302</v>
      </c>
      <c r="C1756" s="1">
        <v>2293.8071745399998</v>
      </c>
      <c r="D1756" s="1">
        <v>1652.21076180982</v>
      </c>
      <c r="E1756" s="1">
        <v>2331.9094171659199</v>
      </c>
      <c r="F1756" s="1">
        <v>1565.374</v>
      </c>
      <c r="G1756" s="1">
        <v>1988.5551567977</v>
      </c>
      <c r="H1756" s="1">
        <v>1389.0609866934401</v>
      </c>
      <c r="I1756" s="1">
        <v>1614.57309314708</v>
      </c>
      <c r="J1756" s="1">
        <v>2549.7991035709501</v>
      </c>
      <c r="K1756" s="1">
        <v>2473.9686094479698</v>
      </c>
      <c r="L1756" s="22">
        <v>2335.2834082947902</v>
      </c>
      <c r="M1756" s="1">
        <v>2436.5040354847902</v>
      </c>
    </row>
    <row r="1757" spans="1:13" x14ac:dyDescent="0.35">
      <c r="A1757" s="14">
        <v>49.598330279999999</v>
      </c>
      <c r="B1757" s="1">
        <v>2183.6115207407202</v>
      </c>
      <c r="C1757" s="1">
        <v>2303.9066820255998</v>
      </c>
      <c r="D1757" s="1">
        <v>1619.1654377764501</v>
      </c>
      <c r="E1757" s="1">
        <v>2278.9271889312899</v>
      </c>
      <c r="F1757" s="1">
        <v>1570.306</v>
      </c>
      <c r="G1757" s="1">
        <v>2024.2799539216901</v>
      </c>
      <c r="H1757" s="1">
        <v>1379.78755760323</v>
      </c>
      <c r="I1757" s="1">
        <v>1682.5182027668</v>
      </c>
      <c r="J1757" s="1">
        <v>2504.1760368619498</v>
      </c>
      <c r="K1757" s="1">
        <v>2454.5645161208699</v>
      </c>
      <c r="L1757" s="22">
        <v>2304.20714285332</v>
      </c>
      <c r="M1757" s="1">
        <v>2436.7822580602301</v>
      </c>
    </row>
    <row r="1758" spans="1:13" x14ac:dyDescent="0.35">
      <c r="A1758" s="14">
        <v>49.624330280000002</v>
      </c>
      <c r="B1758" s="1">
        <v>2162.4146634673498</v>
      </c>
      <c r="C1758" s="1">
        <v>2261.62576675015</v>
      </c>
      <c r="D1758" s="1">
        <v>1598.6778638895501</v>
      </c>
      <c r="E1758" s="1">
        <v>2259.7333803035299</v>
      </c>
      <c r="F1758" s="1">
        <v>1605.0260000000001</v>
      </c>
      <c r="G1758" s="1">
        <v>1981.1775116148201</v>
      </c>
      <c r="H1758" s="1">
        <v>1386.75188577475</v>
      </c>
      <c r="I1758" s="1">
        <v>1635.73679957791</v>
      </c>
      <c r="J1758" s="1">
        <v>2505.50377154947</v>
      </c>
      <c r="K1758" s="1">
        <v>2356.0404302172901</v>
      </c>
      <c r="L1758" s="22">
        <v>2275.89992954528</v>
      </c>
      <c r="M1758" s="1">
        <v>2474.8780047995501</v>
      </c>
    </row>
    <row r="1759" spans="1:13" x14ac:dyDescent="0.35">
      <c r="A1759" s="14">
        <v>49.650330279999999</v>
      </c>
      <c r="B1759" s="1">
        <v>2147.79564919839</v>
      </c>
      <c r="C1759" s="1">
        <v>2326.1292452083399</v>
      </c>
      <c r="D1759" s="1">
        <v>1619.0365193586999</v>
      </c>
      <c r="E1759" s="1">
        <v>2241.7858056321502</v>
      </c>
      <c r="F1759" s="1">
        <v>1599.9590000000001</v>
      </c>
      <c r="G1759" s="1">
        <v>1932.96348064166</v>
      </c>
      <c r="H1759" s="1">
        <v>1354.47189675462</v>
      </c>
      <c r="I1759" s="1">
        <v>1619.5231814625599</v>
      </c>
      <c r="J1759" s="1">
        <v>2513.6544935474099</v>
      </c>
      <c r="K1759" s="1">
        <v>2405.9248944065198</v>
      </c>
      <c r="L1759" s="22">
        <v>2321.2921548685099</v>
      </c>
      <c r="M1759" s="1">
        <v>2514.6910129059402</v>
      </c>
    </row>
    <row r="1760" spans="1:13" x14ac:dyDescent="0.35">
      <c r="A1760" s="14">
        <v>49.676330280000002</v>
      </c>
      <c r="B1760" s="1">
        <v>2182.2462617131</v>
      </c>
      <c r="C1760" s="1">
        <v>2329.0487506485802</v>
      </c>
      <c r="D1760" s="1">
        <v>1600.3653728517299</v>
      </c>
      <c r="E1760" s="1">
        <v>2228.6116345650898</v>
      </c>
      <c r="F1760" s="1">
        <v>1583</v>
      </c>
      <c r="G1760" s="1">
        <v>1978.1515258990801</v>
      </c>
      <c r="H1760" s="1">
        <v>1357.3991703546001</v>
      </c>
      <c r="I1760" s="1">
        <v>1613.8240987758199</v>
      </c>
      <c r="J1760" s="1">
        <v>2445.7077531210498</v>
      </c>
      <c r="K1760" s="1">
        <v>2402.3667555935399</v>
      </c>
      <c r="L1760" s="22">
        <v>2395.5872592405699</v>
      </c>
      <c r="M1760" s="1">
        <v>2437.8728494246602</v>
      </c>
    </row>
    <row r="1761" spans="1:13" x14ac:dyDescent="0.35">
      <c r="A1761" s="14">
        <v>49.702330279999998</v>
      </c>
      <c r="B1761" s="1">
        <v>2186.57057118373</v>
      </c>
      <c r="C1761" s="1">
        <v>2268.0040391555799</v>
      </c>
      <c r="D1761" s="1">
        <v>1562.03831495843</v>
      </c>
      <c r="E1761" s="1">
        <v>2289.78626687204</v>
      </c>
      <c r="F1761" s="1">
        <v>1598.296</v>
      </c>
      <c r="G1761" s="1">
        <v>1998.0040391555499</v>
      </c>
      <c r="H1761" s="1">
        <v>1384.0987882535401</v>
      </c>
      <c r="I1761" s="1">
        <v>1644.88909428072</v>
      </c>
      <c r="J1761" s="1">
        <v>2455.9193309283601</v>
      </c>
      <c r="K1761" s="1">
        <v>2359.1975765070301</v>
      </c>
      <c r="L1761" s="22">
        <v>2340.55245200223</v>
      </c>
      <c r="M1761" s="1">
        <v>2415.2580498021598</v>
      </c>
    </row>
    <row r="1762" spans="1:13" x14ac:dyDescent="0.35">
      <c r="A1762" s="14">
        <v>49.728330280000002</v>
      </c>
      <c r="B1762" s="1">
        <v>2163.9810247589398</v>
      </c>
      <c r="C1762" s="1">
        <v>2260.5660973565</v>
      </c>
      <c r="D1762" s="1">
        <v>1636.1707771717099</v>
      </c>
      <c r="E1762" s="1">
        <v>2302.8298548051298</v>
      </c>
      <c r="F1762" s="1">
        <v>1588.8489999999999</v>
      </c>
      <c r="G1762" s="1">
        <v>1895.9424422999</v>
      </c>
      <c r="H1762" s="1">
        <v>1380.20746370136</v>
      </c>
      <c r="I1762" s="1">
        <v>1660.51865925323</v>
      </c>
      <c r="J1762" s="1">
        <v>2486.5281468739499</v>
      </c>
      <c r="K1762" s="1">
        <v>2356.9810247589598</v>
      </c>
      <c r="L1762" s="22">
        <v>2319.0759009653698</v>
      </c>
      <c r="M1762" s="1">
        <v>2457.4718531265498</v>
      </c>
    </row>
    <row r="1763" spans="1:13" x14ac:dyDescent="0.35">
      <c r="A1763" s="14">
        <v>49.754330279999998</v>
      </c>
      <c r="B1763" s="1">
        <v>2158.18674977203</v>
      </c>
      <c r="C1763" s="1">
        <v>2303.2681210165301</v>
      </c>
      <c r="D1763" s="1">
        <v>1624.3568212056</v>
      </c>
      <c r="E1763" s="1">
        <v>2280.7334372151099</v>
      </c>
      <c r="F1763" s="1">
        <v>1603.7080000000001</v>
      </c>
      <c r="G1763" s="1">
        <v>1857.80124658562</v>
      </c>
      <c r="H1763" s="1">
        <v>1362.5195636946901</v>
      </c>
      <c r="I1763" s="1">
        <v>1646.09337488592</v>
      </c>
      <c r="J1763" s="1">
        <v>2488.1204986339499</v>
      </c>
      <c r="K1763" s="1">
        <v>2382.8946214717298</v>
      </c>
      <c r="L1763" s="22">
        <v>2368.4939981787602</v>
      </c>
      <c r="M1763" s="1">
        <v>2459.7063134669002</v>
      </c>
    </row>
    <row r="1764" spans="1:13" x14ac:dyDescent="0.35">
      <c r="A1764" s="14">
        <v>49.780330280000001</v>
      </c>
      <c r="B1764" s="1">
        <v>2166.4411818070698</v>
      </c>
      <c r="C1764" s="1">
        <v>2326.41175759111</v>
      </c>
      <c r="D1764" s="1">
        <v>1601.1618029492299</v>
      </c>
      <c r="E1764" s="1">
        <v>2301.25001511963</v>
      </c>
      <c r="F1764" s="1">
        <v>1588.1320000000001</v>
      </c>
      <c r="G1764" s="1">
        <v>1880.70587879563</v>
      </c>
      <c r="H1764" s="1">
        <v>1386.8162044860901</v>
      </c>
      <c r="I1764" s="1">
        <v>1679.7426741849699</v>
      </c>
      <c r="J1764" s="1">
        <v>2445.86025009376</v>
      </c>
      <c r="K1764" s="1">
        <v>2427.1029545173601</v>
      </c>
      <c r="L1764" s="22">
        <v>2357.2352727728498</v>
      </c>
      <c r="M1764" s="1">
        <v>2484.74267418506</v>
      </c>
    </row>
    <row r="1765" spans="1:13" x14ac:dyDescent="0.35">
      <c r="A1765" s="14">
        <v>49.806330279999997</v>
      </c>
      <c r="B1765" s="1">
        <v>2202.5568857666999</v>
      </c>
      <c r="C1765" s="1">
        <v>2268.9499284861699</v>
      </c>
      <c r="D1765" s="1">
        <v>1581.4667570413401</v>
      </c>
      <c r="E1765" s="1">
        <v>2305.4094571232899</v>
      </c>
      <c r="F1765" s="1">
        <v>1579.396</v>
      </c>
      <c r="G1765" s="1">
        <v>1874.89262856802</v>
      </c>
      <c r="H1765" s="1">
        <v>1416.0000000001401</v>
      </c>
      <c r="I1765" s="1">
        <v>1714.84895715473</v>
      </c>
      <c r="J1765" s="1">
        <v>2427.92267147651</v>
      </c>
      <c r="K1765" s="1">
        <v>2405.17468565334</v>
      </c>
      <c r="L1765" s="22">
        <v>2343.4294857289201</v>
      </c>
      <c r="M1765" s="1">
        <v>2511.9463142841701</v>
      </c>
    </row>
    <row r="1766" spans="1:13" x14ac:dyDescent="0.35">
      <c r="A1766" s="14">
        <v>49.832330280000001</v>
      </c>
      <c r="B1766" s="1">
        <v>2182.4433079722799</v>
      </c>
      <c r="C1766" s="1">
        <v>2244.6768226202098</v>
      </c>
      <c r="D1766" s="1">
        <v>1552.81218714444</v>
      </c>
      <c r="E1766" s="1">
        <v>2286.2123503858602</v>
      </c>
      <c r="F1766" s="1">
        <v>1591.077</v>
      </c>
      <c r="G1766" s="1">
        <v>1885.4060935720299</v>
      </c>
      <c r="H1766" s="1">
        <v>1436.6768226203501</v>
      </c>
      <c r="I1766" s="1">
        <v>1709.11082699287</v>
      </c>
      <c r="J1766" s="1">
        <v>2474.19374318568</v>
      </c>
      <c r="K1766" s="1">
        <v>2377.6522850892302</v>
      </c>
      <c r="L1766" s="22">
        <v>2320.5016866342398</v>
      </c>
      <c r="M1766" s="1">
        <v>2530.1260609236201</v>
      </c>
    </row>
    <row r="1767" spans="1:13" x14ac:dyDescent="0.35">
      <c r="A1767" s="14">
        <v>49.858330279999997</v>
      </c>
      <c r="B1767" s="1">
        <v>2137.49300172723</v>
      </c>
      <c r="C1767" s="1">
        <v>2306.08085665811</v>
      </c>
      <c r="D1767" s="1">
        <v>1565.3530362674401</v>
      </c>
      <c r="E1767" s="1">
        <v>2247.0731053480499</v>
      </c>
      <c r="F1767" s="1">
        <v>1575.9580000000001</v>
      </c>
      <c r="G1767" s="1">
        <v>1850.8631571584201</v>
      </c>
      <c r="H1767" s="1">
        <v>1428.11509498589</v>
      </c>
      <c r="I1767" s="1">
        <v>1734.5038756552001</v>
      </c>
      <c r="J1767" s="1">
        <v>2515.8009257386698</v>
      </c>
      <c r="K1767" s="1">
        <v>2419.01087392826</v>
      </c>
      <c r="L1767" s="22">
        <v>2377.6827081349502</v>
      </c>
      <c r="M1767" s="1">
        <v>2597.6858307529301</v>
      </c>
    </row>
    <row r="1768" spans="1:13" x14ac:dyDescent="0.35">
      <c r="A1768" s="14">
        <v>49.88433028</v>
      </c>
      <c r="B1768" s="1">
        <v>2173.2865465731002</v>
      </c>
      <c r="C1768" s="1">
        <v>2350.4795318628098</v>
      </c>
      <c r="D1768" s="1">
        <v>1588.8011666709101</v>
      </c>
      <c r="E1768" s="1">
        <v>2246.3274828466701</v>
      </c>
      <c r="F1768" s="1">
        <v>1583.4390000000001</v>
      </c>
      <c r="G1768" s="1">
        <v>1826.3801151984901</v>
      </c>
      <c r="H1768" s="1">
        <v>1401.99415196068</v>
      </c>
      <c r="I1768" s="1">
        <v>1746.1403529377001</v>
      </c>
      <c r="J1768" s="1">
        <v>2543.9590637259898</v>
      </c>
      <c r="K1768" s="1">
        <v>2425.1754411720799</v>
      </c>
      <c r="L1768" s="22">
        <v>2438.63158087896</v>
      </c>
      <c r="M1768" s="1">
        <v>2599.2748578364699</v>
      </c>
    </row>
    <row r="1769" spans="1:13" x14ac:dyDescent="0.35">
      <c r="A1769" s="14">
        <v>49.910330279999997</v>
      </c>
      <c r="B1769" s="1">
        <v>2237.7677602122499</v>
      </c>
      <c r="C1769" s="1">
        <v>2366.1788421984902</v>
      </c>
      <c r="D1769" s="1">
        <v>1599.6166229795101</v>
      </c>
      <c r="E1769" s="1">
        <v>2252.6166229795799</v>
      </c>
      <c r="F1769" s="1">
        <v>1540.9</v>
      </c>
      <c r="G1769" s="1">
        <v>1834.334004114</v>
      </c>
      <c r="H1769" s="1">
        <v>1409.3329979432399</v>
      </c>
      <c r="I1769" s="1">
        <v>1740.02468645359</v>
      </c>
      <c r="J1769" s="1">
        <v>2544.1798483692401</v>
      </c>
      <c r="K1769" s="1">
        <v>2413.0246864536598</v>
      </c>
      <c r="L1769" s="22">
        <v>2371.6690143985902</v>
      </c>
      <c r="M1769" s="1">
        <v>2591.45944872261</v>
      </c>
    </row>
    <row r="1770" spans="1:13" x14ac:dyDescent="0.35">
      <c r="A1770" s="14">
        <v>49.93633028</v>
      </c>
      <c r="B1770" s="1">
        <v>2282.74863604851</v>
      </c>
      <c r="C1770" s="1">
        <v>2466.3333453588698</v>
      </c>
      <c r="D1770" s="1">
        <v>1553.04735581165</v>
      </c>
      <c r="E1770" s="1">
        <v>2257.5883465151701</v>
      </c>
      <c r="F1770" s="1">
        <v>1535.1089999999999</v>
      </c>
      <c r="G1770" s="1">
        <v>1836.27140465306</v>
      </c>
      <c r="H1770" s="1">
        <v>1440.81603256107</v>
      </c>
      <c r="I1770" s="1">
        <v>1768.54462790823</v>
      </c>
      <c r="J1770" s="1">
        <v>2582.33698256348</v>
      </c>
      <c r="K1770" s="1">
        <v>2458.72495814278</v>
      </c>
      <c r="L1770" s="22">
        <v>2361.2695860508202</v>
      </c>
      <c r="M1770" s="1">
        <v>2636.8178511634901</v>
      </c>
    </row>
    <row r="1771" spans="1:13" x14ac:dyDescent="0.35">
      <c r="A1771" s="14">
        <v>49.962330280000003</v>
      </c>
      <c r="B1771" s="1">
        <v>2322.4308369375599</v>
      </c>
      <c r="C1771" s="1">
        <v>2566.2057819254301</v>
      </c>
      <c r="D1771" s="1">
        <v>1572.92705566989</v>
      </c>
      <c r="E1771" s="1">
        <v>2265.2326175472899</v>
      </c>
      <c r="F1771" s="1">
        <v>1596.075</v>
      </c>
      <c r="G1771" s="1">
        <v>1863.2808002629099</v>
      </c>
      <c r="H1771" s="1">
        <v>1451.17687229629</v>
      </c>
      <c r="I1771" s="1">
        <v>1758.43839947324</v>
      </c>
      <c r="J1771" s="1">
        <v>2615.1768722960901</v>
      </c>
      <c r="K1771" s="1">
        <v>2556.6944381220501</v>
      </c>
      <c r="L1771" s="22">
        <v>2404.7384728225902</v>
      </c>
      <c r="M1771" s="1">
        <v>2694.27323772719</v>
      </c>
    </row>
    <row r="1772" spans="1:13" x14ac:dyDescent="0.35">
      <c r="A1772" s="14">
        <v>49.98833028</v>
      </c>
      <c r="B1772" s="1">
        <v>2383.21878439689</v>
      </c>
      <c r="C1772" s="1">
        <v>2607.1335580176001</v>
      </c>
      <c r="D1772" s="1">
        <v>1581.8351870690201</v>
      </c>
      <c r="E1772" s="1">
        <v>2260.3267273278798</v>
      </c>
      <c r="F1772" s="1">
        <v>1585.6189999999999</v>
      </c>
      <c r="G1772" s="1">
        <v>1855.7897539656501</v>
      </c>
      <c r="H1772" s="1">
        <v>1480.9403887071801</v>
      </c>
      <c r="I1772" s="1">
        <v>1772.9631052589</v>
      </c>
      <c r="J1772" s="1">
        <v>2659.1193798280301</v>
      </c>
      <c r="K1772" s="1">
        <v>2662.9005954313802</v>
      </c>
      <c r="L1772" s="22">
        <v>2468.91767215558</v>
      </c>
      <c r="M1772" s="1">
        <v>2756.37216043132</v>
      </c>
    </row>
    <row r="1773" spans="1:13" x14ac:dyDescent="0.35">
      <c r="A1773" s="14">
        <v>50.014330280000003</v>
      </c>
      <c r="B1773" s="1">
        <v>2462.13955497914</v>
      </c>
      <c r="C1773" s="1">
        <v>2693.85152274643</v>
      </c>
      <c r="D1773" s="1">
        <v>1620.25558097466</v>
      </c>
      <c r="E1773" s="1">
        <v>2297.3967548744099</v>
      </c>
      <c r="F1773" s="1">
        <v>1579.319</v>
      </c>
      <c r="G1773" s="1">
        <v>1790.04340628966</v>
      </c>
      <c r="H1773" s="1">
        <v>1516.17930959144</v>
      </c>
      <c r="I1773" s="1">
        <v>1805.47099350128</v>
      </c>
      <c r="J1773" s="1">
        <v>2879.4259682911202</v>
      </c>
      <c r="K1773" s="1">
        <v>2722.8478710693498</v>
      </c>
      <c r="L1773" s="22">
        <v>2524.7862063944499</v>
      </c>
      <c r="M1773" s="1">
        <v>2778.5833678199101</v>
      </c>
    </row>
    <row r="1774" spans="1:13" x14ac:dyDescent="0.35">
      <c r="A1774" s="14">
        <v>50.040330279999999</v>
      </c>
      <c r="B1774" s="1">
        <v>2560.0675248090702</v>
      </c>
      <c r="C1774" s="1">
        <v>2770.75219571461</v>
      </c>
      <c r="D1774" s="1">
        <v>1687.3085730477501</v>
      </c>
      <c r="E1774" s="1">
        <v>2354.0668492044601</v>
      </c>
      <c r="F1774" s="1">
        <v>1608.376</v>
      </c>
      <c r="G1774" s="1">
        <v>1763.69007574239</v>
      </c>
      <c r="H1774" s="1">
        <v>1472.2484798893099</v>
      </c>
      <c r="I1774" s="1">
        <v>1839.0047292321599</v>
      </c>
      <c r="J1774" s="1">
        <v>3127.6941293699902</v>
      </c>
      <c r="K1774" s="1">
        <v>2818.56853821598</v>
      </c>
      <c r="L1774" s="22">
        <v>2483.6853465097902</v>
      </c>
      <c r="M1774" s="1">
        <v>2853.4422714572802</v>
      </c>
    </row>
    <row r="1775" spans="1:13" x14ac:dyDescent="0.35">
      <c r="A1775" s="14">
        <v>50.066330280000003</v>
      </c>
      <c r="B1775" s="1">
        <v>2667.19627367987</v>
      </c>
      <c r="C1775" s="1">
        <v>2900.4906841992902</v>
      </c>
      <c r="D1775" s="1">
        <v>1623.88188174836</v>
      </c>
      <c r="E1775" s="1">
        <v>2409.00666047091</v>
      </c>
      <c r="F1775" s="1">
        <v>1670.893</v>
      </c>
      <c r="G1775" s="1">
        <v>1803.9866790588501</v>
      </c>
      <c r="H1775" s="1">
        <v>1452.0000000001501</v>
      </c>
      <c r="I1775" s="1">
        <v>1913.54573818476</v>
      </c>
      <c r="J1775" s="1">
        <v>3343.4307399633199</v>
      </c>
      <c r="K1775" s="1">
        <v>3028.9964595598499</v>
      </c>
      <c r="L1775" s="22">
        <v>2560.6221233923902</v>
      </c>
      <c r="M1775" s="1">
        <v>2913.1514206054399</v>
      </c>
    </row>
    <row r="1776" spans="1:13" x14ac:dyDescent="0.35">
      <c r="A1776" s="14">
        <v>50.092330279999999</v>
      </c>
      <c r="B1776" s="1">
        <v>2775.7183908709098</v>
      </c>
      <c r="C1776" s="1">
        <v>3124.8049926505901</v>
      </c>
      <c r="D1776" s="1">
        <v>1658.28832154776</v>
      </c>
      <c r="E1776" s="1">
        <v>2418.3663244877298</v>
      </c>
      <c r="F1776" s="1">
        <v>1710.7739999999999</v>
      </c>
      <c r="G1776" s="1">
        <v>1839.98574189585</v>
      </c>
      <c r="H1776" s="1">
        <v>1477.8972536946501</v>
      </c>
      <c r="I1776" s="1">
        <v>1929.8353952806599</v>
      </c>
      <c r="J1776" s="1">
        <v>3616.7536194978802</v>
      </c>
      <c r="K1776" s="1">
        <v>3328.7269897107099</v>
      </c>
      <c r="L1776" s="22">
        <v>2753.3768097490401</v>
      </c>
      <c r="M1776" s="1">
        <v>3006.15894545525</v>
      </c>
    </row>
    <row r="1777" spans="1:13" x14ac:dyDescent="0.35">
      <c r="A1777" s="14">
        <v>50.118330280000002</v>
      </c>
      <c r="B1777" s="1">
        <v>2867.4954632123199</v>
      </c>
      <c r="C1777" s="1">
        <v>3231.6501093527099</v>
      </c>
      <c r="D1777" s="1">
        <v>1758.3987017730301</v>
      </c>
      <c r="E1777" s="1">
        <v>2436.5922246518799</v>
      </c>
      <c r="F1777" s="1">
        <v>1653.3489999999999</v>
      </c>
      <c r="G1777" s="1">
        <v>1858.2034572667001</v>
      </c>
      <c r="H1777" s="1">
        <v>1521.74773160615</v>
      </c>
      <c r="I1777" s="1">
        <v>1949.7576659941201</v>
      </c>
      <c r="J1777" s="1">
        <v>3880.7015029201798</v>
      </c>
      <c r="K1777" s="1">
        <v>3677.71229812193</v>
      </c>
      <c r="L1777" s="22">
        <v>2932.24491644606</v>
      </c>
      <c r="M1777" s="1">
        <v>3210.6907077185701</v>
      </c>
    </row>
    <row r="1778" spans="1:13" x14ac:dyDescent="0.35">
      <c r="A1778" s="14">
        <v>50.144330279999998</v>
      </c>
      <c r="B1778" s="1">
        <v>2923.4196566352098</v>
      </c>
      <c r="C1778" s="1">
        <v>3205.3978530555</v>
      </c>
      <c r="D1778" s="1">
        <v>1784.1073472413</v>
      </c>
      <c r="E1778" s="1">
        <v>2379.5048661650299</v>
      </c>
      <c r="F1778" s="1">
        <v>1615.021</v>
      </c>
      <c r="G1778" s="1">
        <v>1820.83864500699</v>
      </c>
      <c r="H1778" s="1">
        <v>1533.0000000001601</v>
      </c>
      <c r="I1778" s="1">
        <v>1993.7098283176599</v>
      </c>
      <c r="J1778" s="1">
        <v>3901.23516153633</v>
      </c>
      <c r="K1778" s="1">
        <v>3871.1177478341201</v>
      </c>
      <c r="L1778" s="22">
        <v>3085.6128816692499</v>
      </c>
      <c r="M1778" s="1">
        <v>3320.9355916556601</v>
      </c>
    </row>
    <row r="1779" spans="1:13" x14ac:dyDescent="0.35">
      <c r="A1779" s="14">
        <v>50.170330280000002</v>
      </c>
      <c r="B1779" s="1">
        <v>2937.5345083112502</v>
      </c>
      <c r="C1779" s="1">
        <v>3157.1207239064902</v>
      </c>
      <c r="D1779" s="1">
        <v>1781.15515338564</v>
      </c>
      <c r="E1779" s="1">
        <v>2262.9655389882801</v>
      </c>
      <c r="F1779" s="1">
        <v>1610.164</v>
      </c>
      <c r="G1779" s="1">
        <v>1835.2154995723999</v>
      </c>
      <c r="H1779" s="1">
        <v>1553.1723996579301</v>
      </c>
      <c r="I1779" s="1">
        <v>2023.6551691520001</v>
      </c>
      <c r="J1779" s="1">
        <v>3498.25011824786</v>
      </c>
      <c r="K1779" s="1">
        <v>3554.6725730878002</v>
      </c>
      <c r="L1779" s="22">
        <v>2979.58627866086</v>
      </c>
      <c r="M1779" s="1">
        <v>3314.9482927160698</v>
      </c>
    </row>
    <row r="1780" spans="1:13" x14ac:dyDescent="0.35">
      <c r="A1780" s="14">
        <v>50.196330279999998</v>
      </c>
      <c r="B1780" s="1">
        <v>2864.87966119466</v>
      </c>
      <c r="C1780" s="1">
        <v>3016.87258548922</v>
      </c>
      <c r="D1780" s="1">
        <v>1782.41906828635</v>
      </c>
      <c r="E1780" s="1">
        <v>2218.9141101112</v>
      </c>
      <c r="F1780" s="1">
        <v>1628.2539999999999</v>
      </c>
      <c r="G1780" s="1">
        <v>1829.6389835851201</v>
      </c>
      <c r="H1780" s="1">
        <v>1571.0136866052401</v>
      </c>
      <c r="I1780" s="1">
        <v>2047.6323726849901</v>
      </c>
      <c r="J1780" s="1">
        <v>3227.4638983579998</v>
      </c>
      <c r="K1780" s="1">
        <v>3129.4705092581098</v>
      </c>
      <c r="L1780" s="22">
        <v>2752.6045346685301</v>
      </c>
      <c r="M1780" s="1">
        <v>3228.9929242940402</v>
      </c>
    </row>
    <row r="1781" spans="1:13" x14ac:dyDescent="0.35">
      <c r="A1781" s="14">
        <v>50.222330280000001</v>
      </c>
      <c r="B1781" s="1">
        <v>2788.4679351372401</v>
      </c>
      <c r="C1781" s="1">
        <v>2894.5956911206399</v>
      </c>
      <c r="D1781" s="1">
        <v>1691.1786569894</v>
      </c>
      <c r="E1781" s="1">
        <v>2209.3318634757502</v>
      </c>
      <c r="F1781" s="1">
        <v>1668.6189999999999</v>
      </c>
      <c r="G1781" s="1">
        <v>1763.4659820848201</v>
      </c>
      <c r="H1781" s="1">
        <v>1530.6999496532801</v>
      </c>
      <c r="I1781" s="1">
        <v>2047.7616228583099</v>
      </c>
      <c r="J1781" s="1">
        <v>3244.6617738990699</v>
      </c>
      <c r="K1781" s="1">
        <v>3042.4532568334898</v>
      </c>
      <c r="L1781" s="22">
        <v>2633.5893284948802</v>
      </c>
      <c r="M1781" s="1">
        <v>3086.6891774542901</v>
      </c>
    </row>
    <row r="1782" spans="1:13" x14ac:dyDescent="0.35">
      <c r="A1782" s="14">
        <v>50.248330279999998</v>
      </c>
      <c r="B1782" s="1">
        <v>2682.80813351714</v>
      </c>
      <c r="C1782" s="1">
        <v>2784.9202730560501</v>
      </c>
      <c r="D1782" s="1">
        <v>1662.3867526670599</v>
      </c>
      <c r="E1782" s="1">
        <v>2150.7050530800602</v>
      </c>
      <c r="F1782" s="1">
        <v>1666.57</v>
      </c>
      <c r="G1782" s="1">
        <v>1775.85101668979</v>
      </c>
      <c r="H1782" s="1">
        <v>1539.68169958721</v>
      </c>
      <c r="I1782" s="1">
        <v>2024.6388164145201</v>
      </c>
      <c r="J1782" s="1">
        <v>3275.5387556782398</v>
      </c>
      <c r="K1782" s="1">
        <v>3102.1316692191699</v>
      </c>
      <c r="L1782" s="22">
        <v>2678.8276631970898</v>
      </c>
      <c r="M1782" s="1">
        <v>2976.5673444600402</v>
      </c>
    </row>
    <row r="1783" spans="1:13" x14ac:dyDescent="0.35">
      <c r="A1783" s="14">
        <v>50.274330280000001</v>
      </c>
      <c r="B1783" s="1">
        <v>2636.3291283353801</v>
      </c>
      <c r="C1783" s="1">
        <v>2679.4759176607399</v>
      </c>
      <c r="D1783" s="1">
        <v>1668.11506107584</v>
      </c>
      <c r="E1783" s="1">
        <v>2121.5909787369501</v>
      </c>
      <c r="F1783" s="1">
        <v>1616.473</v>
      </c>
      <c r="G1783" s="1">
        <v>1759.46330266836</v>
      </c>
      <c r="H1783" s="1">
        <v>1608.30351681465</v>
      </c>
      <c r="I1783" s="1">
        <v>2031.8275991533901</v>
      </c>
      <c r="J1783" s="1">
        <v>3269.9743884785498</v>
      </c>
      <c r="K1783" s="1">
        <v>3122.2396787800699</v>
      </c>
      <c r="L1783" s="22">
        <v>2785.5974770010198</v>
      </c>
      <c r="M1783" s="1">
        <v>2967.3834097412901</v>
      </c>
    </row>
    <row r="1784" spans="1:13" x14ac:dyDescent="0.35">
      <c r="A1784" s="14">
        <v>50.300330279999997</v>
      </c>
      <c r="B1784" s="1">
        <v>2573.5063892993699</v>
      </c>
      <c r="C1784" s="1">
        <v>2671.5996697983401</v>
      </c>
      <c r="D1784" s="1">
        <v>1661.9309229006501</v>
      </c>
      <c r="E1784" s="1">
        <v>2103.8090803986602</v>
      </c>
      <c r="F1784" s="1">
        <v>1608.338</v>
      </c>
      <c r="G1784" s="1">
        <v>1757.31411590075</v>
      </c>
      <c r="H1784" s="1">
        <v>1608.01495790019</v>
      </c>
      <c r="I1784" s="1">
        <v>1926.7549611991501</v>
      </c>
      <c r="J1784" s="1">
        <v>3139.3282482960799</v>
      </c>
      <c r="K1784" s="1">
        <v>2960.10034669686</v>
      </c>
      <c r="L1784" s="22">
        <v>2706.0875680986201</v>
      </c>
      <c r="M1784" s="1">
        <v>2900.5305926988399</v>
      </c>
    </row>
    <row r="1785" spans="1:13" x14ac:dyDescent="0.35">
      <c r="A1785" s="14">
        <v>50.326330280000001</v>
      </c>
      <c r="B1785" s="1">
        <v>2440.6786134659801</v>
      </c>
      <c r="C1785" s="1">
        <v>2476.1428907727</v>
      </c>
      <c r="D1785" s="1">
        <v>1675.65419451345</v>
      </c>
      <c r="E1785" s="1">
        <v>2013.64458453829</v>
      </c>
      <c r="F1785" s="1">
        <v>1602.76</v>
      </c>
      <c r="G1785" s="1">
        <v>1799.98519102214</v>
      </c>
      <c r="H1785" s="1">
        <v>1608.02961795484</v>
      </c>
      <c r="I1785" s="1">
        <v>1840.8048837902199</v>
      </c>
      <c r="J1785" s="1">
        <v>2814.5505316703602</v>
      </c>
      <c r="K1785" s="1">
        <v>2684.3554154609101</v>
      </c>
      <c r="L1785" s="22">
        <v>2551.1751082290298</v>
      </c>
      <c r="M1785" s="1">
        <v>2745.3972428923498</v>
      </c>
    </row>
    <row r="1786" spans="1:13" x14ac:dyDescent="0.35">
      <c r="A1786" s="14">
        <v>50.352330279999997</v>
      </c>
      <c r="B1786" s="1">
        <v>2293.4457585516502</v>
      </c>
      <c r="C1786" s="1">
        <v>2344.3437193834502</v>
      </c>
      <c r="D1786" s="1">
        <v>1594.1015089207799</v>
      </c>
      <c r="E1786" s="1">
        <v>2064.2293230048799</v>
      </c>
      <c r="F1786" s="1">
        <v>1585.223</v>
      </c>
      <c r="G1786" s="1">
        <v>1772.0633767946199</v>
      </c>
      <c r="H1786" s="1">
        <v>1593.80880912167</v>
      </c>
      <c r="I1786" s="1">
        <v>1835.69441274316</v>
      </c>
      <c r="J1786" s="1">
        <v>2776.7196574115101</v>
      </c>
      <c r="K1786" s="1">
        <v>2601.6047307853601</v>
      </c>
      <c r="L1786" s="22">
        <v>2466.0762642526101</v>
      </c>
      <c r="M1786" s="1">
        <v>2599.5026916171601</v>
      </c>
    </row>
    <row r="1787" spans="1:13" x14ac:dyDescent="0.35">
      <c r="A1787" s="14">
        <v>50.37833028</v>
      </c>
      <c r="B1787" s="1">
        <v>2252.0184352753299</v>
      </c>
      <c r="C1787" s="1">
        <v>2280.10395949959</v>
      </c>
      <c r="D1787" s="1">
        <v>1505.5947418619501</v>
      </c>
      <c r="E1787" s="1">
        <v>2060.6690845947401</v>
      </c>
      <c r="F1787" s="1">
        <v>1561.424</v>
      </c>
      <c r="G1787" s="1">
        <v>1721.26775416445</v>
      </c>
      <c r="H1787" s="1">
        <v>1584.03354447473</v>
      </c>
      <c r="I1787" s="1">
        <v>1828.5908141540499</v>
      </c>
      <c r="J1787" s="1">
        <v>2765.4796008712001</v>
      </c>
      <c r="K1787" s="1">
        <v>2542.8105162766501</v>
      </c>
      <c r="L1787" s="22">
        <v>2402.3789674474501</v>
      </c>
      <c r="M1787" s="1">
        <v>2500.9256572675299</v>
      </c>
    </row>
    <row r="1788" spans="1:13" x14ac:dyDescent="0.35">
      <c r="A1788" s="14">
        <v>50.404330280000003</v>
      </c>
      <c r="B1788" s="1">
        <v>2208.8821916882798</v>
      </c>
      <c r="C1788" s="1">
        <v>2213.1232883089301</v>
      </c>
      <c r="D1788" s="1">
        <v>1523.0438348079499</v>
      </c>
      <c r="E1788" s="1">
        <v>2032.14520571307</v>
      </c>
      <c r="F1788" s="1">
        <v>1557.578</v>
      </c>
      <c r="G1788" s="1">
        <v>1753.0904109089799</v>
      </c>
      <c r="H1788" s="1">
        <v>1645.93972519762</v>
      </c>
      <c r="I1788" s="1">
        <v>1748.1945205192901</v>
      </c>
      <c r="J1788" s="1">
        <v>2784.1808218180799</v>
      </c>
      <c r="K1788" s="1">
        <v>2525.2328779171498</v>
      </c>
      <c r="L1788" s="22">
        <v>2340.4794519480502</v>
      </c>
      <c r="M1788" s="1">
        <v>2513.7506846758502</v>
      </c>
    </row>
    <row r="1789" spans="1:13" x14ac:dyDescent="0.35">
      <c r="A1789" s="14">
        <v>50.43033028</v>
      </c>
      <c r="B1789" s="1">
        <v>2199.8114062459999</v>
      </c>
      <c r="C1789" s="1">
        <v>2174.8288740139301</v>
      </c>
      <c r="D1789" s="1">
        <v>1605.30966269911</v>
      </c>
      <c r="E1789" s="1">
        <v>1982.72758679965</v>
      </c>
      <c r="F1789" s="1">
        <v>1597.769</v>
      </c>
      <c r="G1789" s="1">
        <v>1736.6356200349001</v>
      </c>
      <c r="H1789" s="1">
        <v>1722.51455109017</v>
      </c>
      <c r="I1789" s="1">
        <v>1754.4644940486</v>
      </c>
      <c r="J1789" s="1">
        <v>2820.2724132008302</v>
      </c>
      <c r="K1789" s="1">
        <v>2431.4062896886899</v>
      </c>
      <c r="L1789" s="22">
        <v>2354.17578621129</v>
      </c>
      <c r="M1789" s="1">
        <v>2487.0325892738902</v>
      </c>
    </row>
    <row r="1790" spans="1:13" x14ac:dyDescent="0.35">
      <c r="A1790" s="14">
        <v>50.456330280000003</v>
      </c>
      <c r="B1790" s="1">
        <v>2149.7030746482501</v>
      </c>
      <c r="C1790" s="1">
        <v>2242.6908530763999</v>
      </c>
      <c r="D1790" s="1">
        <v>1612.6727132692099</v>
      </c>
      <c r="E1790" s="1">
        <v>1916.8848578208299</v>
      </c>
      <c r="F1790" s="1">
        <v>1573.3879999999999</v>
      </c>
      <c r="G1790" s="1">
        <v>1715.50276656715</v>
      </c>
      <c r="H1790" s="1">
        <v>1694.7819372133099</v>
      </c>
      <c r="I1790" s="1">
        <v>1739.5820142335699</v>
      </c>
      <c r="J1790" s="1">
        <v>2908.13920022206</v>
      </c>
      <c r="K1790" s="1">
        <v>2511.2847037803699</v>
      </c>
      <c r="L1790" s="22">
        <v>2375.6604916974302</v>
      </c>
      <c r="M1790" s="1">
        <v>2353.4242891034301</v>
      </c>
    </row>
    <row r="1791" spans="1:13" x14ac:dyDescent="0.35">
      <c r="A1791" s="14">
        <v>50.482330279999999</v>
      </c>
      <c r="B1791" s="1">
        <v>2159.3911029508199</v>
      </c>
      <c r="C1791" s="1">
        <v>2283.1222396984899</v>
      </c>
      <c r="D1791" s="1">
        <v>1622.1084017936601</v>
      </c>
      <c r="E1791" s="1">
        <v>1902.1700168979301</v>
      </c>
      <c r="F1791" s="1">
        <v>1638.019</v>
      </c>
      <c r="G1791" s="1">
        <v>1809.0988463537601</v>
      </c>
      <c r="H1791" s="1">
        <v>1681.12223969859</v>
      </c>
      <c r="I1791" s="1">
        <v>1701.58451319396</v>
      </c>
      <c r="J1791" s="1">
        <v>2939.23163200207</v>
      </c>
      <c r="K1791" s="1">
        <v>2540.9436578700702</v>
      </c>
      <c r="L1791" s="22">
        <v>2412.3443162611502</v>
      </c>
      <c r="M1791" s="1">
        <v>2350.8299831013501</v>
      </c>
    </row>
    <row r="1792" spans="1:13" x14ac:dyDescent="0.35">
      <c r="A1792" s="14">
        <v>50.508330280000003</v>
      </c>
      <c r="B1792" s="1">
        <v>2227.6609372763401</v>
      </c>
      <c r="C1792" s="1">
        <v>2333.5708339305902</v>
      </c>
      <c r="D1792" s="1">
        <v>1618.9098966544</v>
      </c>
      <c r="E1792" s="1">
        <v>1870.0000000001901</v>
      </c>
      <c r="F1792" s="1">
        <v>1612.4290000000001</v>
      </c>
      <c r="G1792" s="1">
        <v>1835.52647600558</v>
      </c>
      <c r="H1792" s="1">
        <v>1763.4205719839999</v>
      </c>
      <c r="I1792" s="1">
        <v>1729.33767522822</v>
      </c>
      <c r="J1792" s="1">
        <v>2885.0815092602302</v>
      </c>
      <c r="K1792" s="1">
        <v>2503.36623247745</v>
      </c>
      <c r="L1792" s="22">
        <v>2391.9184907403101</v>
      </c>
      <c r="M1792" s="1">
        <v>2343.1230921934598</v>
      </c>
    </row>
    <row r="1793" spans="1:13" x14ac:dyDescent="0.35">
      <c r="A1793" s="14">
        <v>50.534330279999999</v>
      </c>
      <c r="B1793" s="1">
        <v>2260.1744373789702</v>
      </c>
      <c r="C1793" s="1">
        <v>2306.4666346869499</v>
      </c>
      <c r="D1793" s="1">
        <v>1578.7156533541299</v>
      </c>
      <c r="E1793" s="1">
        <v>1891.4156053842401</v>
      </c>
      <c r="F1793" s="1">
        <v>1645.261</v>
      </c>
      <c r="G1793" s="1">
        <v>1812.0196266550599</v>
      </c>
      <c r="H1793" s="1">
        <v>1813.02355198603</v>
      </c>
      <c r="I1793" s="1">
        <v>1637.23331734352</v>
      </c>
      <c r="J1793" s="1">
        <v>2949.0196266551702</v>
      </c>
      <c r="K1793" s="1">
        <v>2507.52158932061</v>
      </c>
      <c r="L1793" s="22">
        <v>2358.60966941791</v>
      </c>
      <c r="M1793" s="1">
        <v>2231.2411680055302</v>
      </c>
    </row>
    <row r="1794" spans="1:13" x14ac:dyDescent="0.35">
      <c r="A1794" s="14">
        <v>50.560330280000002</v>
      </c>
      <c r="B1794" s="1">
        <v>2282.8528329145902</v>
      </c>
      <c r="C1794" s="1">
        <v>2304.02572415643</v>
      </c>
      <c r="D1794" s="1">
        <v>1604.9999999997301</v>
      </c>
      <c r="E1794" s="1">
        <v>1939.9805428928901</v>
      </c>
      <c r="F1794" s="1">
        <v>1647.52</v>
      </c>
      <c r="G1794" s="1">
        <v>1815.8886136032099</v>
      </c>
      <c r="H1794" s="1">
        <v>1799.7819274942599</v>
      </c>
      <c r="I1794" s="1">
        <v>1652.1518673722701</v>
      </c>
      <c r="J1794" s="1">
        <v>2943.0856622391698</v>
      </c>
      <c r="K1794" s="1">
        <v>2493.3909637468601</v>
      </c>
      <c r="L1794" s="22">
        <v>2458.82710875774</v>
      </c>
      <c r="M1794" s="1">
        <v>2240.6300601216299</v>
      </c>
    </row>
    <row r="1795" spans="1:13" x14ac:dyDescent="0.35">
      <c r="A1795" s="14">
        <v>50.586330279999999</v>
      </c>
      <c r="B1795" s="1">
        <v>2196.4383231244401</v>
      </c>
      <c r="C1795" s="1">
        <v>2190.2491991226102</v>
      </c>
      <c r="D1795" s="1">
        <v>1607.0625667399599</v>
      </c>
      <c r="E1795" s="1">
        <v>1902.9796190144</v>
      </c>
      <c r="F1795" s="1">
        <v>1673.4369999999999</v>
      </c>
      <c r="G1795" s="1">
        <v>1875.7708259179899</v>
      </c>
      <c r="H1795" s="1">
        <v>1845.7093270150101</v>
      </c>
      <c r="I1795" s="1">
        <v>1642.9578142461601</v>
      </c>
      <c r="J1795" s="1">
        <v>3006.14693824813</v>
      </c>
      <c r="K1795" s="1">
        <v>2520.25062290507</v>
      </c>
      <c r="L1795" s="22">
        <v>2445.85448553485</v>
      </c>
      <c r="M1795" s="1">
        <v>2263.6671412610399</v>
      </c>
    </row>
    <row r="1796" spans="1:13" x14ac:dyDescent="0.35">
      <c r="A1796" s="14">
        <v>50.612330280000002</v>
      </c>
      <c r="B1796" s="1">
        <v>2297.3476252772698</v>
      </c>
      <c r="C1796" s="1">
        <v>2131.9947040228299</v>
      </c>
      <c r="D1796" s="1">
        <v>1625.6203448527799</v>
      </c>
      <c r="E1796" s="1">
        <v>1915.1389654423399</v>
      </c>
      <c r="F1796" s="1">
        <v>1651.289</v>
      </c>
      <c r="G1796" s="1">
        <v>1877.8502732659299</v>
      </c>
      <c r="H1796" s="1">
        <v>1956.8930644283901</v>
      </c>
      <c r="I1796" s="1">
        <v>1594.7005465316299</v>
      </c>
      <c r="J1796" s="1">
        <v>3149.28348086801</v>
      </c>
      <c r="K1796" s="1">
        <v>2579.95720883781</v>
      </c>
      <c r="L1796" s="22">
        <v>2479.4385035795999</v>
      </c>
      <c r="M1796" s="1">
        <v>2308.6149642067899</v>
      </c>
    </row>
    <row r="1797" spans="1:13" x14ac:dyDescent="0.35">
      <c r="A1797" s="14">
        <v>50.638330279999998</v>
      </c>
      <c r="B1797" s="1">
        <v>2304.2728746507901</v>
      </c>
      <c r="C1797" s="1">
        <v>2209.27754815957</v>
      </c>
      <c r="D1797" s="1">
        <v>1651.7189467082101</v>
      </c>
      <c r="E1797" s="1">
        <v>1788.48804603397</v>
      </c>
      <c r="F1797" s="1">
        <v>1649.6030000000001</v>
      </c>
      <c r="G1797" s="1">
        <v>1888.2093294968199</v>
      </c>
      <c r="H1797" s="1">
        <v>2005.7236202169099</v>
      </c>
      <c r="I1797" s="1">
        <v>1625.4664748569201</v>
      </c>
      <c r="J1797" s="1">
        <v>3242.8827970965599</v>
      </c>
      <c r="K1797" s="1">
        <v>2557.6040805595399</v>
      </c>
      <c r="L1797" s="22">
        <v>2463.6256517366401</v>
      </c>
      <c r="M1797" s="1">
        <v>2302.62915686823</v>
      </c>
    </row>
    <row r="1798" spans="1:13" x14ac:dyDescent="0.35">
      <c r="A1798" s="14">
        <v>50.664330280000001</v>
      </c>
      <c r="B1798" s="1">
        <v>2131.9762881848501</v>
      </c>
      <c r="C1798" s="1">
        <v>2166.3958504325301</v>
      </c>
      <c r="D1798" s="1">
        <v>1581.2379389047501</v>
      </c>
      <c r="E1798" s="1">
        <v>1773.6160054755501</v>
      </c>
      <c r="F1798" s="1">
        <v>1605.78</v>
      </c>
      <c r="G1798" s="1">
        <v>1897.3751025940501</v>
      </c>
      <c r="H1798" s="1">
        <v>2090.1816233433001</v>
      </c>
      <c r="I1798" s="1">
        <v>1659.4165982709301</v>
      </c>
      <c r="J1798" s="1">
        <v>3215.4017783864801</v>
      </c>
      <c r="K1798" s="1">
        <v>2543.3928864556501</v>
      </c>
      <c r="L1798" s="22">
        <v>2414.3513907787401</v>
      </c>
      <c r="M1798" s="1">
        <v>2317.4640219017301</v>
      </c>
    </row>
    <row r="1799" spans="1:13" x14ac:dyDescent="0.35">
      <c r="A1799" s="14">
        <v>50.690330279999998</v>
      </c>
      <c r="B1799" s="1">
        <v>2173.2847606919299</v>
      </c>
      <c r="C1799" s="1">
        <v>2162.1467845710799</v>
      </c>
      <c r="D1799" s="1">
        <v>1544.4008533184001</v>
      </c>
      <c r="E1799" s="1">
        <v>1749.3472112304801</v>
      </c>
      <c r="F1799" s="1">
        <v>1632.6210000000001</v>
      </c>
      <c r="G1799" s="1">
        <v>1932.1369094721999</v>
      </c>
      <c r="H1799" s="1">
        <v>2119.7371228018301</v>
      </c>
      <c r="I1799" s="1">
        <v>1638.5158792964201</v>
      </c>
      <c r="J1799" s="1">
        <v>3231.7590062961299</v>
      </c>
      <c r="K1799" s="1">
        <v>2557.92660771385</v>
      </c>
      <c r="L1799" s="22">
        <v>2488.7163059556101</v>
      </c>
      <c r="M1799" s="1">
        <v>2222.0942091315001</v>
      </c>
    </row>
    <row r="1800" spans="1:13" x14ac:dyDescent="0.35">
      <c r="A1800" s="14">
        <v>50.716330280000001</v>
      </c>
      <c r="B1800" s="1">
        <v>2205.2788073591701</v>
      </c>
      <c r="C1800" s="1">
        <v>2105.9941156745699</v>
      </c>
      <c r="D1800" s="1">
        <v>1603.3065607067699</v>
      </c>
      <c r="E1800" s="1">
        <v>1745.0029421629999</v>
      </c>
      <c r="F1800" s="1">
        <v>1623.4580000000001</v>
      </c>
      <c r="G1800" s="1">
        <v>1944.3620674021399</v>
      </c>
      <c r="H1800" s="1">
        <v>2160.1110133908801</v>
      </c>
      <c r="I1800" s="1">
        <v>1655.0555066955001</v>
      </c>
      <c r="J1800" s="1">
        <v>3331.7518881518799</v>
      </c>
      <c r="K1800" s="1">
        <v>2585.4642543044001</v>
      </c>
      <c r="L1800" s="22">
        <v>2540.5445721845799</v>
      </c>
      <c r="M1800" s="1">
        <v>2184.5386878589002</v>
      </c>
    </row>
    <row r="1801" spans="1:13" x14ac:dyDescent="0.35">
      <c r="A1801" s="14">
        <v>50.742330279999997</v>
      </c>
      <c r="B1801" s="1">
        <v>2173.9017275219499</v>
      </c>
      <c r="C1801" s="1">
        <v>2060.9997166277499</v>
      </c>
      <c r="D1801" s="1">
        <v>1576.2412915484099</v>
      </c>
      <c r="E1801" s="1">
        <v>1778.0178419623701</v>
      </c>
      <c r="F1801" s="1">
        <v>1590.1869999999999</v>
      </c>
      <c r="G1801" s="1">
        <v>1975.2857547676899</v>
      </c>
      <c r="H1801" s="1">
        <v>2289.32087194719</v>
      </c>
      <c r="I1801" s="1">
        <v>1672.67006538589</v>
      </c>
      <c r="J1801" s="1">
        <v>3407.5805722026598</v>
      </c>
      <c r="K1801" s="1">
        <v>2607.36618528384</v>
      </c>
      <c r="L1801" s="22">
        <v>2578.6700653859798</v>
      </c>
      <c r="M1801" s="1">
        <v>2190.0535258867899</v>
      </c>
    </row>
    <row r="1802" spans="1:13" x14ac:dyDescent="0.35">
      <c r="A1802" s="14">
        <v>50.768330280000001</v>
      </c>
      <c r="B1802" s="1">
        <v>2196.1943606896998</v>
      </c>
      <c r="C1802" s="1">
        <v>2151.1250753785698</v>
      </c>
      <c r="D1802" s="1">
        <v>1516.77744276003</v>
      </c>
      <c r="E1802" s="1">
        <v>1783.9583082067199</v>
      </c>
      <c r="F1802" s="1">
        <v>1605.104</v>
      </c>
      <c r="G1802" s="1">
        <v>1969.98590172484</v>
      </c>
      <c r="H1802" s="1">
        <v>2470.72225572355</v>
      </c>
      <c r="I1802" s="1">
        <v>1536.7152065862999</v>
      </c>
      <c r="J1802" s="1">
        <v>3337.4791541029499</v>
      </c>
      <c r="K1802" s="1">
        <v>2575.2706951381801</v>
      </c>
      <c r="L1802" s="22">
        <v>2471.4644527967798</v>
      </c>
      <c r="M1802" s="1">
        <v>2214.7428001043399</v>
      </c>
    </row>
    <row r="1803" spans="1:13" x14ac:dyDescent="0.35">
      <c r="A1803" s="14">
        <v>50.794330279999997</v>
      </c>
      <c r="B1803" s="1">
        <v>2195.6236939310802</v>
      </c>
      <c r="C1803" s="1">
        <v>2128.66000864342</v>
      </c>
      <c r="D1803" s="1">
        <v>1579.2065362569499</v>
      </c>
      <c r="E1803" s="1">
        <v>1778.8138895458601</v>
      </c>
      <c r="F1803" s="1">
        <v>1648.5060000000001</v>
      </c>
      <c r="G1803" s="1">
        <v>2001.21470657798</v>
      </c>
      <c r="H1803" s="1">
        <v>2464.2995914841999</v>
      </c>
      <c r="I1803" s="1">
        <v>1561.0363147125099</v>
      </c>
      <c r="J1803" s="1">
        <v>3357.3763060694801</v>
      </c>
      <c r="K1803" s="1">
        <v>2598.6559234829801</v>
      </c>
      <c r="L1803" s="22">
        <v>2601.6482048940802</v>
      </c>
      <c r="M1803" s="1">
        <v>2256.1134810298499</v>
      </c>
    </row>
    <row r="1804" spans="1:13" x14ac:dyDescent="0.35">
      <c r="A1804" s="14">
        <v>50.82033028</v>
      </c>
      <c r="B1804" s="1">
        <v>2096.4405062024198</v>
      </c>
      <c r="C1804" s="1">
        <v>2087.8392406969001</v>
      </c>
      <c r="D1804" s="1">
        <v>1544.5867071794401</v>
      </c>
      <c r="E1804" s="1">
        <v>1706.03354090929</v>
      </c>
      <c r="F1804" s="1">
        <v>1620.0630000000001</v>
      </c>
      <c r="G1804" s="1">
        <v>1947.8329131692601</v>
      </c>
      <c r="H1804" s="1">
        <v>2477.3297494055</v>
      </c>
      <c r="I1804" s="1">
        <v>1614.7829106628701</v>
      </c>
      <c r="J1804" s="1">
        <v>3448.0272133818398</v>
      </c>
      <c r="K1804" s="1">
        <v>2567.7056947751198</v>
      </c>
      <c r="L1804" s="22">
        <v>2415.54683874279</v>
      </c>
      <c r="M1804" s="1">
        <v>2202.9373424386199</v>
      </c>
    </row>
    <row r="1805" spans="1:13" x14ac:dyDescent="0.35">
      <c r="A1805" s="14">
        <v>50.846330279999997</v>
      </c>
      <c r="B1805" s="1">
        <v>2086.24253983985</v>
      </c>
      <c r="C1805" s="1">
        <v>2108.2042853591802</v>
      </c>
      <c r="D1805" s="1">
        <v>1498.7400976859101</v>
      </c>
      <c r="E1805" s="1">
        <v>1621.7970694148701</v>
      </c>
      <c r="F1805" s="1">
        <v>1599.4010000000001</v>
      </c>
      <c r="G1805" s="1">
        <v>1990.5420514090599</v>
      </c>
      <c r="H1805" s="1">
        <v>2549.07921851028</v>
      </c>
      <c r="I1805" s="1">
        <v>1605.7859460240199</v>
      </c>
      <c r="J1805" s="1">
        <v>3383.0160076983698</v>
      </c>
      <c r="K1805" s="1">
        <v>2530.42946272568</v>
      </c>
      <c r="L1805" s="22">
        <v>2502.1410745473599</v>
      </c>
      <c r="M1805" s="1">
        <v>2218.66087917508</v>
      </c>
    </row>
    <row r="1806" spans="1:13" x14ac:dyDescent="0.35">
      <c r="A1806" s="14">
        <v>50.87233028</v>
      </c>
      <c r="B1806" s="1">
        <v>2042.32031750851</v>
      </c>
      <c r="C1806" s="1">
        <v>2184.7939384780602</v>
      </c>
      <c r="D1806" s="1">
        <v>1499.2805484235901</v>
      </c>
      <c r="E1806" s="1">
        <v>1661.0368826459101</v>
      </c>
      <c r="F1806" s="1">
        <v>1593.643</v>
      </c>
      <c r="G1806" s="1">
        <v>1962.1619627788</v>
      </c>
      <c r="H1806" s="1">
        <v>2562.7599422714802</v>
      </c>
      <c r="I1806" s="1">
        <v>1676.1995670342999</v>
      </c>
      <c r="J1806" s="1">
        <v>3281.8814143555001</v>
      </c>
      <c r="K1806" s="1">
        <v>2537.2393361192599</v>
      </c>
      <c r="L1806" s="22">
        <v>2483.0000000002501</v>
      </c>
      <c r="M1806" s="1">
        <v>2203.3600865934</v>
      </c>
    </row>
    <row r="1807" spans="1:13" x14ac:dyDescent="0.35">
      <c r="A1807" s="14">
        <v>50.898330280000003</v>
      </c>
      <c r="B1807" s="1">
        <v>2061.0287388929801</v>
      </c>
      <c r="C1807" s="1">
        <v>2005.3952220215001</v>
      </c>
      <c r="D1807" s="1">
        <v>1515.5595737127001</v>
      </c>
      <c r="E1807" s="1">
        <v>1578.7723623362799</v>
      </c>
      <c r="F1807" s="1">
        <v>1665.567</v>
      </c>
      <c r="G1807" s="1">
        <v>2014.0723268260599</v>
      </c>
      <c r="H1807" s="1">
        <v>2547.2366785173699</v>
      </c>
      <c r="I1807" s="1">
        <v>1658.0452042663301</v>
      </c>
      <c r="J1807" s="1">
        <v>3310.7962522299899</v>
      </c>
      <c r="K1807" s="1">
        <v>2522.94575488086</v>
      </c>
      <c r="L1807" s="22">
        <v>2473.3106216762999</v>
      </c>
      <c r="M1807" s="1">
        <v>2196.20051510441</v>
      </c>
    </row>
    <row r="1808" spans="1:13" x14ac:dyDescent="0.35">
      <c r="A1808" s="14">
        <v>50.92433028</v>
      </c>
      <c r="B1808" s="1">
        <v>2126.0854419321699</v>
      </c>
      <c r="C1808" s="1">
        <v>2043.9907860328999</v>
      </c>
      <c r="D1808" s="1">
        <v>1514.30423842445</v>
      </c>
      <c r="E1808" s="1">
        <v>1683.1020270724</v>
      </c>
      <c r="F1808" s="1">
        <v>1558.3019999999999</v>
      </c>
      <c r="G1808" s="1">
        <v>1944.5900489155799</v>
      </c>
      <c r="H1808" s="1">
        <v>2438.8051598209699</v>
      </c>
      <c r="I1808" s="1">
        <v>1609.8850733735901</v>
      </c>
      <c r="J1808" s="1">
        <v>3193.5955772954198</v>
      </c>
      <c r="K1808" s="1">
        <v>2559.5789921553801</v>
      </c>
      <c r="L1808" s="22">
        <v>2400.3097668043501</v>
      </c>
      <c r="M1808" s="1">
        <v>2119.6047912623499</v>
      </c>
    </row>
    <row r="1809" spans="1:13" x14ac:dyDescent="0.35">
      <c r="A1809" s="14">
        <v>50.950330280000003</v>
      </c>
      <c r="B1809" s="1">
        <v>2046.87642118759</v>
      </c>
      <c r="C1809" s="1">
        <v>1994.0355907258299</v>
      </c>
      <c r="D1809" s="1">
        <v>1535.45130993419</v>
      </c>
      <c r="E1809" s="1">
        <v>1688.2161146994099</v>
      </c>
      <c r="F1809" s="1">
        <v>1574.9639999999999</v>
      </c>
      <c r="G1809" s="1">
        <v>1894.55580821128</v>
      </c>
      <c r="H1809" s="1">
        <v>2456.3277311216698</v>
      </c>
      <c r="I1809" s="1">
        <v>1545.2138407995801</v>
      </c>
      <c r="J1809" s="1">
        <v>3165.140089003</v>
      </c>
      <c r="K1809" s="1">
        <v>2467.3801284830402</v>
      </c>
      <c r="L1809" s="22">
        <v>2457.38724662816</v>
      </c>
      <c r="M1809" s="1">
        <v>2149.1378151030799</v>
      </c>
    </row>
    <row r="1810" spans="1:13" x14ac:dyDescent="0.35">
      <c r="A1810" s="14">
        <v>50.976330279999999</v>
      </c>
      <c r="B1810" s="1">
        <v>1969.09732440843</v>
      </c>
      <c r="C1810" s="1">
        <v>1942.1521870317799</v>
      </c>
      <c r="D1810" s="1">
        <v>1545.0614007397301</v>
      </c>
      <c r="E1810" s="1">
        <v>1641.4461144971899</v>
      </c>
      <c r="F1810" s="1">
        <v>1619.2159999999999</v>
      </c>
      <c r="G1810" s="1">
        <v>1881.9281526628899</v>
      </c>
      <c r="H1810" s="1">
        <v>2375.2240343691301</v>
      </c>
      <c r="I1810" s="1">
        <v>1620.04637026654</v>
      </c>
      <c r="J1810" s="1">
        <v>3093.7504885604999</v>
      </c>
      <c r="K1810" s="1">
        <v>2563.5643321009702</v>
      </c>
      <c r="L1810" s="22">
        <v>2541.79685882682</v>
      </c>
      <c r="M1810" s="1">
        <v>2210.3572824459902</v>
      </c>
    </row>
    <row r="1811" spans="1:13" x14ac:dyDescent="0.35">
      <c r="A1811" s="14">
        <v>51.002330280000002</v>
      </c>
      <c r="B1811" s="1">
        <v>2014.9437389734001</v>
      </c>
      <c r="C1811" s="1">
        <v>1926.35172253272</v>
      </c>
      <c r="D1811" s="1">
        <v>1601.5916519647201</v>
      </c>
      <c r="E1811" s="1">
        <v>1660.88711347149</v>
      </c>
      <c r="F1811" s="1">
        <v>1554.76</v>
      </c>
      <c r="G1811" s="1">
        <v>1900.12704290339</v>
      </c>
      <c r="H1811" s="1">
        <v>2333.4083480346198</v>
      </c>
      <c r="I1811" s="1">
        <v>1530.97168724876</v>
      </c>
      <c r="J1811" s="1">
        <v>3070.4646090607498</v>
      </c>
      <c r="K1811" s="1">
        <v>2475.16841860265</v>
      </c>
      <c r="L1811" s="22">
        <v>2423.1691475540702</v>
      </c>
      <c r="M1811" s="1">
        <v>2203.4225044101299</v>
      </c>
    </row>
    <row r="1812" spans="1:13" x14ac:dyDescent="0.35">
      <c r="A1812" s="14">
        <v>51.028330279999999</v>
      </c>
      <c r="B1812" s="1">
        <v>2001.4839608739801</v>
      </c>
      <c r="C1812" s="1">
        <v>1996.27405868953</v>
      </c>
      <c r="D1812" s="1">
        <v>1580.3987103035799</v>
      </c>
      <c r="E1812" s="1">
        <v>1689.92573361676</v>
      </c>
      <c r="F1812" s="1">
        <v>1579.27</v>
      </c>
      <c r="G1812" s="1">
        <v>1847.1851467235099</v>
      </c>
      <c r="H1812" s="1">
        <v>2342.2602874153799</v>
      </c>
      <c r="I1812" s="1">
        <v>1553.9147494297999</v>
      </c>
      <c r="J1812" s="1">
        <v>3091.50592924799</v>
      </c>
      <c r="K1812" s="1">
        <v>2577.97890593477</v>
      </c>
      <c r="L1812" s="22">
        <v>2399.72594131092</v>
      </c>
      <c r="M1812" s="1">
        <v>2208.2135635803302</v>
      </c>
    </row>
    <row r="1813" spans="1:13" x14ac:dyDescent="0.35">
      <c r="A1813" s="14">
        <v>51.054330280000002</v>
      </c>
      <c r="B1813" s="1">
        <v>2008.9999999996601</v>
      </c>
      <c r="C1813" s="1">
        <v>1987.3263495675999</v>
      </c>
      <c r="D1813" s="1">
        <v>1536.5610484645199</v>
      </c>
      <c r="E1813" s="1">
        <v>1550.51718450057</v>
      </c>
      <c r="F1813" s="1">
        <v>1595.0550000000001</v>
      </c>
      <c r="G1813" s="1">
        <v>1815.66219409787</v>
      </c>
      <c r="H1813" s="1">
        <v>2183.3635046787799</v>
      </c>
      <c r="I1813" s="1">
        <v>1509.9952525186</v>
      </c>
      <c r="J1813" s="1">
        <v>2917.39983505192</v>
      </c>
      <c r="K1813" s="1">
        <v>2500.1011456329702</v>
      </c>
      <c r="L1813" s="22">
        <v>2411.1517184496802</v>
      </c>
      <c r="M1813" s="1">
        <v>2193.4207863482202</v>
      </c>
    </row>
    <row r="1814" spans="1:13" x14ac:dyDescent="0.35">
      <c r="A1814" s="14">
        <v>51.080330279999998</v>
      </c>
      <c r="B1814" s="1">
        <v>2008.1463389927101</v>
      </c>
      <c r="C1814" s="1">
        <v>2034.08943983686</v>
      </c>
      <c r="D1814" s="1">
        <v>1472.5284568143099</v>
      </c>
      <c r="E1814" s="1">
        <v>1582.4552945543101</v>
      </c>
      <c r="F1814" s="1">
        <v>1522.626</v>
      </c>
      <c r="G1814" s="1">
        <v>1752.5121937101801</v>
      </c>
      <c r="H1814" s="1">
        <v>2039.26829056521</v>
      </c>
      <c r="I1814" s="1">
        <v>1579.47152871352</v>
      </c>
      <c r="J1814" s="1">
        <v>2991.9105456911698</v>
      </c>
      <c r="K1814" s="1">
        <v>2498.8292591152699</v>
      </c>
      <c r="L1814" s="22">
        <v>2408.0650234719401</v>
      </c>
      <c r="M1814" s="1">
        <v>2145.40650524188</v>
      </c>
    </row>
    <row r="1815" spans="1:13" x14ac:dyDescent="0.35">
      <c r="A1815" s="14">
        <v>51.106330280000002</v>
      </c>
      <c r="B1815" s="1">
        <v>1986.00266494371</v>
      </c>
      <c r="C1815" s="1">
        <v>2104.81829555389</v>
      </c>
      <c r="D1815" s="1">
        <v>1482.7875673221899</v>
      </c>
      <c r="E1815" s="1">
        <v>1665.38277042389</v>
      </c>
      <c r="F1815" s="1">
        <v>1559.894</v>
      </c>
      <c r="G1815" s="1">
        <v>1739.8015989662799</v>
      </c>
      <c r="H1815" s="1">
        <v>2017.94387342394</v>
      </c>
      <c r="I1815" s="1">
        <v>1450.9973350566399</v>
      </c>
      <c r="J1815" s="1">
        <v>2801.0000000002801</v>
      </c>
      <c r="K1815" s="1">
        <v>2422.8937836612699</v>
      </c>
      <c r="L1815" s="22">
        <v>2267.0781530510799</v>
      </c>
      <c r="M1815" s="1">
        <v>2155.46092347479</v>
      </c>
    </row>
    <row r="1816" spans="1:13" x14ac:dyDescent="0.35">
      <c r="A1816" s="14">
        <v>51.132330279999998</v>
      </c>
      <c r="B1816" s="1">
        <v>1926.16250274443</v>
      </c>
      <c r="C1816" s="1">
        <v>2034.5227783228299</v>
      </c>
      <c r="D1816" s="1">
        <v>1414.4980276157</v>
      </c>
      <c r="E1816" s="1">
        <v>1707.4395545664399</v>
      </c>
      <c r="F1816" s="1">
        <v>1523.4190000000001</v>
      </c>
      <c r="G1816" s="1">
        <v>1702.2288653299199</v>
      </c>
      <c r="H1816" s="1">
        <v>1890.39531284277</v>
      </c>
      <c r="I1816" s="1">
        <v>1512.77244959224</v>
      </c>
      <c r="J1816" s="1">
        <v>2800.1885683742298</v>
      </c>
      <c r="K1816" s="1">
        <v>2389.8517285804101</v>
      </c>
      <c r="L1816" s="22">
        <v>2238.3537009645001</v>
      </c>
      <c r="M1816" s="1">
        <v>2170.7698197467098</v>
      </c>
    </row>
    <row r="1817" spans="1:13" x14ac:dyDescent="0.35">
      <c r="A1817" s="14">
        <v>51.158330280000001</v>
      </c>
      <c r="B1817" s="1">
        <v>2072.6817832782299</v>
      </c>
      <c r="C1817" s="1">
        <v>1966.38222311612</v>
      </c>
      <c r="D1817" s="1">
        <v>1484.02047180776</v>
      </c>
      <c r="E1817" s="1">
        <v>1633.88027988776</v>
      </c>
      <c r="F1817" s="1">
        <v>1449.479</v>
      </c>
      <c r="G1817" s="1">
        <v>1711.8898680488001</v>
      </c>
      <c r="H1817" s="1">
        <v>1907.50894041845</v>
      </c>
      <c r="I1817" s="1">
        <v>1455.14148740571</v>
      </c>
      <c r="J1817" s="1">
        <v>2761.0204718078899</v>
      </c>
      <c r="K1817" s="1">
        <v>2476.2599120326699</v>
      </c>
      <c r="L1817" s="22">
        <v>2255.4135785703502</v>
      </c>
      <c r="M1817" s="1">
        <v>2206.0857736873299</v>
      </c>
    </row>
    <row r="1818" spans="1:13" x14ac:dyDescent="0.35">
      <c r="A1818" s="14">
        <v>51.184330279999998</v>
      </c>
      <c r="B1818" s="1">
        <v>1862.0557585353299</v>
      </c>
      <c r="C1818" s="1">
        <v>2091.9038645947899</v>
      </c>
      <c r="D1818" s="1">
        <v>1395.08748321908</v>
      </c>
      <c r="E1818" s="1">
        <v>1623.08075374072</v>
      </c>
      <c r="F1818" s="1">
        <v>1493.05</v>
      </c>
      <c r="G1818" s="1">
        <v>1611.00961354071</v>
      </c>
      <c r="H1818" s="1">
        <v>1771.9653912542301</v>
      </c>
      <c r="I1818" s="1">
        <v>1467.8894442839101</v>
      </c>
      <c r="J1818" s="1">
        <v>2671.9836569813501</v>
      </c>
      <c r="K1818" s="1">
        <v>2408.9721207326702</v>
      </c>
      <c r="L1818" s="22">
        <v>2292.97019802455</v>
      </c>
      <c r="M1818" s="1">
        <v>2122.9682753164302</v>
      </c>
    </row>
    <row r="1819" spans="1:13" x14ac:dyDescent="0.35">
      <c r="A1819" s="14">
        <v>51.210330280000001</v>
      </c>
      <c r="B1819" s="1">
        <v>1919.4802655687099</v>
      </c>
      <c r="C1819" s="1">
        <v>1992.89609384759</v>
      </c>
      <c r="D1819" s="1">
        <v>1485.18455459903</v>
      </c>
      <c r="E1819" s="1">
        <v>1706.2472811683699</v>
      </c>
      <c r="F1819" s="1">
        <v>1544.5340000000001</v>
      </c>
      <c r="G1819" s="1">
        <v>1620.9103906154301</v>
      </c>
      <c r="H1819" s="1">
        <v>1736.3225937852301</v>
      </c>
      <c r="I1819" s="1">
        <v>1354.03050792463</v>
      </c>
      <c r="J1819" s="1">
        <v>2655.1523359543198</v>
      </c>
      <c r="K1819" s="1">
        <v>2380.2598672159802</v>
      </c>
      <c r="L1819" s="22">
        <v>2262.2777890929201</v>
      </c>
      <c r="M1819" s="1">
        <v>2090.29571096985</v>
      </c>
    </row>
    <row r="1820" spans="1:13" x14ac:dyDescent="0.35">
      <c r="A1820" s="14">
        <v>51.236330279999997</v>
      </c>
      <c r="B1820" s="1">
        <v>1924.90558384466</v>
      </c>
      <c r="C1820" s="1">
        <v>2048.9047726015401</v>
      </c>
      <c r="D1820" s="1">
        <v>1510.5279192247001</v>
      </c>
      <c r="E1820" s="1">
        <v>1615.75614048291</v>
      </c>
      <c r="F1820" s="1">
        <v>1489.076</v>
      </c>
      <c r="G1820" s="1">
        <v>1611.1888323097501</v>
      </c>
      <c r="H1820" s="1">
        <v>1595.7003020330101</v>
      </c>
      <c r="I1820" s="1">
        <v>1406.96142229465</v>
      </c>
      <c r="J1820" s="1">
        <v>2619.67979631563</v>
      </c>
      <c r="K1820" s="1">
        <v>2376.0755329236099</v>
      </c>
      <c r="L1820" s="22">
        <v>2264.9433503066098</v>
      </c>
      <c r="M1820" s="1">
        <v>2156.7159402914999</v>
      </c>
    </row>
    <row r="1821" spans="1:13" x14ac:dyDescent="0.35">
      <c r="A1821" s="14">
        <v>51.26233028</v>
      </c>
      <c r="B1821" s="1">
        <v>1977.44450172958</v>
      </c>
      <c r="C1821" s="1">
        <v>2034.46088837669</v>
      </c>
      <c r="D1821" s="1">
        <v>1510.0288055236799</v>
      </c>
      <c r="E1821" s="1">
        <v>1675.1852520177699</v>
      </c>
      <c r="F1821" s="1">
        <v>1509.366</v>
      </c>
      <c r="G1821" s="1">
        <v>1626.5391116236799</v>
      </c>
      <c r="H1821" s="1">
        <v>1673.6091415471701</v>
      </c>
      <c r="I1821" s="1">
        <v>1471.12764097069</v>
      </c>
      <c r="J1821" s="1">
        <v>2578.2098319885299</v>
      </c>
      <c r="K1821" s="1">
        <v>2343.9505822767301</v>
      </c>
      <c r="L1821" s="22">
        <v>2223.23863751202</v>
      </c>
      <c r="M1821" s="1">
        <v>2102.6419148414302</v>
      </c>
    </row>
    <row r="1822" spans="1:13" x14ac:dyDescent="0.35">
      <c r="A1822" s="14">
        <v>51.288330279999997</v>
      </c>
      <c r="B1822" s="1">
        <v>1935.74275172282</v>
      </c>
      <c r="C1822" s="1">
        <v>1983.05257425129</v>
      </c>
      <c r="D1822" s="1">
        <v>1542.6832542541799</v>
      </c>
      <c r="E1822" s="1">
        <v>1651.0456510337399</v>
      </c>
      <c r="F1822" s="1">
        <v>1479.239</v>
      </c>
      <c r="G1822" s="1">
        <v>1668.33470390967</v>
      </c>
      <c r="H1822" s="1">
        <v>1634.6652960906699</v>
      </c>
      <c r="I1822" s="1">
        <v>1393.21440873297</v>
      </c>
      <c r="J1822" s="1">
        <v>2570.2710947126702</v>
      </c>
      <c r="K1822" s="1">
        <v>2348.7676331038901</v>
      </c>
      <c r="L1822" s="22">
        <v>2164.3236689637101</v>
      </c>
      <c r="M1822" s="1">
        <v>2116.3803549432801</v>
      </c>
    </row>
    <row r="1823" spans="1:13" x14ac:dyDescent="0.35">
      <c r="A1823" s="14">
        <v>51.31433028</v>
      </c>
      <c r="B1823" s="1">
        <v>1959.6864470678399</v>
      </c>
      <c r="C1823" s="1">
        <v>1978.14595032542</v>
      </c>
      <c r="D1823" s="1">
        <v>1513.5568034744999</v>
      </c>
      <c r="E1823" s="1">
        <v>1687.10264576486</v>
      </c>
      <c r="F1823" s="1">
        <v>1539.838</v>
      </c>
      <c r="G1823" s="1">
        <v>1650.0216522800299</v>
      </c>
      <c r="H1823" s="1">
        <v>1618.72975162852</v>
      </c>
      <c r="I1823" s="1">
        <v>1364.31355293159</v>
      </c>
      <c r="J1823" s="1">
        <v>2566.1946004339102</v>
      </c>
      <c r="K1823" s="1">
        <v>2496.45923316873</v>
      </c>
      <c r="L1823" s="22">
        <v>2244.76744055263</v>
      </c>
      <c r="M1823" s="1">
        <v>2165.5188444617402</v>
      </c>
    </row>
    <row r="1824" spans="1:13" x14ac:dyDescent="0.35">
      <c r="A1824" s="14">
        <v>51.340330280000003</v>
      </c>
      <c r="B1824" s="1">
        <v>1880.9786540949201</v>
      </c>
      <c r="C1824" s="1">
        <v>1964.8200136158</v>
      </c>
      <c r="D1824" s="1">
        <v>1473.40146844584</v>
      </c>
      <c r="E1824" s="1">
        <v>1665.46431002803</v>
      </c>
      <c r="F1824" s="1">
        <v>1473.3340000000001</v>
      </c>
      <c r="G1824" s="1">
        <v>1627.3471652257999</v>
      </c>
      <c r="H1824" s="1">
        <v>1516.3258193205199</v>
      </c>
      <c r="I1824" s="1">
        <v>1366.7657103956799</v>
      </c>
      <c r="J1824" s="1">
        <v>2528.34289604484</v>
      </c>
      <c r="K1824" s="1">
        <v>2375.0244189529299</v>
      </c>
      <c r="L1824" s="22">
        <v>2205.6943304514898</v>
      </c>
      <c r="M1824" s="1">
        <v>2060.67725372726</v>
      </c>
    </row>
    <row r="1825" spans="1:13" x14ac:dyDescent="0.35">
      <c r="A1825" s="14">
        <v>51.36633028</v>
      </c>
      <c r="B1825" s="1">
        <v>1948.65741389609</v>
      </c>
      <c r="C1825" s="1">
        <v>1997.5341910290799</v>
      </c>
      <c r="D1825" s="1">
        <v>1545.52042450877</v>
      </c>
      <c r="E1825" s="1">
        <v>1665.8630106128801</v>
      </c>
      <c r="F1825" s="1">
        <v>1527.6849999999999</v>
      </c>
      <c r="G1825" s="1">
        <v>1634.38354775738</v>
      </c>
      <c r="H1825" s="1">
        <v>1503.4794628556499</v>
      </c>
      <c r="I1825" s="1">
        <v>1370.7260212255701</v>
      </c>
      <c r="J1825" s="1">
        <v>2483.1507559078</v>
      </c>
      <c r="K1825" s="1">
        <v>2323.2192506014298</v>
      </c>
      <c r="L1825" s="22">
        <v>2243.0547281736099</v>
      </c>
      <c r="M1825" s="1">
        <v>2124.7944032833998</v>
      </c>
    </row>
    <row r="1826" spans="1:13" x14ac:dyDescent="0.35">
      <c r="A1826" s="14">
        <v>51.392330280000003</v>
      </c>
      <c r="B1826" s="1">
        <v>1919.90142848798</v>
      </c>
      <c r="C1826" s="1">
        <v>1991.7057528752</v>
      </c>
      <c r="D1826" s="1">
        <v>1539.01942081996</v>
      </c>
      <c r="E1826" s="1">
        <v>1626.3719304050601</v>
      </c>
      <c r="F1826" s="1">
        <v>1511.7249999999999</v>
      </c>
      <c r="G1826" s="1">
        <v>1666.3338224699201</v>
      </c>
      <c r="H1826" s="1">
        <v>1475.3525095848699</v>
      </c>
      <c r="I1826" s="1">
        <v>1370.9999999997699</v>
      </c>
      <c r="J1826" s="1">
        <v>2457.8820076676802</v>
      </c>
      <c r="K1826" s="1">
        <v>2389.1187260368101</v>
      </c>
      <c r="L1826" s="22">
        <v>2278.2554054836501</v>
      </c>
      <c r="M1826" s="1">
        <v>2098.6661775294401</v>
      </c>
    </row>
    <row r="1827" spans="1:13" x14ac:dyDescent="0.35">
      <c r="A1827" s="14">
        <v>51.418330279999999</v>
      </c>
      <c r="B1827" s="1">
        <v>1990.84451842561</v>
      </c>
      <c r="C1827" s="1">
        <v>1958.18021403335</v>
      </c>
      <c r="D1827" s="1">
        <v>1564.4381609178999</v>
      </c>
      <c r="E1827" s="1">
        <v>1623.0000000001601</v>
      </c>
      <c r="F1827" s="1">
        <v>1516.3820000000001</v>
      </c>
      <c r="G1827" s="1">
        <v>1674.4699643279801</v>
      </c>
      <c r="H1827" s="1">
        <v>1530.43462544214</v>
      </c>
      <c r="I1827" s="1">
        <v>1364.6183749510301</v>
      </c>
      <c r="J1827" s="1">
        <v>2474.23321442628</v>
      </c>
      <c r="K1827" s="1">
        <v>2376.7667855742102</v>
      </c>
      <c r="L1827" s="22">
        <v>2222.6537138369399</v>
      </c>
      <c r="M1827" s="1">
        <v>2075.0318034102802</v>
      </c>
    </row>
    <row r="1828" spans="1:13" x14ac:dyDescent="0.35">
      <c r="A1828" s="14">
        <v>51.444330280000003</v>
      </c>
      <c r="B1828" s="1">
        <v>1953.81481699031</v>
      </c>
      <c r="C1828" s="1">
        <v>1944.17913885492</v>
      </c>
      <c r="D1828" s="1">
        <v>1548.0634929959199</v>
      </c>
      <c r="E1828" s="1">
        <v>1692.4338590157099</v>
      </c>
      <c r="F1828" s="1">
        <v>1540.4449999999999</v>
      </c>
      <c r="G1828" s="1">
        <v>1597.4504951256599</v>
      </c>
      <c r="H1828" s="1">
        <v>1411.56009682943</v>
      </c>
      <c r="I1828" s="1">
        <v>1340.55480085203</v>
      </c>
      <c r="J1828" s="1">
        <v>2555.3529817323101</v>
      </c>
      <c r="K1828" s="1">
        <v>2370.49130785637</v>
      </c>
      <c r="L1828" s="22">
        <v>2143.0574488408101</v>
      </c>
      <c r="M1828" s="1">
        <v>2155.0581970185899</v>
      </c>
    </row>
    <row r="1829" spans="1:13" x14ac:dyDescent="0.35">
      <c r="A1829" s="14">
        <v>51.470330279999999</v>
      </c>
      <c r="B1829" s="1">
        <v>1945.4327354546899</v>
      </c>
      <c r="C1829" s="1">
        <v>1912.6782513673299</v>
      </c>
      <c r="D1829" s="1">
        <v>1522.8127804573601</v>
      </c>
      <c r="E1829" s="1">
        <v>1647.38284796124</v>
      </c>
      <c r="F1829" s="1">
        <v>1504.652</v>
      </c>
      <c r="G1829" s="1">
        <v>1573.83912568356</v>
      </c>
      <c r="H1829" s="1">
        <v>1426.5381163596101</v>
      </c>
      <c r="I1829" s="1">
        <v>1378.13172613081</v>
      </c>
      <c r="J1829" s="1">
        <v>2475.7102025112899</v>
      </c>
      <c r="K1829" s="1">
        <v>2334.32735454979</v>
      </c>
      <c r="L1829" s="22">
        <v>2184.04988749313</v>
      </c>
      <c r="M1829" s="1">
        <v>2161.3245515908998</v>
      </c>
    </row>
    <row r="1830" spans="1:13" x14ac:dyDescent="0.35">
      <c r="A1830" s="14">
        <v>51.496330280000002</v>
      </c>
      <c r="B1830" s="1">
        <v>1877.9760678777</v>
      </c>
      <c r="C1830" s="1">
        <v>1931.9292399368401</v>
      </c>
      <c r="D1830" s="1">
        <v>1523.52757537502</v>
      </c>
      <c r="E1830" s="1">
        <v>1687.7403737171701</v>
      </c>
      <c r="F1830" s="1">
        <v>1492.9449999999999</v>
      </c>
      <c r="G1830" s="1">
        <v>1605.51196606141</v>
      </c>
      <c r="H1830" s="1">
        <v>1406.18886621978</v>
      </c>
      <c r="I1830" s="1">
        <v>1368.88969850067</v>
      </c>
      <c r="J1830" s="1">
        <v>2518.7955244669902</v>
      </c>
      <c r="K1830" s="1">
        <v>2398.7877198101701</v>
      </c>
      <c r="L1830" s="22">
        <v>2261.4334013413099</v>
      </c>
      <c r="M1830" s="1">
        <v>2182.16545224943</v>
      </c>
    </row>
    <row r="1831" spans="1:13" x14ac:dyDescent="0.35">
      <c r="A1831" s="14">
        <v>51.522330279999998</v>
      </c>
      <c r="B1831" s="1">
        <v>1888.1833741258399</v>
      </c>
      <c r="C1831" s="1">
        <v>1932.3840853461099</v>
      </c>
      <c r="D1831" s="1">
        <v>1488.2491664009999</v>
      </c>
      <c r="E1831" s="1">
        <v>1652.1453655426401</v>
      </c>
      <c r="F1831" s="1">
        <v>1520.7750000000001</v>
      </c>
      <c r="G1831" s="1">
        <v>1585.58479656644</v>
      </c>
      <c r="H1831" s="1">
        <v>1463.1660370318</v>
      </c>
      <c r="I1831" s="1">
        <v>1427.16603703181</v>
      </c>
      <c r="J1831" s="1">
        <v>2434.4429871247298</v>
      </c>
      <c r="K1831" s="1">
        <v>2368.76128019609</v>
      </c>
      <c r="L1831" s="22">
        <v>2218.6817069282802</v>
      </c>
      <c r="M1831" s="1">
        <v>2137.0415646842398</v>
      </c>
    </row>
    <row r="1832" spans="1:13" x14ac:dyDescent="0.35">
      <c r="A1832" s="14">
        <v>51.548330280000002</v>
      </c>
      <c r="B1832" s="1">
        <v>1989.2736154875299</v>
      </c>
      <c r="C1832" s="1">
        <v>1966.4819703466301</v>
      </c>
      <c r="D1832" s="1">
        <v>1521.7922166398901</v>
      </c>
      <c r="E1832" s="1">
        <v>1662.3789359147199</v>
      </c>
      <c r="F1832" s="1">
        <v>1537.069</v>
      </c>
      <c r="G1832" s="1">
        <v>1530.2770444805101</v>
      </c>
      <c r="H1832" s="1">
        <v>1437.5180296537201</v>
      </c>
      <c r="I1832" s="1">
        <v>1412.7246700163</v>
      </c>
      <c r="J1832" s="1">
        <v>2502.8946795730199</v>
      </c>
      <c r="K1832" s="1">
        <v>2369.8963940695298</v>
      </c>
      <c r="L1832" s="22">
        <v>2195.4831133443299</v>
      </c>
      <c r="M1832" s="1">
        <v>2079.1390937392298</v>
      </c>
    </row>
    <row r="1833" spans="1:13" x14ac:dyDescent="0.35">
      <c r="A1833" s="14">
        <v>51.574330279999998</v>
      </c>
      <c r="B1833" s="1">
        <v>1987.95746067754</v>
      </c>
      <c r="C1833" s="1">
        <v>1954.95746067754</v>
      </c>
      <c r="D1833" s="1">
        <v>1503.2883179823</v>
      </c>
      <c r="E1833" s="1">
        <v>1610.4638741676599</v>
      </c>
      <c r="F1833" s="1">
        <v>1429.076</v>
      </c>
      <c r="G1833" s="1">
        <v>1575.6839988665299</v>
      </c>
      <c r="H1833" s="1">
        <v>1512.95206178278</v>
      </c>
      <c r="I1833" s="1">
        <v>1325.4915573191099</v>
      </c>
      <c r="J1833" s="1">
        <v>2506.6266033727902</v>
      </c>
      <c r="K1833" s="1">
        <v>2320.7245089983999</v>
      </c>
      <c r="L1833" s="22">
        <v>2238.1627292052699</v>
      </c>
      <c r="M1833" s="1">
        <v>2218.4179651412101</v>
      </c>
    </row>
    <row r="1834" spans="1:13" x14ac:dyDescent="0.35">
      <c r="A1834" s="14">
        <v>51.600330280000001</v>
      </c>
      <c r="B1834" s="1">
        <v>1931.0989008889701</v>
      </c>
      <c r="C1834" s="1">
        <v>1912.41638034026</v>
      </c>
      <c r="D1834" s="1">
        <v>1541.95243835358</v>
      </c>
      <c r="E1834" s="1">
        <v>1574.04945044438</v>
      </c>
      <c r="F1834" s="1">
        <v>1389.787</v>
      </c>
      <c r="G1834" s="1">
        <v>1535.3099242570599</v>
      </c>
      <c r="H1834" s="1">
        <v>1455.4126027433499</v>
      </c>
      <c r="I1834" s="1">
        <v>1339.63495890233</v>
      </c>
      <c r="J1834" s="1">
        <v>2427.5171700279602</v>
      </c>
      <c r="K1834" s="1">
        <v>2387.7984206240199</v>
      </c>
      <c r="L1834" s="22">
        <v>2138.1978017782399</v>
      </c>
      <c r="M1834" s="1">
        <v>2160.6217373127702</v>
      </c>
    </row>
    <row r="1835" spans="1:13" x14ac:dyDescent="0.35">
      <c r="A1835" s="14">
        <v>51.626330279999998</v>
      </c>
      <c r="B1835" s="1">
        <v>1956.7881423864901</v>
      </c>
      <c r="C1835" s="1">
        <v>1973.2471552484801</v>
      </c>
      <c r="D1835" s="1">
        <v>1480.0882799897099</v>
      </c>
      <c r="E1835" s="1">
        <v>1639.7440023916799</v>
      </c>
      <c r="F1835" s="1">
        <v>1455.079</v>
      </c>
      <c r="G1835" s="1">
        <v>1486.0504457084701</v>
      </c>
      <c r="H1835" s="1">
        <v>1392.06305713554</v>
      </c>
      <c r="I1835" s="1">
        <v>1353.3228238109</v>
      </c>
      <c r="J1835" s="1">
        <v>2442.96216571901</v>
      </c>
      <c r="K1835" s="1">
        <v>2365.3795752328701</v>
      </c>
      <c r="L1835" s="22">
        <v>2210.3833442997302</v>
      </c>
      <c r="M1835" s="1">
        <v>2200.7629195323598</v>
      </c>
    </row>
    <row r="1836" spans="1:13" x14ac:dyDescent="0.35">
      <c r="A1836" s="14">
        <v>51.652330280000001</v>
      </c>
      <c r="B1836" s="1">
        <v>1942.6186376979399</v>
      </c>
      <c r="C1836" s="1">
        <v>1869.40250733776</v>
      </c>
      <c r="D1836" s="1">
        <v>1454.4869587604701</v>
      </c>
      <c r="E1836" s="1">
        <v>1580.8099521193501</v>
      </c>
      <c r="F1836" s="1">
        <v>1464.8879999999999</v>
      </c>
      <c r="G1836" s="1">
        <v>1513.3614838077399</v>
      </c>
      <c r="H1836" s="1">
        <v>1396.80248159401</v>
      </c>
      <c r="I1836" s="1">
        <v>1371.44720177111</v>
      </c>
      <c r="J1836" s="1">
        <v>2502.4534057559099</v>
      </c>
      <c r="K1836" s="1">
        <v>2381.8484425681499</v>
      </c>
      <c r="L1836" s="22">
        <v>2155.8099521193999</v>
      </c>
      <c r="M1836" s="1">
        <v>2179.92795654683</v>
      </c>
    </row>
    <row r="1837" spans="1:13" x14ac:dyDescent="0.35">
      <c r="A1837" s="14">
        <v>51.678330279999997</v>
      </c>
      <c r="B1837" s="1">
        <v>1901.4402991787499</v>
      </c>
      <c r="C1837" s="1">
        <v>1874.0601984524401</v>
      </c>
      <c r="D1837" s="1">
        <v>1400.0039810544499</v>
      </c>
      <c r="E1837" s="1">
        <v>1555.25074644749</v>
      </c>
      <c r="F1837" s="1">
        <v>1451.001</v>
      </c>
      <c r="G1837" s="1">
        <v>1504.75124407933</v>
      </c>
      <c r="H1837" s="1">
        <v>1369.1273637509901</v>
      </c>
      <c r="I1837" s="1">
        <v>1373.37512440773</v>
      </c>
      <c r="J1837" s="1">
        <v>2535.93582049213</v>
      </c>
      <c r="K1837" s="1">
        <v>2426.8094520046002</v>
      </c>
      <c r="L1837" s="22">
        <v>2313.8616883480099</v>
      </c>
      <c r="M1837" s="1">
        <v>2135.6278613826898</v>
      </c>
    </row>
    <row r="1838" spans="1:13" x14ac:dyDescent="0.35">
      <c r="A1838" s="14">
        <v>51.704330280000001</v>
      </c>
      <c r="B1838" s="1">
        <v>1945.9660232307001</v>
      </c>
      <c r="C1838" s="1">
        <v>1871.36981395828</v>
      </c>
      <c r="D1838" s="1">
        <v>1406.45785658047</v>
      </c>
      <c r="E1838" s="1">
        <v>1555.40754651064</v>
      </c>
      <c r="F1838" s="1">
        <v>1483.3109999999999</v>
      </c>
      <c r="G1838" s="1">
        <v>1496.1849069791999</v>
      </c>
      <c r="H1838" s="1">
        <v>1443.0540658528901</v>
      </c>
      <c r="I1838" s="1">
        <v>1389.85282557348</v>
      </c>
      <c r="J1838" s="1">
        <v>2466.3660581754498</v>
      </c>
      <c r="K1838" s="1">
        <v>2468.9031356434398</v>
      </c>
      <c r="L1838" s="22">
        <v>2301.8364922732198</v>
      </c>
      <c r="M1838" s="1">
        <v>2252.1924185450598</v>
      </c>
    </row>
    <row r="1839" spans="1:13" x14ac:dyDescent="0.35">
      <c r="A1839" s="14">
        <v>51.730330279999997</v>
      </c>
      <c r="B1839" s="1">
        <v>1977.2296438523799</v>
      </c>
      <c r="C1839" s="1">
        <v>1953.0148803624199</v>
      </c>
      <c r="D1839" s="1">
        <v>1465.68893155669</v>
      </c>
      <c r="E1839" s="1">
        <v>1522.7110851396501</v>
      </c>
      <c r="F1839" s="1">
        <v>1463.4670000000001</v>
      </c>
      <c r="G1839" s="1">
        <v>1526.70372843873</v>
      </c>
      <c r="H1839" s="1">
        <v>1477.2666777975101</v>
      </c>
      <c r="I1839" s="1">
        <v>1405.0963049536399</v>
      </c>
      <c r="J1839" s="1">
        <v>2568.4741680668399</v>
      </c>
      <c r="K1839" s="1">
        <v>2480.96296605507</v>
      </c>
      <c r="L1839" s="22">
        <v>2272.3555425699801</v>
      </c>
      <c r="M1839" s="1">
        <v>2220.38513633404</v>
      </c>
    </row>
    <row r="1840" spans="1:13" x14ac:dyDescent="0.35">
      <c r="A1840" s="14">
        <v>51.75633028</v>
      </c>
      <c r="B1840" s="1">
        <v>1961.6505561203201</v>
      </c>
      <c r="C1840" s="1">
        <v>1919.43036479069</v>
      </c>
      <c r="D1840" s="1">
        <v>1523.04690051375</v>
      </c>
      <c r="E1840" s="1">
        <v>1521.8267091841101</v>
      </c>
      <c r="F1840" s="1">
        <v>1528.788</v>
      </c>
      <c r="G1840" s="1">
        <v>1554.56677296065</v>
      </c>
      <c r="H1840" s="1">
        <v>1462.21589795728</v>
      </c>
      <c r="I1840" s="1">
        <v>1391.5639107126001</v>
      </c>
      <c r="J1840" s="1">
        <v>2559.3011122408702</v>
      </c>
      <c r="K1840" s="1">
        <v>2386.51414795035</v>
      </c>
      <c r="L1840" s="22">
        <v>2320.4389515348498</v>
      </c>
      <c r="M1840" s="1">
        <v>2214.9573928577402</v>
      </c>
    </row>
    <row r="1841" spans="1:13" x14ac:dyDescent="0.35">
      <c r="A1841" s="14">
        <v>51.782330279999996</v>
      </c>
      <c r="B1841" s="1">
        <v>1979.1824587774399</v>
      </c>
      <c r="C1841" s="1">
        <v>1934.1371964106099</v>
      </c>
      <c r="D1841" s="1">
        <v>1476.27110443113</v>
      </c>
      <c r="E1841" s="1">
        <v>1592.77462770598</v>
      </c>
      <c r="F1841" s="1">
        <v>1501.8620000000001</v>
      </c>
      <c r="G1841" s="1">
        <v>1556.1362568706199</v>
      </c>
      <c r="H1841" s="1">
        <v>1522.6836332023399</v>
      </c>
      <c r="I1841" s="1">
        <v>1425.63743129555</v>
      </c>
      <c r="J1841" s="1">
        <v>2511.6808145825698</v>
      </c>
      <c r="K1841" s="1">
        <v>2519.9589655632299</v>
      </c>
      <c r="L1841" s="22">
        <v>2412.2748625910599</v>
      </c>
      <c r="M1841" s="1">
        <v>2257.41017992154</v>
      </c>
    </row>
    <row r="1842" spans="1:13" x14ac:dyDescent="0.35">
      <c r="A1842" s="14">
        <v>51.80833028</v>
      </c>
      <c r="B1842" s="1">
        <v>1960.06390466527</v>
      </c>
      <c r="C1842" s="1">
        <v>1974.2758796687899</v>
      </c>
      <c r="D1842" s="1">
        <v>1467.3910896673301</v>
      </c>
      <c r="E1842" s="1">
        <v>1579.4356413314299</v>
      </c>
      <c r="F1842" s="1">
        <v>1550.5519999999999</v>
      </c>
      <c r="G1842" s="1">
        <v>1492.44824066297</v>
      </c>
      <c r="H1842" s="1">
        <v>1497.7560726641</v>
      </c>
      <c r="I1842" s="1">
        <v>1446.91674233409</v>
      </c>
      <c r="J1842" s="1">
        <v>2520.0706583347601</v>
      </c>
      <c r="K1842" s="1">
        <v>2597.51305333547</v>
      </c>
      <c r="L1842" s="22">
        <v>2442.6282633340502</v>
      </c>
      <c r="M1842" s="1">
        <v>2358.2506810057298</v>
      </c>
    </row>
    <row r="1843" spans="1:13" x14ac:dyDescent="0.35">
      <c r="A1843" s="14">
        <v>51.834330280000003</v>
      </c>
      <c r="B1843" s="1">
        <v>1962.5406565716</v>
      </c>
      <c r="C1843" s="1">
        <v>2013.36325759289</v>
      </c>
      <c r="D1843" s="1">
        <v>1407.50896460904</v>
      </c>
      <c r="E1843" s="1">
        <v>1562.2238636320701</v>
      </c>
      <c r="F1843" s="1">
        <v>1466.8520000000001</v>
      </c>
      <c r="G1843" s="1">
        <v>1549.04330812579</v>
      </c>
      <c r="H1843" s="1">
        <v>1522.3981060832</v>
      </c>
      <c r="I1843" s="1">
        <v>1444.7296717137899</v>
      </c>
      <c r="J1843" s="1">
        <v>2641.1943182499199</v>
      </c>
      <c r="K1843" s="1">
        <v>2567.0960858344101</v>
      </c>
      <c r="L1843" s="22">
        <v>2463.82260102088</v>
      </c>
      <c r="M1843" s="1">
        <v>2428.1626262873001</v>
      </c>
    </row>
    <row r="1844" spans="1:13" x14ac:dyDescent="0.35">
      <c r="A1844" s="14">
        <v>51.860330279999999</v>
      </c>
      <c r="B1844" s="1">
        <v>1946.68247454377</v>
      </c>
      <c r="C1844" s="1">
        <v>2020.0280730069101</v>
      </c>
      <c r="D1844" s="1">
        <v>1407.06050720489</v>
      </c>
      <c r="E1844" s="1">
        <v>1588.9762881848001</v>
      </c>
      <c r="F1844" s="1">
        <v>1472.3779999999999</v>
      </c>
      <c r="G1844" s="1">
        <v>1565.8272007686001</v>
      </c>
      <c r="H1844" s="1">
        <v>1535.0000000001601</v>
      </c>
      <c r="I1844" s="1">
        <v>1484.60697790629</v>
      </c>
      <c r="J1844" s="1">
        <v>2600.2439346779202</v>
      </c>
      <c r="K1844" s="1">
        <v>2671.3911162354598</v>
      </c>
      <c r="L1844" s="22">
        <v>2516.06486839634</v>
      </c>
      <c r="M1844" s="1">
        <v>2462.8034889533201</v>
      </c>
    </row>
    <row r="1845" spans="1:13" x14ac:dyDescent="0.35">
      <c r="A1845" s="14">
        <v>51.886330280000003</v>
      </c>
      <c r="B1845" s="1">
        <v>2042.62832381106</v>
      </c>
      <c r="C1845" s="1">
        <v>2047.5893187756899</v>
      </c>
      <c r="D1845" s="1">
        <v>1435.9917836736299</v>
      </c>
      <c r="E1845" s="1">
        <v>1583.6057514280201</v>
      </c>
      <c r="F1845" s="1">
        <v>1526.318</v>
      </c>
      <c r="G1845" s="1">
        <v>1521.21561101938</v>
      </c>
      <c r="H1845" s="1">
        <v>1573.1190917011099</v>
      </c>
      <c r="I1845" s="1">
        <v>1541.5174484358899</v>
      </c>
      <c r="J1845" s="1">
        <v>2594.9917836734298</v>
      </c>
      <c r="K1845" s="1">
        <v>2600.5749627186001</v>
      </c>
      <c r="L1845" s="22">
        <v>2562.7884971429899</v>
      </c>
      <c r="M1845" s="1">
        <v>2505.9199133335701</v>
      </c>
    </row>
    <row r="1846" spans="1:13" x14ac:dyDescent="0.35">
      <c r="A1846" s="14">
        <v>51.912330279999999</v>
      </c>
      <c r="B1846" s="1">
        <v>2174.0078312250198</v>
      </c>
      <c r="C1846" s="1">
        <v>1987.8556951632299</v>
      </c>
      <c r="D1846" s="1">
        <v>1417.2439249592401</v>
      </c>
      <c r="E1846" s="1">
        <v>1600.41725206146</v>
      </c>
      <c r="F1846" s="1">
        <v>1464.347</v>
      </c>
      <c r="G1846" s="1">
        <v>1529.8635263879901</v>
      </c>
      <c r="H1846" s="1">
        <v>1537.8266728979499</v>
      </c>
      <c r="I1846" s="1">
        <v>1496.97961544893</v>
      </c>
      <c r="J1846" s="1">
        <v>2663.0203845514902</v>
      </c>
      <c r="K1846" s="1">
        <v>2460.2070714693</v>
      </c>
      <c r="L1846" s="22">
        <v>2639.8054818576302</v>
      </c>
      <c r="M1846" s="1">
        <v>2618.0697913679401</v>
      </c>
    </row>
    <row r="1847" spans="1:13" x14ac:dyDescent="0.35">
      <c r="A1847" s="14">
        <v>51.938330280000002</v>
      </c>
      <c r="B1847" s="1">
        <v>2145.0974467629098</v>
      </c>
      <c r="C1847" s="1">
        <v>2042.30649526452</v>
      </c>
      <c r="D1847" s="1">
        <v>1430.53609073455</v>
      </c>
      <c r="E1847" s="1">
        <v>1608.28678512942</v>
      </c>
      <c r="F1847" s="1">
        <v>1514.1669999999999</v>
      </c>
      <c r="G1847" s="1">
        <v>1517.6035538779699</v>
      </c>
      <c r="H1847" s="1">
        <v>1567.49861121045</v>
      </c>
      <c r="I1847" s="1">
        <v>1538.18933836672</v>
      </c>
      <c r="J1847" s="1">
        <v>2661.0374795243802</v>
      </c>
      <c r="K1847" s="1">
        <v>2441.9700163809598</v>
      </c>
      <c r="L1847" s="22">
        <v>2620.06746314367</v>
      </c>
      <c r="M1847" s="1">
        <v>2636.7431984903001</v>
      </c>
    </row>
    <row r="1848" spans="1:13" x14ac:dyDescent="0.35">
      <c r="A1848" s="14">
        <v>51.964330279999999</v>
      </c>
      <c r="B1848" s="1">
        <v>2017.72586873718</v>
      </c>
      <c r="C1848" s="1">
        <v>2061.63744101363</v>
      </c>
      <c r="D1848" s="1">
        <v>1459.6921921896801</v>
      </c>
      <c r="E1848" s="1">
        <v>1570.02220077631</v>
      </c>
      <c r="F1848" s="1">
        <v>1527.011</v>
      </c>
      <c r="G1848" s="1">
        <v>1543.46133633211</v>
      </c>
      <c r="H1848" s="1">
        <v>1599.6592664075399</v>
      </c>
      <c r="I1848" s="1">
        <v>1586.5053625025</v>
      </c>
      <c r="J1848" s="1">
        <v>2553.2423316281502</v>
      </c>
      <c r="K1848" s="1">
        <v>2542.1313277453</v>
      </c>
      <c r="L1848" s="22">
        <v>2710.30705704414</v>
      </c>
      <c r="M1848" s="1">
        <v>2728.16425352738</v>
      </c>
    </row>
    <row r="1849" spans="1:13" x14ac:dyDescent="0.35">
      <c r="A1849" s="14">
        <v>51.990330280000002</v>
      </c>
      <c r="B1849" s="1">
        <v>2130.3149439932799</v>
      </c>
      <c r="C1849" s="1">
        <v>2061.5469622856799</v>
      </c>
      <c r="D1849" s="1">
        <v>1499.2016628558999</v>
      </c>
      <c r="E1849" s="1">
        <v>1602.5359199980001</v>
      </c>
      <c r="F1849" s="1">
        <v>1482.9449999999999</v>
      </c>
      <c r="G1849" s="1">
        <v>1602.3756982839</v>
      </c>
      <c r="H1849" s="1">
        <v>1627.18784914203</v>
      </c>
      <c r="I1849" s="1">
        <v>1575.1988914296601</v>
      </c>
      <c r="J1849" s="1">
        <v>2586.1906205683799</v>
      </c>
      <c r="K1849" s="1">
        <v>2551.1850777158802</v>
      </c>
      <c r="L1849" s="22">
        <v>2891.2072057085402</v>
      </c>
      <c r="M1849" s="1">
        <v>2759.59944571503</v>
      </c>
    </row>
    <row r="1850" spans="1:13" x14ac:dyDescent="0.35">
      <c r="A1850" s="14">
        <v>52.016330279999998</v>
      </c>
      <c r="B1850" s="1">
        <v>2177.8131122124</v>
      </c>
      <c r="C1850" s="1">
        <v>2102.9565356100802</v>
      </c>
      <c r="D1850" s="1">
        <v>1486.34552826709</v>
      </c>
      <c r="E1850" s="1">
        <v>1646.5537837743</v>
      </c>
      <c r="F1850" s="1">
        <v>1482.7190000000001</v>
      </c>
      <c r="G1850" s="1">
        <v>1555.70554466408</v>
      </c>
      <c r="H1850" s="1">
        <v>1600.7772563629201</v>
      </c>
      <c r="I1850" s="1">
        <v>1601.5392956442499</v>
      </c>
      <c r="J1850" s="1">
        <v>2506.2310811296002</v>
      </c>
      <c r="K1850" s="1">
        <v>2434.7993530337699</v>
      </c>
      <c r="L1850" s="22">
        <v>2927.7627682330099</v>
      </c>
      <c r="M1850" s="1">
        <v>2784.3882637059701</v>
      </c>
    </row>
    <row r="1851" spans="1:13" x14ac:dyDescent="0.35">
      <c r="A1851" s="14">
        <v>52.042330280000002</v>
      </c>
      <c r="B1851" s="1">
        <v>2098.6268528350402</v>
      </c>
      <c r="C1851" s="1">
        <v>2042.87101872689</v>
      </c>
      <c r="D1851" s="1">
        <v>1539.33199296058</v>
      </c>
      <c r="E1851" s="1">
        <v>1638.81480608279</v>
      </c>
      <c r="F1851" s="1">
        <v>1558.7</v>
      </c>
      <c r="G1851" s="1">
        <v>1537.79698831166</v>
      </c>
      <c r="H1851" s="1">
        <v>1704.5611004119901</v>
      </c>
      <c r="I1851" s="1">
        <v>1652.34981073171</v>
      </c>
      <c r="J1851" s="1">
        <v>2476.2263481202799</v>
      </c>
      <c r="K1851" s="1">
        <v>2405.1851939165299</v>
      </c>
      <c r="L1851" s="22">
        <v>2814.6240935041801</v>
      </c>
      <c r="M1851" s="1">
        <v>2804.7352570058001</v>
      </c>
    </row>
    <row r="1852" spans="1:13" x14ac:dyDescent="0.35">
      <c r="A1852" s="14">
        <v>52.068330279999998</v>
      </c>
      <c r="B1852" s="1">
        <v>2080.2628783864898</v>
      </c>
      <c r="C1852" s="1">
        <v>2091.2684430531099</v>
      </c>
      <c r="D1852" s="1">
        <v>1528.52938188181</v>
      </c>
      <c r="E1852" s="1">
        <v>1610.7555011652901</v>
      </c>
      <c r="F1852" s="1">
        <v>1521.6579999999999</v>
      </c>
      <c r="G1852" s="1">
        <v>1583.1526010780101</v>
      </c>
      <c r="H1852" s="1">
        <v>1671.4227296824799</v>
      </c>
      <c r="I1852" s="1">
        <v>1692.88972269174</v>
      </c>
      <c r="J1852" s="1">
        <v>2459.1286568600799</v>
      </c>
      <c r="K1852" s="1">
        <v>2404.7095522868499</v>
      </c>
      <c r="L1852" s="22">
        <v>2770.3088272650698</v>
      </c>
      <c r="M1852" s="1">
        <v>2835.8713431404499</v>
      </c>
    </row>
    <row r="1853" spans="1:13" x14ac:dyDescent="0.35">
      <c r="A1853" s="14">
        <v>52.094330280000001</v>
      </c>
      <c r="B1853" s="1">
        <v>2088.0000000002101</v>
      </c>
      <c r="C1853" s="1">
        <v>2133.6926377690702</v>
      </c>
      <c r="D1853" s="1">
        <v>1522.6883467738601</v>
      </c>
      <c r="E1853" s="1">
        <v>1571.5843497994599</v>
      </c>
      <c r="F1853" s="1">
        <v>1490.576</v>
      </c>
      <c r="G1853" s="1">
        <v>1586.6579721108801</v>
      </c>
      <c r="H1853" s="1">
        <v>1681.8702570548501</v>
      </c>
      <c r="I1853" s="1">
        <v>1691.9263776887501</v>
      </c>
      <c r="J1853" s="1">
        <v>2429.3116532265399</v>
      </c>
      <c r="K1853" s="1">
        <v>2408.4978545026702</v>
      </c>
      <c r="L1853" s="22">
        <v>2701.0950772874498</v>
      </c>
      <c r="M1853" s="1">
        <v>2698.3459811877801</v>
      </c>
    </row>
    <row r="1854" spans="1:13" x14ac:dyDescent="0.35">
      <c r="A1854" s="14">
        <v>52.120330279999997</v>
      </c>
      <c r="B1854" s="1">
        <v>2091.8625529379101</v>
      </c>
      <c r="C1854" s="1">
        <v>2103.3870941396599</v>
      </c>
      <c r="D1854" s="1">
        <v>1496.88078237846</v>
      </c>
      <c r="E1854" s="1">
        <v>1599.13184114362</v>
      </c>
      <c r="F1854" s="1">
        <v>1509.7380000000001</v>
      </c>
      <c r="G1854" s="1">
        <v>1548.3870941397499</v>
      </c>
      <c r="H1854" s="1">
        <v>1661.1430529793099</v>
      </c>
      <c r="I1854" s="1">
        <v>1642.5119176788801</v>
      </c>
      <c r="J1854" s="1">
        <v>2399.75595883917</v>
      </c>
      <c r="K1854" s="1">
        <v>2315.1486588970502</v>
      </c>
      <c r="L1854" s="22">
        <v>2614.7180882713201</v>
      </c>
      <c r="M1854" s="1">
        <v>2719.7138940403502</v>
      </c>
    </row>
    <row r="1855" spans="1:13" x14ac:dyDescent="0.35">
      <c r="A1855" s="14">
        <v>52.146330280000001</v>
      </c>
      <c r="B1855" s="1">
        <v>2059.1389908218798</v>
      </c>
      <c r="C1855" s="1">
        <v>2123.12868223958</v>
      </c>
      <c r="D1855" s="1">
        <v>1524.27006672776</v>
      </c>
      <c r="E1855" s="1">
        <v>1646.4519516292301</v>
      </c>
      <c r="F1855" s="1">
        <v>1460.6869999999999</v>
      </c>
      <c r="G1855" s="1">
        <v>1541.50754795788</v>
      </c>
      <c r="H1855" s="1">
        <v>1682.43924938035</v>
      </c>
      <c r="I1855" s="1">
        <v>1642.4519516292301</v>
      </c>
      <c r="J1855" s="1">
        <v>2389.9015095917898</v>
      </c>
      <c r="K1855" s="1">
        <v>2278.1135863241402</v>
      </c>
      <c r="L1855" s="22">
        <v>2627.2978648921999</v>
      </c>
      <c r="M1855" s="1">
        <v>2672.0508089957998</v>
      </c>
    </row>
    <row r="1856" spans="1:13" x14ac:dyDescent="0.35">
      <c r="A1856" s="14">
        <v>52.172330279999997</v>
      </c>
      <c r="B1856" s="1">
        <v>2082.6739966593</v>
      </c>
      <c r="C1856" s="1">
        <v>2142.1282572862601</v>
      </c>
      <c r="D1856" s="1">
        <v>1559.73479933198</v>
      </c>
      <c r="E1856" s="1">
        <v>1605.7194612953001</v>
      </c>
      <c r="F1856" s="1">
        <v>1473.7940000000001</v>
      </c>
      <c r="G1856" s="1">
        <v>1551.36739966607</v>
      </c>
      <c r="H1856" s="1">
        <v>1694.1543155745201</v>
      </c>
      <c r="I1856" s="1">
        <v>1667.8543705219199</v>
      </c>
      <c r="J1856" s="1">
        <v>2321.7455195836801</v>
      </c>
      <c r="K1856" s="1">
        <v>2312.9565695197098</v>
      </c>
      <c r="L1856" s="22">
        <v>2612.5651457210502</v>
      </c>
      <c r="M1856" s="1">
        <v>2606.3847718583802</v>
      </c>
    </row>
    <row r="1857" spans="1:13" x14ac:dyDescent="0.35">
      <c r="A1857" s="14">
        <v>52.19833028</v>
      </c>
      <c r="B1857" s="1">
        <v>2126.1917744724901</v>
      </c>
      <c r="C1857" s="1">
        <v>2138.5440322178001</v>
      </c>
      <c r="D1857" s="1">
        <v>1528.77447521766</v>
      </c>
      <c r="E1857" s="1">
        <v>1536.1604832722001</v>
      </c>
      <c r="F1857" s="1">
        <v>1494.6320000000001</v>
      </c>
      <c r="G1857" s="1">
        <v>1544.1761288723901</v>
      </c>
      <c r="H1857" s="1">
        <v>1626.28475712658</v>
      </c>
      <c r="I1857" s="1">
        <v>1695.87572614532</v>
      </c>
      <c r="J1857" s="1">
        <v>2309.4716133816401</v>
      </c>
      <c r="K1857" s="1">
        <v>2320.0181047086398</v>
      </c>
      <c r="L1857" s="22">
        <v>2542.7226201992298</v>
      </c>
      <c r="M1857" s="1">
        <v>2619.5777825269502</v>
      </c>
    </row>
    <row r="1858" spans="1:13" x14ac:dyDescent="0.35">
      <c r="A1858" s="14">
        <v>52.224330279999997</v>
      </c>
      <c r="B1858" s="1">
        <v>2101.3598904772998</v>
      </c>
      <c r="C1858" s="1">
        <v>2153.91395028228</v>
      </c>
      <c r="D1858" s="1">
        <v>1506.0000000001501</v>
      </c>
      <c r="E1858" s="1">
        <v>1521.45697514118</v>
      </c>
      <c r="F1858" s="1">
        <v>1476.71</v>
      </c>
      <c r="G1858" s="1">
        <v>1531.95930347085</v>
      </c>
      <c r="H1858" s="1">
        <v>1594.22848757068</v>
      </c>
      <c r="I1858" s="1">
        <v>1692.6901193710401</v>
      </c>
      <c r="J1858" s="1">
        <v>2364.8482488290101</v>
      </c>
      <c r="K1858" s="1">
        <v>2284.1924477007701</v>
      </c>
      <c r="L1858" s="22">
        <v>2508.7715124297401</v>
      </c>
      <c r="M1858" s="1">
        <v>2637.2488358354399</v>
      </c>
    </row>
    <row r="1859" spans="1:13" x14ac:dyDescent="0.35">
      <c r="A1859" s="14">
        <v>52.25033028</v>
      </c>
      <c r="B1859" s="1">
        <v>2156.42745157339</v>
      </c>
      <c r="C1859" s="1">
        <v>2129.9453057364499</v>
      </c>
      <c r="D1859" s="1">
        <v>1520.8536840102299</v>
      </c>
      <c r="E1859" s="1">
        <v>1522.8409684773301</v>
      </c>
      <c r="F1859" s="1">
        <v>1465.029</v>
      </c>
      <c r="G1859" s="1">
        <v>1534.53562096459</v>
      </c>
      <c r="H1859" s="1">
        <v>1572.0458108632399</v>
      </c>
      <c r="I1859" s="1">
        <v>1658.82825294446</v>
      </c>
      <c r="J1859" s="1">
        <v>2358.1043372592899</v>
      </c>
      <c r="K1859" s="1">
        <v>2285.3893049747298</v>
      </c>
      <c r="L1859" s="22">
        <v>2463.81553741165</v>
      </c>
      <c r="M1859" s="1">
        <v>2618.8282529445601</v>
      </c>
    </row>
    <row r="1860" spans="1:13" x14ac:dyDescent="0.35">
      <c r="A1860" s="14">
        <v>52.276330280000003</v>
      </c>
      <c r="B1860" s="1">
        <v>2146.9036926691801</v>
      </c>
      <c r="C1860" s="1">
        <v>2125.2794272394999</v>
      </c>
      <c r="D1860" s="1">
        <v>1484.26199456978</v>
      </c>
      <c r="E1860" s="1">
        <v>1530.51605122148</v>
      </c>
      <c r="F1860" s="1">
        <v>1452.4839999999999</v>
      </c>
      <c r="G1860" s="1">
        <v>1531.98929918525</v>
      </c>
      <c r="H1860" s="1">
        <v>1574.2794272396</v>
      </c>
      <c r="I1860" s="1">
        <v>1583.40904307652</v>
      </c>
      <c r="J1860" s="1">
        <v>2329.40507411724</v>
      </c>
      <c r="K1860" s="1">
        <v>2345.56955529382</v>
      </c>
      <c r="L1860" s="22">
        <v>2419.22592316698</v>
      </c>
      <c r="M1860" s="1">
        <v>2532.3087667867499</v>
      </c>
    </row>
    <row r="1861" spans="1:13" x14ac:dyDescent="0.35">
      <c r="A1861" s="14">
        <v>52.30233028</v>
      </c>
      <c r="B1861" s="1">
        <v>2084.7709167398102</v>
      </c>
      <c r="C1861" s="1">
        <v>2106.2647418054598</v>
      </c>
      <c r="D1861" s="1">
        <v>1407.9272918491499</v>
      </c>
      <c r="E1861" s="1">
        <v>1529.9597611453</v>
      </c>
      <c r="F1861" s="1">
        <v>1436.385</v>
      </c>
      <c r="G1861" s="1">
        <v>1502.3049806602501</v>
      </c>
      <c r="H1861" s="1">
        <v>1539.1842640957</v>
      </c>
      <c r="I1861" s="1">
        <v>1585.22131370185</v>
      </c>
      <c r="J1861" s="1">
        <v>2287.8189251534</v>
      </c>
      <c r="K1861" s="1">
        <v>2291.8545836982498</v>
      </c>
      <c r="L1861" s="22">
        <v>2287.3964171774501</v>
      </c>
      <c r="M1861" s="1">
        <v>2506.1207165648102</v>
      </c>
    </row>
    <row r="1862" spans="1:13" x14ac:dyDescent="0.35">
      <c r="A1862" s="14">
        <v>52.328330280000003</v>
      </c>
      <c r="B1862" s="1">
        <v>2030.80022475392</v>
      </c>
      <c r="C1862" s="1">
        <v>2112.4765460718299</v>
      </c>
      <c r="D1862" s="1">
        <v>1385.5944682076799</v>
      </c>
      <c r="E1862" s="1">
        <v>1530.77256579356</v>
      </c>
      <c r="F1862" s="1">
        <v>1437.9010000000001</v>
      </c>
      <c r="G1862" s="1">
        <v>1509.9615022093899</v>
      </c>
      <c r="H1862" s="1">
        <v>1457.84956137429</v>
      </c>
      <c r="I1862" s="1">
        <v>1594.86040020418</v>
      </c>
      <c r="J1862" s="1">
        <v>2285.2683607608001</v>
      </c>
      <c r="K1862" s="1">
        <v>2206.5535416525299</v>
      </c>
      <c r="L1862" s="22">
        <v>2283.2214529051798</v>
      </c>
      <c r="M1862" s="1">
        <v>2516.6630537229398</v>
      </c>
    </row>
    <row r="1863" spans="1:13" x14ac:dyDescent="0.35">
      <c r="A1863" s="14">
        <v>52.354330279999999</v>
      </c>
      <c r="B1863" s="1">
        <v>2068.3072737865</v>
      </c>
      <c r="C1863" s="1">
        <v>2101.6235922022101</v>
      </c>
      <c r="D1863" s="1">
        <v>1390.22770904869</v>
      </c>
      <c r="E1863" s="1">
        <v>1528.23758533609</v>
      </c>
      <c r="F1863" s="1">
        <v>1448.4359999999999</v>
      </c>
      <c r="G1863" s="1">
        <v>1495.0691340118599</v>
      </c>
      <c r="H1863" s="1">
        <v>1426.3267491418901</v>
      </c>
      <c r="I1863" s="1">
        <v>1589.75253837684</v>
      </c>
      <c r="J1863" s="1">
        <v>2277.3860068662998</v>
      </c>
      <c r="K1863" s="1">
        <v>2227.7031569399701</v>
      </c>
      <c r="L1863" s="22">
        <v>2272.4847697401701</v>
      </c>
      <c r="M1863" s="1">
        <v>2463.31659563528</v>
      </c>
    </row>
    <row r="1864" spans="1:13" x14ac:dyDescent="0.35">
      <c r="A1864" s="14">
        <v>52.380330280000003</v>
      </c>
      <c r="B1864" s="1">
        <v>2106.0303153740601</v>
      </c>
      <c r="C1864" s="1">
        <v>2040.7833102367099</v>
      </c>
      <c r="D1864" s="1">
        <v>1400.5243256486699</v>
      </c>
      <c r="E1864" s="1">
        <v>1500.76309998743</v>
      </c>
      <c r="F1864" s="1">
        <v>1436.7529999999999</v>
      </c>
      <c r="G1864" s="1">
        <v>1496.40493847931</v>
      </c>
      <c r="H1864" s="1">
        <v>1440.97978975091</v>
      </c>
      <c r="I1864" s="1">
        <v>1608.7125743643601</v>
      </c>
      <c r="J1864" s="1">
        <v>2275.0587564219099</v>
      </c>
      <c r="K1864" s="1">
        <v>2231.3177410098801</v>
      </c>
      <c r="L1864" s="22">
        <v>2227.3360769330902</v>
      </c>
      <c r="M1864" s="1">
        <v>2488.7107000384299</v>
      </c>
    </row>
    <row r="1865" spans="1:13" x14ac:dyDescent="0.35">
      <c r="A1865" s="14">
        <v>52.406330279999999</v>
      </c>
      <c r="B1865" s="1">
        <v>2063.2000925274701</v>
      </c>
      <c r="C1865" s="1">
        <v>2081.43054146963</v>
      </c>
      <c r="D1865" s="1">
        <v>1392.28852381657</v>
      </c>
      <c r="E1865" s="1">
        <v>1532.7190652865199</v>
      </c>
      <c r="F1865" s="1">
        <v>1421.327</v>
      </c>
      <c r="G1865" s="1">
        <v>1492.1308653171</v>
      </c>
      <c r="H1865" s="1">
        <v>1399.67709389728</v>
      </c>
      <c r="I1865" s="1">
        <v>1628.83072652535</v>
      </c>
      <c r="J1865" s="1">
        <v>2247.1616843704201</v>
      </c>
      <c r="K1865" s="1">
        <v>2218.62304489384</v>
      </c>
      <c r="L1865" s="22">
        <v>2248.4845904729</v>
      </c>
      <c r="M1865" s="1">
        <v>2521.6846830006698</v>
      </c>
    </row>
    <row r="1866" spans="1:13" x14ac:dyDescent="0.35">
      <c r="A1866" s="14">
        <v>52.432330280000002</v>
      </c>
      <c r="B1866" s="1">
        <v>2025.8827171825601</v>
      </c>
      <c r="C1866" s="1">
        <v>2087.48148610421</v>
      </c>
      <c r="D1866" s="1">
        <v>1383.8703696907301</v>
      </c>
      <c r="E1866" s="1">
        <v>1488.37655077826</v>
      </c>
      <c r="F1866" s="1">
        <v>1440.5119999999999</v>
      </c>
      <c r="G1866" s="1">
        <v>1427.12346023449</v>
      </c>
      <c r="H1866" s="1">
        <v>1330.33950830296</v>
      </c>
      <c r="I1866" s="1">
        <v>1674.6296266387601</v>
      </c>
      <c r="J1866" s="1">
        <v>2246.7777745150502</v>
      </c>
      <c r="K1866" s="1">
        <v>2217.0308650588099</v>
      </c>
      <c r="L1866" s="22">
        <v>2231.3888909284601</v>
      </c>
      <c r="M1866" s="1">
        <v>2526.0370351339102</v>
      </c>
    </row>
    <row r="1867" spans="1:13" x14ac:dyDescent="0.35">
      <c r="A1867" s="14">
        <v>52.458330279999998</v>
      </c>
      <c r="B1867" s="1">
        <v>2023.78061138359</v>
      </c>
      <c r="C1867" s="1">
        <v>2009.14339682988</v>
      </c>
      <c r="D1867" s="1">
        <v>1411.59076080727</v>
      </c>
      <c r="E1867" s="1">
        <v>1459.4473639775999</v>
      </c>
      <c r="F1867" s="1">
        <v>1410.067</v>
      </c>
      <c r="G1867" s="1">
        <v>1388.9409239194299</v>
      </c>
      <c r="H1867" s="1">
        <v>1297.70461959657</v>
      </c>
      <c r="I1867" s="1">
        <v>1699.8227717580401</v>
      </c>
      <c r="J1867" s="1">
        <v>2274.8227717580899</v>
      </c>
      <c r="K1867" s="1">
        <v>2216.75107334325</v>
      </c>
      <c r="L1867" s="22">
        <v>2222.3544564845001</v>
      </c>
      <c r="M1867" s="1">
        <v>2467.7551089331801</v>
      </c>
    </row>
    <row r="1868" spans="1:13" x14ac:dyDescent="0.35">
      <c r="A1868" s="14">
        <v>52.484330280000002</v>
      </c>
      <c r="B1868" s="1">
        <v>2013.31097762132</v>
      </c>
      <c r="C1868" s="1">
        <v>1986.04846727616</v>
      </c>
      <c r="D1868" s="1">
        <v>1405.2528168896199</v>
      </c>
      <c r="E1868" s="1">
        <v>1476.20434961311</v>
      </c>
      <c r="F1868" s="1">
        <v>1374.6110000000001</v>
      </c>
      <c r="G1868" s="1">
        <v>1456.6688484154299</v>
      </c>
      <c r="H1868" s="1">
        <v>1251.1461888813501</v>
      </c>
      <c r="I1868" s="1">
        <v>1658.1558823365799</v>
      </c>
      <c r="J1868" s="1">
        <v>2254.3594448977701</v>
      </c>
      <c r="K1868" s="1">
        <v>2166.9426263199098</v>
      </c>
      <c r="L1868" s="22">
        <v>2207.2431234341898</v>
      </c>
      <c r="M1868" s="1">
        <v>2339.98140014108</v>
      </c>
    </row>
    <row r="1869" spans="1:13" x14ac:dyDescent="0.35">
      <c r="A1869" s="14">
        <v>52.510330279999998</v>
      </c>
      <c r="B1869" s="1">
        <v>1988.5558312138601</v>
      </c>
      <c r="C1869" s="1">
        <v>1972.6877959006899</v>
      </c>
      <c r="D1869" s="1">
        <v>1383.46447104599</v>
      </c>
      <c r="E1869" s="1">
        <v>1490.04827472599</v>
      </c>
      <c r="F1869" s="1">
        <v>1406.2919999999999</v>
      </c>
      <c r="G1869" s="1">
        <v>1524.50507556503</v>
      </c>
      <c r="H1869" s="1">
        <v>1249.1497860235299</v>
      </c>
      <c r="I1869" s="1">
        <v>1633.39341313772</v>
      </c>
      <c r="J1869" s="1">
        <v>2235.5456800841298</v>
      </c>
      <c r="K1869" s="1">
        <v>2183.7437408333699</v>
      </c>
      <c r="L1869" s="22">
        <v>2229.5025946421601</v>
      </c>
      <c r="M1869" s="1">
        <v>2354.3097231768002</v>
      </c>
    </row>
    <row r="1870" spans="1:13" x14ac:dyDescent="0.35">
      <c r="A1870" s="14">
        <v>52.536330280000001</v>
      </c>
      <c r="B1870" s="1">
        <v>1972.8149550057301</v>
      </c>
      <c r="C1870" s="1">
        <v>1951.57498928723</v>
      </c>
      <c r="D1870" s="1">
        <v>1395.73003856683</v>
      </c>
      <c r="E1870" s="1">
        <v>1531.6049850019999</v>
      </c>
      <c r="F1870" s="1">
        <v>1396.4449999999999</v>
      </c>
      <c r="G1870" s="1">
        <v>1520.1199828593999</v>
      </c>
      <c r="H1870" s="1">
        <v>1257.8098843000701</v>
      </c>
      <c r="I1870" s="1">
        <v>1609.0798457334199</v>
      </c>
      <c r="J1870" s="1">
        <v>2237.3050278539399</v>
      </c>
      <c r="K1870" s="1">
        <v>2215.83480930939</v>
      </c>
      <c r="L1870" s="22">
        <v>2304.7051135576999</v>
      </c>
      <c r="M1870" s="1">
        <v>2414.2699614335602</v>
      </c>
    </row>
    <row r="1871" spans="1:13" x14ac:dyDescent="0.35">
      <c r="A1871" s="14">
        <v>52.562330279999998</v>
      </c>
      <c r="B1871" s="1">
        <v>1935.3955283959899</v>
      </c>
      <c r="C1871" s="1">
        <v>1969.4284335524901</v>
      </c>
      <c r="D1871" s="1">
        <v>1399.2990417989799</v>
      </c>
      <c r="E1871" s="1">
        <v>1479.54185529305</v>
      </c>
      <c r="F1871" s="1">
        <v>1368.2760000000001</v>
      </c>
      <c r="G1871" s="1">
        <v>1490.3456880962001</v>
      </c>
      <c r="H1871" s="1">
        <v>1259.93003055392</v>
      </c>
      <c r="I1871" s="1">
        <v>1561.0731634482299</v>
      </c>
      <c r="J1871" s="1">
        <v>2188.8907373920101</v>
      </c>
      <c r="K1871" s="1">
        <v>2206.1060686046198</v>
      </c>
      <c r="L1871" s="22">
        <v>2310.1463268965899</v>
      </c>
      <c r="M1871" s="1">
        <v>2369.3690112446702</v>
      </c>
    </row>
    <row r="1872" spans="1:13" x14ac:dyDescent="0.35">
      <c r="A1872" s="14">
        <v>52.588330280000001</v>
      </c>
      <c r="B1872" s="1">
        <v>1922.2805145140001</v>
      </c>
      <c r="C1872" s="1">
        <v>1930.1340448477199</v>
      </c>
      <c r="D1872" s="1">
        <v>1351.6009773793101</v>
      </c>
      <c r="E1872" s="1">
        <v>1469.2596528511301</v>
      </c>
      <c r="F1872" s="1">
        <v>1353.463</v>
      </c>
      <c r="G1872" s="1">
        <v>1455.9529517521601</v>
      </c>
      <c r="H1872" s="1">
        <v>1279.5104308315399</v>
      </c>
      <c r="I1872" s="1">
        <v>1572.72303543457</v>
      </c>
      <c r="J1872" s="1">
        <v>2174.9809133115</v>
      </c>
      <c r="K1872" s="1">
        <v>2199.94940180402</v>
      </c>
      <c r="L1872" s="22">
        <v>2272.9755883891798</v>
      </c>
      <c r="M1872" s="1">
        <v>2373.7248104087598</v>
      </c>
    </row>
    <row r="1873" spans="1:13" x14ac:dyDescent="0.35">
      <c r="A1873" s="14">
        <v>52.614330279999997</v>
      </c>
      <c r="B1873" s="1">
        <v>1926.8877067849</v>
      </c>
      <c r="C1873" s="1">
        <v>1888.1350569608001</v>
      </c>
      <c r="D1873" s="1">
        <v>1354.98634968121</v>
      </c>
      <c r="E1873" s="1">
        <v>1555.4188212009201</v>
      </c>
      <c r="F1873" s="1">
        <v>1371.971</v>
      </c>
      <c r="G1873" s="1">
        <v>1451.7314115902</v>
      </c>
      <c r="H1873" s="1">
        <v>1255.3505299649501</v>
      </c>
      <c r="I1873" s="1">
        <v>1572.6858840995901</v>
      </c>
      <c r="J1873" s="1">
        <v>2223.0819415551</v>
      </c>
      <c r="K1873" s="1">
        <v>2160.6570579505101</v>
      </c>
      <c r="L1873" s="22">
        <v>2209.7450619092101</v>
      </c>
      <c r="M1873" s="1">
        <v>2336.5948291184</v>
      </c>
    </row>
    <row r="1874" spans="1:13" x14ac:dyDescent="0.35">
      <c r="A1874" s="14">
        <v>52.640330280000001</v>
      </c>
      <c r="B1874" s="1">
        <v>1928.7031448439</v>
      </c>
      <c r="C1874" s="1">
        <v>1931.01563350434</v>
      </c>
      <c r="D1874" s="1">
        <v>1382.6015270636501</v>
      </c>
      <c r="E1874" s="1">
        <v>1546.45306924692</v>
      </c>
      <c r="F1874" s="1">
        <v>1443.711</v>
      </c>
      <c r="G1874" s="1">
        <v>1451.4374962198999</v>
      </c>
      <c r="H1874" s="1">
        <v>1302.89068642238</v>
      </c>
      <c r="I1874" s="1">
        <v>1474.0936800724801</v>
      </c>
      <c r="J1874" s="1">
        <v>2173.2499546414001</v>
      </c>
      <c r="K1874" s="1">
        <v>2216.6328545504798</v>
      </c>
      <c r="L1874" s="22">
        <v>2164.4687632291202</v>
      </c>
      <c r="M1874" s="1">
        <v>2260.9453432109199</v>
      </c>
    </row>
    <row r="1875" spans="1:13" x14ac:dyDescent="0.35">
      <c r="A1875" s="14">
        <v>52.666330279999997</v>
      </c>
      <c r="B1875" s="1">
        <v>1915.8625735640701</v>
      </c>
      <c r="C1875" s="1">
        <v>1961.463361958</v>
      </c>
      <c r="D1875" s="1">
        <v>1374.9604730364999</v>
      </c>
      <c r="E1875" s="1">
        <v>1527.1514120751999</v>
      </c>
      <c r="F1875" s="1">
        <v>1409.739</v>
      </c>
      <c r="G1875" s="1">
        <v>1410.8625735640201</v>
      </c>
      <c r="H1875" s="1">
        <v>1331.89632268476</v>
      </c>
      <c r="I1875" s="1">
        <v>1429.4435984761301</v>
      </c>
      <c r="J1875" s="1">
        <v>2124.3539067997499</v>
      </c>
      <c r="K1875" s="1">
        <v>2242.48890328275</v>
      </c>
      <c r="L1875" s="22">
        <v>2207.4296128372798</v>
      </c>
      <c r="M1875" s="1">
        <v>2322.2526594375299</v>
      </c>
    </row>
    <row r="1876" spans="1:13" x14ac:dyDescent="0.35">
      <c r="A1876" s="14">
        <v>52.69233028</v>
      </c>
      <c r="B1876" s="1">
        <v>1880.48764646016</v>
      </c>
      <c r="C1876" s="1">
        <v>1944.60222448229</v>
      </c>
      <c r="D1876" s="1">
        <v>1407.51235353928</v>
      </c>
      <c r="E1876" s="1">
        <v>1559.7700232045199</v>
      </c>
      <c r="F1876" s="1">
        <v>1354.528</v>
      </c>
      <c r="G1876" s="1">
        <v>1411.65245939139</v>
      </c>
      <c r="H1876" s="1">
        <v>1261.9595432147501</v>
      </c>
      <c r="I1876" s="1">
        <v>1433.3258193201</v>
      </c>
      <c r="J1876" s="1">
        <v>2159.3573187319798</v>
      </c>
      <c r="K1876" s="1">
        <v>2258.3760542289701</v>
      </c>
      <c r="L1876" s="22">
        <v>2274.91012905651</v>
      </c>
      <c r="M1876" s="1">
        <v>2340.9595432145702</v>
      </c>
    </row>
    <row r="1877" spans="1:13" x14ac:dyDescent="0.35">
      <c r="A1877" s="14">
        <v>52.718330280000004</v>
      </c>
      <c r="B1877" s="1">
        <v>1872.7294186859599</v>
      </c>
      <c r="C1877" s="1">
        <v>1921.3214180664399</v>
      </c>
      <c r="D1877" s="1">
        <v>1371.2226952552901</v>
      </c>
      <c r="E1877" s="1">
        <v>1523.8310921899499</v>
      </c>
      <c r="F1877" s="1">
        <v>1403.5440000000001</v>
      </c>
      <c r="G1877" s="1">
        <v>1453.1449647808099</v>
      </c>
      <c r="H1877" s="1">
        <v>1267.1016735041601</v>
      </c>
      <c r="I1877" s="1">
        <v>1399.5949500735501</v>
      </c>
      <c r="J1877" s="1">
        <v>2200.2466382849102</v>
      </c>
      <c r="K1877" s="1">
        <v>2279.0298444156301</v>
      </c>
      <c r="L1877" s="22">
        <v>2286.4184967880601</v>
      </c>
      <c r="M1877" s="1">
        <v>2288.3407663135699</v>
      </c>
    </row>
    <row r="1878" spans="1:13" x14ac:dyDescent="0.35">
      <c r="A1878" s="14">
        <v>52.74433028</v>
      </c>
      <c r="B1878" s="1">
        <v>1823.77504790542</v>
      </c>
      <c r="C1878" s="1">
        <v>1928.40950075143</v>
      </c>
      <c r="D1878" s="1">
        <v>1365.9318043399201</v>
      </c>
      <c r="E1878" s="1">
        <v>1517.2931477551399</v>
      </c>
      <c r="F1878" s="1">
        <v>1423.1890000000001</v>
      </c>
      <c r="G1878" s="1">
        <v>1419.3775047906699</v>
      </c>
      <c r="H1878" s="1">
        <v>1315.19683308305</v>
      </c>
      <c r="I1878" s="1">
        <v>1447.1405950593801</v>
      </c>
      <c r="J1878" s="1">
        <v>2211.3293474547199</v>
      </c>
      <c r="K1878" s="1">
        <v>2227.70685224524</v>
      </c>
      <c r="L1878" s="22">
        <v>2224.9638003007199</v>
      </c>
      <c r="M1878" s="1">
        <v>2281.1567564347802</v>
      </c>
    </row>
    <row r="1879" spans="1:13" x14ac:dyDescent="0.35">
      <c r="A1879" s="14">
        <v>52.770330280000003</v>
      </c>
      <c r="B1879" s="1">
        <v>1837.59164343457</v>
      </c>
      <c r="C1879" s="1">
        <v>1907.9443600428101</v>
      </c>
      <c r="D1879" s="1">
        <v>1367.36537166329</v>
      </c>
      <c r="E1879" s="1">
        <v>1531.7205981394</v>
      </c>
      <c r="F1879" s="1">
        <v>1401.819</v>
      </c>
      <c r="G1879" s="1">
        <v>1444.69910568862</v>
      </c>
      <c r="H1879" s="1">
        <v>1313.8407154486899</v>
      </c>
      <c r="I1879" s="1">
        <v>1448.54614866516</v>
      </c>
      <c r="J1879" s="1">
        <v>2200.46650638949</v>
      </c>
      <c r="K1879" s="1">
        <v>2235.0429849012098</v>
      </c>
      <c r="L1879" s="22">
        <v>2211.8710452948499</v>
      </c>
      <c r="M1879" s="1">
        <v>2364.9291951195801</v>
      </c>
    </row>
    <row r="1880" spans="1:13" x14ac:dyDescent="0.35">
      <c r="A1880" s="14">
        <v>52.796330279999999</v>
      </c>
      <c r="B1880" s="1">
        <v>1891.14220782706</v>
      </c>
      <c r="C1880" s="1">
        <v>1994.3751946043501</v>
      </c>
      <c r="D1880" s="1">
        <v>1336.0605193004101</v>
      </c>
      <c r="E1880" s="1">
        <v>1544.76701322288</v>
      </c>
      <c r="F1880" s="1">
        <v>1382.1880000000001</v>
      </c>
      <c r="G1880" s="1">
        <v>1484.29954547896</v>
      </c>
      <c r="H1880" s="1">
        <v>1295.8169479099599</v>
      </c>
      <c r="I1880" s="1">
        <v>1436.4871427810299</v>
      </c>
      <c r="J1880" s="1">
        <v>2155.6701948712698</v>
      </c>
      <c r="K1880" s="1">
        <v>2282.2375319894099</v>
      </c>
      <c r="L1880" s="22">
        <v>2235.0151298252899</v>
      </c>
      <c r="M1880" s="1">
        <v>2317.3570137567699</v>
      </c>
    </row>
    <row r="1881" spans="1:13" x14ac:dyDescent="0.35">
      <c r="A1881" s="14">
        <v>52.822330280000003</v>
      </c>
      <c r="B1881" s="1">
        <v>1913.1892693590501</v>
      </c>
      <c r="C1881" s="1">
        <v>1963.47332431329</v>
      </c>
      <c r="D1881" s="1">
        <v>1363.4897169027199</v>
      </c>
      <c r="E1881" s="1">
        <v>1494.73114765489</v>
      </c>
      <c r="F1881" s="1">
        <v>1423.3030000000001</v>
      </c>
      <c r="G1881" s="1">
        <v>1424.3731751319999</v>
      </c>
      <c r="H1881" s="1">
        <v>1275.52131210117</v>
      </c>
      <c r="I1881" s="1">
        <v>1448.87242922579</v>
      </c>
      <c r="J1881" s="1">
        <v>2170.30998473516</v>
      </c>
      <c r="K1881" s="1">
        <v>2349.3347245353498</v>
      </c>
      <c r="L1881" s="22">
        <v>2241.1207153762998</v>
      </c>
      <c r="M1881" s="1">
        <v>2186.2619969472098</v>
      </c>
    </row>
    <row r="1882" spans="1:13" x14ac:dyDescent="0.35">
      <c r="A1882" s="14">
        <v>52.848330279999999</v>
      </c>
      <c r="B1882" s="1">
        <v>1920.8449943482001</v>
      </c>
      <c r="C1882" s="1">
        <v>1880.8110320512001</v>
      </c>
      <c r="D1882" s="1">
        <v>1363.68462727716</v>
      </c>
      <c r="E1882" s="1">
        <v>1504.78575109643</v>
      </c>
      <c r="F1882" s="1">
        <v>1437.482</v>
      </c>
      <c r="G1882" s="1">
        <v>1383.23084851571</v>
      </c>
      <c r="H1882" s="1">
        <v>1254.8901948383</v>
      </c>
      <c r="I1882" s="1">
        <v>1443.7065883094499</v>
      </c>
      <c r="J1882" s="1">
        <v>2232.6626662447202</v>
      </c>
      <c r="K1882" s="1">
        <v>2304.6307454448302</v>
      </c>
      <c r="L1882" s="22">
        <v>2224.4604186061201</v>
      </c>
      <c r="M1882" s="1">
        <v>2237.0824827091501</v>
      </c>
    </row>
    <row r="1883" spans="1:13" x14ac:dyDescent="0.35">
      <c r="A1883" s="14">
        <v>52.874330280000002</v>
      </c>
      <c r="B1883" s="1">
        <v>1884.3290858963001</v>
      </c>
      <c r="C1883" s="1">
        <v>1959.6170612168501</v>
      </c>
      <c r="D1883" s="1">
        <v>1398.0047280441199</v>
      </c>
      <c r="E1883" s="1">
        <v>1536.7436791672101</v>
      </c>
      <c r="F1883" s="1">
        <v>1414.9369999999999</v>
      </c>
      <c r="G1883" s="1">
        <v>1480.1882838139099</v>
      </c>
      <c r="H1883" s="1">
        <v>1336.82754343018</v>
      </c>
      <c r="I1883" s="1">
        <v>1465.76896249897</v>
      </c>
      <c r="J1883" s="1">
        <v>2240.0791362192299</v>
      </c>
      <c r="K1883" s="1">
        <v>2231.7183958355199</v>
      </c>
      <c r="L1883" s="22">
        <v>2179.28324727678</v>
      </c>
      <c r="M1883" s="1">
        <v>2319.61233317291</v>
      </c>
    </row>
    <row r="1884" spans="1:13" x14ac:dyDescent="0.35">
      <c r="A1884" s="14">
        <v>52.900330279999999</v>
      </c>
      <c r="B1884" s="1">
        <v>1902.93009480812</v>
      </c>
      <c r="C1884" s="1">
        <v>1985.9284360353499</v>
      </c>
      <c r="D1884" s="1">
        <v>1375.08815169282</v>
      </c>
      <c r="E1884" s="1">
        <v>1525.1913507081599</v>
      </c>
      <c r="F1884" s="1">
        <v>1440.963</v>
      </c>
      <c r="G1884" s="1">
        <v>1492.5773696697499</v>
      </c>
      <c r="H1884" s="1">
        <v>1304.3477488201199</v>
      </c>
      <c r="I1884" s="1">
        <v>1505.96338863133</v>
      </c>
      <c r="J1884" s="1">
        <v>2208.1514217938502</v>
      </c>
      <c r="K1884" s="1">
        <v>2195.4143364667102</v>
      </c>
      <c r="L1884" s="22">
        <v>2144.1530805666298</v>
      </c>
      <c r="M1884" s="1">
        <v>2331.4625592450302</v>
      </c>
    </row>
    <row r="1885" spans="1:13" x14ac:dyDescent="0.35">
      <c r="A1885" s="14">
        <v>52.926330280000002</v>
      </c>
      <c r="B1885" s="1">
        <v>1877.05498238979</v>
      </c>
      <c r="C1885" s="1">
        <v>1915.87245103942</v>
      </c>
      <c r="D1885" s="1">
        <v>1306.72731789924</v>
      </c>
      <c r="E1885" s="1">
        <v>1559.2040783361499</v>
      </c>
      <c r="F1885" s="1">
        <v>1428.0509999999999</v>
      </c>
      <c r="G1885" s="1">
        <v>1475.5617930768699</v>
      </c>
      <c r="H1885" s="1">
        <v>1311.8679105815199</v>
      </c>
      <c r="I1885" s="1">
        <v>1498.7658714132799</v>
      </c>
      <c r="J1885" s="1">
        <v>2211.4852637006002</v>
      </c>
      <c r="K1885" s="1">
        <v>2292.05952284773</v>
      </c>
      <c r="L1885" s="22">
        <v>2146.2851481702101</v>
      </c>
      <c r="M1885" s="1">
        <v>2325.3701808103501</v>
      </c>
    </row>
    <row r="1886" spans="1:13" x14ac:dyDescent="0.35">
      <c r="A1886" s="14">
        <v>52.952330279999998</v>
      </c>
      <c r="B1886" s="1">
        <v>1968.32624546234</v>
      </c>
      <c r="C1886" s="1">
        <v>1925.80194638181</v>
      </c>
      <c r="D1886" s="1">
        <v>1397.6950181515599</v>
      </c>
      <c r="E1886" s="1">
        <v>1595.58140882511</v>
      </c>
      <c r="F1886" s="1">
        <v>1439.348</v>
      </c>
      <c r="G1886" s="1">
        <v>1457.19866378089</v>
      </c>
      <c r="H1886" s="1">
        <v>1347.9076542872299</v>
      </c>
      <c r="I1886" s="1">
        <v>1545.4896732745499</v>
      </c>
      <c r="J1886" s="1">
        <v>2196.4046188203502</v>
      </c>
      <c r="K1886" s="1">
        <v>2300.1275816816301</v>
      </c>
      <c r="L1886" s="22">
        <v>2155.8797095774598</v>
      </c>
      <c r="M1886" s="1">
        <v>2337.2624546216798</v>
      </c>
    </row>
    <row r="1887" spans="1:13" x14ac:dyDescent="0.35">
      <c r="A1887" s="14">
        <v>52.978330280000002</v>
      </c>
      <c r="B1887" s="1">
        <v>1953.1838415193799</v>
      </c>
      <c r="C1887" s="1">
        <v>2010.21426218752</v>
      </c>
      <c r="D1887" s="1">
        <v>1402.90807924055</v>
      </c>
      <c r="E1887" s="1">
        <v>1544.7962074131599</v>
      </c>
      <c r="F1887" s="1">
        <v>1414.9079999999999</v>
      </c>
      <c r="G1887" s="1">
        <v>1464.93882928629</v>
      </c>
      <c r="H1887" s="1">
        <v>1307.6022256712399</v>
      </c>
      <c r="I1887" s="1">
        <v>1566.7962074131599</v>
      </c>
      <c r="J1887" s="1">
        <v>2226.7451769220802</v>
      </c>
      <c r="K1887" s="1">
        <v>2277.87765857251</v>
      </c>
      <c r="L1887" s="22">
        <v>2190.7755975902001</v>
      </c>
      <c r="M1887" s="1">
        <v>2348.7448475444799</v>
      </c>
    </row>
    <row r="1888" spans="1:13" x14ac:dyDescent="0.35">
      <c r="A1888" s="14">
        <v>53.004330279999998</v>
      </c>
      <c r="B1888" s="1">
        <v>1903.6799561452699</v>
      </c>
      <c r="C1888" s="1">
        <v>1993.8583394805801</v>
      </c>
      <c r="D1888" s="1">
        <v>1403.14795175991</v>
      </c>
      <c r="E1888" s="1">
        <v>1499.7880394687199</v>
      </c>
      <c r="F1888" s="1">
        <v>1383.69</v>
      </c>
      <c r="G1888" s="1">
        <v>1431.32633509523</v>
      </c>
      <c r="H1888" s="1">
        <v>1291.1416605188699</v>
      </c>
      <c r="I1888" s="1">
        <v>1512.28961227898</v>
      </c>
      <c r="J1888" s="1">
        <v>2175.2088149101301</v>
      </c>
      <c r="K1888" s="1">
        <v>2266.4176298206198</v>
      </c>
      <c r="L1888" s="22">
        <v>2182.8048280664502</v>
      </c>
      <c r="M1888" s="1">
        <v>2353.17838333493</v>
      </c>
    </row>
    <row r="1889" spans="1:13" x14ac:dyDescent="0.35">
      <c r="A1889" s="14">
        <v>53.030330280000001</v>
      </c>
      <c r="B1889" s="1">
        <v>1874.92957169139</v>
      </c>
      <c r="C1889" s="1">
        <v>1962.8992793201201</v>
      </c>
      <c r="D1889" s="1">
        <v>1387.82885101126</v>
      </c>
      <c r="E1889" s="1">
        <v>1513.5077635111099</v>
      </c>
      <c r="F1889" s="1">
        <v>1408.211</v>
      </c>
      <c r="G1889" s="1">
        <v>1411.1302513789401</v>
      </c>
      <c r="H1889" s="1">
        <v>1340.7788715075001</v>
      </c>
      <c r="I1889" s="1">
        <v>1528.22605027592</v>
      </c>
      <c r="J1889" s="1">
        <v>2198.5626647980598</v>
      </c>
      <c r="K1889" s="1">
        <v>2287.03521415463</v>
      </c>
      <c r="L1889" s="22">
        <v>2199.9598640627</v>
      </c>
      <c r="M1889" s="1">
        <v>2311.8345344670302</v>
      </c>
    </row>
    <row r="1890" spans="1:13" x14ac:dyDescent="0.35">
      <c r="A1890" s="14">
        <v>53.056330279999997</v>
      </c>
      <c r="B1890" s="1">
        <v>1872.3797350618299</v>
      </c>
      <c r="C1890" s="1">
        <v>1978.35615888492</v>
      </c>
      <c r="D1890" s="1">
        <v>1426.2394039379999</v>
      </c>
      <c r="E1890" s="1">
        <v>1467.70165561927</v>
      </c>
      <c r="F1890" s="1">
        <v>1370.585</v>
      </c>
      <c r="G1890" s="1">
        <v>1456.6309270885899</v>
      </c>
      <c r="H1890" s="1">
        <v>1333.2511920264601</v>
      </c>
      <c r="I1890" s="1">
        <v>1553.3160265128899</v>
      </c>
      <c r="J1890" s="1">
        <v>2214.8243046103798</v>
      </c>
      <c r="K1890" s="1">
        <v>2300.3454967338798</v>
      </c>
      <c r="L1890" s="22">
        <v>2182.26887415899</v>
      </c>
      <c r="M1890" s="1">
        <v>2271.6497351585899</v>
      </c>
    </row>
    <row r="1891" spans="1:13" x14ac:dyDescent="0.35">
      <c r="A1891" s="14">
        <v>53.082330280000001</v>
      </c>
      <c r="B1891" s="1">
        <v>1850.3643799654701</v>
      </c>
      <c r="C1891" s="1">
        <v>1925.29901998532</v>
      </c>
      <c r="D1891" s="1">
        <v>1377.87107801651</v>
      </c>
      <c r="E1891" s="1">
        <v>1456.1700980016401</v>
      </c>
      <c r="F1891" s="1">
        <v>1379.787</v>
      </c>
      <c r="G1891" s="1">
        <v>1386.55326799915</v>
      </c>
      <c r="H1891" s="1">
        <v>1300.4037580065799</v>
      </c>
      <c r="I1891" s="1">
        <v>1559.63562003488</v>
      </c>
      <c r="J1891" s="1">
        <v>2188.38316999774</v>
      </c>
      <c r="K1891" s="1">
        <v>2345.7439540096598</v>
      </c>
      <c r="L1891" s="22">
        <v>2183.7681379719502</v>
      </c>
      <c r="M1891" s="1">
        <v>2313.6562080438798</v>
      </c>
    </row>
    <row r="1892" spans="1:13" x14ac:dyDescent="0.35">
      <c r="A1892" s="14">
        <v>53.108330279999997</v>
      </c>
      <c r="B1892" s="1">
        <v>1915.40243217689</v>
      </c>
      <c r="C1892" s="1">
        <v>1965.13639607456</v>
      </c>
      <c r="D1892" s="1">
        <v>1358.8008107257001</v>
      </c>
      <c r="E1892" s="1">
        <v>1454.0000000001501</v>
      </c>
      <c r="F1892" s="1">
        <v>1377.4670000000001</v>
      </c>
      <c r="G1892" s="1">
        <v>1407.46995460938</v>
      </c>
      <c r="H1892" s="1">
        <v>1324.6056750790999</v>
      </c>
      <c r="I1892" s="1">
        <v>1495.9311263583299</v>
      </c>
      <c r="J1892" s="1">
        <v>2188.5327478095401</v>
      </c>
      <c r="K1892" s="1">
        <v>2301.0614419910298</v>
      </c>
      <c r="L1892" s="22">
        <v>2237.5354502280902</v>
      </c>
      <c r="M1892" s="1">
        <v>2263.0688736420502</v>
      </c>
    </row>
    <row r="1893" spans="1:13" x14ac:dyDescent="0.35">
      <c r="A1893" s="14">
        <v>53.13433028</v>
      </c>
      <c r="B1893" s="1">
        <v>1925.9827961670701</v>
      </c>
      <c r="C1893" s="1">
        <v>2010.8913693684899</v>
      </c>
      <c r="D1893" s="1">
        <v>1369.43210585529</v>
      </c>
      <c r="E1893" s="1">
        <v>1465.5555236498999</v>
      </c>
      <c r="F1893" s="1">
        <v>1378.269</v>
      </c>
      <c r="G1893" s="1">
        <v>1439.9432680150301</v>
      </c>
      <c r="H1893" s="1">
        <v>1404.93089752071</v>
      </c>
      <c r="I1893" s="1">
        <v>1465.13578828871</v>
      </c>
      <c r="J1893" s="1">
        <v>2177.7160529273901</v>
      </c>
      <c r="K1893" s="1">
        <v>2242.9628885166399</v>
      </c>
      <c r="L1893" s="22">
        <v>2249.91611035711</v>
      </c>
      <c r="M1893" s="1">
        <v>2282.0518986460602</v>
      </c>
    </row>
    <row r="1894" spans="1:13" x14ac:dyDescent="0.35">
      <c r="A1894" s="14">
        <v>53.160330279999997</v>
      </c>
      <c r="B1894" s="1">
        <v>1861.74936975376</v>
      </c>
      <c r="C1894" s="1">
        <v>1983.4473713192599</v>
      </c>
      <c r="D1894" s="1">
        <v>1363.2343356097399</v>
      </c>
      <c r="E1894" s="1">
        <v>1486.1629096603299</v>
      </c>
      <c r="F1894" s="1">
        <v>1357.9369999999999</v>
      </c>
      <c r="G1894" s="1">
        <v>1381.46867121934</v>
      </c>
      <c r="H1894" s="1">
        <v>1373.70300682893</v>
      </c>
      <c r="I1894" s="1">
        <v>1467.6566439041701</v>
      </c>
      <c r="J1894" s="1">
        <v>2169.3095246837502</v>
      </c>
      <c r="K1894" s="1">
        <v>2285.69800156572</v>
      </c>
      <c r="L1894" s="22">
        <v>2186.4937342440599</v>
      </c>
      <c r="M1894" s="1">
        <v>2218.9285740508099</v>
      </c>
    </row>
    <row r="1895" spans="1:13" x14ac:dyDescent="0.35">
      <c r="A1895" s="14">
        <v>53.18633028</v>
      </c>
      <c r="B1895" s="1">
        <v>1923.1847241471501</v>
      </c>
      <c r="C1895" s="1">
        <v>1914.43802052554</v>
      </c>
      <c r="D1895" s="1">
        <v>1367.71083448831</v>
      </c>
      <c r="E1895" s="1">
        <v>1460.5058552754799</v>
      </c>
      <c r="F1895" s="1">
        <v>1397.6420000000001</v>
      </c>
      <c r="G1895" s="1">
        <v>1411.2728139629701</v>
      </c>
      <c r="H1895" s="1">
        <v>1387.36944829406</v>
      </c>
      <c r="I1895" s="1">
        <v>1410.5705239900201</v>
      </c>
      <c r="J1895" s="1">
        <v>2167.0841862992002</v>
      </c>
      <c r="K1895" s="1">
        <v>2185.5822345407601</v>
      </c>
      <c r="L1895" s="22">
        <v>2213.1161519157499</v>
      </c>
      <c r="M1895" s="1">
        <v>2191.6383587400801</v>
      </c>
    </row>
    <row r="1896" spans="1:13" x14ac:dyDescent="0.35">
      <c r="A1896" s="14">
        <v>53.212330280000003</v>
      </c>
      <c r="B1896" s="1">
        <v>1913.37864778787</v>
      </c>
      <c r="C1896" s="1">
        <v>1860.66455504326</v>
      </c>
      <c r="D1896" s="1">
        <v>1371.13511268409</v>
      </c>
      <c r="E1896" s="1">
        <v>1504.9080901472</v>
      </c>
      <c r="F1896" s="1">
        <v>1474.5029999999999</v>
      </c>
      <c r="G1896" s="1">
        <v>1461.2058364608599</v>
      </c>
      <c r="H1896" s="1">
        <v>1402.2647211793901</v>
      </c>
      <c r="I1896" s="1">
        <v>1365.93478041198</v>
      </c>
      <c r="J1896" s="1">
        <v>2210.3134282000301</v>
      </c>
      <c r="K1896" s="1">
        <v>2203.64336896745</v>
      </c>
      <c r="L1896" s="22">
        <v>2264.4870702073699</v>
      </c>
      <c r="M1896" s="1">
        <v>2238.3676394098102</v>
      </c>
    </row>
    <row r="1897" spans="1:13" x14ac:dyDescent="0.35">
      <c r="A1897" s="14">
        <v>53.23833028</v>
      </c>
      <c r="B1897" s="1">
        <v>1877.4208117282899</v>
      </c>
      <c r="C1897" s="1">
        <v>1921.81560879627</v>
      </c>
      <c r="D1897" s="1">
        <v>1373.91449877846</v>
      </c>
      <c r="E1897" s="1">
        <v>1493.8884841183401</v>
      </c>
      <c r="F1897" s="1">
        <v>1430.83</v>
      </c>
      <c r="G1897" s="1">
        <v>1381.35539364742</v>
      </c>
      <c r="H1897" s="1">
        <v>1429.60520293217</v>
      </c>
      <c r="I1897" s="1">
        <v>1403.77027385624</v>
      </c>
      <c r="J1897" s="1">
        <v>2181.1457506444499</v>
      </c>
      <c r="K1897" s="1">
        <v>2190.2498092849701</v>
      </c>
      <c r="L1897" s="22">
        <v>2179.8483178367101</v>
      </c>
      <c r="M1897" s="1">
        <v>2215.5791882721201</v>
      </c>
    </row>
    <row r="1898" spans="1:13" x14ac:dyDescent="0.35">
      <c r="A1898" s="14">
        <v>53.264330280000003</v>
      </c>
      <c r="B1898" s="1">
        <v>1907.74877168694</v>
      </c>
      <c r="C1898" s="1">
        <v>1956.21533855442</v>
      </c>
      <c r="D1898" s="1">
        <v>1366.6851527712199</v>
      </c>
      <c r="E1898" s="1">
        <v>1436.37030554231</v>
      </c>
      <c r="F1898" s="1">
        <v>1328.4469999999999</v>
      </c>
      <c r="G1898" s="1">
        <v>1358.3066866266399</v>
      </c>
      <c r="H1898" s="1">
        <v>1426.36214493989</v>
      </c>
      <c r="I1898" s="1">
        <v>1338.4388377109899</v>
      </c>
      <c r="J1898" s="1">
        <v>2053.45515891589</v>
      </c>
      <c r="K1898" s="1">
        <v>2213.9918393978101</v>
      </c>
      <c r="L1898" s="22">
        <v>2234.30668662673</v>
      </c>
      <c r="M1898" s="1">
        <v>2184.0081606026401</v>
      </c>
    </row>
    <row r="1899" spans="1:13" x14ac:dyDescent="0.35">
      <c r="A1899" s="14">
        <v>53.290330279999999</v>
      </c>
      <c r="B1899" s="1">
        <v>1887.10120373374</v>
      </c>
      <c r="C1899" s="1">
        <v>1969.15093873931</v>
      </c>
      <c r="D1899" s="1">
        <v>1346.1097736285999</v>
      </c>
      <c r="E1899" s="1">
        <v>1405.4768415399401</v>
      </c>
      <c r="F1899" s="1">
        <v>1411.7429999999999</v>
      </c>
      <c r="G1899" s="1">
        <v>1358.4545499415699</v>
      </c>
      <c r="H1899" s="1">
        <v>1378.1972556590499</v>
      </c>
      <c r="I1899" s="1">
        <v>1408.2109773626401</v>
      </c>
      <c r="J1899" s="1">
        <v>2165.2658641769299</v>
      </c>
      <c r="K1899" s="1">
        <v>2221.5746271879202</v>
      </c>
      <c r="L1899" s="22">
        <v>2222.4219547253902</v>
      </c>
      <c r="M1899" s="1">
        <v>2207.7890226367399</v>
      </c>
    </row>
    <row r="1900" spans="1:13" x14ac:dyDescent="0.35">
      <c r="A1900" s="14">
        <v>53.316330280000003</v>
      </c>
      <c r="B1900" s="1">
        <v>1910.94199909791</v>
      </c>
      <c r="C1900" s="1">
        <v>1931.3693344697299</v>
      </c>
      <c r="D1900" s="1">
        <v>1326.36400220571</v>
      </c>
      <c r="E1900" s="1">
        <v>1377.75466573111</v>
      </c>
      <c r="F1900" s="1">
        <v>1386.673</v>
      </c>
      <c r="G1900" s="1">
        <v>1390.6966648288301</v>
      </c>
      <c r="H1900" s="1">
        <v>1390.61466873871</v>
      </c>
      <c r="I1900" s="1">
        <v>1398.4433321638501</v>
      </c>
      <c r="J1900" s="1">
        <v>2158.3640022057898</v>
      </c>
      <c r="K1900" s="1">
        <v>2331.5753307604</v>
      </c>
      <c r="L1900" s="22">
        <v>2212.0659992984502</v>
      </c>
      <c r="M1900" s="1">
        <v>2209.3139996994601</v>
      </c>
    </row>
    <row r="1901" spans="1:13" x14ac:dyDescent="0.35">
      <c r="A1901" s="14">
        <v>53.342330279999999</v>
      </c>
      <c r="B1901" s="1">
        <v>1910.28932890698</v>
      </c>
      <c r="C1901" s="1">
        <v>1951.72614595704</v>
      </c>
      <c r="D1901" s="1">
        <v>1378.0484781836799</v>
      </c>
      <c r="E1901" s="1">
        <v>1381.43425005941</v>
      </c>
      <c r="F1901" s="1">
        <v>1469.8219999999999</v>
      </c>
      <c r="G1901" s="1">
        <v>1349.9030436330499</v>
      </c>
      <c r="H1901" s="1">
        <v>1440.6451778517001</v>
      </c>
      <c r="I1901" s="1">
        <v>1380.9994866019799</v>
      </c>
      <c r="J1901" s="1">
        <v>2202.5972130663899</v>
      </c>
      <c r="K1901" s="1">
        <v>2257.1134580272701</v>
      </c>
      <c r="L1901" s="22">
        <v>2206.1768976762901</v>
      </c>
      <c r="M1901" s="1">
        <v>2200.7581224806599</v>
      </c>
    </row>
    <row r="1902" spans="1:13" x14ac:dyDescent="0.35">
      <c r="A1902" s="14">
        <v>53.368330280000002</v>
      </c>
      <c r="B1902" s="1">
        <v>2018.5468605562701</v>
      </c>
      <c r="C1902" s="1">
        <v>1908.4531394430701</v>
      </c>
      <c r="D1902" s="1">
        <v>1371.6798205068901</v>
      </c>
      <c r="E1902" s="1">
        <v>1486.0787003583901</v>
      </c>
      <c r="F1902" s="1">
        <v>1510.453</v>
      </c>
      <c r="G1902" s="1">
        <v>1359.6255609150201</v>
      </c>
      <c r="H1902" s="1">
        <v>1432.46793751366</v>
      </c>
      <c r="I1902" s="1">
        <v>1423.7930496967101</v>
      </c>
      <c r="J1902" s="1">
        <v>2161.8473092884501</v>
      </c>
      <c r="K1902" s="1">
        <v>2209.87197273929</v>
      </c>
      <c r="L1902" s="22">
        <v>2279.10358649317</v>
      </c>
      <c r="M1902" s="1">
        <v>2195.1674887813201</v>
      </c>
    </row>
    <row r="1903" spans="1:13" x14ac:dyDescent="0.35">
      <c r="A1903" s="14">
        <v>53.394330279999998</v>
      </c>
      <c r="B1903" s="1">
        <v>2040.0015292876501</v>
      </c>
      <c r="C1903" s="1">
        <v>1864.4664627618599</v>
      </c>
      <c r="D1903" s="1">
        <v>1384.6848670218101</v>
      </c>
      <c r="E1903" s="1">
        <v>1402.82996009932</v>
      </c>
      <c r="F1903" s="1">
        <v>1460.7940000000001</v>
      </c>
      <c r="G1903" s="1">
        <v>1323.1996941426501</v>
      </c>
      <c r="H1903" s="1">
        <v>1388.1825133126199</v>
      </c>
      <c r="I1903" s="1">
        <v>1375.7519414984599</v>
      </c>
      <c r="J1903" s="1">
        <v>2160.4009175726901</v>
      </c>
      <c r="K1903" s="1">
        <v>2234.6614494860301</v>
      </c>
      <c r="L1903" s="22">
        <v>2358.1590957768499</v>
      </c>
      <c r="M1903" s="1">
        <v>2197.7332313810598</v>
      </c>
    </row>
    <row r="1904" spans="1:13" x14ac:dyDescent="0.35">
      <c r="A1904" s="14">
        <v>53.420330280000002</v>
      </c>
      <c r="B1904" s="1">
        <v>1902.1811535733</v>
      </c>
      <c r="C1904" s="1">
        <v>1875.91307856152</v>
      </c>
      <c r="D1904" s="1">
        <v>1374.5842807917199</v>
      </c>
      <c r="E1904" s="1">
        <v>1440.34870045562</v>
      </c>
      <c r="F1904" s="1">
        <v>1458.4490000000001</v>
      </c>
      <c r="G1904" s="1">
        <v>1359.1204308152801</v>
      </c>
      <c r="H1904" s="1">
        <v>1342.86494779344</v>
      </c>
      <c r="I1904" s="1">
        <v>1346.0062959951099</v>
      </c>
      <c r="J1904" s="1">
        <v>2088.2209589447698</v>
      </c>
      <c r="K1904" s="1">
        <v>2168.0398053716599</v>
      </c>
      <c r="L1904" s="22">
        <v>2207.3025990892802</v>
      </c>
      <c r="M1904" s="1">
        <v>2203.89947187081</v>
      </c>
    </row>
    <row r="1905" spans="1:13" x14ac:dyDescent="0.35">
      <c r="A1905" s="14">
        <v>53.446330279999998</v>
      </c>
      <c r="B1905" s="1">
        <v>1906.3832838215701</v>
      </c>
      <c r="C1905" s="1">
        <v>1849.5985218354299</v>
      </c>
      <c r="D1905" s="1">
        <v>1330.5448228354301</v>
      </c>
      <c r="E1905" s="1">
        <v>1469.28757336955</v>
      </c>
      <c r="F1905" s="1">
        <v>1506.527</v>
      </c>
      <c r="G1905" s="1">
        <v>1398.7007390818901</v>
      </c>
      <c r="H1905" s="1">
        <v>1445.3113904792001</v>
      </c>
      <c r="I1905" s="1">
        <v>1382.7128686434701</v>
      </c>
      <c r="J1905" s="1">
        <v>2154.9281066571898</v>
      </c>
      <c r="K1905" s="1">
        <v>2229.8562133147202</v>
      </c>
      <c r="L1905" s="22">
        <v>2140.6106513969598</v>
      </c>
      <c r="M1905" s="1">
        <v>2196.0536989997199</v>
      </c>
    </row>
    <row r="1906" spans="1:13" x14ac:dyDescent="0.35">
      <c r="A1906" s="14">
        <v>53.472330280000001</v>
      </c>
      <c r="B1906" s="1">
        <v>1890.51119844652</v>
      </c>
      <c r="C1906" s="1">
        <v>1937.16601165272</v>
      </c>
      <c r="D1906" s="1">
        <v>1359.1277996117201</v>
      </c>
      <c r="E1906" s="1">
        <v>1432.50196504258</v>
      </c>
      <c r="F1906" s="1">
        <v>1473.2850000000001</v>
      </c>
      <c r="G1906" s="1">
        <v>1349.03821204108</v>
      </c>
      <c r="H1906" s="1">
        <v>1434.22662058627</v>
      </c>
      <c r="I1906" s="1">
        <v>1291.34518679394</v>
      </c>
      <c r="J1906" s="1">
        <v>2169.6837918434499</v>
      </c>
      <c r="K1906" s="1">
        <v>2255.40579572764</v>
      </c>
      <c r="L1906" s="22">
        <v>2196.18575688589</v>
      </c>
      <c r="M1906" s="1">
        <v>2251.8432217516001</v>
      </c>
    </row>
    <row r="1907" spans="1:13" x14ac:dyDescent="0.35">
      <c r="A1907" s="14">
        <v>53.498330279999998</v>
      </c>
      <c r="B1907" s="1">
        <v>1892.8212268091299</v>
      </c>
      <c r="C1907" s="1">
        <v>1904.28099281357</v>
      </c>
      <c r="D1907" s="1">
        <v>1359.2927360854401</v>
      </c>
      <c r="E1907" s="1">
        <v>1504.0452381755299</v>
      </c>
      <c r="F1907" s="1">
        <v>1536.91</v>
      </c>
      <c r="G1907" s="1">
        <v>1335.55589169104</v>
      </c>
      <c r="H1907" s="1">
        <v>1382.2240113661001</v>
      </c>
      <c r="I1907" s="1">
        <v>1324.3005649332999</v>
      </c>
      <c r="J1907" s="1">
        <v>2176.0943907751298</v>
      </c>
      <c r="K1907" s="1">
        <v>2249.6759485225298</v>
      </c>
      <c r="L1907" s="22">
        <v>2287.8133979612098</v>
      </c>
      <c r="M1907" s="1">
        <v>2205.5933010188301</v>
      </c>
    </row>
    <row r="1908" spans="1:13" x14ac:dyDescent="0.35">
      <c r="A1908" s="14">
        <v>53.524330280000001</v>
      </c>
      <c r="B1908" s="1">
        <v>1877.6306534351399</v>
      </c>
      <c r="C1908" s="1">
        <v>1871.81257937704</v>
      </c>
      <c r="D1908" s="1">
        <v>1359.9375264590899</v>
      </c>
      <c r="E1908" s="1">
        <v>1447.68179893909</v>
      </c>
      <c r="F1908" s="1">
        <v>1641.864</v>
      </c>
      <c r="G1908" s="1">
        <v>1436.8920449736199</v>
      </c>
      <c r="H1908" s="1">
        <v>1349.79550265277</v>
      </c>
      <c r="I1908" s="1">
        <v>1347.9204497348701</v>
      </c>
      <c r="J1908" s="1">
        <v>2087.9715952389502</v>
      </c>
      <c r="K1908" s="1">
        <v>2132.8408994696902</v>
      </c>
      <c r="L1908" s="22">
        <v>2249.9715952389702</v>
      </c>
      <c r="M1908" s="1">
        <v>2223.7045396819099</v>
      </c>
    </row>
    <row r="1909" spans="1:13" x14ac:dyDescent="0.35">
      <c r="A1909" s="14">
        <v>53.550330279999997</v>
      </c>
      <c r="B1909" s="1">
        <v>1838.13638635598</v>
      </c>
      <c r="C1909" s="1">
        <v>2000.9619769444801</v>
      </c>
      <c r="D1909" s="1">
        <v>1413.31344029608</v>
      </c>
      <c r="E1909" s="1">
        <v>1406.90229783222</v>
      </c>
      <c r="F1909" s="1">
        <v>1651.549</v>
      </c>
      <c r="G1909" s="1">
        <v>1432.8629525121901</v>
      </c>
      <c r="H1909" s="1">
        <v>1439.7842618721299</v>
      </c>
      <c r="I1909" s="1">
        <v>1341.2547528821001</v>
      </c>
      <c r="J1909" s="1">
        <v>2099.2350802221599</v>
      </c>
      <c r="K1909" s="1">
        <v>2124.8032734000599</v>
      </c>
      <c r="L1909" s="22">
        <v>2255.2550834482699</v>
      </c>
      <c r="M1909" s="1">
        <v>2203.68689027037</v>
      </c>
    </row>
    <row r="1910" spans="1:13" x14ac:dyDescent="0.35">
      <c r="A1910" s="14">
        <v>53.576330280000001</v>
      </c>
      <c r="B1910" s="1">
        <v>1949.1316305549899</v>
      </c>
      <c r="C1910" s="1">
        <v>1833.1496807288099</v>
      </c>
      <c r="D1910" s="1">
        <v>1451.85456426064</v>
      </c>
      <c r="E1910" s="1">
        <v>1365.90339957828</v>
      </c>
      <c r="F1910" s="1">
        <v>1679.5820000000001</v>
      </c>
      <c r="G1910" s="1">
        <v>1401.1804658727101</v>
      </c>
      <c r="H1910" s="1">
        <v>1460.0403453373699</v>
      </c>
      <c r="I1910" s="1">
        <v>1364.7314236853499</v>
      </c>
      <c r="J1910" s="1">
        <v>2124.1539257187701</v>
      </c>
      <c r="K1910" s="1">
        <v>2217.9957550096201</v>
      </c>
      <c r="L1910" s="22">
        <v>2226.82802410669</v>
      </c>
      <c r="M1910" s="1">
        <v>2118.4405522069901</v>
      </c>
    </row>
    <row r="1911" spans="1:13" x14ac:dyDescent="0.35">
      <c r="A1911" s="14">
        <v>53.602330279999997</v>
      </c>
      <c r="B1911" s="1">
        <v>1848.9547037237401</v>
      </c>
      <c r="C1911" s="1">
        <v>1812.9053659149899</v>
      </c>
      <c r="D1911" s="1">
        <v>1436.55972144669</v>
      </c>
      <c r="E1911" s="1">
        <v>1419.41574955275</v>
      </c>
      <c r="F1911" s="1">
        <v>1729.58</v>
      </c>
      <c r="G1911" s="1">
        <v>1381.14801342638</v>
      </c>
      <c r="H1911" s="1">
        <v>1588.5885717869</v>
      </c>
      <c r="I1911" s="1">
        <v>1397.53491263879</v>
      </c>
      <c r="J1911" s="1">
        <v>2082.1315674901998</v>
      </c>
      <c r="K1911" s="1">
        <v>2238.9919169356199</v>
      </c>
      <c r="L1911" s="22">
        <v>2198.30034819205</v>
      </c>
      <c r="M1911" s="1">
        <v>2125.65839706425</v>
      </c>
    </row>
    <row r="1912" spans="1:13" x14ac:dyDescent="0.35">
      <c r="A1912" s="14">
        <v>53.62833028</v>
      </c>
      <c r="B1912" s="1">
        <v>1870.97601215397</v>
      </c>
      <c r="C1912" s="1">
        <v>1805.46126851333</v>
      </c>
      <c r="D1912" s="1">
        <v>1398.3210391182299</v>
      </c>
      <c r="E1912" s="1">
        <v>1335.93912950819</v>
      </c>
      <c r="F1912" s="1">
        <v>1766.758</v>
      </c>
      <c r="G1912" s="1">
        <v>1487.83948044111</v>
      </c>
      <c r="H1912" s="1">
        <v>1512.52213900525</v>
      </c>
      <c r="I1912" s="1">
        <v>1448.7472267384701</v>
      </c>
      <c r="J1912" s="1">
        <v>2174.6549730359202</v>
      </c>
      <c r="K1912" s="1">
        <v>2125.4372806671499</v>
      </c>
      <c r="L1912" s="22">
        <v>2245.79150474875</v>
      </c>
      <c r="M1912" s="1">
        <v>2154.67896088213</v>
      </c>
    </row>
    <row r="1913" spans="1:13" x14ac:dyDescent="0.35">
      <c r="A1913" s="14">
        <v>53.654330280000003</v>
      </c>
      <c r="B1913" s="1">
        <v>1854.4912267525899</v>
      </c>
      <c r="C1913" s="1">
        <v>1880.8751534579701</v>
      </c>
      <c r="D1913" s="1">
        <v>1431.22521484136</v>
      </c>
      <c r="E1913" s="1">
        <v>1417.64177920251</v>
      </c>
      <c r="F1913" s="1">
        <v>1871.135</v>
      </c>
      <c r="G1913" s="1">
        <v>1469.1995089332199</v>
      </c>
      <c r="H1913" s="1">
        <v>1512.47613559109</v>
      </c>
      <c r="I1913" s="1">
        <v>1418.75846633028</v>
      </c>
      <c r="J1913" s="1">
        <v>2127.3080366469499</v>
      </c>
      <c r="K1913" s="1">
        <v>2183.4912267525301</v>
      </c>
      <c r="L1913" s="22">
        <v>2203.6919633523198</v>
      </c>
      <c r="M1913" s="1">
        <v>2120.89963169975</v>
      </c>
    </row>
    <row r="1914" spans="1:13" x14ac:dyDescent="0.35">
      <c r="A1914" s="14">
        <v>53.68033028</v>
      </c>
      <c r="B1914" s="1">
        <v>1816.1789572113</v>
      </c>
      <c r="C1914" s="1">
        <v>1890.2547154071001</v>
      </c>
      <c r="D1914" s="1">
        <v>1453.90527628163</v>
      </c>
      <c r="E1914" s="1">
        <v>1428.0000000001401</v>
      </c>
      <c r="F1914" s="1">
        <v>2077.5070000000001</v>
      </c>
      <c r="G1914" s="1">
        <v>1427.2926464525001</v>
      </c>
      <c r="H1914" s="1">
        <v>1620.2926464525201</v>
      </c>
      <c r="I1914" s="1">
        <v>1426.0126090502599</v>
      </c>
      <c r="J1914" s="1">
        <v>2102.1305359399698</v>
      </c>
      <c r="K1914" s="1">
        <v>2139.8041960905798</v>
      </c>
      <c r="L1914" s="22">
        <v>2227.9010386333098</v>
      </c>
      <c r="M1914" s="1">
        <v>2085.1599916885998</v>
      </c>
    </row>
    <row r="1915" spans="1:13" x14ac:dyDescent="0.35">
      <c r="A1915" s="14">
        <v>53.706330280000003</v>
      </c>
      <c r="B1915" s="1">
        <v>1861.3099387299901</v>
      </c>
      <c r="C1915" s="1">
        <v>1797.0000000001801</v>
      </c>
      <c r="D1915" s="1">
        <v>1513.15594281463</v>
      </c>
      <c r="E1915" s="1">
        <v>1426.80653165642</v>
      </c>
      <c r="F1915" s="1">
        <v>2292.7779999999998</v>
      </c>
      <c r="G1915" s="1">
        <v>1490.8450306352499</v>
      </c>
      <c r="H1915" s="1">
        <v>1689.1963886926401</v>
      </c>
      <c r="I1915" s="1">
        <v>1330.3869366875899</v>
      </c>
      <c r="J1915" s="1">
        <v>2144.8854765133101</v>
      </c>
      <c r="K1915" s="1">
        <v>2078.4629611957498</v>
      </c>
      <c r="L1915" s="22">
        <v>2166.3070183812802</v>
      </c>
      <c r="M1915" s="1">
        <v>2052.5034070737402</v>
      </c>
    </row>
    <row r="1916" spans="1:13" x14ac:dyDescent="0.35">
      <c r="A1916" s="14">
        <v>53.732330279999999</v>
      </c>
      <c r="B1916" s="1">
        <v>1915.31360746674</v>
      </c>
      <c r="C1916" s="1">
        <v>1797.3143435490199</v>
      </c>
      <c r="D1916" s="1">
        <v>1563.99944793804</v>
      </c>
      <c r="E1916" s="1">
        <v>1400.08628212036</v>
      </c>
      <c r="F1916" s="1">
        <v>2521.5450000000001</v>
      </c>
      <c r="G1916" s="1">
        <v>1461.9142699408501</v>
      </c>
      <c r="H1916" s="1">
        <v>1793.97142331339</v>
      </c>
      <c r="I1916" s="1">
        <v>1389.9142699408601</v>
      </c>
      <c r="J1916" s="1">
        <v>2168.8574846092502</v>
      </c>
      <c r="K1916" s="1">
        <v>2118.25774223805</v>
      </c>
      <c r="L1916" s="22">
        <v>2148.1141227242802</v>
      </c>
      <c r="M1916" s="1">
        <v>2138.7140491160599</v>
      </c>
    </row>
    <row r="1917" spans="1:13" x14ac:dyDescent="0.35">
      <c r="A1917" s="14">
        <v>53.758330280000003</v>
      </c>
      <c r="B1917" s="1">
        <v>1790.70886696358</v>
      </c>
      <c r="C1917" s="1">
        <v>1808.29847030056</v>
      </c>
      <c r="D1917" s="1">
        <v>1465.9733858739501</v>
      </c>
      <c r="E1917" s="1">
        <v>1504.4776769744899</v>
      </c>
      <c r="F1917" s="1">
        <v>2857.752</v>
      </c>
      <c r="G1917" s="1">
        <v>1459.54097741959</v>
      </c>
      <c r="H1917" s="1">
        <v>1796.0593205790699</v>
      </c>
      <c r="I1917" s="1">
        <v>1385.65688364843</v>
      </c>
      <c r="J1917" s="1">
        <v>2231.6828753060699</v>
      </c>
      <c r="K1917" s="1">
        <v>2225.9220250275598</v>
      </c>
      <c r="L1917" s="22">
        <v>2119.1006092328598</v>
      </c>
      <c r="M1917" s="1">
        <v>2093.7128468298301</v>
      </c>
    </row>
    <row r="1918" spans="1:13" x14ac:dyDescent="0.35">
      <c r="A1918" s="14">
        <v>53.784330279999999</v>
      </c>
      <c r="B1918" s="1">
        <v>1828.3929445562501</v>
      </c>
      <c r="C1918" s="1">
        <v>1824.27069513881</v>
      </c>
      <c r="D1918" s="1">
        <v>1674.7467690640401</v>
      </c>
      <c r="E1918" s="1">
        <v>1476.80789377274</v>
      </c>
      <c r="F1918" s="1">
        <v>3481.143</v>
      </c>
      <c r="G1918" s="1">
        <v>1488.16590992382</v>
      </c>
      <c r="H1918" s="1">
        <v>1958.4146004020299</v>
      </c>
      <c r="I1918" s="1">
        <v>1315.75096070728</v>
      </c>
      <c r="J1918" s="1">
        <v>2215.5151939737302</v>
      </c>
      <c r="K1918" s="1">
        <v>2065.0303879472199</v>
      </c>
      <c r="L1918" s="22">
        <v>2176.4149492167498</v>
      </c>
      <c r="M1918" s="1">
        <v>2026.1135173164</v>
      </c>
    </row>
    <row r="1919" spans="1:13" x14ac:dyDescent="0.35">
      <c r="A1919" s="14">
        <v>53.810330280000002</v>
      </c>
      <c r="B1919" s="1">
        <v>1872.94644139248</v>
      </c>
      <c r="C1919" s="1">
        <v>1854.9631040704301</v>
      </c>
      <c r="D1919" s="1">
        <v>1646.0345155473599</v>
      </c>
      <c r="E1919" s="1">
        <v>1455.0261842083601</v>
      </c>
      <c r="F1919" s="1">
        <v>4064.299</v>
      </c>
      <c r="G1919" s="1">
        <v>1506.9773863657899</v>
      </c>
      <c r="H1919" s="1">
        <v>2118.8071890124502</v>
      </c>
      <c r="I1919" s="1">
        <v>1400.89764354985</v>
      </c>
      <c r="J1919" s="1">
        <v>2273.9297787145601</v>
      </c>
      <c r="K1919" s="1">
        <v>2181.8595574288902</v>
      </c>
      <c r="L1919" s="22">
        <v>2110.07974281614</v>
      </c>
      <c r="M1919" s="1">
        <v>2038.9845275135301</v>
      </c>
    </row>
    <row r="1920" spans="1:13" x14ac:dyDescent="0.35">
      <c r="A1920" s="14">
        <v>53.836330279999999</v>
      </c>
      <c r="B1920" s="1">
        <v>1867.0666749025499</v>
      </c>
      <c r="C1920" s="1">
        <v>1940.0443263919799</v>
      </c>
      <c r="D1920" s="1">
        <v>1688.52216319587</v>
      </c>
      <c r="E1920" s="1">
        <v>1448.0777873864299</v>
      </c>
      <c r="F1920" s="1">
        <v>4786.8879999999999</v>
      </c>
      <c r="G1920" s="1">
        <v>1485.2444746435799</v>
      </c>
      <c r="H1920" s="1">
        <v>2270.2997899766301</v>
      </c>
      <c r="I1920" s="1">
        <v>1452.4221508416199</v>
      </c>
      <c r="J1920" s="1">
        <v>2237.4111619005998</v>
      </c>
      <c r="K1920" s="1">
        <v>2164.2000247082201</v>
      </c>
      <c r="L1920" s="22">
        <v>2135.7110754205701</v>
      </c>
      <c r="M1920" s="1">
        <v>2100.3110260034</v>
      </c>
    </row>
    <row r="1921" spans="1:13" x14ac:dyDescent="0.35">
      <c r="A1921" s="14">
        <v>53.862330280000002</v>
      </c>
      <c r="B1921" s="1">
        <v>1853.2944868689301</v>
      </c>
      <c r="C1921" s="1">
        <v>1834.29279062111</v>
      </c>
      <c r="D1921" s="1">
        <v>1830.9499574310701</v>
      </c>
      <c r="E1921" s="1">
        <v>1498.90619163054</v>
      </c>
      <c r="F1921" s="1">
        <v>5607.5410000000002</v>
      </c>
      <c r="G1921" s="1">
        <v>1483.0420695528301</v>
      </c>
      <c r="H1921" s="1">
        <v>2360.10687012975</v>
      </c>
      <c r="I1921" s="1">
        <v>1400.1358779224299</v>
      </c>
      <c r="J1921" s="1">
        <v>2229.1682782109401</v>
      </c>
      <c r="K1921" s="1">
        <v>2080.7879559889998</v>
      </c>
      <c r="L1921" s="22">
        <v>2217.25411356411</v>
      </c>
      <c r="M1921" s="1">
        <v>2116.6634435788001</v>
      </c>
    </row>
    <row r="1922" spans="1:13" x14ac:dyDescent="0.35">
      <c r="A1922" s="14">
        <v>53.888330279999998</v>
      </c>
      <c r="B1922" s="1">
        <v>1934.3996062148799</v>
      </c>
      <c r="C1922" s="1">
        <v>1763.1979518892299</v>
      </c>
      <c r="D1922" s="1">
        <v>1966.7588815649401</v>
      </c>
      <c r="E1922" s="1">
        <v>1480.61914137708</v>
      </c>
      <c r="F1922" s="1">
        <v>6189.9520000000002</v>
      </c>
      <c r="G1922" s="1">
        <v>1548.89491931681</v>
      </c>
      <c r="H1922" s="1">
        <v>2589.7250888159101</v>
      </c>
      <c r="I1922" s="1">
        <v>1449.3902324186899</v>
      </c>
      <c r="J1922" s="1">
        <v>2255.1641591402199</v>
      </c>
      <c r="K1922" s="1">
        <v>2098.3808586223099</v>
      </c>
      <c r="L1922" s="22">
        <v>2149.2289089580299</v>
      </c>
      <c r="M1922" s="1">
        <v>2068.5478534429799</v>
      </c>
    </row>
    <row r="1923" spans="1:13" x14ac:dyDescent="0.35">
      <c r="A1923" s="14">
        <v>53.914330280000001</v>
      </c>
      <c r="B1923" s="1">
        <v>1925.49055233694</v>
      </c>
      <c r="C1923" s="1">
        <v>1869.38063216255</v>
      </c>
      <c r="D1923" s="1">
        <v>2105.27688940491</v>
      </c>
      <c r="E1923" s="1">
        <v>1492.46856830202</v>
      </c>
      <c r="F1923" s="1">
        <v>6482.3090000000002</v>
      </c>
      <c r="G1923" s="1">
        <v>1551.9591206387599</v>
      </c>
      <c r="H1923" s="1">
        <v>2688.1164606677498</v>
      </c>
      <c r="I1923" s="1">
        <v>1414.5534157331499</v>
      </c>
      <c r="J1923" s="1">
        <v>2208.0439680699701</v>
      </c>
      <c r="K1923" s="1">
        <v>2144.07867001465</v>
      </c>
      <c r="L1923" s="22">
        <v>2269.7674417416702</v>
      </c>
      <c r="M1923" s="1">
        <v>2122.62899703931</v>
      </c>
    </row>
    <row r="1924" spans="1:13" x14ac:dyDescent="0.35">
      <c r="A1924" s="14">
        <v>53.940330279999998</v>
      </c>
      <c r="B1924" s="1">
        <v>1846.21653727578</v>
      </c>
      <c r="C1924" s="1">
        <v>1843.62565292572</v>
      </c>
      <c r="D1924" s="1">
        <v>2387.2167187086902</v>
      </c>
      <c r="E1924" s="1">
        <v>1488.2540082697701</v>
      </c>
      <c r="F1924" s="1">
        <v>6459.8289999999997</v>
      </c>
      <c r="G1924" s="1">
        <v>1495.9972975815999</v>
      </c>
      <c r="H1924" s="1">
        <v>2746.1043057266802</v>
      </c>
      <c r="I1924" s="1">
        <v>1419.6443884226801</v>
      </c>
      <c r="J1924" s="1">
        <v>2369.2621155255101</v>
      </c>
      <c r="K1924" s="1">
        <v>2167.8315619599898</v>
      </c>
      <c r="L1924" s="22">
        <v>2281.6443884227701</v>
      </c>
      <c r="M1924" s="1">
        <v>2109.81282646298</v>
      </c>
    </row>
    <row r="1925" spans="1:13" x14ac:dyDescent="0.35">
      <c r="A1925" s="14">
        <v>53.966330280000001</v>
      </c>
      <c r="B1925" s="1">
        <v>1964.1058869610399</v>
      </c>
      <c r="C1925" s="1">
        <v>1911.5064279623</v>
      </c>
      <c r="D1925" s="1">
        <v>2686.6006442248899</v>
      </c>
      <c r="E1925" s="1">
        <v>1533.08525057009</v>
      </c>
      <c r="F1925" s="1">
        <v>6199.6989999999996</v>
      </c>
      <c r="G1925" s="1">
        <v>1560.6278758552601</v>
      </c>
      <c r="H1925" s="1">
        <v>2547.0556484865401</v>
      </c>
      <c r="I1925" s="1">
        <v>1372.0969212687701</v>
      </c>
      <c r="J1925" s="1">
        <v>2271.8618059485798</v>
      </c>
      <c r="K1925" s="1">
        <v>2204.6924900344902</v>
      </c>
      <c r="L1925" s="22">
        <v>2220.9470565189399</v>
      </c>
      <c r="M1925" s="1">
        <v>2030.10081150154</v>
      </c>
    </row>
    <row r="1926" spans="1:13" x14ac:dyDescent="0.35">
      <c r="A1926" s="14">
        <v>53.992330279999997</v>
      </c>
      <c r="B1926" s="1">
        <v>1963.63581615101</v>
      </c>
      <c r="C1926" s="1">
        <v>1940.1631977867401</v>
      </c>
      <c r="D1926" s="1">
        <v>2999.60514224392</v>
      </c>
      <c r="E1926" s="1">
        <v>1618.7124847310199</v>
      </c>
      <c r="F1926" s="1">
        <v>6035.2330000000002</v>
      </c>
      <c r="G1926" s="1">
        <v>1447.9014261115201</v>
      </c>
      <c r="H1926" s="1">
        <v>2419.6894873946799</v>
      </c>
      <c r="I1926" s="1">
        <v>1422.9025181393599</v>
      </c>
      <c r="J1926" s="1">
        <v>2312.3970418122999</v>
      </c>
      <c r="K1926" s="1">
        <v>2195.8477548679698</v>
      </c>
      <c r="L1926" s="22">
        <v>2235.5870752206401</v>
      </c>
      <c r="M1926" s="1">
        <v>2103.0657159259699</v>
      </c>
    </row>
    <row r="1927" spans="1:13" x14ac:dyDescent="0.35">
      <c r="A1927" s="14">
        <v>54.018330280000001</v>
      </c>
      <c r="B1927" s="1">
        <v>1967.59715734266</v>
      </c>
      <c r="C1927" s="1">
        <v>1947.5165888111601</v>
      </c>
      <c r="D1927" s="1">
        <v>3326.3318160715298</v>
      </c>
      <c r="E1927" s="1">
        <v>1527.54026433989</v>
      </c>
      <c r="F1927" s="1">
        <v>5543.1369999999997</v>
      </c>
      <c r="G1927" s="1">
        <v>1507.03792866864</v>
      </c>
      <c r="H1927" s="1">
        <v>2300.6682237810701</v>
      </c>
      <c r="I1927" s="1">
        <v>1360.80093426864</v>
      </c>
      <c r="J1927" s="1">
        <v>2306.8056853152998</v>
      </c>
      <c r="K1927" s="1">
        <v>2139.8341118906401</v>
      </c>
      <c r="L1927" s="22">
        <v>2214.0142132879</v>
      </c>
      <c r="M1927" s="1">
        <v>2147.6161216769201</v>
      </c>
    </row>
    <row r="1928" spans="1:13" x14ac:dyDescent="0.35">
      <c r="A1928" s="14">
        <v>54.044330279999997</v>
      </c>
      <c r="B1928" s="1">
        <v>1995.28527527861</v>
      </c>
      <c r="C1928" s="1">
        <v>1978.9233119824701</v>
      </c>
      <c r="D1928" s="1">
        <v>3733.1748355526802</v>
      </c>
      <c r="E1928" s="1">
        <v>1670.88803238585</v>
      </c>
      <c r="F1928" s="1">
        <v>5311.8220000000001</v>
      </c>
      <c r="G1928" s="1">
        <v>1534.8282202229</v>
      </c>
      <c r="H1928" s="1">
        <v>2277.3573623601401</v>
      </c>
      <c r="I1928" s="1">
        <v>1369.5521468152101</v>
      </c>
      <c r="J1928" s="1">
        <v>2385.12729830854</v>
      </c>
      <c r="K1928" s="1">
        <v>2061.3297567465002</v>
      </c>
      <c r="L1928" s="22">
        <v>2203.8144174159402</v>
      </c>
      <c r="M1928" s="1">
        <v>2121.8957063687699</v>
      </c>
    </row>
    <row r="1929" spans="1:13" x14ac:dyDescent="0.35">
      <c r="A1929" s="14">
        <v>54.07033028</v>
      </c>
      <c r="B1929" s="1">
        <v>2066.3686031413999</v>
      </c>
      <c r="C1929" s="1">
        <v>1954.11280661366</v>
      </c>
      <c r="D1929" s="1">
        <v>3968.9091143564901</v>
      </c>
      <c r="E1929" s="1">
        <v>1637.42230829458</v>
      </c>
      <c r="F1929" s="1">
        <v>4786.5330000000004</v>
      </c>
      <c r="G1929" s="1">
        <v>1555.8913245523299</v>
      </c>
      <c r="H1929" s="1">
        <v>2236.41817712901</v>
      </c>
      <c r="I1929" s="1">
        <v>1315.22561322705</v>
      </c>
      <c r="J1929" s="1">
        <v>2351.6190033621501</v>
      </c>
      <c r="K1929" s="1">
        <v>2151.1553834113902</v>
      </c>
      <c r="L1929" s="22">
        <v>2336.13885874888</v>
      </c>
      <c r="M1929" s="1">
        <v>2150.4855409205002</v>
      </c>
    </row>
    <row r="1930" spans="1:13" x14ac:dyDescent="0.35">
      <c r="A1930" s="14">
        <v>54.096330279999997</v>
      </c>
      <c r="B1930" s="1">
        <v>1962.7919261366201</v>
      </c>
      <c r="C1930" s="1">
        <v>1964.34496886383</v>
      </c>
      <c r="D1930" s="1">
        <v>4023.0279252731202</v>
      </c>
      <c r="E1930" s="1">
        <v>1685.3798754546899</v>
      </c>
      <c r="F1930" s="1">
        <v>4141.9319999999998</v>
      </c>
      <c r="G1930" s="1">
        <v>1553.5516770456099</v>
      </c>
      <c r="H1930" s="1">
        <v>2101.2193051366398</v>
      </c>
      <c r="I1930" s="1">
        <v>1361.49021086375</v>
      </c>
      <c r="J1930" s="1">
        <v>2358.56563968205</v>
      </c>
      <c r="K1930" s="1">
        <v>2176.2346334547601</v>
      </c>
      <c r="L1930" s="22">
        <v>2222.88829890938</v>
      </c>
      <c r="M1930" s="1">
        <v>2064.1438763184401</v>
      </c>
    </row>
    <row r="1931" spans="1:13" x14ac:dyDescent="0.35">
      <c r="A1931" s="14">
        <v>54.12233028</v>
      </c>
      <c r="B1931" s="1">
        <v>1941.9620616126299</v>
      </c>
      <c r="C1931" s="1">
        <v>1915.8546889919701</v>
      </c>
      <c r="D1931" s="1">
        <v>4012.9241232252298</v>
      </c>
      <c r="E1931" s="1">
        <v>1604.0257701616599</v>
      </c>
      <c r="F1931" s="1">
        <v>3661.6790000000001</v>
      </c>
      <c r="G1931" s="1">
        <v>1489.65855451634</v>
      </c>
      <c r="H1931" s="1">
        <v>1926.6463862911401</v>
      </c>
      <c r="I1931" s="1">
        <v>1372.3987114916699</v>
      </c>
      <c r="J1931" s="1">
        <v>2387.2720112493998</v>
      </c>
      <c r="K1931" s="1">
        <v>2145.44953495955</v>
      </c>
      <c r="L1931" s="22">
        <v>2178.84824645145</v>
      </c>
      <c r="M1931" s="1">
        <v>2100.5060841121999</v>
      </c>
    </row>
    <row r="1932" spans="1:13" x14ac:dyDescent="0.35">
      <c r="A1932" s="14">
        <v>54.148330280000003</v>
      </c>
      <c r="B1932" s="1">
        <v>1888.8107996490501</v>
      </c>
      <c r="C1932" s="1">
        <v>1926.3964001172401</v>
      </c>
      <c r="D1932" s="1">
        <v>3867.47969903475</v>
      </c>
      <c r="E1932" s="1">
        <v>1681.5914606029601</v>
      </c>
      <c r="F1932" s="1">
        <v>3188.4859999999999</v>
      </c>
      <c r="G1932" s="1">
        <v>1514.0531602225401</v>
      </c>
      <c r="H1932" s="1">
        <v>1920.6567601055399</v>
      </c>
      <c r="I1932" s="1">
        <v>1317.3315196255801</v>
      </c>
      <c r="J1932" s="1">
        <v>2304.8878194208501</v>
      </c>
      <c r="K1932" s="1">
        <v>2191.4495603396599</v>
      </c>
      <c r="L1932" s="22">
        <v>2241.1063204450102</v>
      </c>
      <c r="M1932" s="1">
        <v>2116.5680200645902</v>
      </c>
    </row>
    <row r="1933" spans="1:13" x14ac:dyDescent="0.35">
      <c r="A1933" s="14">
        <v>54.17433028</v>
      </c>
      <c r="B1933" s="1">
        <v>1923.1349879531001</v>
      </c>
      <c r="C1933" s="1">
        <v>1817.2132972679999</v>
      </c>
      <c r="D1933" s="1">
        <v>3561.3738568899498</v>
      </c>
      <c r="E1933" s="1">
        <v>1583.2132972679699</v>
      </c>
      <c r="F1933" s="1">
        <v>2833.6350000000002</v>
      </c>
      <c r="G1933" s="1">
        <v>1509.54112515358</v>
      </c>
      <c r="H1933" s="1">
        <v>1758.7595367552001</v>
      </c>
      <c r="I1933" s="1">
        <v>1364.0334536529101</v>
      </c>
      <c r="J1933" s="1">
        <v>2302.3187725601301</v>
      </c>
      <c r="K1933" s="1">
        <v>2157.72490976064</v>
      </c>
      <c r="L1933" s="22">
        <v>2166.7300240944201</v>
      </c>
      <c r="M1933" s="1">
        <v>2076.72490976063</v>
      </c>
    </row>
    <row r="1934" spans="1:13" x14ac:dyDescent="0.35">
      <c r="A1934" s="14">
        <v>54.200330280000003</v>
      </c>
      <c r="B1934" s="1">
        <v>1961.44909056913</v>
      </c>
      <c r="C1934" s="1">
        <v>1830.44909056915</v>
      </c>
      <c r="D1934" s="1">
        <v>3342.45498957778</v>
      </c>
      <c r="E1934" s="1">
        <v>1583.6994592572501</v>
      </c>
      <c r="F1934" s="1">
        <v>2567.556</v>
      </c>
      <c r="G1934" s="1">
        <v>1511.39990168293</v>
      </c>
      <c r="H1934" s="1">
        <v>1746.44958215324</v>
      </c>
      <c r="I1934" s="1">
        <v>1395.9493363612701</v>
      </c>
      <c r="J1934" s="1">
        <v>2398.3472717079899</v>
      </c>
      <c r="K1934" s="1">
        <v>2137.4003932669002</v>
      </c>
      <c r="L1934" s="22">
        <v>2186.1490414106902</v>
      </c>
      <c r="M1934" s="1">
        <v>2058.9503195293</v>
      </c>
    </row>
    <row r="1935" spans="1:13" x14ac:dyDescent="0.35">
      <c r="A1935" s="14">
        <v>54.226330279999999</v>
      </c>
      <c r="B1935" s="1">
        <v>1915.75675917583</v>
      </c>
      <c r="C1935" s="1">
        <v>1887.24324082455</v>
      </c>
      <c r="D1935" s="1">
        <v>3159.1103306555001</v>
      </c>
      <c r="E1935" s="1">
        <v>1580.2795749740101</v>
      </c>
      <c r="F1935" s="1">
        <v>2129.1350000000002</v>
      </c>
      <c r="G1935" s="1">
        <v>1499.3992030761301</v>
      </c>
      <c r="H1935" s="1">
        <v>1750.6801062567099</v>
      </c>
      <c r="I1935" s="1">
        <v>1373.1182998955601</v>
      </c>
      <c r="J1935" s="1">
        <v>2420.0403187698498</v>
      </c>
      <c r="K1935" s="1">
        <v>2095.5175029716102</v>
      </c>
      <c r="L1935" s="22">
        <v>2221.4018594896102</v>
      </c>
      <c r="M1935" s="1">
        <v>2111.6034533376501</v>
      </c>
    </row>
    <row r="1936" spans="1:13" x14ac:dyDescent="0.35">
      <c r="A1936" s="14">
        <v>54.252330280000002</v>
      </c>
      <c r="B1936" s="1">
        <v>1854.5318881838</v>
      </c>
      <c r="C1936" s="1">
        <v>1843.8716265123201</v>
      </c>
      <c r="D1936" s="1">
        <v>2921.63716022875</v>
      </c>
      <c r="E1936" s="1">
        <v>1619.67641095099</v>
      </c>
      <c r="F1936" s="1">
        <v>1971.6469999999999</v>
      </c>
      <c r="G1936" s="1">
        <v>1545.1475884726599</v>
      </c>
      <c r="H1936" s="1">
        <v>1771.7532708931999</v>
      </c>
      <c r="I1936" s="1">
        <v>1321.51267319833</v>
      </c>
      <c r="J1936" s="1">
        <v>2406.05764495627</v>
      </c>
      <c r="K1936" s="1">
        <v>2157.7309902018001</v>
      </c>
      <c r="L1936" s="22">
        <v>2249.4135325645998</v>
      </c>
      <c r="M1936" s="1">
        <v>2189.2405976945802</v>
      </c>
    </row>
    <row r="1937" spans="1:13" x14ac:dyDescent="0.35">
      <c r="A1937" s="14">
        <v>54.278330279999999</v>
      </c>
      <c r="B1937" s="1">
        <v>1866.1456306669099</v>
      </c>
      <c r="C1937" s="1">
        <v>1767.38331654322</v>
      </c>
      <c r="D1937" s="1">
        <v>2650.9820249873401</v>
      </c>
      <c r="E1937" s="1">
        <v>1572.2258190617399</v>
      </c>
      <c r="F1937" s="1">
        <v>1894.3050000000001</v>
      </c>
      <c r="G1937" s="1">
        <v>1386.03704009847</v>
      </c>
      <c r="H1937" s="1">
        <v>1768.6181231112701</v>
      </c>
      <c r="I1937" s="1">
        <v>1393.2006457781299</v>
      </c>
      <c r="J1937" s="1">
        <v>2421.8647964941201</v>
      </c>
      <c r="K1937" s="1">
        <v>2146.57353516065</v>
      </c>
      <c r="L1937" s="22">
        <v>2230.2139522470802</v>
      </c>
      <c r="M1937" s="1">
        <v>2070.94642454308</v>
      </c>
    </row>
    <row r="1938" spans="1:13" x14ac:dyDescent="0.35">
      <c r="A1938" s="14">
        <v>54.304330280000002</v>
      </c>
      <c r="B1938" s="1">
        <v>1811.0388174495799</v>
      </c>
      <c r="C1938" s="1">
        <v>1825.1154763110501</v>
      </c>
      <c r="D1938" s="1">
        <v>2274.4546409746399</v>
      </c>
      <c r="E1938" s="1">
        <v>1547.8457062399</v>
      </c>
      <c r="F1938" s="1">
        <v>1796.73</v>
      </c>
      <c r="G1938" s="1">
        <v>1502.1441013793999</v>
      </c>
      <c r="H1938" s="1">
        <v>1703.7976724468299</v>
      </c>
      <c r="I1938" s="1">
        <v>1337.2639511878999</v>
      </c>
      <c r="J1938" s="1">
        <v>2496.4949038097502</v>
      </c>
      <c r="K1938" s="1">
        <v>2159.63658376595</v>
      </c>
      <c r="L1938" s="22">
        <v>2247.6880150193801</v>
      </c>
      <c r="M1938" s="1">
        <v>2135.9932050795401</v>
      </c>
    </row>
    <row r="1939" spans="1:13" x14ac:dyDescent="0.35">
      <c r="A1939" s="14">
        <v>54.330330279999998</v>
      </c>
      <c r="B1939" s="1">
        <v>1861.0291166521599</v>
      </c>
      <c r="C1939" s="1">
        <v>1853.2050954138699</v>
      </c>
      <c r="D1939" s="1">
        <v>2087.5497737741298</v>
      </c>
      <c r="E1939" s="1">
        <v>1538.5970883344901</v>
      </c>
      <c r="F1939" s="1">
        <v>1690.5609999999999</v>
      </c>
      <c r="G1939" s="1">
        <v>1524.39381271109</v>
      </c>
      <c r="H1939" s="1">
        <v>1773.03821560607</v>
      </c>
      <c r="I1939" s="1">
        <v>1255.9708833473101</v>
      </c>
      <c r="J1939" s="1">
        <v>2417.7566889790301</v>
      </c>
      <c r="K1939" s="1">
        <v>2169.6025477067201</v>
      </c>
      <c r="L1939" s="22">
        <v>2302.6225654052801</v>
      </c>
      <c r="M1939" s="1">
        <v>2144.39381271099</v>
      </c>
    </row>
    <row r="1940" spans="1:13" x14ac:dyDescent="0.35">
      <c r="A1940" s="14">
        <v>54.356330280000002</v>
      </c>
      <c r="B1940" s="1">
        <v>1816.92643341249</v>
      </c>
      <c r="C1940" s="1">
        <v>1833.8676333626099</v>
      </c>
      <c r="D1940" s="1">
        <v>1921.67270851537</v>
      </c>
      <c r="E1940" s="1">
        <v>1488.78305839687</v>
      </c>
      <c r="F1940" s="1">
        <v>1570.9849999999999</v>
      </c>
      <c r="G1940" s="1">
        <v>1496.4963083657001</v>
      </c>
      <c r="H1940" s="1">
        <v>1743.41173340001</v>
      </c>
      <c r="I1940" s="1">
        <v>1340.38609153484</v>
      </c>
      <c r="J1940" s="1">
        <v>2432.7316416160002</v>
      </c>
      <c r="K1940" s="1">
        <v>2197.8750166315599</v>
      </c>
      <c r="L1940" s="22">
        <v>2317.3713249971202</v>
      </c>
      <c r="M1940" s="1">
        <v>2166.2941333003</v>
      </c>
    </row>
    <row r="1941" spans="1:13" x14ac:dyDescent="0.35">
      <c r="A1941" s="14">
        <v>54.382330279999998</v>
      </c>
      <c r="B1941" s="1">
        <v>1740.1194888984</v>
      </c>
      <c r="C1941" s="1">
        <v>1772.5831245101001</v>
      </c>
      <c r="D1941" s="1">
        <v>1787.4350783627101</v>
      </c>
      <c r="E1941" s="1">
        <v>1447.9013025685599</v>
      </c>
      <c r="F1941" s="1">
        <v>1489.5830000000001</v>
      </c>
      <c r="G1941" s="1">
        <v>1467.36493818026</v>
      </c>
      <c r="H1941" s="1">
        <v>1785.4168754902601</v>
      </c>
      <c r="I1941" s="1">
        <v>1359.1948062691399</v>
      </c>
      <c r="J1941" s="1">
        <v>2390.7052020025599</v>
      </c>
      <c r="K1941" s="1">
        <v>2201.09740313472</v>
      </c>
      <c r="L1941" s="22">
        <v>2229.80131083996</v>
      </c>
      <c r="M1941" s="1">
        <v>2067.62988463175</v>
      </c>
    </row>
    <row r="1942" spans="1:13" x14ac:dyDescent="0.35">
      <c r="A1942" s="14">
        <v>54.408330280000001</v>
      </c>
      <c r="B1942" s="1">
        <v>1803.14209637914</v>
      </c>
      <c r="C1942" s="1">
        <v>1773.1825386917001</v>
      </c>
      <c r="D1942" s="1">
        <v>1679.0873065397</v>
      </c>
      <c r="E1942" s="1">
        <v>1493.9417956397599</v>
      </c>
      <c r="F1942" s="1">
        <v>1521.0060000000001</v>
      </c>
      <c r="G1942" s="1">
        <v>1518.0241839620401</v>
      </c>
      <c r="H1942" s="1">
        <v>1659.9807342551301</v>
      </c>
      <c r="I1942" s="1">
        <v>1366.24716496663</v>
      </c>
      <c r="J1942" s="1">
        <v>2462.3068730236</v>
      </c>
      <c r="K1942" s="1">
        <v>2166.8643255350598</v>
      </c>
      <c r="L1942" s="22">
        <v>2162.6171605681998</v>
      </c>
      <c r="M1942" s="1">
        <v>2114.2891109762199</v>
      </c>
    </row>
    <row r="1943" spans="1:13" x14ac:dyDescent="0.35">
      <c r="A1943" s="14">
        <v>54.434330279999998</v>
      </c>
      <c r="B1943" s="1">
        <v>1823.9573008480099</v>
      </c>
      <c r="C1943" s="1">
        <v>1803.1022680056201</v>
      </c>
      <c r="D1943" s="1">
        <v>1592.6246673805999</v>
      </c>
      <c r="E1943" s="1">
        <v>1485.65840678276</v>
      </c>
      <c r="F1943" s="1">
        <v>1544.1279999999999</v>
      </c>
      <c r="G1943" s="1">
        <v>1468.06061865232</v>
      </c>
      <c r="H1943" s="1">
        <v>1678.85398304365</v>
      </c>
      <c r="I1943" s="1">
        <v>1328.68423623383</v>
      </c>
      <c r="J1943" s="1">
        <v>2521.4696906741701</v>
      </c>
      <c r="K1943" s="1">
        <v>2097.6673665328199</v>
      </c>
      <c r="L1943" s="22">
        <v>2205.5292595274</v>
      </c>
      <c r="M1943" s="1">
        <v>2109.6157076306499</v>
      </c>
    </row>
    <row r="1944" spans="1:13" x14ac:dyDescent="0.35">
      <c r="A1944" s="14">
        <v>54.460330280000001</v>
      </c>
      <c r="B1944" s="1">
        <v>1853.7808523163201</v>
      </c>
      <c r="C1944" s="1">
        <v>1810.2492475046699</v>
      </c>
      <c r="D1944" s="1">
        <v>1514.44130534996</v>
      </c>
      <c r="E1944" s="1">
        <v>1483.2552674687599</v>
      </c>
      <c r="F1944" s="1">
        <v>1469.672</v>
      </c>
      <c r="G1944" s="1">
        <v>1502.55568466829</v>
      </c>
      <c r="H1944" s="1">
        <v>1667.2191476840401</v>
      </c>
      <c r="I1944" s="1">
        <v>1347.53160481178</v>
      </c>
      <c r="J1944" s="1">
        <v>2477.9458203231502</v>
      </c>
      <c r="K1944" s="1">
        <v>2146.5677245965999</v>
      </c>
      <c r="L1944" s="22">
        <v>2247.7748323522301</v>
      </c>
      <c r="M1944" s="1">
        <v>2097.2462375226401</v>
      </c>
    </row>
    <row r="1945" spans="1:13" x14ac:dyDescent="0.35">
      <c r="A1945" s="14">
        <v>54.486330279999997</v>
      </c>
      <c r="B1945" s="1">
        <v>1829.1809804592799</v>
      </c>
      <c r="C1945" s="1">
        <v>1771.47682944435</v>
      </c>
      <c r="D1945" s="1">
        <v>1470.5526033011699</v>
      </c>
      <c r="E1945" s="1">
        <v>1446.47682944441</v>
      </c>
      <c r="F1945" s="1">
        <v>1404.7360000000001</v>
      </c>
      <c r="G1945" s="1">
        <v>1480.25433883544</v>
      </c>
      <c r="H1945" s="1">
        <v>1665.1491322325801</v>
      </c>
      <c r="I1945" s="1">
        <v>1248.3571299576499</v>
      </c>
      <c r="J1945" s="1">
        <v>2461.48166040556</v>
      </c>
      <c r="K1945" s="1">
        <v>2148.2567543159898</v>
      </c>
      <c r="L1945" s="22">
        <v>2195.25192335466</v>
      </c>
      <c r="M1945" s="1">
        <v>2025.6211307158501</v>
      </c>
    </row>
    <row r="1946" spans="1:13" x14ac:dyDescent="0.35">
      <c r="A1946" s="14">
        <v>54.51233028</v>
      </c>
      <c r="B1946" s="1">
        <v>1819.1927237315599</v>
      </c>
      <c r="C1946" s="1">
        <v>1787.9672243290099</v>
      </c>
      <c r="D1946" s="1">
        <v>1439.34185477591</v>
      </c>
      <c r="E1946" s="1">
        <v>1473.1999350754099</v>
      </c>
      <c r="F1946" s="1">
        <v>1450.204</v>
      </c>
      <c r="G1946" s="1">
        <v>1511.3162904486301</v>
      </c>
      <c r="H1946" s="1">
        <v>1627.8000649249</v>
      </c>
      <c r="I1946" s="1">
        <v>1277.9744356728499</v>
      </c>
      <c r="J1946" s="1">
        <v>2462.0000000002501</v>
      </c>
      <c r="K1946" s="1">
        <v>2168.7745005976799</v>
      </c>
      <c r="L1946" s="22">
        <v>2161.57456552241</v>
      </c>
      <c r="M1946" s="1">
        <v>2027.3126847767401</v>
      </c>
    </row>
    <row r="1947" spans="1:13" x14ac:dyDescent="0.35">
      <c r="A1947" s="14">
        <v>54.538330279999997</v>
      </c>
      <c r="B1947" s="1">
        <v>1810.62718696708</v>
      </c>
      <c r="C1947" s="1">
        <v>1760.06677663189</v>
      </c>
      <c r="D1947" s="1">
        <v>1416.58028764152</v>
      </c>
      <c r="E1947" s="1">
        <v>1431.7631218015099</v>
      </c>
      <c r="F1947" s="1">
        <v>1420.81</v>
      </c>
      <c r="G1947" s="1">
        <v>1477.53100674496</v>
      </c>
      <c r="H1947" s="1">
        <v>1603.62718696706</v>
      </c>
      <c r="I1947" s="1">
        <v>1235.2273519145899</v>
      </c>
      <c r="J1947" s="1">
        <v>2418.0198773064399</v>
      </c>
      <c r="K1947" s="1">
        <v>2104.7384813532999</v>
      </c>
      <c r="L1947" s="22">
        <v>2125.2766328112398</v>
      </c>
      <c r="M1947" s="1">
        <v>2005.27663281123</v>
      </c>
    </row>
    <row r="1948" spans="1:13" x14ac:dyDescent="0.35">
      <c r="A1948" s="14">
        <v>54.56433028</v>
      </c>
      <c r="B1948" s="1">
        <v>1839.7089129682399</v>
      </c>
      <c r="C1948" s="1">
        <v>1749.2663799521199</v>
      </c>
      <c r="D1948" s="1">
        <v>1367.6251371501701</v>
      </c>
      <c r="E1948" s="1">
        <v>1419.95488655541</v>
      </c>
      <c r="F1948" s="1">
        <v>1391.0450000000001</v>
      </c>
      <c r="G1948" s="1">
        <v>1443.77873349169</v>
      </c>
      <c r="H1948" s="1">
        <v>1597.86681002352</v>
      </c>
      <c r="I1948" s="1">
        <v>1227.4876464602801</v>
      </c>
      <c r="J1948" s="1">
        <v>2442.24167287298</v>
      </c>
      <c r="K1948" s="1">
        <v>2083.1106332536801</v>
      </c>
      <c r="L1948" s="22">
        <v>2107.3114933964198</v>
      </c>
      <c r="M1948" s="1">
        <v>1992.28893667426</v>
      </c>
    </row>
    <row r="1949" spans="1:13" x14ac:dyDescent="0.35">
      <c r="A1949" s="14">
        <v>54.590330280000003</v>
      </c>
      <c r="B1949" s="1">
        <v>1851.59771793444</v>
      </c>
      <c r="C1949" s="1">
        <v>1783.9536285453</v>
      </c>
      <c r="D1949" s="1">
        <v>1375.9422182165099</v>
      </c>
      <c r="E1949" s="1">
        <v>1454.14906441377</v>
      </c>
      <c r="F1949" s="1">
        <v>1382.7929999999999</v>
      </c>
      <c r="G1949" s="1">
        <v>1474.4593337096501</v>
      </c>
      <c r="H1949" s="1">
        <v>1571.05778178379</v>
      </c>
      <c r="I1949" s="1">
        <v>1290.39014159725</v>
      </c>
      <c r="J1949" s="1">
        <v>2376.2653581210002</v>
      </c>
      <c r="K1949" s="1">
        <v>2165.2289367150902</v>
      </c>
      <c r="L1949" s="22">
        <v>2093.08060244134</v>
      </c>
      <c r="M1949" s="1">
        <v>1970.96576901395</v>
      </c>
    </row>
    <row r="1950" spans="1:13" x14ac:dyDescent="0.35">
      <c r="A1950" s="14">
        <v>54.61633028</v>
      </c>
      <c r="B1950" s="1">
        <v>1731.4191579201299</v>
      </c>
      <c r="C1950" s="1">
        <v>1809.75071858608</v>
      </c>
      <c r="D1950" s="1">
        <v>1349.6741880213899</v>
      </c>
      <c r="E1950" s="1">
        <v>1458.7053751159799</v>
      </c>
      <c r="F1950" s="1">
        <v>1359.5719999999999</v>
      </c>
      <c r="G1950" s="1">
        <v>1449.9093130600199</v>
      </c>
      <c r="H1950" s="1">
        <v>1543.41075023183</v>
      </c>
      <c r="I1950" s="1">
        <v>1262.1585944741</v>
      </c>
      <c r="J1950" s="1">
        <v>2352.75071858614</v>
      </c>
      <c r="K1950" s="1">
        <v>2127.8044697444602</v>
      </c>
      <c r="L1950" s="22">
        <v>2097.67706236507</v>
      </c>
      <c r="M1950" s="1">
        <v>2061.5354986101902</v>
      </c>
    </row>
    <row r="1951" spans="1:13" x14ac:dyDescent="0.35">
      <c r="A1951" s="14">
        <v>54.642330280000003</v>
      </c>
      <c r="B1951" s="1">
        <v>1761.7994630814201</v>
      </c>
      <c r="C1951" s="1">
        <v>1781.61647405657</v>
      </c>
      <c r="D1951" s="1">
        <v>1321.4179603868599</v>
      </c>
      <c r="E1951" s="1">
        <v>1435.92369946083</v>
      </c>
      <c r="F1951" s="1">
        <v>1339.0989999999999</v>
      </c>
      <c r="G1951" s="1">
        <v>1364.5516516657001</v>
      </c>
      <c r="H1951" s="1">
        <v>1493.75962023498</v>
      </c>
      <c r="I1951" s="1">
        <v>1217.1985136695901</v>
      </c>
      <c r="J1951" s="1">
        <v>2298.7272090393699</v>
      </c>
      <c r="K1951" s="1">
        <v>2083.7366639389102</v>
      </c>
      <c r="L1951" s="22">
        <v>2098.5935177605502</v>
      </c>
      <c r="M1951" s="1">
        <v>2059.67184154797</v>
      </c>
    </row>
    <row r="1952" spans="1:13" x14ac:dyDescent="0.35">
      <c r="A1952" s="14">
        <v>54.668330279999999</v>
      </c>
      <c r="B1952" s="1">
        <v>1835.24008192002</v>
      </c>
      <c r="C1952" s="1">
        <v>1754.58663936023</v>
      </c>
      <c r="D1952" s="1">
        <v>1354.9397010070099</v>
      </c>
      <c r="E1952" s="1">
        <v>1416.92938767078</v>
      </c>
      <c r="F1952" s="1">
        <v>1315.873</v>
      </c>
      <c r="G1952" s="1">
        <v>1401.4801638398101</v>
      </c>
      <c r="H1952" s="1">
        <v>1476.68549662131</v>
      </c>
      <c r="I1952" s="1">
        <v>1260.7099324234</v>
      </c>
      <c r="J1952" s="1">
        <v>2335.4519189081602</v>
      </c>
      <c r="K1952" s="1">
        <v>2139.7664222869698</v>
      </c>
      <c r="L1952" s="22">
        <v>2086.9293876708498</v>
      </c>
      <c r="M1952" s="1">
        <v>1949.3786115018099</v>
      </c>
    </row>
    <row r="1953" spans="1:13" x14ac:dyDescent="0.35">
      <c r="A1953" s="14">
        <v>54.694330280000003</v>
      </c>
      <c r="B1953" s="1">
        <v>1844.7240295093</v>
      </c>
      <c r="C1953" s="1">
        <v>1766.19774843153</v>
      </c>
      <c r="D1953" s="1">
        <v>1375.32290372529</v>
      </c>
      <c r="E1953" s="1">
        <v>1485.4211567663999</v>
      </c>
      <c r="F1953" s="1">
        <v>1332.135</v>
      </c>
      <c r="G1953" s="1">
        <v>1440.95306676462</v>
      </c>
      <c r="H1953" s="1">
        <v>1434.34417705742</v>
      </c>
      <c r="I1953" s="1">
        <v>1265.83354039138</v>
      </c>
      <c r="J1953" s="1">
        <v>2363.0312888230201</v>
      </c>
      <c r="K1953" s="1">
        <v>2207.7027561771001</v>
      </c>
      <c r="L1953" s="22">
        <v>2042.3128882338999</v>
      </c>
      <c r="M1953" s="1">
        <v>1970.8222825503999</v>
      </c>
    </row>
    <row r="1954" spans="1:13" x14ac:dyDescent="0.35">
      <c r="A1954" s="14">
        <v>54.720330279999999</v>
      </c>
      <c r="B1954" s="1">
        <v>1824.7117607443199</v>
      </c>
      <c r="C1954" s="1">
        <v>1867.5171989734999</v>
      </c>
      <c r="D1954" s="1">
        <v>1374.6969408596699</v>
      </c>
      <c r="E1954" s="1">
        <v>1483.90822578608</v>
      </c>
      <c r="F1954" s="1">
        <v>1348.9090000000001</v>
      </c>
      <c r="G1954" s="1">
        <v>1387.3169273897299</v>
      </c>
      <c r="H1954" s="1">
        <v>1443.27341937141</v>
      </c>
      <c r="I1954" s="1">
        <v>1241.96940859543</v>
      </c>
      <c r="J1954" s="1">
        <v>2366.2122365621199</v>
      </c>
      <c r="K1954" s="1">
        <v>2213.3178790253</v>
      </c>
      <c r="L1954" s="22">
        <v>2019.39388171927</v>
      </c>
      <c r="M1954" s="1">
        <v>2005.30305914067</v>
      </c>
    </row>
    <row r="1955" spans="1:13" x14ac:dyDescent="0.35">
      <c r="A1955" s="14">
        <v>54.746330280000002</v>
      </c>
      <c r="B1955" s="1">
        <v>1760.18016683972</v>
      </c>
      <c r="C1955" s="1">
        <v>1895.1853525581701</v>
      </c>
      <c r="D1955" s="1">
        <v>1392.6066110536301</v>
      </c>
      <c r="E1955" s="1">
        <v>1488.66429110841</v>
      </c>
      <c r="F1955" s="1">
        <v>1359.9829999999999</v>
      </c>
      <c r="G1955" s="1">
        <v>1373.6817892205099</v>
      </c>
      <c r="H1955" s="1">
        <v>1395.8392722295</v>
      </c>
      <c r="I1955" s="1">
        <v>1243.34089461031</v>
      </c>
      <c r="J1955" s="1">
        <v>2394.0226838307899</v>
      </c>
      <c r="K1955" s="1">
        <v>2229.7394692753701</v>
      </c>
      <c r="L1955" s="22">
        <v>2134.7725245427901</v>
      </c>
      <c r="M1955" s="1">
        <v>2029.0978619976399</v>
      </c>
    </row>
    <row r="1956" spans="1:13" x14ac:dyDescent="0.35">
      <c r="A1956" s="14">
        <v>54.772330279999998</v>
      </c>
      <c r="B1956" s="1">
        <v>1778.9031138288001</v>
      </c>
      <c r="C1956" s="1">
        <v>1844.4672159038</v>
      </c>
      <c r="D1956" s="1">
        <v>1430.7941393476101</v>
      </c>
      <c r="E1956" s="1">
        <v>1504.2633699701</v>
      </c>
      <c r="F1956" s="1">
        <v>1360.578</v>
      </c>
      <c r="G1956" s="1">
        <v>1398.7921246292301</v>
      </c>
      <c r="H1956" s="1">
        <v>1339.7860804740601</v>
      </c>
      <c r="I1956" s="1">
        <v>1260.0020147181799</v>
      </c>
      <c r="J1956" s="1">
        <v>2446.5327840954701</v>
      </c>
      <c r="K1956" s="1">
        <v>2208.88901079999</v>
      </c>
      <c r="L1956" s="22">
        <v>2072.3996329935899</v>
      </c>
      <c r="M1956" s="1">
        <v>2068.5307693771501</v>
      </c>
    </row>
    <row r="1957" spans="1:13" x14ac:dyDescent="0.35">
      <c r="A1957" s="14">
        <v>54.798330280000002</v>
      </c>
      <c r="B1957" s="1">
        <v>1808.6217626928301</v>
      </c>
      <c r="C1957" s="1">
        <v>1787.18128921177</v>
      </c>
      <c r="D1957" s="1">
        <v>1462.5440673164001</v>
      </c>
      <c r="E1957" s="1">
        <v>1518.05701654581</v>
      </c>
      <c r="F1957" s="1">
        <v>1379.14</v>
      </c>
      <c r="G1957" s="1">
        <v>1400.53884768834</v>
      </c>
      <c r="H1957" s="1">
        <v>1362.1969480959001</v>
      </c>
      <c r="I1957" s="1">
        <v>1234.66833998232</v>
      </c>
      <c r="J1957" s="1">
        <v>2519.3627781049199</v>
      </c>
      <c r="K1957" s="1">
        <v>2313.9743012229201</v>
      </c>
      <c r="L1957" s="22">
        <v>2034.0622361739199</v>
      </c>
      <c r="M1957" s="1">
        <v>2114.4663719400701</v>
      </c>
    </row>
    <row r="1958" spans="1:13" x14ac:dyDescent="0.35">
      <c r="A1958" s="14">
        <v>54.824330279999998</v>
      </c>
      <c r="B1958" s="1">
        <v>1898.9405388181799</v>
      </c>
      <c r="C1958" s="1">
        <v>1847.9866136165799</v>
      </c>
      <c r="D1958" s="1">
        <v>1443.85534159452</v>
      </c>
      <c r="E1958" s="1">
        <v>1571.27618960921</v>
      </c>
      <c r="F1958" s="1">
        <v>1371.1969999999999</v>
      </c>
      <c r="G1958" s="1">
        <v>1370.91454359512</v>
      </c>
      <c r="H1958" s="1">
        <v>1384.8355212005099</v>
      </c>
      <c r="I1958" s="1">
        <v>1248.65122200685</v>
      </c>
      <c r="J1958" s="1">
        <v>2582.42754120675</v>
      </c>
      <c r="K1958" s="1">
        <v>2342.8882891908202</v>
      </c>
      <c r="L1958" s="22">
        <v>2119.63140161294</v>
      </c>
      <c r="M1958" s="1">
        <v>2184.3945936105001</v>
      </c>
    </row>
    <row r="1959" spans="1:13" x14ac:dyDescent="0.35">
      <c r="A1959" s="14">
        <v>54.850330280000001</v>
      </c>
      <c r="B1959" s="1">
        <v>1943.9616378477899</v>
      </c>
      <c r="C1959" s="1">
        <v>1919.8632975502801</v>
      </c>
      <c r="D1959" s="1">
        <v>1441.6498707972</v>
      </c>
      <c r="E1959" s="1">
        <v>1687.27812560086</v>
      </c>
      <c r="F1959" s="1">
        <v>1391.7070000000001</v>
      </c>
      <c r="G1959" s="1">
        <v>1344.16547406308</v>
      </c>
      <c r="H1959" s="1">
        <v>1348.6810773289401</v>
      </c>
      <c r="I1959" s="1">
        <v>1257.3597197403101</v>
      </c>
      <c r="J1959" s="1">
        <v>2701.1126515373799</v>
      </c>
      <c r="K1959" s="1">
        <v>2456.2565096069802</v>
      </c>
      <c r="L1959" s="22">
        <v>2261.7241601830201</v>
      </c>
      <c r="M1959" s="1">
        <v>2242.2805605185699</v>
      </c>
    </row>
    <row r="1960" spans="1:13" x14ac:dyDescent="0.35">
      <c r="A1960" s="14">
        <v>54.876330279999998</v>
      </c>
      <c r="B1960" s="1">
        <v>1922.9760920687399</v>
      </c>
      <c r="C1960" s="1">
        <v>1923.52806695914</v>
      </c>
      <c r="D1960" s="1">
        <v>1534.2874182943399</v>
      </c>
      <c r="E1960" s="1">
        <v>1665.08056496625</v>
      </c>
      <c r="F1960" s="1">
        <v>1372.56</v>
      </c>
      <c r="G1960" s="1">
        <v>1337.5919958152001</v>
      </c>
      <c r="H1960" s="1">
        <v>1348.27182841785</v>
      </c>
      <c r="I1960" s="1">
        <v>1282.7437614589001</v>
      </c>
      <c r="J1960" s="1">
        <v>2711.5363850141998</v>
      </c>
      <c r="K1960" s="1">
        <v>2548.6320167399899</v>
      </c>
      <c r="L1960" s="22">
        <v>2362.7437614590099</v>
      </c>
      <c r="M1960" s="1">
        <v>2295.7037405343299</v>
      </c>
    </row>
    <row r="1961" spans="1:13" x14ac:dyDescent="0.35">
      <c r="A1961" s="14">
        <v>54.902330280000001</v>
      </c>
      <c r="B1961" s="1">
        <v>1915.1641470452701</v>
      </c>
      <c r="C1961" s="1">
        <v>1848.89739786325</v>
      </c>
      <c r="D1961" s="1">
        <v>1733.02593949943</v>
      </c>
      <c r="E1961" s="1">
        <v>1639.6857496496</v>
      </c>
      <c r="F1961" s="1">
        <v>1399.297</v>
      </c>
      <c r="G1961" s="1">
        <v>1381.6555141904901</v>
      </c>
      <c r="H1961" s="1">
        <v>1337.0604709183101</v>
      </c>
      <c r="I1961" s="1">
        <v>1300.17926477475</v>
      </c>
      <c r="J1961" s="1">
        <v>2606.4794713858601</v>
      </c>
      <c r="K1961" s="1">
        <v>2401.4816193657598</v>
      </c>
      <c r="L1961" s="22">
        <v>2297.5248245744701</v>
      </c>
      <c r="M1961" s="1">
        <v>2311.6868236396299</v>
      </c>
    </row>
    <row r="1962" spans="1:13" x14ac:dyDescent="0.35">
      <c r="A1962" s="14">
        <v>54.928330279999997</v>
      </c>
      <c r="B1962" s="1">
        <v>1907.98988277954</v>
      </c>
      <c r="C1962" s="1">
        <v>1859.5037279207199</v>
      </c>
      <c r="D1962" s="1">
        <v>1812.1139507993</v>
      </c>
      <c r="E1962" s="1">
        <v>1684.4582004301201</v>
      </c>
      <c r="F1962" s="1">
        <v>1356.038</v>
      </c>
      <c r="G1962" s="1">
        <v>1401.5569753995601</v>
      </c>
      <c r="H1962" s="1">
        <v>1276.9494138990899</v>
      </c>
      <c r="I1962" s="1">
        <v>1267.9645897293001</v>
      </c>
      <c r="J1962" s="1">
        <v>2468.7444081180302</v>
      </c>
      <c r="K1962" s="1">
        <v>2301.5772098396901</v>
      </c>
      <c r="L1962" s="22">
        <v>2255.7417467400001</v>
      </c>
      <c r="M1962" s="1">
        <v>2242.6355159285299</v>
      </c>
    </row>
    <row r="1963" spans="1:13" x14ac:dyDescent="0.35">
      <c r="A1963" s="14">
        <v>54.954330280000001</v>
      </c>
      <c r="B1963" s="1">
        <v>1825.5368645026399</v>
      </c>
      <c r="C1963" s="1">
        <v>1842.1548168771701</v>
      </c>
      <c r="D1963" s="1">
        <v>1773.63530037587</v>
      </c>
      <c r="E1963" s="1">
        <v>1645.7771062519701</v>
      </c>
      <c r="F1963" s="1">
        <v>1293.4380000000001</v>
      </c>
      <c r="G1963" s="1">
        <v>1345.21054031417</v>
      </c>
      <c r="H1963" s="1">
        <v>1258.24457874977</v>
      </c>
      <c r="I1963" s="1">
        <v>1274.54921793674</v>
      </c>
      <c r="J1963" s="1">
        <v>2413.24457874988</v>
      </c>
      <c r="K1963" s="1">
        <v>2310.06006043757</v>
      </c>
      <c r="L1963" s="22">
        <v>2215.7771062520301</v>
      </c>
      <c r="M1963" s="1">
        <v>2170.6996978135298</v>
      </c>
    </row>
    <row r="1964" spans="1:13" x14ac:dyDescent="0.35">
      <c r="A1964" s="14">
        <v>54.980330279999997</v>
      </c>
      <c r="B1964" s="1">
        <v>1819.5737445607001</v>
      </c>
      <c r="C1964" s="1">
        <v>1823.82455882769</v>
      </c>
      <c r="D1964" s="1">
        <v>1665.86940358279</v>
      </c>
      <c r="E1964" s="1">
        <v>1614.7030528340999</v>
      </c>
      <c r="F1964" s="1">
        <v>1307.912</v>
      </c>
      <c r="G1964" s="1">
        <v>1347.7660784368099</v>
      </c>
      <c r="H1964" s="1">
        <v>1259.26770697077</v>
      </c>
      <c r="I1964" s="1">
        <v>1306.4938262542601</v>
      </c>
      <c r="J1964" s="1">
        <v>2398.25081426723</v>
      </c>
      <c r="K1964" s="1">
        <v>2316.7615332250002</v>
      </c>
      <c r="L1964" s="22">
        <v>2235.5152641699201</v>
      </c>
      <c r="M1964" s="1">
        <v>2109.0246949837201</v>
      </c>
    </row>
    <row r="1965" spans="1:13" x14ac:dyDescent="0.35">
      <c r="A1965" s="14">
        <v>55.00633028</v>
      </c>
      <c r="B1965" s="1">
        <v>1879.81391492488</v>
      </c>
      <c r="C1965" s="1">
        <v>1890.84836384132</v>
      </c>
      <c r="D1965" s="1">
        <v>1581.6946973036399</v>
      </c>
      <c r="E1965" s="1">
        <v>1626.627153057</v>
      </c>
      <c r="F1965" s="1">
        <v>1309.6949999999999</v>
      </c>
      <c r="G1965" s="1">
        <v>1404.9496802113499</v>
      </c>
      <c r="H1965" s="1">
        <v>1288.7973672598901</v>
      </c>
      <c r="I1965" s="1">
        <v>1304.69469730369</v>
      </c>
      <c r="J1965" s="1">
        <v>2401.23775844905</v>
      </c>
      <c r="K1965" s="1">
        <v>2345.0344489160402</v>
      </c>
      <c r="L1965" s="22">
        <v>2287.5423843520398</v>
      </c>
      <c r="M1965" s="1">
        <v>2128.6960508898001</v>
      </c>
    </row>
    <row r="1966" spans="1:13" x14ac:dyDescent="0.35">
      <c r="A1966" s="14">
        <v>55.032330279999996</v>
      </c>
      <c r="B1966" s="1">
        <v>1892.4026138204999</v>
      </c>
      <c r="C1966" s="1">
        <v>1860.4422425129901</v>
      </c>
      <c r="D1966" s="1">
        <v>1565.5455311615899</v>
      </c>
      <c r="E1966" s="1">
        <v>1573.68886989061</v>
      </c>
      <c r="F1966" s="1">
        <v>1312.182</v>
      </c>
      <c r="G1966" s="1">
        <v>1388.19519374741</v>
      </c>
      <c r="H1966" s="1">
        <v>1291.84443494536</v>
      </c>
      <c r="I1966" s="1">
        <v>1279.49367614331</v>
      </c>
      <c r="J1966" s="1">
        <v>2380.5978075678199</v>
      </c>
      <c r="K1966" s="1">
        <v>2277.54637393744</v>
      </c>
      <c r="L1966" s="22">
        <v>2280.0130691017698</v>
      </c>
      <c r="M1966" s="1">
        <v>2213.4021924326398</v>
      </c>
    </row>
    <row r="1967" spans="1:13" x14ac:dyDescent="0.35">
      <c r="A1967" s="14">
        <v>55.05833028</v>
      </c>
      <c r="B1967" s="1">
        <v>1815.75427349848</v>
      </c>
      <c r="C1967" s="1">
        <v>1794.1619034891501</v>
      </c>
      <c r="D1967" s="1">
        <v>1621.7047720840701</v>
      </c>
      <c r="E1967" s="1">
        <v>1531.7479374408099</v>
      </c>
      <c r="F1967" s="1">
        <v>1319.3869999999999</v>
      </c>
      <c r="G1967" s="1">
        <v>1315.2869776796899</v>
      </c>
      <c r="H1967" s="1">
        <v>1271.1352386040001</v>
      </c>
      <c r="I1967" s="1">
        <v>1257.6844432566099</v>
      </c>
      <c r="J1967" s="1">
        <v>2305.24189814478</v>
      </c>
      <c r="K1967" s="1">
        <v>2176.5307900027401</v>
      </c>
      <c r="L1967" s="22">
        <v>2226.49396070373</v>
      </c>
      <c r="M1967" s="1">
        <v>2234.41396604801</v>
      </c>
    </row>
    <row r="1968" spans="1:13" x14ac:dyDescent="0.35">
      <c r="A1968" s="14">
        <v>55.084330280000003</v>
      </c>
      <c r="B1968" s="1">
        <v>1724.9574485820001</v>
      </c>
      <c r="C1968" s="1">
        <v>1786.4873825253401</v>
      </c>
      <c r="D1968" s="1">
        <v>1625.6877826166699</v>
      </c>
      <c r="E1968" s="1">
        <v>1518.0331534310301</v>
      </c>
      <c r="F1968" s="1">
        <v>1313.412</v>
      </c>
      <c r="G1968" s="1">
        <v>1295.91637666989</v>
      </c>
      <c r="H1968" s="1">
        <v>1286.81543687116</v>
      </c>
      <c r="I1968" s="1">
        <v>1256.6387922233801</v>
      </c>
      <c r="J1968" s="1">
        <v>2281.3280543461101</v>
      </c>
      <c r="K1968" s="1">
        <v>2164.2018795976801</v>
      </c>
      <c r="L1968" s="22">
        <v>2137.3518097896599</v>
      </c>
      <c r="M1968" s="1">
        <v>2172.7887224154601</v>
      </c>
    </row>
    <row r="1969" spans="1:13" x14ac:dyDescent="0.35">
      <c r="A1969" s="14">
        <v>55.110330279999999</v>
      </c>
      <c r="B1969" s="1">
        <v>1740.1940531267401</v>
      </c>
      <c r="C1969" s="1">
        <v>1801.5835506518999</v>
      </c>
      <c r="D1969" s="1">
        <v>1526.2385673157501</v>
      </c>
      <c r="E1969" s="1">
        <v>1514.5781602872401</v>
      </c>
      <c r="F1969" s="1">
        <v>1312.011</v>
      </c>
      <c r="G1969" s="1">
        <v>1293.4002782545299</v>
      </c>
      <c r="H1969" s="1">
        <v>1312.07007474028</v>
      </c>
      <c r="I1969" s="1">
        <v>1263.0053903647499</v>
      </c>
      <c r="J1969" s="1">
        <v>2242.7250914042602</v>
      </c>
      <c r="K1969" s="1">
        <v>2174.0107807294698</v>
      </c>
      <c r="L1969" s="22">
        <v>2083.9514867185699</v>
      </c>
      <c r="M1969" s="1">
        <v>2098.3517649729702</v>
      </c>
    </row>
    <row r="1970" spans="1:13" x14ac:dyDescent="0.35">
      <c r="A1970" s="14">
        <v>55.136330280000003</v>
      </c>
      <c r="B1970" s="1">
        <v>1726.72271102119</v>
      </c>
      <c r="C1970" s="1">
        <v>1761.8094363437599</v>
      </c>
      <c r="D1970" s="1">
        <v>1461.2457217470601</v>
      </c>
      <c r="E1970" s="1">
        <v>1453.11297497284</v>
      </c>
      <c r="F1970" s="1">
        <v>1325.3340000000001</v>
      </c>
      <c r="G1970" s="1">
        <v>1298.1603258196801</v>
      </c>
      <c r="H1970" s="1">
        <v>1302.33244706966</v>
      </c>
      <c r="I1970" s="1">
        <v>1291.10250893797</v>
      </c>
      <c r="J1970" s="1">
        <v>2252.6110654432</v>
      </c>
      <c r="K1970" s="1">
        <v>2169.5939524324299</v>
      </c>
      <c r="L1970" s="22">
        <v>2122.30619741902</v>
      </c>
      <c r="M1970" s="1">
        <v>2069.52168133029</v>
      </c>
    </row>
    <row r="1971" spans="1:13" x14ac:dyDescent="0.35">
      <c r="A1971" s="14">
        <v>55.162330279999999</v>
      </c>
      <c r="B1971" s="1">
        <v>1669.24009163857</v>
      </c>
      <c r="C1971" s="1">
        <v>1753.2850597259001</v>
      </c>
      <c r="D1971" s="1">
        <v>1421.7888725263099</v>
      </c>
      <c r="E1971" s="1">
        <v>1381.2770577644801</v>
      </c>
      <c r="F1971" s="1">
        <v>1347.623</v>
      </c>
      <c r="G1971" s="1">
        <v>1320.5514482083599</v>
      </c>
      <c r="H1971" s="1">
        <v>1270.3086892495</v>
      </c>
      <c r="I1971" s="1">
        <v>1277.95769923327</v>
      </c>
      <c r="J1971" s="1">
        <v>2235.8125020500502</v>
      </c>
      <c r="K1971" s="1">
        <v>2140.7888725263902</v>
      </c>
      <c r="L1971" s="22">
        <v>2139.6147111784999</v>
      </c>
      <c r="M1971" s="1">
        <v>2112.42225494787</v>
      </c>
    </row>
    <row r="1972" spans="1:13" x14ac:dyDescent="0.35">
      <c r="A1972" s="14">
        <v>55.188330280000002</v>
      </c>
      <c r="B1972" s="1">
        <v>1715.44089843456</v>
      </c>
      <c r="C1972" s="1">
        <v>1784.66408289683</v>
      </c>
      <c r="D1972" s="1">
        <v>1401.3104981332499</v>
      </c>
      <c r="E1972" s="1">
        <v>1382.7977886481201</v>
      </c>
      <c r="F1972" s="1">
        <v>1335.354</v>
      </c>
      <c r="G1972" s="1">
        <v>1329.40442270417</v>
      </c>
      <c r="H1972" s="1">
        <v>1305.92818894939</v>
      </c>
      <c r="I1972" s="1">
        <v>1242.98563778998</v>
      </c>
      <c r="J1972" s="1">
        <v>2171.8088454082999</v>
      </c>
      <c r="K1972" s="1">
        <v>2127.40442270426</v>
      </c>
      <c r="L1972" s="22">
        <v>2087.5557961157801</v>
      </c>
      <c r="M1972" s="1">
        <v>2096.6276071665202</v>
      </c>
    </row>
    <row r="1973" spans="1:13" x14ac:dyDescent="0.35">
      <c r="A1973" s="14">
        <v>55.214330279999999</v>
      </c>
      <c r="B1973" s="1">
        <v>1761.5728256458699</v>
      </c>
      <c r="C1973" s="1">
        <v>1740.70172343846</v>
      </c>
      <c r="D1973" s="1">
        <v>1390.6468136215301</v>
      </c>
      <c r="E1973" s="1">
        <v>1390.4271743536001</v>
      </c>
      <c r="F1973" s="1">
        <v>1295.1099999999999</v>
      </c>
      <c r="G1973" s="1">
        <v>1346.55607214618</v>
      </c>
      <c r="H1973" s="1">
        <v>1315.71847693829</v>
      </c>
      <c r="I1973" s="1">
        <v>1263.18613226821</v>
      </c>
      <c r="J1973" s="1">
        <v>2177.40577153599</v>
      </c>
      <c r="K1973" s="1">
        <v>2114.9236873651898</v>
      </c>
      <c r="L1973" s="22">
        <v>2091.5393186463002</v>
      </c>
      <c r="M1973" s="1">
        <v>2044.0572344754901</v>
      </c>
    </row>
    <row r="1974" spans="1:13" x14ac:dyDescent="0.35">
      <c r="A1974" s="14">
        <v>55.240330280000002</v>
      </c>
      <c r="B1974" s="1">
        <v>1762.3110139083999</v>
      </c>
      <c r="C1974" s="1">
        <v>1774.44779983797</v>
      </c>
      <c r="D1974" s="1">
        <v>1359.04823725094</v>
      </c>
      <c r="E1974" s="1">
        <v>1413.70242323458</v>
      </c>
      <c r="F1974" s="1">
        <v>1291.2329999999999</v>
      </c>
      <c r="G1974" s="1">
        <v>1323.09647450173</v>
      </c>
      <c r="H1974" s="1">
        <v>1313.85528824774</v>
      </c>
      <c r="I1974" s="1">
        <v>1258.68898609191</v>
      </c>
      <c r="J1974" s="1">
        <v>2175.5764325067998</v>
      </c>
      <c r="K1974" s="1">
        <v>2117.8096929379599</v>
      </c>
      <c r="L1974" s="22">
        <v>2100.5174000542802</v>
      </c>
      <c r="M1974" s="1">
        <v>2065.9061674395598</v>
      </c>
    </row>
    <row r="1975" spans="1:13" x14ac:dyDescent="0.35">
      <c r="A1975" s="14">
        <v>55.266330279999998</v>
      </c>
      <c r="B1975" s="1">
        <v>1789.5337442616501</v>
      </c>
      <c r="C1975" s="1">
        <v>1833.9209643215599</v>
      </c>
      <c r="D1975" s="1">
        <v>1355.6243270959201</v>
      </c>
      <c r="E1975" s="1">
        <v>1411.4778028943799</v>
      </c>
      <c r="F1975" s="1">
        <v>1276.308</v>
      </c>
      <c r="G1975" s="1">
        <v>1311.3738784930999</v>
      </c>
      <c r="H1975" s="1">
        <v>1350.2735429143399</v>
      </c>
      <c r="I1975" s="1">
        <v>1270.90762275456</v>
      </c>
      <c r="J1975" s="1">
        <v>2177.6145743515499</v>
      </c>
      <c r="K1975" s="1">
        <v>2150.1252243016202</v>
      </c>
      <c r="L1975" s="22">
        <v>2048.1945072357898</v>
      </c>
      <c r="M1975" s="1">
        <v>2066.5568385730598</v>
      </c>
    </row>
    <row r="1976" spans="1:13" x14ac:dyDescent="0.35">
      <c r="A1976" s="14">
        <v>55.292330280000002</v>
      </c>
      <c r="B1976" s="1">
        <v>1818.4957610574399</v>
      </c>
      <c r="C1976" s="1">
        <v>1810.90197817274</v>
      </c>
      <c r="D1976" s="1">
        <v>1353.6377606727899</v>
      </c>
      <c r="E1976" s="1">
        <v>1370.13917365354</v>
      </c>
      <c r="F1976" s="1">
        <v>1252.43</v>
      </c>
      <c r="G1976" s="1">
        <v>1329.4360650958899</v>
      </c>
      <c r="H1976" s="1">
        <v>1299.4062171150799</v>
      </c>
      <c r="I1976" s="1">
        <v>1315.3323913459401</v>
      </c>
      <c r="J1976" s="1">
        <v>2221.7515006729</v>
      </c>
      <c r="K1976" s="1">
        <v>2169.1278698074002</v>
      </c>
      <c r="L1976" s="22">
        <v>2051.4247612497702</v>
      </c>
      <c r="M1976" s="1">
        <v>2051.2698694226901</v>
      </c>
    </row>
    <row r="1977" spans="1:13" x14ac:dyDescent="0.35">
      <c r="A1977" s="14">
        <v>55.318330279999998</v>
      </c>
      <c r="B1977" s="1">
        <v>1808.86470210682</v>
      </c>
      <c r="C1977" s="1">
        <v>1818.0492578941701</v>
      </c>
      <c r="D1977" s="1">
        <v>1301.6009894748099</v>
      </c>
      <c r="E1977" s="1">
        <v>1364.2088621042601</v>
      </c>
      <c r="F1977" s="1">
        <v>1255.607</v>
      </c>
      <c r="G1977" s="1">
        <v>1312.5766831580399</v>
      </c>
      <c r="H1977" s="1">
        <v>1270.4663368419001</v>
      </c>
      <c r="I1977" s="1">
        <v>1332.8528715786199</v>
      </c>
      <c r="J1977" s="1">
        <v>2286.7543557907302</v>
      </c>
      <c r="K1977" s="1">
        <v>2202.4233168423102</v>
      </c>
      <c r="L1977" s="22">
        <v>2097.9201978951501</v>
      </c>
      <c r="M1977" s="1">
        <v>2059.0922778938798</v>
      </c>
    </row>
    <row r="1978" spans="1:13" x14ac:dyDescent="0.35">
      <c r="A1978" s="14">
        <v>55.344330280000001</v>
      </c>
      <c r="B1978" s="1">
        <v>1786.2170675233699</v>
      </c>
      <c r="C1978" s="1">
        <v>1846.89376184711</v>
      </c>
      <c r="D1978" s="1">
        <v>1318.26092414564</v>
      </c>
      <c r="E1978" s="1">
        <v>1427.1500947755301</v>
      </c>
      <c r="F1978" s="1">
        <v>1248.402</v>
      </c>
      <c r="G1978" s="1">
        <v>1296.2910071168301</v>
      </c>
      <c r="H1978" s="1">
        <v>1272.9053199098</v>
      </c>
      <c r="I1978" s="1">
        <v>1306.8337559449601</v>
      </c>
      <c r="J1978" s="1">
        <v>2188.1640284670202</v>
      </c>
      <c r="K1978" s="1">
        <v>2199.6928436037401</v>
      </c>
      <c r="L1978" s="22">
        <v>2077.7713744142702</v>
      </c>
      <c r="M1978" s="1">
        <v>2066.2355924318499</v>
      </c>
    </row>
    <row r="1979" spans="1:13" x14ac:dyDescent="0.35">
      <c r="A1979" s="14">
        <v>55.370330279999997</v>
      </c>
      <c r="B1979" s="1">
        <v>1788.511802666</v>
      </c>
      <c r="C1979" s="1">
        <v>1852.2104167707801</v>
      </c>
      <c r="D1979" s="1">
        <v>1342.5833291558699</v>
      </c>
      <c r="E1979" s="1">
        <v>1439.0194426340699</v>
      </c>
      <c r="F1979" s="1">
        <v>1297.471</v>
      </c>
      <c r="G1979" s="1">
        <v>1284.4902786826301</v>
      </c>
      <c r="H1979" s="1">
        <v>1272.5076399677901</v>
      </c>
      <c r="I1979" s="1">
        <v>1227.2298594051999</v>
      </c>
      <c r="J1979" s="1">
        <v>2111.91111222468</v>
      </c>
      <c r="K1979" s="1">
        <v>2135.6895782158599</v>
      </c>
      <c r="L1979" s="22">
        <v>2038.8263871480301</v>
      </c>
      <c r="M1979" s="1">
        <v>2020.7722219433999</v>
      </c>
    </row>
    <row r="1980" spans="1:13" x14ac:dyDescent="0.35">
      <c r="A1980" s="14">
        <v>55.396330280000001</v>
      </c>
      <c r="B1980" s="1">
        <v>1758.2839482608899</v>
      </c>
      <c r="C1980" s="1">
        <v>1868.16779872234</v>
      </c>
      <c r="D1980" s="1">
        <v>1270.21290007112</v>
      </c>
      <c r="E1980" s="1">
        <v>1409.1806498936601</v>
      </c>
      <c r="F1980" s="1">
        <v>1303.4639999999999</v>
      </c>
      <c r="G1980" s="1">
        <v>1315.7419985803001</v>
      </c>
      <c r="H1980" s="1">
        <v>1272.1096017039199</v>
      </c>
      <c r="I1980" s="1">
        <v>1217.2839482608299</v>
      </c>
      <c r="J1980" s="1">
        <v>2092.8256534432999</v>
      </c>
      <c r="K1980" s="1">
        <v>2073.18719772848</v>
      </c>
      <c r="L1980" s="22">
        <v>2019.23229907732</v>
      </c>
      <c r="M1980" s="1">
        <v>2006.9483508166099</v>
      </c>
    </row>
    <row r="1981" spans="1:13" x14ac:dyDescent="0.35">
      <c r="A1981" s="14">
        <v>55.422330279999997</v>
      </c>
      <c r="B1981" s="1">
        <v>1774.18940380856</v>
      </c>
      <c r="C1981" s="1">
        <v>1855.0898818498499</v>
      </c>
      <c r="D1981" s="1">
        <v>1263.62921259212</v>
      </c>
      <c r="E1981" s="1">
        <v>1415.6035320634801</v>
      </c>
      <c r="F1981" s="1">
        <v>1246.7539999999999</v>
      </c>
      <c r="G1981" s="1">
        <v>1301.63723280216</v>
      </c>
      <c r="H1981" s="1">
        <v>1263.33226661453</v>
      </c>
      <c r="I1981" s="1">
        <v>1267.33226661453</v>
      </c>
      <c r="J1981" s="1">
        <v>2073.1300225412301</v>
      </c>
      <c r="K1981" s="1">
        <v>2096.6548931205998</v>
      </c>
      <c r="L1981" s="22">
        <v>1998.55537116192</v>
      </c>
      <c r="M1981" s="1">
        <v>2002.20706412709</v>
      </c>
    </row>
    <row r="1982" spans="1:13" x14ac:dyDescent="0.35">
      <c r="A1982" s="14">
        <v>55.44833028</v>
      </c>
      <c r="B1982" s="1">
        <v>1757.9792860713501</v>
      </c>
      <c r="C1982" s="1">
        <v>1811.3322775219799</v>
      </c>
      <c r="D1982" s="1">
        <v>1259.48446455351</v>
      </c>
      <c r="E1982" s="1">
        <v>1400.5776772332499</v>
      </c>
      <c r="F1982" s="1">
        <v>1248.152</v>
      </c>
      <c r="G1982" s="1">
        <v>1311.0040220953099</v>
      </c>
      <c r="H1982" s="1">
        <v>1286.28366013448</v>
      </c>
      <c r="I1982" s="1">
        <v>1255.90276522523</v>
      </c>
      <c r="J1982" s="1">
        <v>2141.6055806919398</v>
      </c>
      <c r="K1982" s="1">
        <v>2080.2215183480698</v>
      </c>
      <c r="L1982" s="22">
        <v>1931.0310708934401</v>
      </c>
      <c r="M1982" s="1">
        <v>2009.89959779069</v>
      </c>
    </row>
    <row r="1983" spans="1:13" x14ac:dyDescent="0.35">
      <c r="A1983" s="14">
        <v>55.474330279999997</v>
      </c>
      <c r="B1983" s="1">
        <v>1782.5513234769901</v>
      </c>
      <c r="C1983" s="1">
        <v>1821.4502904794999</v>
      </c>
      <c r="D1983" s="1">
        <v>1276.8221433469701</v>
      </c>
      <c r="E1983" s="1">
        <v>1362.2724338262999</v>
      </c>
      <c r="F1983" s="1">
        <v>1251.3699999999999</v>
      </c>
      <c r="G1983" s="1">
        <v>1372.8860553536799</v>
      </c>
      <c r="H1983" s="1">
        <v>1264.1794706094099</v>
      </c>
      <c r="I1983" s="1">
        <v>1207.46481608453</v>
      </c>
      <c r="J1983" s="1">
        <v>2094.9774046145099</v>
      </c>
      <c r="K1983" s="1">
        <v>2071.8092316980801</v>
      </c>
      <c r="L1983" s="22">
        <v>1969.8398968643801</v>
      </c>
      <c r="M1983" s="1">
        <v>1991.45190443564</v>
      </c>
    </row>
    <row r="1984" spans="1:13" x14ac:dyDescent="0.35">
      <c r="A1984" s="14">
        <v>55.50033028</v>
      </c>
      <c r="B1984" s="1">
        <v>1778.9834148595501</v>
      </c>
      <c r="C1984" s="1">
        <v>1772.56797168198</v>
      </c>
      <c r="D1984" s="1">
        <v>1279.8455682240999</v>
      </c>
      <c r="E1984" s="1">
        <v>1369.4926590651801</v>
      </c>
      <c r="F1984" s="1">
        <v>1256.2909999999999</v>
      </c>
      <c r="G1984" s="1">
        <v>1281.4926590651901</v>
      </c>
      <c r="H1984" s="1">
        <v>1239.8455682241099</v>
      </c>
      <c r="I1984" s="1">
        <v>1269.6930397193901</v>
      </c>
      <c r="J1984" s="1">
        <v>2055.0331702799599</v>
      </c>
      <c r="K1984" s="1">
        <v>2028.0459488781701</v>
      </c>
      <c r="L1984" s="22">
        <v>2047.0146818688299</v>
      </c>
      <c r="M1984" s="1">
        <v>2002.64709084076</v>
      </c>
    </row>
    <row r="1985" spans="1:13" x14ac:dyDescent="0.35">
      <c r="A1985" s="14">
        <v>55.526330280000003</v>
      </c>
      <c r="B1985" s="1">
        <v>1759.7059731828399</v>
      </c>
      <c r="C1985" s="1">
        <v>1726.2863395505001</v>
      </c>
      <c r="D1985" s="1">
        <v>1266.38178606723</v>
      </c>
      <c r="E1985" s="1">
        <v>1380.8727379777699</v>
      </c>
      <c r="F1985" s="1">
        <v>1206.809</v>
      </c>
      <c r="G1985" s="1">
        <v>1288.0575989516699</v>
      </c>
      <c r="H1985" s="1">
        <v>1199.2106444199701</v>
      </c>
      <c r="I1985" s="1">
        <v>1276.20461236034</v>
      </c>
      <c r="J1985" s="1">
        <v>2089.11685311066</v>
      </c>
      <c r="K1985" s="1">
        <v>2025.1908930337599</v>
      </c>
      <c r="L1985" s="22">
        <v>1979.88645730449</v>
      </c>
      <c r="M1985" s="1">
        <v>2025.4273208995601</v>
      </c>
    </row>
    <row r="1986" spans="1:13" x14ac:dyDescent="0.35">
      <c r="A1986" s="14">
        <v>55.55233028</v>
      </c>
      <c r="B1986" s="1">
        <v>1807.6332057427201</v>
      </c>
      <c r="C1986" s="1">
        <v>1758.0286807922901</v>
      </c>
      <c r="D1986" s="1">
        <v>1302.6926159549</v>
      </c>
      <c r="E1986" s="1">
        <v>1339.2643628572</v>
      </c>
      <c r="F1986" s="1">
        <v>1185.6479999999999</v>
      </c>
      <c r="G1986" s="1">
        <v>1267.65983790677</v>
      </c>
      <c r="H1986" s="1">
        <v>1161.9815623480499</v>
      </c>
      <c r="I1986" s="1">
        <v>1233.3463079775099</v>
      </c>
      <c r="J1986" s="1">
        <v>1977.0512157004</v>
      </c>
      <c r="K1986" s="1">
        <v>2041.6762269309099</v>
      </c>
      <c r="L1986" s="22">
        <v>1935.38318328173</v>
      </c>
      <c r="M1986" s="1">
        <v>2004.3626970016501</v>
      </c>
    </row>
    <row r="1987" spans="1:13" x14ac:dyDescent="0.35">
      <c r="A1987" s="14">
        <v>55.578330280000003</v>
      </c>
      <c r="B1987" s="1">
        <v>1763.6567129114301</v>
      </c>
      <c r="C1987" s="1">
        <v>1779.5181216635399</v>
      </c>
      <c r="D1987" s="1">
        <v>1301.1002049047399</v>
      </c>
      <c r="E1987" s="1">
        <v>1299.8720768452399</v>
      </c>
      <c r="F1987" s="1">
        <v>1195.1959999999999</v>
      </c>
      <c r="G1987" s="1">
        <v>1265.8614087518999</v>
      </c>
      <c r="H1987" s="1">
        <v>1143.675906083</v>
      </c>
      <c r="I1987" s="1">
        <v>1253.7782540031701</v>
      </c>
      <c r="J1987" s="1">
        <v>2025.7036243324301</v>
      </c>
      <c r="K1987" s="1">
        <v>2028.31342582312</v>
      </c>
      <c r="L1987" s="22">
        <v>1979.46268516436</v>
      </c>
      <c r="M1987" s="1">
        <v>2014.8507406584299</v>
      </c>
    </row>
    <row r="1988" spans="1:13" x14ac:dyDescent="0.35">
      <c r="A1988" s="14">
        <v>55.604330279999999</v>
      </c>
      <c r="B1988" s="1">
        <v>1777.38642328947</v>
      </c>
      <c r="C1988" s="1">
        <v>1779.5093798442099</v>
      </c>
      <c r="D1988" s="1">
        <v>1238.4023958902501</v>
      </c>
      <c r="E1988" s="1">
        <v>1350.45988101742</v>
      </c>
      <c r="F1988" s="1">
        <v>1238.606</v>
      </c>
      <c r="G1988" s="1">
        <v>1304.58961780959</v>
      </c>
      <c r="H1988" s="1">
        <v>1162.4786407054601</v>
      </c>
      <c r="I1988" s="1">
        <v>1283.19520821988</v>
      </c>
      <c r="J1988" s="1">
        <v>2019.2299405088499</v>
      </c>
      <c r="K1988" s="1">
        <v>1994.19520821995</v>
      </c>
      <c r="L1988" s="22">
        <v>1981.93852172283</v>
      </c>
      <c r="M1988" s="1">
        <v>1993.3369244627499</v>
      </c>
    </row>
    <row r="1989" spans="1:13" x14ac:dyDescent="0.35">
      <c r="A1989" s="14">
        <v>55.630330280000003</v>
      </c>
      <c r="B1989" s="1">
        <v>1834.96430279181</v>
      </c>
      <c r="C1989" s="1">
        <v>1829.08045589579</v>
      </c>
      <c r="D1989" s="1">
        <v>1238.2997185924501</v>
      </c>
      <c r="E1989" s="1">
        <v>1332.4787533413801</v>
      </c>
      <c r="F1989" s="1">
        <v>1220.5170000000001</v>
      </c>
      <c r="G1989" s="1">
        <v>1363.9575066826201</v>
      </c>
      <c r="H1989" s="1">
        <v>1194.0470240570601</v>
      </c>
      <c r="I1989" s="1">
        <v>1320.2147319574301</v>
      </c>
      <c r="J1989" s="1">
        <v>2026.51671591954</v>
      </c>
      <c r="K1989" s="1">
        <v>2004.1365414316001</v>
      </c>
      <c r="L1989" s="22">
        <v>2001.00226536992</v>
      </c>
      <c r="M1989" s="1">
        <v>2020.48101871116</v>
      </c>
    </row>
    <row r="1990" spans="1:13" x14ac:dyDescent="0.35">
      <c r="A1990" s="14">
        <v>55.656330279999999</v>
      </c>
      <c r="B1990" s="1">
        <v>1805.31212537292</v>
      </c>
      <c r="C1990" s="1">
        <v>1873.52836480357</v>
      </c>
      <c r="D1990" s="1">
        <v>1256.8723021170599</v>
      </c>
      <c r="E1990" s="1">
        <v>1305.7481639011201</v>
      </c>
      <c r="F1990" s="1">
        <v>1241.8720000000001</v>
      </c>
      <c r="G1990" s="1">
        <v>1323.74104456751</v>
      </c>
      <c r="H1990" s="1">
        <v>1163.4077862545601</v>
      </c>
      <c r="I1990" s="1">
        <v>1325.4609561954901</v>
      </c>
      <c r="J1990" s="1">
        <v>2029.9183527242899</v>
      </c>
      <c r="K1990" s="1">
        <v>1953.6418240190801</v>
      </c>
      <c r="L1990" s="22">
        <v>1989.12057854879</v>
      </c>
      <c r="M1990" s="1">
        <v>2022.1915468237601</v>
      </c>
    </row>
    <row r="1991" spans="1:13" x14ac:dyDescent="0.35">
      <c r="A1991" s="14">
        <v>55.682330280000002</v>
      </c>
      <c r="B1991" s="1">
        <v>1855.7614291191501</v>
      </c>
      <c r="C1991" s="1">
        <v>1887.0642848019099</v>
      </c>
      <c r="D1991" s="1">
        <v>1229.8257139208099</v>
      </c>
      <c r="E1991" s="1">
        <v>1271.8991654956701</v>
      </c>
      <c r="F1991" s="1">
        <v>1213.972</v>
      </c>
      <c r="G1991" s="1">
        <v>1263.3395227754099</v>
      </c>
      <c r="H1991" s="1">
        <v>1153.6972617071599</v>
      </c>
      <c r="I1991" s="1">
        <v>1267.97238229094</v>
      </c>
      <c r="J1991" s="1">
        <v>1995.09190251112</v>
      </c>
      <c r="K1991" s="1">
        <v>1932.8715477865501</v>
      </c>
      <c r="L1991" s="22">
        <v>2002.41285696055</v>
      </c>
      <c r="M1991" s="1">
        <v>2075.2752379737699</v>
      </c>
    </row>
    <row r="1992" spans="1:13" x14ac:dyDescent="0.35">
      <c r="A1992" s="14">
        <v>55.708330279999998</v>
      </c>
      <c r="B1992" s="1">
        <v>1848.9392893377501</v>
      </c>
      <c r="C1992" s="1">
        <v>1911.3351931167999</v>
      </c>
      <c r="D1992" s="1">
        <v>1251.6662017209701</v>
      </c>
      <c r="E1992" s="1">
        <v>1344.29239461269</v>
      </c>
      <c r="F1992" s="1">
        <v>1211.433</v>
      </c>
      <c r="G1992" s="1">
        <v>1294.7076053875801</v>
      </c>
      <c r="H1992" s="1">
        <v>1159.9806930042801</v>
      </c>
      <c r="I1992" s="1">
        <v>1221.46894725018</v>
      </c>
      <c r="J1992" s="1">
        <v>2069.7090002251098</v>
      </c>
      <c r="K1992" s="1">
        <v>1954.91858750446</v>
      </c>
      <c r="L1992" s="22">
        <v>2014.2937894502099</v>
      </c>
      <c r="M1992" s="1">
        <v>2113.93789450032</v>
      </c>
    </row>
    <row r="1993" spans="1:13" x14ac:dyDescent="0.35">
      <c r="A1993" s="14">
        <v>55.734330280000002</v>
      </c>
      <c r="B1993" s="1">
        <v>1908.7887259803299</v>
      </c>
      <c r="C1993" s="1">
        <v>1873.9052072734501</v>
      </c>
      <c r="D1993" s="1">
        <v>1271.14312436404</v>
      </c>
      <c r="E1993" s="1">
        <v>1389.9999999997599</v>
      </c>
      <c r="F1993" s="1">
        <v>1188.546</v>
      </c>
      <c r="G1993" s="1">
        <v>1273.0749747089501</v>
      </c>
      <c r="H1993" s="1">
        <v>1171.04833163782</v>
      </c>
      <c r="I1993" s="1">
        <v>1267.6456016161801</v>
      </c>
      <c r="J1993" s="1">
        <v>2002.3444893747301</v>
      </c>
      <c r="K1993" s="1">
        <v>2017.86183013967</v>
      </c>
      <c r="L1993" s="22">
        <v>2007.9200707862301</v>
      </c>
      <c r="M1993" s="1">
        <v>2161.8450960770301</v>
      </c>
    </row>
    <row r="1994" spans="1:13" x14ac:dyDescent="0.35">
      <c r="A1994" s="14">
        <v>55.760330279999998</v>
      </c>
      <c r="B1994" s="1">
        <v>1910.79085095818</v>
      </c>
      <c r="C1994" s="1">
        <v>1882.04548882729</v>
      </c>
      <c r="D1994" s="1">
        <v>1290.4907242619099</v>
      </c>
      <c r="E1994" s="1">
        <v>1386.18043196347</v>
      </c>
      <c r="F1994" s="1">
        <v>1235.921</v>
      </c>
      <c r="G1994" s="1">
        <v>1341.0185514765799</v>
      </c>
      <c r="H1994" s="1">
        <v>1230.3659467279101</v>
      </c>
      <c r="I1994" s="1">
        <v>1295.1163916599201</v>
      </c>
      <c r="J1994" s="1">
        <v>2024.37433260219</v>
      </c>
      <c r="K1994" s="1">
        <v>1994.6442188746601</v>
      </c>
      <c r="L1994" s="22">
        <v>1970.8381195133099</v>
      </c>
      <c r="M1994" s="1">
        <v>2088.9039395448999</v>
      </c>
    </row>
    <row r="1995" spans="1:13" x14ac:dyDescent="0.35">
      <c r="A1995" s="14">
        <v>55.786330280000001</v>
      </c>
      <c r="B1995" s="1">
        <v>1819.1357629096201</v>
      </c>
      <c r="C1995" s="1">
        <v>1817.56504518059</v>
      </c>
      <c r="D1995" s="1">
        <v>1304.6617969014501</v>
      </c>
      <c r="E1995" s="1">
        <v>1380.1390271083901</v>
      </c>
      <c r="F1995" s="1">
        <v>1186.4259999999999</v>
      </c>
      <c r="G1995" s="1">
        <v>1348.40488037863</v>
      </c>
      <c r="H1995" s="1">
        <v>1235.54064328805</v>
      </c>
      <c r="I1995" s="1">
        <v>1345.67967039631</v>
      </c>
      <c r="J1995" s="1">
        <v>2003.8886389832501</v>
      </c>
      <c r="K1995" s="1">
        <v>2032.06014888239</v>
      </c>
      <c r="L1995" s="22">
        <v>2013.63172246043</v>
      </c>
      <c r="M1995" s="1">
        <v>2186.4138171261502</v>
      </c>
    </row>
    <row r="1996" spans="1:13" x14ac:dyDescent="0.35">
      <c r="A1996" s="14">
        <v>55.812330279999998</v>
      </c>
      <c r="B1996" s="1">
        <v>1782.07908287194</v>
      </c>
      <c r="C1996" s="1">
        <v>1865.8357754168101</v>
      </c>
      <c r="D1996" s="1">
        <v>1328.1119118899401</v>
      </c>
      <c r="E1996" s="1">
        <v>1386.37347535351</v>
      </c>
      <c r="F1996" s="1">
        <v>1195.5909999999999</v>
      </c>
      <c r="G1996" s="1">
        <v>1375.8528037590199</v>
      </c>
      <c r="H1996" s="1">
        <v>1194.7043798519601</v>
      </c>
      <c r="I1996" s="1">
        <v>1320.9391731359999</v>
      </c>
      <c r="J1996" s="1">
        <v>2116.66909550122</v>
      </c>
      <c r="K1996" s="1">
        <v>1953.408759704</v>
      </c>
      <c r="L1996" s="22">
        <v>2072.4160462087102</v>
      </c>
      <c r="M1996" s="1">
        <v>2143.0425708549601</v>
      </c>
    </row>
    <row r="1997" spans="1:13" x14ac:dyDescent="0.35">
      <c r="A1997" s="14">
        <v>55.838330280000001</v>
      </c>
      <c r="B1997" s="1">
        <v>1842.7989679324</v>
      </c>
      <c r="C1997" s="1">
        <v>1924.4072244746901</v>
      </c>
      <c r="D1997" s="1">
        <v>1237.555418356</v>
      </c>
      <c r="E1997" s="1">
        <v>1360.39690379678</v>
      </c>
      <c r="F1997" s="1">
        <v>1205.617</v>
      </c>
      <c r="G1997" s="1">
        <v>1391.09215812707</v>
      </c>
      <c r="H1997" s="1">
        <v>1177.43622373728</v>
      </c>
      <c r="I1997" s="1">
        <v>1329.17203280525</v>
      </c>
      <c r="J1997" s="1">
        <v>2082.3253870256299</v>
      </c>
      <c r="K1997" s="1">
        <v>1975.76480833082</v>
      </c>
      <c r="L1997" s="22">
        <v>1973.7512900849299</v>
      </c>
      <c r="M1997" s="1">
        <v>2072.37822521204</v>
      </c>
    </row>
    <row r="1998" spans="1:13" x14ac:dyDescent="0.35">
      <c r="A1998" s="14">
        <v>55.864330279999997</v>
      </c>
      <c r="B1998" s="1">
        <v>1854.37371747466</v>
      </c>
      <c r="C1998" s="1">
        <v>1869.1778215547499</v>
      </c>
      <c r="D1998" s="1">
        <v>1215.9623836487301</v>
      </c>
      <c r="E1998" s="1">
        <v>1385.87835836773</v>
      </c>
      <c r="F1998" s="1">
        <v>1260.0840000000001</v>
      </c>
      <c r="G1998" s="1">
        <v>1297.88764015373</v>
      </c>
      <c r="H1998" s="1">
        <v>1123.54176803673</v>
      </c>
      <c r="I1998" s="1">
        <v>1352.1587687757401</v>
      </c>
      <c r="J1998" s="1">
        <v>2075.91597471867</v>
      </c>
      <c r="K1998" s="1">
        <v>2048.82217844459</v>
      </c>
      <c r="L1998" s="22">
        <v>1990.07425428753</v>
      </c>
      <c r="M1998" s="1">
        <v>2068.47630632756</v>
      </c>
    </row>
    <row r="1999" spans="1:13" x14ac:dyDescent="0.35">
      <c r="A1999" s="14">
        <v>55.890330280000001</v>
      </c>
      <c r="B1999" s="1">
        <v>1848.7817520042699</v>
      </c>
      <c r="C1999" s="1">
        <v>1828.0502640648899</v>
      </c>
      <c r="D1999" s="1">
        <v>1239.8029138889301</v>
      </c>
      <c r="E1999" s="1">
        <v>1396.44312514071</v>
      </c>
      <c r="F1999" s="1">
        <v>1255.933</v>
      </c>
      <c r="G1999" s="1">
        <v>1329.2843926513001</v>
      </c>
      <c r="H1999" s="1">
        <v>1180.99602985248</v>
      </c>
      <c r="I1999" s="1">
        <v>1363.0039701477699</v>
      </c>
      <c r="J1999" s="1">
        <v>2051.9788381154899</v>
      </c>
      <c r="K1999" s="1">
        <v>2081.1336004572499</v>
      </c>
      <c r="L1999" s="22">
        <v>2055.4470952884099</v>
      </c>
      <c r="M1999" s="1">
        <v>2126.64021125198</v>
      </c>
    </row>
    <row r="2000" spans="1:13" x14ac:dyDescent="0.35">
      <c r="A2000" s="14">
        <v>55.916330279999997</v>
      </c>
      <c r="B2000" s="1">
        <v>1749.8293753165201</v>
      </c>
      <c r="C2000" s="1">
        <v>1823.70844082179</v>
      </c>
      <c r="D2000" s="1">
        <v>1202.75374304056</v>
      </c>
      <c r="E2000" s="1">
        <v>1359.7055155083599</v>
      </c>
      <c r="F2000" s="1">
        <v>1188.634</v>
      </c>
      <c r="G2000" s="1">
        <v>1316.6580193044699</v>
      </c>
      <c r="H2000" s="1">
        <v>1195.2210462010501</v>
      </c>
      <c r="I2000" s="1">
        <v>1331.80489588619</v>
      </c>
      <c r="J2000" s="1">
        <v>2020.51187405117</v>
      </c>
      <c r="K2000" s="1">
        <v>2044.85312341849</v>
      </c>
      <c r="L2000" s="22">
        <v>1979.5111427228201</v>
      </c>
      <c r="M2000" s="1">
        <v>2118.3671914545098</v>
      </c>
    </row>
    <row r="2001" spans="1:13" x14ac:dyDescent="0.35">
      <c r="A2001" s="14">
        <v>55.94233028</v>
      </c>
      <c r="B2001" s="1">
        <v>1751.1110001063901</v>
      </c>
      <c r="C2001" s="1">
        <v>1771.88890907121</v>
      </c>
      <c r="D2001" s="1">
        <v>1290.2966360369001</v>
      </c>
      <c r="E2001" s="1">
        <v>1425.25954517951</v>
      </c>
      <c r="F2001" s="1">
        <v>1213.4069999999999</v>
      </c>
      <c r="G2001" s="1">
        <v>1343.1480909638201</v>
      </c>
      <c r="H2001" s="1">
        <v>1125.0740908927401</v>
      </c>
      <c r="I2001" s="1">
        <v>1327.29636357148</v>
      </c>
      <c r="J2001" s="1">
        <v>2045.3701819988801</v>
      </c>
      <c r="K2001" s="1">
        <v>2076.0369092134101</v>
      </c>
      <c r="L2001" s="22">
        <v>2022.1852726428799</v>
      </c>
      <c r="M2001" s="1">
        <v>2057.25927271399</v>
      </c>
    </row>
    <row r="2002" spans="1:13" x14ac:dyDescent="0.35">
      <c r="A2002" s="14">
        <v>55.968330280000004</v>
      </c>
      <c r="B2002" s="1">
        <v>1792.19602183999</v>
      </c>
      <c r="C2002" s="1">
        <v>1771.7320072801101</v>
      </c>
      <c r="D2002" s="1">
        <v>1212.38148822229</v>
      </c>
      <c r="E2002" s="1">
        <v>1361.78356445339</v>
      </c>
      <c r="F2002" s="1">
        <v>1197.9690000000001</v>
      </c>
      <c r="G2002" s="1">
        <v>1347.01020685361</v>
      </c>
      <c r="H2002" s="1">
        <v>1142.2064029953799</v>
      </c>
      <c r="I2002" s="1">
        <v>1320.4640145599999</v>
      </c>
      <c r="J2002" s="1">
        <v>2082.41228308477</v>
      </c>
      <c r="K2002" s="1">
        <v>2104.1958475380302</v>
      </c>
      <c r="L2002" s="22">
        <v>2001.70103811575</v>
      </c>
      <c r="M2002" s="1">
        <v>2048.9174736625</v>
      </c>
    </row>
    <row r="2003" spans="1:13" x14ac:dyDescent="0.35">
      <c r="A2003" s="14">
        <v>55.99433028</v>
      </c>
      <c r="B2003" s="1">
        <v>1848.58375410959</v>
      </c>
      <c r="C2003" s="1">
        <v>1782.7570679277901</v>
      </c>
      <c r="D2003" s="1">
        <v>1236.6374192000201</v>
      </c>
      <c r="E2003" s="1">
        <v>1384.3705573821001</v>
      </c>
      <c r="F2003" s="1">
        <v>1187.2670000000001</v>
      </c>
      <c r="G2003" s="1">
        <v>1296.36258080024</v>
      </c>
      <c r="H2003" s="1">
        <v>1242.0000000001301</v>
      </c>
      <c r="I2003" s="1">
        <v>1356.56780094585</v>
      </c>
      <c r="J2003" s="1">
        <v>2051.0935479999298</v>
      </c>
      <c r="K2003" s="1">
        <v>2076.94633490973</v>
      </c>
      <c r="L2003" s="22">
        <v>2002.18926698211</v>
      </c>
      <c r="M2003" s="1">
        <v>2029.1334309091701</v>
      </c>
    </row>
    <row r="2004" spans="1:13" x14ac:dyDescent="0.35">
      <c r="A2004" s="14">
        <v>56.020330280000003</v>
      </c>
      <c r="B2004" s="1">
        <v>1801.43952303375</v>
      </c>
      <c r="C2004" s="1">
        <v>1727.86497932567</v>
      </c>
      <c r="D2004" s="1">
        <v>1257.17580921341</v>
      </c>
      <c r="E2004" s="1">
        <v>1352.9184229206001</v>
      </c>
      <c r="F2004" s="1">
        <v>1232.2639999999999</v>
      </c>
      <c r="G2004" s="1">
        <v>1292.2981748321699</v>
      </c>
      <c r="H2004" s="1">
        <v>1238.4254562916899</v>
      </c>
      <c r="I2004" s="1">
        <v>1327.6765150568399</v>
      </c>
      <c r="J2004" s="1">
        <v>2090.7834022464399</v>
      </c>
      <c r="K2004" s="1">
        <v>2012.9936724720201</v>
      </c>
      <c r="L2004" s="22">
        <v>1985.0471160668901</v>
      </c>
      <c r="M2004" s="1">
        <v>2058.70323685415</v>
      </c>
    </row>
    <row r="2005" spans="1:13" x14ac:dyDescent="0.35">
      <c r="A2005" s="14">
        <v>56.046330279999999</v>
      </c>
      <c r="B2005" s="1">
        <v>1827.9446543228401</v>
      </c>
      <c r="C2005" s="1">
        <v>1746.7295590783201</v>
      </c>
      <c r="D2005" s="1">
        <v>1267.1085955332001</v>
      </c>
      <c r="E2005" s="1">
        <v>1319.0389929400001</v>
      </c>
      <c r="F2005" s="1">
        <v>1245.1990000000001</v>
      </c>
      <c r="G2005" s="1">
        <v>1364.1802939480399</v>
      </c>
      <c r="H2005" s="1">
        <v>1220.45492651315</v>
      </c>
      <c r="I2005" s="1">
        <v>1401.1270440923299</v>
      </c>
      <c r="J2005" s="1">
        <v>2058.6004191645302</v>
      </c>
      <c r="K2005" s="1">
        <v>2048.0901469741598</v>
      </c>
      <c r="L2005" s="22">
        <v>1991.1148829981601</v>
      </c>
      <c r="M2005" s="1">
        <v>2097.7069188759801</v>
      </c>
    </row>
    <row r="2006" spans="1:13" x14ac:dyDescent="0.35">
      <c r="A2006" s="14">
        <v>56.072330280000003</v>
      </c>
      <c r="B2006" s="1">
        <v>1815.42281435115</v>
      </c>
      <c r="C2006" s="1">
        <v>1798.0000000001801</v>
      </c>
      <c r="D2006" s="1">
        <v>1260.60939219845</v>
      </c>
      <c r="E2006" s="1">
        <v>1382.06711076337</v>
      </c>
      <c r="F2006" s="1">
        <v>1216.5930000000001</v>
      </c>
      <c r="G2006" s="1">
        <v>1326.06845959568</v>
      </c>
      <c r="H2006" s="1">
        <v>1237.8120733204501</v>
      </c>
      <c r="I2006" s="1">
        <v>1387.7302081149101</v>
      </c>
      <c r="J2006" s="1">
        <v>2074.1006661450501</v>
      </c>
      <c r="K2006" s="1">
        <v>2025.0349042141399</v>
      </c>
      <c r="L2006" s="22">
        <v>2116.1194670843402</v>
      </c>
      <c r="M2006" s="1">
        <v>2053.33825148098</v>
      </c>
    </row>
    <row r="2007" spans="1:13" x14ac:dyDescent="0.35">
      <c r="A2007" s="14">
        <v>56.098330279999999</v>
      </c>
      <c r="B2007" s="1">
        <v>1837.1838972425801</v>
      </c>
      <c r="C2007" s="1">
        <v>1789.4559314949599</v>
      </c>
      <c r="D2007" s="1">
        <v>1281.9585237600299</v>
      </c>
      <c r="E2007" s="1">
        <v>1401.96889281995</v>
      </c>
      <c r="F2007" s="1">
        <v>1221.0360000000001</v>
      </c>
      <c r="G2007" s="1">
        <v>1297.2305580124</v>
      </c>
      <c r="H2007" s="1">
        <v>1284.45074696508</v>
      </c>
      <c r="I2007" s="1">
        <v>1336.88472099347</v>
      </c>
      <c r="J2007" s="1">
        <v>2114.3821287283499</v>
      </c>
      <c r="K2007" s="1">
        <v>2007.9832270627701</v>
      </c>
      <c r="L2007" s="22">
        <v>2076.8328756936498</v>
      </c>
      <c r="M2007" s="1">
        <v>2083.76425745706</v>
      </c>
    </row>
    <row r="2008" spans="1:13" x14ac:dyDescent="0.35">
      <c r="A2008" s="14">
        <v>56.124330280000002</v>
      </c>
      <c r="B2008" s="1">
        <v>1746.49556494184</v>
      </c>
      <c r="C2008" s="1">
        <v>1730.92580618992</v>
      </c>
      <c r="D2008" s="1">
        <v>1231.0919340437199</v>
      </c>
      <c r="E2008" s="1">
        <v>1361.3887092847499</v>
      </c>
      <c r="F2008" s="1">
        <v>1271.5039999999999</v>
      </c>
      <c r="G2008" s="1">
        <v>1273.66169279564</v>
      </c>
      <c r="H2008" s="1">
        <v>1213.8338721462801</v>
      </c>
      <c r="I2008" s="1">
        <v>1356.01774023347</v>
      </c>
      <c r="J2008" s="1">
        <v>2127.7032247591901</v>
      </c>
      <c r="K2008" s="1">
        <v>2140.6915360226499</v>
      </c>
      <c r="L2008" s="22">
        <v>2017.9169360732801</v>
      </c>
      <c r="M2008" s="1">
        <v>2101.4955649418798</v>
      </c>
    </row>
    <row r="2009" spans="1:13" x14ac:dyDescent="0.35">
      <c r="A2009" s="14">
        <v>56.150330279999999</v>
      </c>
      <c r="B2009" s="1">
        <v>1741.5598158339601</v>
      </c>
      <c r="C2009" s="1">
        <v>1743.50178102206</v>
      </c>
      <c r="D2009" s="1">
        <v>1264.2866120158601</v>
      </c>
      <c r="E2009" s="1">
        <v>1378.8772262775001</v>
      </c>
      <c r="F2009" s="1">
        <v>1273.2660000000001</v>
      </c>
      <c r="G2009" s="1">
        <v>1297.0683009546401</v>
      </c>
      <c r="H2009" s="1">
        <v>1184.64508702987</v>
      </c>
      <c r="I2009" s="1">
        <v>1404.53928354871</v>
      </c>
      <c r="J2009" s="1">
        <v>2142.1397439643101</v>
      </c>
      <c r="K2009" s="1">
        <v>2045.5598158339899</v>
      </c>
      <c r="L2009" s="22">
        <v>2017.3415047727699</v>
      </c>
      <c r="M2009" s="1">
        <v>2099.6281167885099</v>
      </c>
    </row>
    <row r="2010" spans="1:13" x14ac:dyDescent="0.35">
      <c r="A2010" s="14">
        <v>56.176330280000002</v>
      </c>
      <c r="B2010" s="1">
        <v>1787.50776232219</v>
      </c>
      <c r="C2010" s="1">
        <v>1787.3153267171699</v>
      </c>
      <c r="D2010" s="1">
        <v>1227.79338620519</v>
      </c>
      <c r="E2010" s="1">
        <v>1436.1370693018</v>
      </c>
      <c r="F2010" s="1">
        <v>1198.191</v>
      </c>
      <c r="G2010" s="1">
        <v>1319.64415839662</v>
      </c>
      <c r="H2010" s="1">
        <v>1213.4240396401301</v>
      </c>
      <c r="I2010" s="1">
        <v>1436.7386931298699</v>
      </c>
      <c r="J2010" s="1">
        <v>2036.9851485823699</v>
      </c>
      <c r="K2010" s="1">
        <v>2099.94530692437</v>
      </c>
      <c r="L2010" s="22">
        <v>2143.2606336418298</v>
      </c>
      <c r="M2010" s="1">
        <v>2166.4260593230501</v>
      </c>
    </row>
    <row r="2011" spans="1:13" x14ac:dyDescent="0.35">
      <c r="A2011" s="14">
        <v>56.202330279999998</v>
      </c>
      <c r="B2011" s="1">
        <v>1698.2578766885699</v>
      </c>
      <c r="C2011" s="1">
        <v>1758.64760305096</v>
      </c>
      <c r="D2011" s="1">
        <v>1326.7938367491299</v>
      </c>
      <c r="E2011" s="1">
        <v>1422.32671285531</v>
      </c>
      <c r="F2011" s="1">
        <v>1265.3119999999999</v>
      </c>
      <c r="G2011" s="1">
        <v>1291.86815032615</v>
      </c>
      <c r="H2011" s="1">
        <v>1274.60171227307</v>
      </c>
      <c r="I2011" s="1">
        <v>1526.91130239889</v>
      </c>
      <c r="J2011" s="1">
        <v>2146.0458907780599</v>
      </c>
      <c r="K2011" s="1">
        <v>2092.8366435726298</v>
      </c>
      <c r="L2011" s="22">
        <v>2106.3667809736698</v>
      </c>
      <c r="M2011" s="1">
        <v>2038.6273963671999</v>
      </c>
    </row>
    <row r="2012" spans="1:13" x14ac:dyDescent="0.35">
      <c r="A2012" s="14">
        <v>56.228330280000002</v>
      </c>
      <c r="B2012" s="1">
        <v>1709.2879897927101</v>
      </c>
      <c r="C2012" s="1">
        <v>1727.4861596124299</v>
      </c>
      <c r="D2012" s="1">
        <v>1199.96542754041</v>
      </c>
      <c r="E2012" s="1">
        <v>1370.1359165855499</v>
      </c>
      <c r="F2012" s="1">
        <v>1259.2929999999999</v>
      </c>
      <c r="G2012" s="1">
        <v>1337.41012300889</v>
      </c>
      <c r="H2012" s="1">
        <v>1283.05298829713</v>
      </c>
      <c r="I2012" s="1">
        <v>1413.0299399908499</v>
      </c>
      <c r="J2012" s="1">
        <v>2106.5852445222299</v>
      </c>
      <c r="K2012" s="1">
        <v>2123.60829282848</v>
      </c>
      <c r="L2012" s="22">
        <v>2098.8087218647502</v>
      </c>
      <c r="M2012" s="1">
        <v>2141.98847584651</v>
      </c>
    </row>
    <row r="2013" spans="1:13" x14ac:dyDescent="0.35">
      <c r="A2013" s="14">
        <v>56.254330279999998</v>
      </c>
      <c r="B2013" s="1">
        <v>1809.60331413372</v>
      </c>
      <c r="C2013" s="1">
        <v>1777.0414266693599</v>
      </c>
      <c r="D2013" s="1">
        <v>1240.1652015980101</v>
      </c>
      <c r="E2013" s="1">
        <v>1465.5620558241101</v>
      </c>
      <c r="F2013" s="1">
        <v>1268.3889999999999</v>
      </c>
      <c r="G2013" s="1">
        <v>1391.79337173307</v>
      </c>
      <c r="H2013" s="1">
        <v>1311.0412583097</v>
      </c>
      <c r="I2013" s="1">
        <v>1464.2478865767901</v>
      </c>
      <c r="J2013" s="1">
        <v>2136.4132565343498</v>
      </c>
      <c r="K2013" s="1">
        <v>2130.8677713780598</v>
      </c>
      <c r="L2013" s="22">
        <v>2211.32245458139</v>
      </c>
      <c r="M2013" s="1">
        <v>2148.0497120032301</v>
      </c>
    </row>
    <row r="2014" spans="1:13" x14ac:dyDescent="0.35">
      <c r="A2014" s="14">
        <v>56.280330280000001</v>
      </c>
      <c r="B2014" s="1">
        <v>1800.74086292431</v>
      </c>
      <c r="C2014" s="1">
        <v>1712.50681781802</v>
      </c>
      <c r="D2014" s="1">
        <v>1299.2247680743301</v>
      </c>
      <c r="E2014" s="1">
        <v>1412.3922544790901</v>
      </c>
      <c r="F2014" s="1">
        <v>1178.54</v>
      </c>
      <c r="G2014" s="1">
        <v>1399.7970549428201</v>
      </c>
      <c r="H2014" s="1">
        <v>1351.4151671468601</v>
      </c>
      <c r="I2014" s="1">
        <v>1495.32569577756</v>
      </c>
      <c r="J2014" s="1">
        <v>2116.75340890914</v>
      </c>
      <c r="K2014" s="1">
        <v>2123.8865263122102</v>
      </c>
      <c r="L2014" s="22">
        <v>2122.2258577253201</v>
      </c>
      <c r="M2014" s="1">
        <v>2063.0447356848699</v>
      </c>
    </row>
    <row r="2015" spans="1:13" x14ac:dyDescent="0.35">
      <c r="A2015" s="14">
        <v>56.306330279999997</v>
      </c>
      <c r="B2015" s="1">
        <v>1746.4164275339001</v>
      </c>
      <c r="C2015" s="1">
        <v>1801.39096137003</v>
      </c>
      <c r="D2015" s="1">
        <v>1301.0566715068801</v>
      </c>
      <c r="E2015" s="1">
        <v>1343.23601123157</v>
      </c>
      <c r="F2015" s="1">
        <v>1240.0820000000001</v>
      </c>
      <c r="G2015" s="1">
        <v>1350.53443314986</v>
      </c>
      <c r="H2015" s="1">
        <v>1307.3522238354799</v>
      </c>
      <c r="I2015" s="1">
        <v>1485.6194404104999</v>
      </c>
      <c r="J2015" s="1">
        <v>2156.2908897265402</v>
      </c>
      <c r="K2015" s="1">
        <v>2037.9537302736301</v>
      </c>
      <c r="L2015" s="22">
        <v>2209.8611908215598</v>
      </c>
      <c r="M2015" s="1">
        <v>2048.4806312323399</v>
      </c>
    </row>
    <row r="2016" spans="1:13" x14ac:dyDescent="0.35">
      <c r="A2016" s="14">
        <v>56.332330280000001</v>
      </c>
      <c r="B2016" s="1">
        <v>1753.4007129264801</v>
      </c>
      <c r="C2016" s="1">
        <v>1727.6542538030501</v>
      </c>
      <c r="D2016" s="1">
        <v>1261.4725166355399</v>
      </c>
      <c r="E2016" s="1">
        <v>1507.6205798431599</v>
      </c>
      <c r="F2016" s="1">
        <v>1282.7460000000001</v>
      </c>
      <c r="G2016" s="1">
        <v>1441.12855275418</v>
      </c>
      <c r="H2016" s="1">
        <v>1293.23670389677</v>
      </c>
      <c r="I2016" s="1">
        <v>1516.12855275419</v>
      </c>
      <c r="J2016" s="1">
        <v>2020.58066777822</v>
      </c>
      <c r="K2016" s="1">
        <v>2042.12498812275</v>
      </c>
      <c r="L2016" s="22">
        <v>2205.5824500939898</v>
      </c>
      <c r="M2016" s="1">
        <v>2081.6170152117202</v>
      </c>
    </row>
    <row r="2017" spans="1:13" x14ac:dyDescent="0.35">
      <c r="A2017" s="14">
        <v>56.358330279999997</v>
      </c>
      <c r="B2017" s="1">
        <v>1713.03473585451</v>
      </c>
      <c r="C2017" s="1">
        <v>1746.03058049783</v>
      </c>
      <c r="D2017" s="1">
        <v>1277.0124660701799</v>
      </c>
      <c r="E2017" s="1">
        <v>1367.4839632508799</v>
      </c>
      <c r="F2017" s="1">
        <v>1274.5989999999999</v>
      </c>
      <c r="G2017" s="1">
        <v>1365.1849759869001</v>
      </c>
      <c r="H2017" s="1">
        <v>1273.4228022555701</v>
      </c>
      <c r="I2017" s="1">
        <v>1441.9554604315799</v>
      </c>
      <c r="J2017" s="1">
        <v>2088.8414491544199</v>
      </c>
      <c r="K2017" s="1">
        <v>2176.57304238809</v>
      </c>
      <c r="L2017" s="22">
        <v>2168.8456045111102</v>
      </c>
      <c r="M2017" s="1">
        <v>2149.2295155555398</v>
      </c>
    </row>
    <row r="2018" spans="1:13" x14ac:dyDescent="0.35">
      <c r="A2018" s="14">
        <v>56.38433028</v>
      </c>
      <c r="B2018" s="1">
        <v>1788.7591310278101</v>
      </c>
      <c r="C2018" s="1">
        <v>1785.8318161762299</v>
      </c>
      <c r="D2018" s="1">
        <v>1386.44873224667</v>
      </c>
      <c r="E2018" s="1">
        <v>1458.95049145444</v>
      </c>
      <c r="F2018" s="1">
        <v>1225.03</v>
      </c>
      <c r="G2018" s="1">
        <v>1372.7261253310101</v>
      </c>
      <c r="H2018" s="1">
        <v>1290.2377136325699</v>
      </c>
      <c r="I2018" s="1">
        <v>1515.48525635909</v>
      </c>
      <c r="J2018" s="1">
        <v>2083.42907405901</v>
      </c>
      <c r="K2018" s="1">
        <v>2125.3532335714899</v>
      </c>
      <c r="L2018" s="22">
        <v>2199.78546296994</v>
      </c>
      <c r="M2018" s="1">
        <v>2086.0793589027398</v>
      </c>
    </row>
    <row r="2019" spans="1:13" x14ac:dyDescent="0.35">
      <c r="A2019" s="14">
        <v>56.410330279999997</v>
      </c>
      <c r="B2019" s="1">
        <v>1834.3092861279099</v>
      </c>
      <c r="C2019" s="1">
        <v>1895.6251528115599</v>
      </c>
      <c r="D2019" s="1">
        <v>1294.40799446649</v>
      </c>
      <c r="E2019" s="1">
        <v>1456.6383139233301</v>
      </c>
      <c r="F2019" s="1">
        <v>1346.039</v>
      </c>
      <c r="G2019" s="1">
        <v>1416.4869611374199</v>
      </c>
      <c r="H2019" s="1">
        <v>1363.8618083260501</v>
      </c>
      <c r="I2019" s="1">
        <v>1603.7236166519799</v>
      </c>
      <c r="J2019" s="1">
        <v>2108.5393610865799</v>
      </c>
      <c r="K2019" s="1">
        <v>2206.1052888947702</v>
      </c>
      <c r="L2019" s="22">
        <v>2187.6909583706802</v>
      </c>
      <c r="M2019" s="1">
        <v>2209.7499388756801</v>
      </c>
    </row>
    <row r="2020" spans="1:13" x14ac:dyDescent="0.35">
      <c r="A2020" s="14">
        <v>56.43633028</v>
      </c>
      <c r="B2020" s="1">
        <v>1880.8429383790999</v>
      </c>
      <c r="C2020" s="1">
        <v>1989.6825350214001</v>
      </c>
      <c r="D2020" s="1">
        <v>1355.79281232976</v>
      </c>
      <c r="E2020" s="1">
        <v>1552.6758515481199</v>
      </c>
      <c r="F2020" s="1">
        <v>1351.98</v>
      </c>
      <c r="G2020" s="1">
        <v>1489.7527114903501</v>
      </c>
      <c r="H2020" s="1">
        <v>1343.07017646913</v>
      </c>
      <c r="I2020" s="1">
        <v>1562.14035293816</v>
      </c>
      <c r="J2020" s="1">
        <v>2039.23392156354</v>
      </c>
      <c r="K2020" s="1">
        <v>2221.9465322143201</v>
      </c>
      <c r="L2020" s="22">
        <v>2291.6491176552399</v>
      </c>
      <c r="M2020" s="1">
        <v>2172.1269859917402</v>
      </c>
    </row>
    <row r="2021" spans="1:13" x14ac:dyDescent="0.35">
      <c r="A2021" s="14">
        <v>56.462330280000003</v>
      </c>
      <c r="B2021" s="1">
        <v>1803.0478583028</v>
      </c>
      <c r="C2021" s="1">
        <v>1981.1193762625301</v>
      </c>
      <c r="D2021" s="1">
        <v>1367.8408316503701</v>
      </c>
      <c r="E2021" s="1">
        <v>1478.00806621533</v>
      </c>
      <c r="F2021" s="1">
        <v>1385.549</v>
      </c>
      <c r="G2021" s="1">
        <v>1547.2306863096201</v>
      </c>
      <c r="H2021" s="1">
        <v>1360.7612474754901</v>
      </c>
      <c r="I2021" s="1">
        <v>1611.3367985428099</v>
      </c>
      <c r="J2021" s="1">
        <v>2128.79297334783</v>
      </c>
      <c r="K2021" s="1">
        <v>2210.1591683499901</v>
      </c>
      <c r="L2021" s="22">
        <v>2197.2733467983498</v>
      </c>
      <c r="M2021" s="1">
        <v>2165.09284820425</v>
      </c>
    </row>
    <row r="2022" spans="1:13" x14ac:dyDescent="0.35">
      <c r="A2022" s="14">
        <v>56.48833028</v>
      </c>
      <c r="B2022" s="1">
        <v>1877.2146532307099</v>
      </c>
      <c r="C2022" s="1">
        <v>1954.6260306848901</v>
      </c>
      <c r="D2022" s="1">
        <v>1404.14210609779</v>
      </c>
      <c r="E2022" s="1">
        <v>1505.3275966711701</v>
      </c>
      <c r="F2022" s="1">
        <v>1456.3309999999999</v>
      </c>
      <c r="G2022" s="1">
        <v>1540.18549057314</v>
      </c>
      <c r="H2022" s="1">
        <v>1392.2580377061699</v>
      </c>
      <c r="I2022" s="1">
        <v>1690.14509426572</v>
      </c>
      <c r="J2022" s="1">
        <v>2139.76813678289</v>
      </c>
      <c r="K2022" s="1">
        <v>2074.2228987124699</v>
      </c>
      <c r="L2022" s="22">
        <v>2265.35377116069</v>
      </c>
      <c r="M2022" s="1">
        <v>2315.42930646166</v>
      </c>
    </row>
    <row r="2023" spans="1:13" x14ac:dyDescent="0.35">
      <c r="A2023" s="14">
        <v>56.514330280000003</v>
      </c>
      <c r="B2023" s="1">
        <v>1927.34456929003</v>
      </c>
      <c r="C2023" s="1">
        <v>1985.9074157314899</v>
      </c>
      <c r="D2023" s="1">
        <v>1410.80134831492</v>
      </c>
      <c r="E2023" s="1">
        <v>1622.99385768156</v>
      </c>
      <c r="F2023" s="1">
        <v>1572.0930000000001</v>
      </c>
      <c r="G2023" s="1">
        <v>1802.02756555107</v>
      </c>
      <c r="H2023" s="1">
        <v>1528.36479401168</v>
      </c>
      <c r="I2023" s="1">
        <v>1620.4500374512099</v>
      </c>
      <c r="J2023" s="1">
        <v>2168.0398501883201</v>
      </c>
      <c r="K2023" s="1">
        <v>2212.16614232653</v>
      </c>
      <c r="L2023" s="22">
        <v>2217.6885393245998</v>
      </c>
      <c r="M2023" s="1">
        <v>2194.2710112324598</v>
      </c>
    </row>
    <row r="2024" spans="1:13" x14ac:dyDescent="0.35">
      <c r="A2024" s="14">
        <v>56.540330279999999</v>
      </c>
      <c r="B2024" s="1">
        <v>1999.8157129020899</v>
      </c>
      <c r="C2024" s="1">
        <v>2036.76239285018</v>
      </c>
      <c r="D2024" s="1">
        <v>1476.0738983424301</v>
      </c>
      <c r="E2024" s="1">
        <v>1632.7418145597801</v>
      </c>
      <c r="F2024" s="1">
        <v>1536.7639999999999</v>
      </c>
      <c r="G2024" s="1">
        <v>1754.53882349732</v>
      </c>
      <c r="H2024" s="1">
        <v>1391.36857419636</v>
      </c>
      <c r="I2024" s="1">
        <v>1683.0738983424501</v>
      </c>
      <c r="J2024" s="1">
        <v>2097.2273180050602</v>
      </c>
      <c r="K2024" s="1">
        <v>2155.7539780310199</v>
      </c>
      <c r="L2024" s="22">
        <v>2361.4593021770902</v>
      </c>
      <c r="M2024" s="1">
        <v>2204.3545363992598</v>
      </c>
    </row>
    <row r="2025" spans="1:13" x14ac:dyDescent="0.35">
      <c r="A2025" s="14">
        <v>56.566330280000003</v>
      </c>
      <c r="B2025" s="1">
        <v>2014.36456160855</v>
      </c>
      <c r="C2025" s="1">
        <v>1991.6476599626301</v>
      </c>
      <c r="D2025" s="1">
        <v>1509.30549762344</v>
      </c>
      <c r="E2025" s="1">
        <v>1644.3645616086101</v>
      </c>
      <c r="F2025" s="1">
        <v>1601.2929999999999</v>
      </c>
      <c r="G2025" s="1">
        <v>1770.94093601451</v>
      </c>
      <c r="H2025" s="1">
        <v>1412.4643572212401</v>
      </c>
      <c r="I2025" s="1">
        <v>1754.1873696530299</v>
      </c>
      <c r="J2025" s="1">
        <v>2120.51731042038</v>
      </c>
      <c r="K2025" s="1">
        <v>2182.3584508225899</v>
      </c>
      <c r="L2025" s="22">
        <v>2379.36456160849</v>
      </c>
      <c r="M2025" s="1">
        <v>2322.4338032914402</v>
      </c>
    </row>
    <row r="2026" spans="1:13" x14ac:dyDescent="0.35">
      <c r="A2026" s="14">
        <v>56.592330279999999</v>
      </c>
      <c r="B2026" s="1">
        <v>2034.6796146726699</v>
      </c>
      <c r="C2026" s="1">
        <v>1942.1437745895701</v>
      </c>
      <c r="D2026" s="1">
        <v>1507.2515019673001</v>
      </c>
      <c r="E2026" s="1">
        <v>1607.51501967166</v>
      </c>
      <c r="F2026" s="1">
        <v>1634.0509999999999</v>
      </c>
      <c r="G2026" s="1">
        <v>1823.5418479518701</v>
      </c>
      <c r="H2026" s="1">
        <v>1516.1465713953201</v>
      </c>
      <c r="I2026" s="1">
        <v>1762.68562254124</v>
      </c>
      <c r="J2026" s="1">
        <v>2062.9611559828199</v>
      </c>
      <c r="K2026" s="1">
        <v>2240.22747049298</v>
      </c>
      <c r="L2026" s="22">
        <v>2350.0120157374399</v>
      </c>
      <c r="M2026" s="1">
        <v>2441.45494098575</v>
      </c>
    </row>
    <row r="2027" spans="1:13" x14ac:dyDescent="0.35">
      <c r="A2027" s="14">
        <v>56.618330280000002</v>
      </c>
      <c r="B2027" s="1">
        <v>2009.1111357448101</v>
      </c>
      <c r="C2027" s="1">
        <v>2003.9041550975701</v>
      </c>
      <c r="D2027" s="1">
        <v>1525.54404431343</v>
      </c>
      <c r="E2027" s="1">
        <v>1591.09196676447</v>
      </c>
      <c r="F2027" s="1">
        <v>1616.529</v>
      </c>
      <c r="G2027" s="1">
        <v>1760.24144047043</v>
      </c>
      <c r="H2027" s="1">
        <v>1562.86969527416</v>
      </c>
      <c r="I2027" s="1">
        <v>1769.49041550949</v>
      </c>
      <c r="J2027" s="1">
        <v>2106.2873129995501</v>
      </c>
      <c r="K2027" s="1">
        <v>2178.1686426860401</v>
      </c>
      <c r="L2027" s="22">
        <v>2393.4329085681302</v>
      </c>
      <c r="M2027" s="1">
        <v>2361.8429917252702</v>
      </c>
    </row>
    <row r="2028" spans="1:13" x14ac:dyDescent="0.35">
      <c r="A2028" s="14">
        <v>56.644330279999998</v>
      </c>
      <c r="B2028" s="1">
        <v>2027.1801583096401</v>
      </c>
      <c r="C2028" s="1">
        <v>2054.8639961580202</v>
      </c>
      <c r="D2028" s="1">
        <v>1458.2040057634299</v>
      </c>
      <c r="E2028" s="1">
        <v>1505.6102470697799</v>
      </c>
      <c r="F2028" s="1">
        <v>1510.43</v>
      </c>
      <c r="G2028" s="1">
        <v>1690.7904053792299</v>
      </c>
      <c r="H2028" s="1">
        <v>1499.9558455329</v>
      </c>
      <c r="I2028" s="1">
        <v>1757.1580810759899</v>
      </c>
      <c r="J2028" s="1">
        <v>2104.49632046128</v>
      </c>
      <c r="K2028" s="1">
        <v>2181.25551930863</v>
      </c>
      <c r="L2028" s="22">
        <v>2298.8510482225201</v>
      </c>
      <c r="M2028" s="1">
        <v>2269.6929671467001</v>
      </c>
    </row>
    <row r="2029" spans="1:13" x14ac:dyDescent="0.35">
      <c r="A2029" s="14">
        <v>56.670330280000002</v>
      </c>
      <c r="B2029" s="1">
        <v>1913.7655809104201</v>
      </c>
      <c r="C2029" s="1">
        <v>2051.7411389551798</v>
      </c>
      <c r="D2029" s="1">
        <v>1416.61305240565</v>
      </c>
      <c r="E2029" s="1">
        <v>1493.4632118470099</v>
      </c>
      <c r="F2029" s="1">
        <v>1492.8340000000001</v>
      </c>
      <c r="G2029" s="1">
        <v>1666.8528473876099</v>
      </c>
      <c r="H2029" s="1">
        <v>1533.01637811716</v>
      </c>
      <c r="I2029" s="1">
        <v>1710.6321184687699</v>
      </c>
      <c r="J2029" s="1">
        <v>2080.4087016038802</v>
      </c>
      <c r="K2029" s="1">
        <v>2205.59129839655</v>
      </c>
      <c r="L2029" s="22">
        <v>2265.5013439732702</v>
      </c>
      <c r="M2029" s="1">
        <v>2231.14984055887</v>
      </c>
    </row>
    <row r="2030" spans="1:13" x14ac:dyDescent="0.35">
      <c r="A2030" s="14">
        <v>56.696330279999998</v>
      </c>
      <c r="B2030" s="1">
        <v>2050.9742661242899</v>
      </c>
      <c r="C2030" s="1">
        <v>2020.48719850425</v>
      </c>
      <c r="D2030" s="1">
        <v>1369.0256684328599</v>
      </c>
      <c r="E2030" s="1">
        <v>1515.43588345225</v>
      </c>
      <c r="F2030" s="1">
        <v>1519.82</v>
      </c>
      <c r="G2030" s="1">
        <v>1761.92301651453</v>
      </c>
      <c r="H2030" s="1">
        <v>1526.23077594254</v>
      </c>
      <c r="I2030" s="1">
        <v>1720.35896540931</v>
      </c>
      <c r="J2030" s="1">
        <v>2179.4101932049598</v>
      </c>
      <c r="K2030" s="1">
        <v>2114.66672483722</v>
      </c>
      <c r="L2030" s="22">
        <v>2201.0769616707098</v>
      </c>
      <c r="M2030" s="1">
        <v>2256.7179308188302</v>
      </c>
    </row>
    <row r="2031" spans="1:13" x14ac:dyDescent="0.35">
      <c r="A2031" s="14">
        <v>56.722330280000001</v>
      </c>
      <c r="B2031" s="1">
        <v>1948.185738848</v>
      </c>
      <c r="C2031" s="1">
        <v>2072.91332187124</v>
      </c>
      <c r="D2031" s="1">
        <v>1461.62643501305</v>
      </c>
      <c r="E2031" s="1">
        <v>1470.9618085848399</v>
      </c>
      <c r="F2031" s="1">
        <v>1492.825</v>
      </c>
      <c r="G2031" s="1">
        <v>1702.8864693999999</v>
      </c>
      <c r="H2031" s="1">
        <v>1450.4489041721099</v>
      </c>
      <c r="I2031" s="1">
        <v>1655.43652158228</v>
      </c>
      <c r="J2031" s="1">
        <v>2167.0371477697799</v>
      </c>
      <c r="K2031" s="1">
        <v>2222.92674810685</v>
      </c>
      <c r="L2031" s="22">
        <v>2116.7863650354602</v>
      </c>
      <c r="M2031" s="1">
        <v>2176.57377371647</v>
      </c>
    </row>
    <row r="2032" spans="1:13" x14ac:dyDescent="0.35">
      <c r="A2032" s="14">
        <v>56.748330279999998</v>
      </c>
      <c r="B2032" s="1">
        <v>1952.30699656717</v>
      </c>
      <c r="C2032" s="1">
        <v>1983.46501716536</v>
      </c>
      <c r="D2032" s="1">
        <v>1439.7739606314301</v>
      </c>
      <c r="E2032" s="1">
        <v>1501.858811628</v>
      </c>
      <c r="F2032" s="1">
        <v>1449.508</v>
      </c>
      <c r="G2032" s="1">
        <v>1650.9980531010101</v>
      </c>
      <c r="H2032" s="1">
        <v>1455.04145204885</v>
      </c>
      <c r="I2032" s="1">
        <v>1740.90221057588</v>
      </c>
      <c r="J2032" s="1">
        <v>2162.24481849413</v>
      </c>
      <c r="K2032" s="1">
        <v>2208.16191439673</v>
      </c>
      <c r="L2032" s="22">
        <v>2253.55765575858</v>
      </c>
      <c r="M2032" s="1">
        <v>2139.6722774088998</v>
      </c>
    </row>
    <row r="2033" spans="1:13" x14ac:dyDescent="0.35">
      <c r="A2033" s="14">
        <v>56.774330280000001</v>
      </c>
      <c r="B2033" s="1">
        <v>1931.5729515657499</v>
      </c>
      <c r="C2033" s="1">
        <v>1937.0285985000701</v>
      </c>
      <c r="D2033" s="1">
        <v>1387.27823467139</v>
      </c>
      <c r="E2033" s="1">
        <v>1504.3969946182001</v>
      </c>
      <c r="F2033" s="1">
        <v>1411.029</v>
      </c>
      <c r="G2033" s="1">
        <v>1563.43916471125</v>
      </c>
      <c r="H2033" s="1">
        <v>1412.74890851345</v>
      </c>
      <c r="I2033" s="1">
        <v>1655.0857955009201</v>
      </c>
      <c r="J2033" s="1">
        <v>2142.9112938682902</v>
      </c>
      <c r="K2033" s="1">
        <v>2201.39699461808</v>
      </c>
      <c r="L2033" s="22">
        <v>2230.61657697383</v>
      </c>
      <c r="M2033" s="1">
        <v>2182.8540968674902</v>
      </c>
    </row>
    <row r="2034" spans="1:13" x14ac:dyDescent="0.35">
      <c r="A2034" s="14">
        <v>56.800330279999997</v>
      </c>
      <c r="B2034" s="1">
        <v>1958.0211158797699</v>
      </c>
      <c r="C2034" s="1">
        <v>1907.1253611285499</v>
      </c>
      <c r="D2034" s="1">
        <v>1412.59435438368</v>
      </c>
      <c r="E2034" s="1">
        <v>1455.1084684248499</v>
      </c>
      <c r="F2034" s="1">
        <v>1341.6690000000001</v>
      </c>
      <c r="G2034" s="1">
        <v>1575.8746388718</v>
      </c>
      <c r="H2034" s="1">
        <v>1419.7239386879501</v>
      </c>
      <c r="I2034" s="1">
        <v>1565.37608338523</v>
      </c>
      <c r="J2034" s="1">
        <v>2096.25494543284</v>
      </c>
      <c r="K2034" s="1">
        <v>2236.1675928877198</v>
      </c>
      <c r="L2034" s="22">
        <v>2149.3760833852898</v>
      </c>
      <c r="M2034" s="1">
        <v>2202.8661925200399</v>
      </c>
    </row>
    <row r="2035" spans="1:13" x14ac:dyDescent="0.35">
      <c r="A2035" s="14">
        <v>56.826330280000001</v>
      </c>
      <c r="B2035" s="1">
        <v>1879.0654363296601</v>
      </c>
      <c r="C2035" s="1">
        <v>1925.0434207621499</v>
      </c>
      <c r="D2035" s="1">
        <v>1265.39170241735</v>
      </c>
      <c r="E2035" s="1">
        <v>1416.47834048359</v>
      </c>
      <c r="F2035" s="1">
        <v>1347.1089999999999</v>
      </c>
      <c r="G2035" s="1">
        <v>1563.8913463664201</v>
      </c>
      <c r="H2035" s="1">
        <v>1403.34787474003</v>
      </c>
      <c r="I2035" s="1">
        <v>1628.4563249160899</v>
      </c>
      <c r="J2035" s="1">
        <v>2204.3040470627702</v>
      </c>
      <c r="K2035" s="1">
        <v>2295.4129041542101</v>
      </c>
      <c r="L2035" s="22">
        <v>2087.8262152235402</v>
      </c>
      <c r="M2035" s="1">
        <v>2177.0218121100502</v>
      </c>
    </row>
    <row r="2036" spans="1:13" x14ac:dyDescent="0.35">
      <c r="A2036" s="14">
        <v>56.852330279999997</v>
      </c>
      <c r="B2036" s="1">
        <v>1827.1323303506999</v>
      </c>
      <c r="C2036" s="1">
        <v>1893.80813351655</v>
      </c>
      <c r="D2036" s="1">
        <v>1366.19894218832</v>
      </c>
      <c r="E2036" s="1">
        <v>1448.7055712316801</v>
      </c>
      <c r="F2036" s="1">
        <v>1355.865</v>
      </c>
      <c r="G2036" s="1">
        <v>1533.34924776299</v>
      </c>
      <c r="H2036" s="1">
        <v>1335.4815781140301</v>
      </c>
      <c r="I2036" s="1">
        <v>1526.36958155517</v>
      </c>
      <c r="J2036" s="1">
        <v>2168.02269236028</v>
      </c>
      <c r="K2036" s="1">
        <v>2286.5661651751202</v>
      </c>
      <c r="L2036" s="22">
        <v>2087.3790158289598</v>
      </c>
      <c r="M2036" s="1">
        <v>2140.1597398482299</v>
      </c>
    </row>
    <row r="2037" spans="1:13" x14ac:dyDescent="0.35">
      <c r="A2037" s="14">
        <v>56.87833028</v>
      </c>
      <c r="B2037" s="1">
        <v>1870.5067367148099</v>
      </c>
      <c r="C2037" s="1">
        <v>1955.7222811037</v>
      </c>
      <c r="D2037" s="1">
        <v>1343.8051804471299</v>
      </c>
      <c r="E2037" s="1">
        <v>1432.8165798688401</v>
      </c>
      <c r="F2037" s="1">
        <v>1323.8810000000001</v>
      </c>
      <c r="G2037" s="1">
        <v>1452.6538845734201</v>
      </c>
      <c r="H2037" s="1">
        <v>1373.5067367147601</v>
      </c>
      <c r="I2037" s="1">
        <v>1518.90362722742</v>
      </c>
      <c r="J2037" s="1">
        <v>2181.01139942193</v>
      </c>
      <c r="K2037" s="1">
        <v>2240.7730561896401</v>
      </c>
      <c r="L2037" s="22">
        <v>2117.1512958739399</v>
      </c>
      <c r="M2037" s="1">
        <v>2075.21347038155</v>
      </c>
    </row>
    <row r="2038" spans="1:13" x14ac:dyDescent="0.35">
      <c r="A2038" s="14">
        <v>56.904330280000003</v>
      </c>
      <c r="B2038" s="1">
        <v>1884.27222799169</v>
      </c>
      <c r="C2038" s="1">
        <v>1924.1888081191701</v>
      </c>
      <c r="D2038" s="1">
        <v>1334.0000000001401</v>
      </c>
      <c r="E2038" s="1">
        <v>1489.3542748408099</v>
      </c>
      <c r="F2038" s="1">
        <v>1286.732</v>
      </c>
      <c r="G2038" s="1">
        <v>1490.17370486206</v>
      </c>
      <c r="H2038" s="1">
        <v>1373.36525902776</v>
      </c>
      <c r="I2038" s="1">
        <v>1497.45829006389</v>
      </c>
      <c r="J2038" s="1">
        <v>2151.6416060894499</v>
      </c>
      <c r="K2038" s="1">
        <v>2209.91246105759</v>
      </c>
      <c r="L2038" s="22">
        <v>2178.6278758557501</v>
      </c>
      <c r="M2038" s="1">
        <v>2085.0875389428502</v>
      </c>
    </row>
    <row r="2039" spans="1:13" x14ac:dyDescent="0.35">
      <c r="A2039" s="14">
        <v>56.93033028</v>
      </c>
      <c r="B2039" s="1">
        <v>1846.2095341429999</v>
      </c>
      <c r="C2039" s="1">
        <v>1864.70378297348</v>
      </c>
      <c r="D2039" s="1">
        <v>1300.05834237518</v>
      </c>
      <c r="E2039" s="1">
        <v>1501.3837305890499</v>
      </c>
      <c r="F2039" s="1">
        <v>1284.8489999999999</v>
      </c>
      <c r="G2039" s="1">
        <v>1496.34305706231</v>
      </c>
      <c r="H2039" s="1">
        <v>1326.5525912056601</v>
      </c>
      <c r="I2039" s="1">
        <v>1493.6162694104401</v>
      </c>
      <c r="J2039" s="1">
        <v>2188.4474087937501</v>
      </c>
      <c r="K2039" s="1">
        <v>2306.8249728733999</v>
      </c>
      <c r="L2039" s="22">
        <v>2164.33155472316</v>
      </c>
      <c r="M2039" s="1">
        <v>2073.0291711873501</v>
      </c>
    </row>
    <row r="2040" spans="1:13" x14ac:dyDescent="0.35">
      <c r="A2040" s="14">
        <v>56.956330280000003</v>
      </c>
      <c r="B2040" s="1">
        <v>1873.7177709898699</v>
      </c>
      <c r="C2040" s="1">
        <v>1958.3640384923399</v>
      </c>
      <c r="D2040" s="1">
        <v>1319.1392220359901</v>
      </c>
      <c r="E2040" s="1">
        <v>1524.94637238473</v>
      </c>
      <c r="F2040" s="1">
        <v>1325.9110000000001</v>
      </c>
      <c r="G2040" s="1">
        <v>1449.50189246945</v>
      </c>
      <c r="H2040" s="1">
        <v>1305.62323863348</v>
      </c>
      <c r="I2040" s="1">
        <v>1498.78927447707</v>
      </c>
      <c r="J2040" s="1">
        <v>2202.99106206432</v>
      </c>
      <c r="K2040" s="1">
        <v>2291.8875917720902</v>
      </c>
      <c r="L2040" s="22">
        <v>2089.3537324977601</v>
      </c>
      <c r="M2040" s="1">
        <v>2101.7267089257998</v>
      </c>
    </row>
    <row r="2041" spans="1:13" x14ac:dyDescent="0.35">
      <c r="A2041" s="14">
        <v>56.982330279999999</v>
      </c>
      <c r="B2041" s="1">
        <v>1880.63512963932</v>
      </c>
      <c r="C2041" s="1">
        <v>1938.4908829030101</v>
      </c>
      <c r="D2041" s="1">
        <v>1251.1124385724499</v>
      </c>
      <c r="E2041" s="1">
        <v>1471.8782409783</v>
      </c>
      <c r="F2041" s="1">
        <v>1336.788</v>
      </c>
      <c r="G2041" s="1">
        <v>1456.13067276685</v>
      </c>
      <c r="H2041" s="1">
        <v>1321.13067276684</v>
      </c>
      <c r="I2041" s="1">
        <v>1510.24777156394</v>
      </c>
      <c r="J2041" s="1">
        <v>2170.89181494798</v>
      </c>
      <c r="K2041" s="1">
        <v>2264.6576173538201</v>
      </c>
      <c r="L2041" s="22">
        <v>2157.1353329916901</v>
      </c>
      <c r="M2041" s="1">
        <v>2065.8557532638902</v>
      </c>
    </row>
    <row r="2042" spans="1:13" x14ac:dyDescent="0.35">
      <c r="A2042" s="14">
        <v>57.008330280000003</v>
      </c>
      <c r="B2042" s="1">
        <v>1856.64896516679</v>
      </c>
      <c r="C2042" s="1">
        <v>1873.0709877117899</v>
      </c>
      <c r="D2042" s="1">
        <v>1266.8049200768901</v>
      </c>
      <c r="E2042" s="1">
        <v>1512.0424835986901</v>
      </c>
      <c r="F2042" s="1">
        <v>1305.865</v>
      </c>
      <c r="G2042" s="1">
        <v>1449.3244825833101</v>
      </c>
      <c r="H2042" s="1">
        <v>1343.1240922105601</v>
      </c>
      <c r="I2042" s="1">
        <v>1517.6702069663199</v>
      </c>
      <c r="J2042" s="1">
        <v>2152.6595860664802</v>
      </c>
      <c r="K2042" s="1">
        <v>2218.7465051281802</v>
      </c>
      <c r="L2042" s="22">
        <v>2196.3457243826601</v>
      </c>
      <c r="M2042" s="1">
        <v>2155.1878176088499</v>
      </c>
    </row>
    <row r="2043" spans="1:13" x14ac:dyDescent="0.35">
      <c r="A2043" s="14">
        <v>57.034330279999999</v>
      </c>
      <c r="B2043" s="1">
        <v>1861.5266830287201</v>
      </c>
      <c r="C2043" s="1">
        <v>1871.83201963442</v>
      </c>
      <c r="D2043" s="1">
        <v>1333.8649696075299</v>
      </c>
      <c r="E2043" s="1">
        <v>1496.4937330555099</v>
      </c>
      <c r="F2043" s="1">
        <v>1336.9590000000001</v>
      </c>
      <c r="G2043" s="1">
        <v>1474.43248480385</v>
      </c>
      <c r="H2043" s="1">
        <v>1328.0204160840201</v>
      </c>
      <c r="I2043" s="1">
        <v>1464.4403669984599</v>
      </c>
      <c r="J2043" s="1">
        <v>2199.9489597904999</v>
      </c>
      <c r="K2043" s="1">
        <v>2223.13735624016</v>
      </c>
      <c r="L2043" s="22">
        <v>2226.3587026629798</v>
      </c>
      <c r="M2043" s="1">
        <v>2169.3995348307499</v>
      </c>
    </row>
    <row r="2044" spans="1:13" x14ac:dyDescent="0.35">
      <c r="A2044" s="14">
        <v>57.060330280000002</v>
      </c>
      <c r="B2044" s="1">
        <v>1839.96873299036</v>
      </c>
      <c r="C2044" s="1">
        <v>1900.2727437663</v>
      </c>
      <c r="D2044" s="1">
        <v>1345.6903373008199</v>
      </c>
      <c r="E2044" s="1">
        <v>1530.9943480767399</v>
      </c>
      <c r="F2044" s="1">
        <v>1349</v>
      </c>
      <c r="G2044" s="1">
        <v>1485.2755697278701</v>
      </c>
      <c r="H2044" s="1">
        <v>1284.0738378644401</v>
      </c>
      <c r="I2044" s="1">
        <v>1570.12224207555</v>
      </c>
      <c r="J2044" s="1">
        <v>2153.5596173403801</v>
      </c>
      <c r="K2044" s="1">
        <v>2325.0909750660899</v>
      </c>
      <c r="L2044" s="22">
        <v>2212.7613492038299</v>
      </c>
      <c r="M2044" s="1">
        <v>2105.8351870685101</v>
      </c>
    </row>
    <row r="2045" spans="1:13" x14ac:dyDescent="0.35">
      <c r="A2045" s="14">
        <v>57.086330279999999</v>
      </c>
      <c r="B2045" s="1">
        <v>1948.0331472779201</v>
      </c>
      <c r="C2045" s="1">
        <v>1907.2513990500099</v>
      </c>
      <c r="D2045" s="1">
        <v>1368.7038313560399</v>
      </c>
      <c r="E2045" s="1">
        <v>1504.5755486905</v>
      </c>
      <c r="F2045" s="1">
        <v>1388.6759999999999</v>
      </c>
      <c r="G2045" s="1">
        <v>1467.2849762456799</v>
      </c>
      <c r="H2045" s="1">
        <v>1331.1394750642601</v>
      </c>
      <c r="I2045" s="1">
        <v>1581.30176484354</v>
      </c>
      <c r="J2045" s="1">
        <v>2201.3740855163201</v>
      </c>
      <c r="K2045" s="1">
        <v>2275.15109738092</v>
      </c>
      <c r="L2045" s="22">
        <v>2201.50839429915</v>
      </c>
      <c r="M2045" s="1">
        <v>2098.2290142529</v>
      </c>
    </row>
    <row r="2046" spans="1:13" x14ac:dyDescent="0.35">
      <c r="A2046" s="14">
        <v>57.112330280000002</v>
      </c>
      <c r="B2046" s="1">
        <v>1915.3481702080801</v>
      </c>
      <c r="C2046" s="1">
        <v>1977.91315113467</v>
      </c>
      <c r="D2046" s="1">
        <v>1372.5679280542299</v>
      </c>
      <c r="E2046" s="1">
        <v>1471.0556762435799</v>
      </c>
      <c r="F2046" s="1">
        <v>1350.2919999999999</v>
      </c>
      <c r="G2046" s="1">
        <v>1506.0593981168499</v>
      </c>
      <c r="H2046" s="1">
        <v>1351.7386786577899</v>
      </c>
      <c r="I2046" s="1">
        <v>1640.6971151616799</v>
      </c>
      <c r="J2046" s="1">
        <v>2212.9198201354602</v>
      </c>
      <c r="K2046" s="1">
        <v>2353.6310480442899</v>
      </c>
      <c r="L2046" s="22">
        <v>2199.2613213425702</v>
      </c>
      <c r="M2046" s="1">
        <v>2087.2264268471999</v>
      </c>
    </row>
    <row r="2047" spans="1:13" x14ac:dyDescent="0.35">
      <c r="A2047" s="14">
        <v>57.138330279999998</v>
      </c>
      <c r="B2047" s="1">
        <v>1909.6764218579899</v>
      </c>
      <c r="C2047" s="1">
        <v>1925.7518252966599</v>
      </c>
      <c r="D2047" s="1">
        <v>1365.1699490787901</v>
      </c>
      <c r="E2047" s="1">
        <v>1461.08497453926</v>
      </c>
      <c r="F2047" s="1">
        <v>1364.7940000000001</v>
      </c>
      <c r="G2047" s="1">
        <v>1535.1176145719501</v>
      </c>
      <c r="H2047" s="1">
        <v>1362.93134547661</v>
      </c>
      <c r="I2047" s="1">
        <v>1704.35284371634</v>
      </c>
      <c r="J2047" s="1">
        <v>2178.3922326644802</v>
      </c>
      <c r="K2047" s="1">
        <v>2356.7484508388302</v>
      </c>
      <c r="L2047" s="22">
        <v>2208.4738327462201</v>
      </c>
      <c r="M2047" s="1">
        <v>2161.4344437980199</v>
      </c>
    </row>
    <row r="2048" spans="1:13" x14ac:dyDescent="0.35">
      <c r="A2048" s="14">
        <v>57.164330280000001</v>
      </c>
      <c r="B2048" s="1">
        <v>1924.18834072614</v>
      </c>
      <c r="C2048" s="1">
        <v>1945.1618828640301</v>
      </c>
      <c r="D2048" s="1">
        <v>1347.90448447565</v>
      </c>
      <c r="E2048" s="1">
        <v>1491.62869919431</v>
      </c>
      <c r="F2048" s="1">
        <v>1374.125</v>
      </c>
      <c r="G2048" s="1">
        <v>1545.0318385083201</v>
      </c>
      <c r="H2048" s="1">
        <v>1390.0026903231601</v>
      </c>
      <c r="I2048" s="1">
        <v>1794.4775776225999</v>
      </c>
      <c r="J2048" s="1">
        <v>2187.84618810546</v>
      </c>
      <c r="K2048" s="1">
        <v>2339.6869955646698</v>
      </c>
      <c r="L2048" s="22">
        <v>2270.2255598803799</v>
      </c>
      <c r="M2048" s="1">
        <v>2192.43766814541</v>
      </c>
    </row>
    <row r="2049" spans="1:13" x14ac:dyDescent="0.35">
      <c r="A2049" s="14">
        <v>57.190330279999998</v>
      </c>
      <c r="B2049" s="1">
        <v>1927.0000000002001</v>
      </c>
      <c r="C2049" s="1">
        <v>1980.3049709417301</v>
      </c>
      <c r="D2049" s="1">
        <v>1417.1446486872001</v>
      </c>
      <c r="E2049" s="1">
        <v>1554.33273638489</v>
      </c>
      <c r="F2049" s="1">
        <v>1424.0419999999999</v>
      </c>
      <c r="G2049" s="1">
        <v>1537.07523507922</v>
      </c>
      <c r="H2049" s="1">
        <v>1403.9623824606099</v>
      </c>
      <c r="I2049" s="1">
        <v>1840.3049709417201</v>
      </c>
      <c r="J2049" s="1">
        <v>2166.9346170174899</v>
      </c>
      <c r="K2049" s="1">
        <v>2401.09314842617</v>
      </c>
      <c r="L2049" s="22">
        <v>2296.5445589005699</v>
      </c>
      <c r="M2049" s="1">
        <v>2210.0138827218202</v>
      </c>
    </row>
    <row r="2050" spans="1:13" x14ac:dyDescent="0.35">
      <c r="A2050" s="14">
        <v>57.216330280000001</v>
      </c>
      <c r="B2050" s="1">
        <v>1957.7555374513599</v>
      </c>
      <c r="C2050" s="1">
        <v>2061.7918751662601</v>
      </c>
      <c r="D2050" s="1">
        <v>1452.1939369249801</v>
      </c>
      <c r="E2050" s="1">
        <v>1571.50505256204</v>
      </c>
      <c r="F2050" s="1">
        <v>1404.4590000000001</v>
      </c>
      <c r="G2050" s="1">
        <v>1600.80198029095</v>
      </c>
      <c r="H2050" s="1">
        <v>1361.96366228485</v>
      </c>
      <c r="I2050" s="1">
        <v>1845.6020210246099</v>
      </c>
      <c r="J2050" s="1">
        <v>2195.5413902768501</v>
      </c>
      <c r="K2050" s="1">
        <v>2375.2747779217598</v>
      </c>
      <c r="L2050" s="22">
        <v>2356.0161274652901</v>
      </c>
      <c r="M2050" s="1">
        <v>2177.1575992099401</v>
      </c>
    </row>
    <row r="2051" spans="1:13" x14ac:dyDescent="0.35">
      <c r="A2051" s="14">
        <v>57.242330279999997</v>
      </c>
      <c r="B2051" s="1">
        <v>2043.3520554762899</v>
      </c>
      <c r="C2051" s="1">
        <v>2120.8736206056201</v>
      </c>
      <c r="D2051" s="1">
        <v>1454.6890671951601</v>
      </c>
      <c r="E2051" s="1">
        <v>1591.36108304548</v>
      </c>
      <c r="F2051" s="1">
        <v>1480.0239999999999</v>
      </c>
      <c r="G2051" s="1">
        <v>1689.9488459660699</v>
      </c>
      <c r="H2051" s="1">
        <v>1423.62086181635</v>
      </c>
      <c r="I2051" s="1">
        <v>1842.24373122015</v>
      </c>
      <c r="J2051" s="1">
        <v>2207.48746244014</v>
      </c>
      <c r="K2051" s="1">
        <v>2379.1845534106301</v>
      </c>
      <c r="L2051" s="22">
        <v>2383.0672015852701</v>
      </c>
      <c r="M2051" s="1">
        <v>2248.8896681565602</v>
      </c>
    </row>
    <row r="2052" spans="1:13" x14ac:dyDescent="0.35">
      <c r="A2052" s="14">
        <v>57.268330280000001</v>
      </c>
      <c r="B2052" s="1">
        <v>2105.8823757094401</v>
      </c>
      <c r="C2052" s="1">
        <v>2135.7165796101499</v>
      </c>
      <c r="D2052" s="1">
        <v>1457.7165796100801</v>
      </c>
      <c r="E2052" s="1">
        <v>1622.7326368796</v>
      </c>
      <c r="F2052" s="1">
        <v>1568.8610000000001</v>
      </c>
      <c r="G2052" s="1">
        <v>1818.1925904700699</v>
      </c>
      <c r="H2052" s="1">
        <v>1455.24598568277</v>
      </c>
      <c r="I2052" s="1">
        <v>1974.11240088676</v>
      </c>
      <c r="J2052" s="1">
        <v>2166.2887405587198</v>
      </c>
      <c r="K2052" s="1">
        <v>2412.7326368796798</v>
      </c>
      <c r="L2052" s="22">
        <v>2384.6791449027201</v>
      </c>
      <c r="M2052" s="1">
        <v>2298.5080286349898</v>
      </c>
    </row>
    <row r="2053" spans="1:13" x14ac:dyDescent="0.35">
      <c r="A2053" s="14">
        <v>57.294330279999997</v>
      </c>
      <c r="B2053" s="1">
        <v>2170.8609183561598</v>
      </c>
      <c r="C2053" s="1">
        <v>2201.9145931651901</v>
      </c>
      <c r="D2053" s="1">
        <v>1465.02300348934</v>
      </c>
      <c r="E2053" s="1">
        <v>1732.7141688828899</v>
      </c>
      <c r="F2053" s="1">
        <v>1706.7760000000001</v>
      </c>
      <c r="G2053" s="1">
        <v>2019.92120028914</v>
      </c>
      <c r="H2053" s="1">
        <v>1487.7995757173701</v>
      </c>
      <c r="I2053" s="1">
        <v>2082.5071374765398</v>
      </c>
      <c r="J2053" s="1">
        <v>2193.5071374765198</v>
      </c>
      <c r="K2053" s="1">
        <v>2390.8773147217898</v>
      </c>
      <c r="L2053" s="22">
        <v>2359.5695408213401</v>
      </c>
      <c r="M2053" s="1">
        <v>2327.0920139579598</v>
      </c>
    </row>
    <row r="2054" spans="1:13" x14ac:dyDescent="0.35">
      <c r="A2054" s="14">
        <v>57.32033028</v>
      </c>
      <c r="B2054" s="1">
        <v>2176.8802907948598</v>
      </c>
      <c r="C2054" s="1">
        <v>2309.1602361868199</v>
      </c>
      <c r="D2054" s="1">
        <v>1515.4696228548401</v>
      </c>
      <c r="E2054" s="1">
        <v>1853.8637345996401</v>
      </c>
      <c r="F2054" s="1">
        <v>1854.3240000000001</v>
      </c>
      <c r="G2054" s="1">
        <v>2198.8508495187102</v>
      </c>
      <c r="H2054" s="1">
        <v>1554.44752380712</v>
      </c>
      <c r="I2054" s="1">
        <v>2242.1344660248801</v>
      </c>
      <c r="J2054" s="1">
        <v>2283.9079326951301</v>
      </c>
      <c r="K2054" s="1">
        <v>2396.7569104753102</v>
      </c>
      <c r="L2054" s="22">
        <v>2415.5672330125699</v>
      </c>
      <c r="M2054" s="1">
        <v>2417.45673777396</v>
      </c>
    </row>
    <row r="2055" spans="1:13" x14ac:dyDescent="0.35">
      <c r="A2055" s="14">
        <v>57.346330279999997</v>
      </c>
      <c r="B2055" s="1">
        <v>2292.9793368304599</v>
      </c>
      <c r="C2055" s="1">
        <v>2369.4294748218799</v>
      </c>
      <c r="D2055" s="1">
        <v>1614.67847286344</v>
      </c>
      <c r="E2055" s="1">
        <v>1942.30086396715</v>
      </c>
      <c r="F2055" s="1">
        <v>1980.873</v>
      </c>
      <c r="G2055" s="1">
        <v>2366.9399104071999</v>
      </c>
      <c r="H2055" s="1">
        <v>1592.3381824732301</v>
      </c>
      <c r="I2055" s="1">
        <v>2301.3111955520699</v>
      </c>
      <c r="J2055" s="1">
        <v>2199.5144434189801</v>
      </c>
      <c r="K2055" s="1">
        <v>2497.6141674361902</v>
      </c>
      <c r="L2055" s="22">
        <v>2477.6244990210698</v>
      </c>
      <c r="M2055" s="1">
        <v>2482.0269869214799</v>
      </c>
    </row>
    <row r="2056" spans="1:13" x14ac:dyDescent="0.35">
      <c r="A2056" s="14">
        <v>57.37233028</v>
      </c>
      <c r="B2056" s="1">
        <v>2437.7346878839999</v>
      </c>
      <c r="C2056" s="1">
        <v>2519.1224381915199</v>
      </c>
      <c r="D2056" s="1">
        <v>1711.91156018065</v>
      </c>
      <c r="E2056" s="1">
        <v>1996.8571407592101</v>
      </c>
      <c r="F2056" s="1">
        <v>1988.83</v>
      </c>
      <c r="G2056" s="1">
        <v>2520.4421697285002</v>
      </c>
      <c r="H2056" s="1">
        <v>1653.3537372511801</v>
      </c>
      <c r="I2056" s="1">
        <v>2368.53740922216</v>
      </c>
      <c r="J2056" s="1">
        <v>2186.1564585892402</v>
      </c>
      <c r="K2056" s="1">
        <v>2525.5374165637299</v>
      </c>
      <c r="L2056" s="22">
        <v>2573.8503337429402</v>
      </c>
      <c r="M2056" s="1">
        <v>2608.1836646290699</v>
      </c>
    </row>
    <row r="2057" spans="1:13" x14ac:dyDescent="0.35">
      <c r="A2057" s="14">
        <v>57.398330280000003</v>
      </c>
      <c r="B2057" s="1">
        <v>2442.5984601699001</v>
      </c>
      <c r="C2057" s="1">
        <v>2605.81346815805</v>
      </c>
      <c r="D2057" s="1">
        <v>1773.5880716727499</v>
      </c>
      <c r="E2057" s="1">
        <v>2052.2901401500799</v>
      </c>
      <c r="F2057" s="1">
        <v>2101.8319999999999</v>
      </c>
      <c r="G2057" s="1">
        <v>2658.8756146984401</v>
      </c>
      <c r="H2057" s="1">
        <v>1786.6139506944</v>
      </c>
      <c r="I2057" s="1">
        <v>2466.0284761461699</v>
      </c>
      <c r="J2057" s="1">
        <v>2223.81346815801</v>
      </c>
      <c r="K2057" s="1">
        <v>2530.3678694361402</v>
      </c>
      <c r="L2057" s="22">
        <v>2664.0673407892</v>
      </c>
      <c r="M2057" s="1">
        <v>2694.6632038345801</v>
      </c>
    </row>
    <row r="2058" spans="1:13" x14ac:dyDescent="0.35">
      <c r="A2058" s="14">
        <v>57.42433028</v>
      </c>
      <c r="B2058" s="1">
        <v>2415.0431108210801</v>
      </c>
      <c r="C2058" s="1">
        <v>2611.6196111468698</v>
      </c>
      <c r="D2058" s="1">
        <v>1861.6356707934599</v>
      </c>
      <c r="E2058" s="1">
        <v>2032.6272196876901</v>
      </c>
      <c r="F2058" s="1">
        <v>2174.4229999999998</v>
      </c>
      <c r="G2058" s="1">
        <v>2648.6584964154799</v>
      </c>
      <c r="H2058" s="1">
        <v>1900.2865586686701</v>
      </c>
      <c r="I2058" s="1">
        <v>2490.3254439371799</v>
      </c>
      <c r="J2058" s="1">
        <v>2236.4353337673901</v>
      </c>
      <c r="K2058" s="1">
        <v>2564.7844458921199</v>
      </c>
      <c r="L2058" s="22">
        <v>2664.5959429596801</v>
      </c>
      <c r="M2058" s="1">
        <v>2725.9687232716401</v>
      </c>
    </row>
    <row r="2059" spans="1:13" x14ac:dyDescent="0.35">
      <c r="A2059" s="14">
        <v>57.450330280000003</v>
      </c>
      <c r="B2059" s="1">
        <v>2430.9003544985999</v>
      </c>
      <c r="C2059" s="1">
        <v>2555.9086253599899</v>
      </c>
      <c r="D2059" s="1">
        <v>1902.56124458105</v>
      </c>
      <c r="E2059" s="1">
        <v>1960.8830247460701</v>
      </c>
      <c r="F2059" s="1">
        <v>2083.2049999999999</v>
      </c>
      <c r="G2059" s="1">
        <v>2602.4643560332702</v>
      </c>
      <c r="H2059" s="1">
        <v>1953.11973220812</v>
      </c>
      <c r="I2059" s="1">
        <v>2405.1307600233399</v>
      </c>
      <c r="J2059" s="1">
        <v>2276.3619535777898</v>
      </c>
      <c r="K2059" s="1">
        <v>2495.8629380398502</v>
      </c>
      <c r="L2059" s="22">
        <v>2578.2760928451398</v>
      </c>
      <c r="M2059" s="1">
        <v>2800.4076408979799</v>
      </c>
    </row>
    <row r="2060" spans="1:13" x14ac:dyDescent="0.35">
      <c r="A2060" s="14">
        <v>57.476330279999999</v>
      </c>
      <c r="B2060" s="1">
        <v>2426.8063028192901</v>
      </c>
      <c r="C2060" s="1">
        <v>2497.2088706344598</v>
      </c>
      <c r="D2060" s="1">
        <v>1859.6161072044099</v>
      </c>
      <c r="E2060" s="1">
        <v>1932.0000000002001</v>
      </c>
      <c r="F2060" s="1">
        <v>2006.008</v>
      </c>
      <c r="G2060" s="1">
        <v>2517.2310472199802</v>
      </c>
      <c r="H2060" s="1">
        <v>1933.61260563828</v>
      </c>
      <c r="I2060" s="1">
        <v>2354.0000000002401</v>
      </c>
      <c r="J2060" s="1">
        <v>2219.83081378221</v>
      </c>
      <c r="K2060" s="1">
        <v>2457.5939306189498</v>
      </c>
      <c r="L2060" s="22">
        <v>2528.2018675022</v>
      </c>
      <c r="M2060" s="1">
        <v>2776.22521127645</v>
      </c>
    </row>
    <row r="2061" spans="1:13" x14ac:dyDescent="0.35">
      <c r="A2061" s="14">
        <v>57.502330280000002</v>
      </c>
      <c r="B2061" s="1">
        <v>2394.7656062893302</v>
      </c>
      <c r="C2061" s="1">
        <v>2502.0547051703802</v>
      </c>
      <c r="D2061" s="1">
        <v>1784.8124584213399</v>
      </c>
      <c r="E2061" s="1">
        <v>1920.2031146050899</v>
      </c>
      <c r="F2061" s="1">
        <v>1928.297</v>
      </c>
      <c r="G2061" s="1">
        <v>2433.9179422433899</v>
      </c>
      <c r="H2061" s="1">
        <v>1891.9452948288799</v>
      </c>
      <c r="I2061" s="1">
        <v>2310.35152403963</v>
      </c>
      <c r="J2061" s="1">
        <v>2206.5195660714999</v>
      </c>
      <c r="K2061" s="1">
        <v>2434.37887662501</v>
      </c>
      <c r="L2061" s="22">
        <v>2482.5312125790601</v>
      </c>
      <c r="M2061" s="1">
        <v>2700.5585651644201</v>
      </c>
    </row>
    <row r="2062" spans="1:13" x14ac:dyDescent="0.35">
      <c r="A2062" s="14">
        <v>57.528330279999999</v>
      </c>
      <c r="B2062" s="1">
        <v>2389.2787516354701</v>
      </c>
      <c r="C2062" s="1">
        <v>2470.7660857785399</v>
      </c>
      <c r="D2062" s="1">
        <v>1754.8996098861901</v>
      </c>
      <c r="E2062" s="1">
        <v>1860.3869440292599</v>
      </c>
      <c r="F2062" s="1">
        <v>1868.922</v>
      </c>
      <c r="G2062" s="1">
        <v>2388.64327695778</v>
      </c>
      <c r="H2062" s="1">
        <v>1882.6393758178001</v>
      </c>
      <c r="I2062" s="1">
        <v>2252.7436670717598</v>
      </c>
      <c r="J2062" s="1">
        <v>2215.44249672978</v>
      </c>
      <c r="K2062" s="1">
        <v>2395.3421066157998</v>
      </c>
      <c r="L2062" s="22">
        <v>2424.5838231173798</v>
      </c>
      <c r="M2062" s="1">
        <v>2651.9035110261998</v>
      </c>
    </row>
    <row r="2063" spans="1:13" x14ac:dyDescent="0.35">
      <c r="A2063" s="14">
        <v>57.554330280000002</v>
      </c>
      <c r="B2063" s="1">
        <v>2397.13999936959</v>
      </c>
      <c r="C2063" s="1">
        <v>2448.8299940090401</v>
      </c>
      <c r="D2063" s="1">
        <v>1766.11999495495</v>
      </c>
      <c r="E2063" s="1">
        <v>1824.13999936953</v>
      </c>
      <c r="F2063" s="1">
        <v>1953.76</v>
      </c>
      <c r="G2063" s="1">
        <v>2327.6800239650702</v>
      </c>
      <c r="H2063" s="1">
        <v>1866.6200107213001</v>
      </c>
      <c r="I2063" s="1">
        <v>2186.2600258570101</v>
      </c>
      <c r="J2063" s="1">
        <v>2184.3300097753499</v>
      </c>
      <c r="K2063" s="1">
        <v>2395.3999936937098</v>
      </c>
      <c r="L2063" s="22">
        <v>2433.6399836032601</v>
      </c>
      <c r="M2063" s="1">
        <v>2575.4300318482601</v>
      </c>
    </row>
    <row r="2064" spans="1:13" x14ac:dyDescent="0.35">
      <c r="A2064" s="14">
        <v>57.580330279999998</v>
      </c>
      <c r="B2064" s="1">
        <v>2366.0755886473198</v>
      </c>
      <c r="C2064" s="1">
        <v>2361.7868433348999</v>
      </c>
      <c r="D2064" s="1">
        <v>1748.91667213746</v>
      </c>
      <c r="E2064" s="1">
        <v>1749.38955206009</v>
      </c>
      <c r="F2064" s="1">
        <v>1880.38</v>
      </c>
      <c r="G2064" s="1">
        <v>2237.8721060008002</v>
      </c>
      <c r="H2064" s="1">
        <v>1817.8352790788299</v>
      </c>
      <c r="I2064" s="1">
        <v>2130.2771364902601</v>
      </c>
      <c r="J2064" s="1">
        <v>2160.3585295488701</v>
      </c>
      <c r="K2064" s="1">
        <v>2457.7674296455398</v>
      </c>
      <c r="L2064" s="22">
        <v>2379.8294746678298</v>
      </c>
      <c r="M2064" s="1">
        <v>2521.9186069409602</v>
      </c>
    </row>
    <row r="2065" spans="1:13" x14ac:dyDescent="0.35">
      <c r="A2065" s="14">
        <v>57.606330280000002</v>
      </c>
      <c r="B2065" s="1">
        <v>2294.2368165327798</v>
      </c>
      <c r="C2065" s="1">
        <v>2333.2130283680699</v>
      </c>
      <c r="D2065" s="1">
        <v>1717.8965878086001</v>
      </c>
      <c r="E2065" s="1">
        <v>1654.79007362468</v>
      </c>
      <c r="F2065" s="1">
        <v>1739.5930000000001</v>
      </c>
      <c r="G2065" s="1">
        <v>2089.5708412722101</v>
      </c>
      <c r="H2065" s="1">
        <v>1779.4467429082199</v>
      </c>
      <c r="I2065" s="1">
        <v>1992.4157229848399</v>
      </c>
      <c r="J2065" s="1">
        <v>2158.0517060960101</v>
      </c>
      <c r="K2065" s="1">
        <v>2451.5863512339502</v>
      </c>
      <c r="L2065" s="22">
        <v>2295.7931756170801</v>
      </c>
      <c r="M2065" s="1">
        <v>2494.19441641404</v>
      </c>
    </row>
    <row r="2066" spans="1:13" x14ac:dyDescent="0.35">
      <c r="A2066" s="14">
        <v>57.632330279999998</v>
      </c>
      <c r="B2066" s="1">
        <v>2233.3102221024801</v>
      </c>
      <c r="C2066" s="1">
        <v>2309.4134599920699</v>
      </c>
      <c r="D2066" s="1">
        <v>1657.7583489408701</v>
      </c>
      <c r="E2066" s="1">
        <v>1651.9311747404499</v>
      </c>
      <c r="F2066" s="1">
        <v>1683.425</v>
      </c>
      <c r="G2066" s="1">
        <v>1979.60905806701</v>
      </c>
      <c r="H2066" s="1">
        <v>1715.97671929126</v>
      </c>
      <c r="I2066" s="1">
        <v>1920.5518731617401</v>
      </c>
      <c r="J2066" s="1">
        <v>2191.0921059688599</v>
      </c>
      <c r="K2066" s="1">
        <v>2325.56275086597</v>
      </c>
      <c r="L2066" s="22">
        <v>2239.2641691181602</v>
      </c>
      <c r="M2066" s="1">
        <v>2425.05718490551</v>
      </c>
    </row>
    <row r="2067" spans="1:13" x14ac:dyDescent="0.35">
      <c r="A2067" s="14">
        <v>57.658330280000001</v>
      </c>
      <c r="B2067" s="1">
        <v>2223.5455892617201</v>
      </c>
      <c r="C2067" s="1">
        <v>2194.9536697960002</v>
      </c>
      <c r="D2067" s="1">
        <v>1579.99950603871</v>
      </c>
      <c r="E2067" s="1">
        <v>1637.93888500958</v>
      </c>
      <c r="F2067" s="1">
        <v>1637.56</v>
      </c>
      <c r="G2067" s="1">
        <v>1824.8920608449</v>
      </c>
      <c r="H2067" s="1">
        <v>1660.98472125218</v>
      </c>
      <c r="I2067" s="1">
        <v>1846.42286532048</v>
      </c>
      <c r="J2067" s="1">
        <v>2168.8629852328299</v>
      </c>
      <c r="K2067" s="1">
        <v>2292.3035991062402</v>
      </c>
      <c r="L2067" s="22">
        <v>2200.5756527957801</v>
      </c>
      <c r="M2067" s="1">
        <v>2354.0147847861199</v>
      </c>
    </row>
    <row r="2068" spans="1:13" x14ac:dyDescent="0.35">
      <c r="A2068" s="14">
        <v>57.684330279999998</v>
      </c>
      <c r="B2068" s="1">
        <v>2181.5223424630299</v>
      </c>
      <c r="C2068" s="1">
        <v>2121.7864122290598</v>
      </c>
      <c r="D2068" s="1">
        <v>1573.45824643571</v>
      </c>
      <c r="E2068" s="1">
        <v>1572.69515379005</v>
      </c>
      <c r="F2068" s="1">
        <v>1552.748</v>
      </c>
      <c r="G2068" s="1">
        <v>1698.1534002256101</v>
      </c>
      <c r="H2068" s="1">
        <v>1628.0213653425801</v>
      </c>
      <c r="I2068" s="1">
        <v>1722.5320480138</v>
      </c>
      <c r="J2068" s="1">
        <v>2108.2252475629598</v>
      </c>
      <c r="K2068" s="1">
        <v>2301.4602006765499</v>
      </c>
      <c r="L2068" s="22">
        <v>2204.9281526629202</v>
      </c>
      <c r="M2068" s="1">
        <v>2300.2970949002902</v>
      </c>
    </row>
    <row r="2069" spans="1:13" x14ac:dyDescent="0.35">
      <c r="A2069" s="14">
        <v>57.710330280000001</v>
      </c>
      <c r="B2069" s="1">
        <v>2158.9918986869402</v>
      </c>
      <c r="C2069" s="1">
        <v>2147.3686721491199</v>
      </c>
      <c r="D2069" s="1">
        <v>1550.5685322742299</v>
      </c>
      <c r="E2069" s="1">
        <v>1532.81161326907</v>
      </c>
      <c r="F2069" s="1">
        <v>1482.385</v>
      </c>
      <c r="G2069" s="1">
        <v>1677.7488176920599</v>
      </c>
      <c r="H2069" s="1">
        <v>1572.8406464413599</v>
      </c>
      <c r="I2069" s="1">
        <v>1685.44767035265</v>
      </c>
      <c r="J2069" s="1">
        <v>2098.6779208017902</v>
      </c>
      <c r="K2069" s="1">
        <v>2312.2221491360701</v>
      </c>
      <c r="L2069" s="22">
        <v>2158.8487477546901</v>
      </c>
      <c r="M2069" s="1">
        <v>2212.2754862481602</v>
      </c>
    </row>
    <row r="2070" spans="1:13" x14ac:dyDescent="0.35">
      <c r="A2070" s="14">
        <v>57.736330279999997</v>
      </c>
      <c r="B2070" s="1">
        <v>2104.9162799052201</v>
      </c>
      <c r="C2070" s="1">
        <v>2128.9358508363798</v>
      </c>
      <c r="D2070" s="1">
        <v>1470.4603145004501</v>
      </c>
      <c r="E2070" s="1">
        <v>1528.00434909556</v>
      </c>
      <c r="F2070" s="1">
        <v>1471.9949999999999</v>
      </c>
      <c r="G2070" s="1">
        <v>1612.94237448019</v>
      </c>
      <c r="H2070" s="1">
        <v>1507.4624890483501</v>
      </c>
      <c r="I2070" s="1">
        <v>1632.44509266507</v>
      </c>
      <c r="J2070" s="1">
        <v>2160.05762551918</v>
      </c>
      <c r="K2070" s="1">
        <v>2292.9423744800702</v>
      </c>
      <c r="L2070" s="22">
        <v>2073.4657508701098</v>
      </c>
      <c r="M2070" s="1">
        <v>2146.4907581710299</v>
      </c>
    </row>
    <row r="2071" spans="1:13" x14ac:dyDescent="0.35">
      <c r="A2071" s="14">
        <v>57.76233028</v>
      </c>
      <c r="B2071" s="1">
        <v>2004.4501754666601</v>
      </c>
      <c r="C2071" s="1">
        <v>2028.29718572206</v>
      </c>
      <c r="D2071" s="1">
        <v>1400.1471272331701</v>
      </c>
      <c r="E2071" s="1">
        <v>1495.20339916649</v>
      </c>
      <c r="F2071" s="1">
        <v>1500.3620000000001</v>
      </c>
      <c r="G2071" s="1">
        <v>1557.5468932779099</v>
      </c>
      <c r="H2071" s="1">
        <v>1490.1717470558599</v>
      </c>
      <c r="I2071" s="1">
        <v>1567.77198101114</v>
      </c>
      <c r="J2071" s="1">
        <v>2143.8223904329402</v>
      </c>
      <c r="K2071" s="1">
        <v>2218.4126608444799</v>
      </c>
      <c r="L2071" s="22">
        <v>2078.3059794894202</v>
      </c>
      <c r="M2071" s="1">
        <v>2149.7749122669902</v>
      </c>
    </row>
    <row r="2072" spans="1:13" x14ac:dyDescent="0.35">
      <c r="A2072" s="14">
        <v>57.788330279999997</v>
      </c>
      <c r="B2072" s="1">
        <v>1966.0597274945001</v>
      </c>
      <c r="C2072" s="1">
        <v>2010.4770497520001</v>
      </c>
      <c r="D2072" s="1">
        <v>1372.21048577895</v>
      </c>
      <c r="E2072" s="1">
        <v>1495.93662320573</v>
      </c>
      <c r="F2072" s="1">
        <v>1501.8320000000001</v>
      </c>
      <c r="G2072" s="1">
        <v>1593.45592415382</v>
      </c>
      <c r="H2072" s="1">
        <v>1455.6038033407899</v>
      </c>
      <c r="I2072" s="1">
        <v>1522.71595972915</v>
      </c>
      <c r="J2072" s="1">
        <v>2110.45592415387</v>
      </c>
      <c r="K2072" s="1">
        <v>2208.9788744020798</v>
      </c>
      <c r="L2072" s="22">
        <v>2096.7720379233901</v>
      </c>
      <c r="M2072" s="1">
        <v>2074.99347160257</v>
      </c>
    </row>
    <row r="2073" spans="1:13" x14ac:dyDescent="0.35">
      <c r="A2073" s="14">
        <v>57.81433028</v>
      </c>
      <c r="B2073" s="1">
        <v>1946.2922324057399</v>
      </c>
      <c r="C2073" s="1">
        <v>2005.0456268421699</v>
      </c>
      <c r="D2073" s="1">
        <v>1399.7726238942601</v>
      </c>
      <c r="E2073" s="1">
        <v>1524.8182507367501</v>
      </c>
      <c r="F2073" s="1">
        <v>1448.5809999999999</v>
      </c>
      <c r="G2073" s="1">
        <v>1583.68533322593</v>
      </c>
      <c r="H2073" s="1">
        <v>1367.9287338798499</v>
      </c>
      <c r="I2073" s="1">
        <v>1457.5164036016599</v>
      </c>
      <c r="J2073" s="1">
        <v>2163.7694189844501</v>
      </c>
      <c r="K2073" s="1">
        <v>2252.1881590819598</v>
      </c>
      <c r="L2073" s="22">
        <v>2056.2273761051601</v>
      </c>
      <c r="M2073" s="1">
        <v>1975.8214556463499</v>
      </c>
    </row>
    <row r="2074" spans="1:13" x14ac:dyDescent="0.35">
      <c r="A2074" s="14">
        <v>57.840330280000003</v>
      </c>
      <c r="B2074" s="1">
        <v>1960.3558876085001</v>
      </c>
      <c r="C2074" s="1">
        <v>1924.2188256480799</v>
      </c>
      <c r="D2074" s="1">
        <v>1389.74018731963</v>
      </c>
      <c r="E2074" s="1">
        <v>1527.05161527414</v>
      </c>
      <c r="F2074" s="1">
        <v>1398.123</v>
      </c>
      <c r="G2074" s="1">
        <v>1545.81674207533</v>
      </c>
      <c r="H2074" s="1">
        <v>1391.52851729192</v>
      </c>
      <c r="I2074" s="1">
        <v>1431.1387982711601</v>
      </c>
      <c r="J2074" s="1">
        <v>2165.0177838617501</v>
      </c>
      <c r="K2074" s="1">
        <v>2264.2615489913301</v>
      </c>
      <c r="L2074" s="22">
        <v>1994.36651584986</v>
      </c>
      <c r="M2074" s="1">
        <v>1990.27759654224</v>
      </c>
    </row>
    <row r="2075" spans="1:13" x14ac:dyDescent="0.35">
      <c r="A2075" s="14">
        <v>57.86633028</v>
      </c>
      <c r="B2075" s="1">
        <v>1927.9862747306299</v>
      </c>
      <c r="C2075" s="1">
        <v>1854.5117808518901</v>
      </c>
      <c r="D2075" s="1">
        <v>1344.78508521039</v>
      </c>
      <c r="E2075" s="1">
        <v>1529.4136452006201</v>
      </c>
      <c r="F2075" s="1">
        <v>1394.9179999999999</v>
      </c>
      <c r="G2075" s="1">
        <v>1537.4347477961901</v>
      </c>
      <c r="H2075" s="1">
        <v>1457.7453391280701</v>
      </c>
      <c r="I2075" s="1">
        <v>1431.72669564135</v>
      </c>
      <c r="J2075" s="1">
        <v>2138.8248312925598</v>
      </c>
      <c r="K2075" s="1">
        <v>2231.4322886872301</v>
      </c>
      <c r="L2075" s="22">
        <v>1970.9975408908199</v>
      </c>
      <c r="M2075" s="1">
        <v>1988.2968660624899</v>
      </c>
    </row>
    <row r="2076" spans="1:13" x14ac:dyDescent="0.35">
      <c r="A2076" s="14">
        <v>57.892330280000003</v>
      </c>
      <c r="B2076" s="1">
        <v>1872.4662569272</v>
      </c>
      <c r="C2076" s="1">
        <v>1875.21896841739</v>
      </c>
      <c r="D2076" s="1">
        <v>1364.22463243586</v>
      </c>
      <c r="E2076" s="1">
        <v>1517.26120751813</v>
      </c>
      <c r="F2076" s="1">
        <v>1403.6880000000001</v>
      </c>
      <c r="G2076" s="1">
        <v>1519.2864545633299</v>
      </c>
      <c r="H2076" s="1">
        <v>1408.2529525284799</v>
      </c>
      <c r="I2076" s="1">
        <v>1458.5729091265</v>
      </c>
      <c r="J2076" s="1">
        <v>2144.7274644452</v>
      </c>
      <c r="K2076" s="1">
        <v>2221.8820197638402</v>
      </c>
      <c r="L2076" s="22">
        <v>1997.23596047297</v>
      </c>
      <c r="M2076" s="1">
        <v>1987.87069172677</v>
      </c>
    </row>
    <row r="2077" spans="1:13" x14ac:dyDescent="0.35">
      <c r="A2077" s="14">
        <v>57.918330279999999</v>
      </c>
      <c r="B2077" s="1">
        <v>1890.0176131251501</v>
      </c>
      <c r="C2077" s="1">
        <v>1904.9969198219401</v>
      </c>
      <c r="D2077" s="1">
        <v>1403.87978830367</v>
      </c>
      <c r="E2077" s="1">
        <v>1528.1378248215899</v>
      </c>
      <c r="F2077" s="1">
        <v>1373.915</v>
      </c>
      <c r="G2077" s="1">
        <v>1523.44562053614</v>
      </c>
      <c r="H2077" s="1">
        <v>1341.2404233930899</v>
      </c>
      <c r="I2077" s="1">
        <v>1468.1845038399599</v>
      </c>
      <c r="J2077" s="1">
        <v>2187.81241598215</v>
      </c>
      <c r="K2077" s="1">
        <v>2182.0466790185901</v>
      </c>
      <c r="L2077" s="22">
        <v>2035.0911458032699</v>
      </c>
      <c r="M2077" s="1">
        <v>2027.4310875894901</v>
      </c>
    </row>
    <row r="2078" spans="1:13" x14ac:dyDescent="0.35">
      <c r="A2078" s="14">
        <v>57.944330280000003</v>
      </c>
      <c r="B2078" s="1">
        <v>1893.57883470293</v>
      </c>
      <c r="C2078" s="1">
        <v>1880.42330593472</v>
      </c>
      <c r="D2078" s="1">
        <v>1406.47300821925</v>
      </c>
      <c r="E2078" s="1">
        <v>1540.89845479256</v>
      </c>
      <c r="F2078" s="1">
        <v>1370.9960000000001</v>
      </c>
      <c r="G2078" s="1">
        <v>1526.5873972561401</v>
      </c>
      <c r="H2078" s="1">
        <v>1372.6953643782199</v>
      </c>
      <c r="I2078" s="1">
        <v>1439.5334136951301</v>
      </c>
      <c r="J2078" s="1">
        <v>2186.8359086782698</v>
      </c>
      <c r="K2078" s="1">
        <v>2161.6932237398</v>
      </c>
      <c r="L2078" s="22">
        <v>2010.92675069404</v>
      </c>
      <c r="M2078" s="1">
        <v>2014.5227105035999</v>
      </c>
    </row>
    <row r="2079" spans="1:13" x14ac:dyDescent="0.35">
      <c r="A2079" s="14">
        <v>57.970330279999999</v>
      </c>
      <c r="B2079" s="1">
        <v>1891.7662709875201</v>
      </c>
      <c r="C2079" s="1">
        <v>1896.1124300424301</v>
      </c>
      <c r="D2079" s="1">
        <v>1416.98226214376</v>
      </c>
      <c r="E2079" s="1">
        <v>1540.6715788016299</v>
      </c>
      <c r="F2079" s="1">
        <v>1380.2539999999999</v>
      </c>
      <c r="G2079" s="1">
        <v>1570.4112430043799</v>
      </c>
      <c r="H2079" s="1">
        <v>1416.8402238649701</v>
      </c>
      <c r="I2079" s="1">
        <v>1449.26920472559</v>
      </c>
      <c r="J2079" s="1">
        <v>2184.6094963043502</v>
      </c>
      <c r="K2079" s="1">
        <v>2200.5976259241902</v>
      </c>
      <c r="L2079" s="22">
        <v>1928.44085124097</v>
      </c>
      <c r="M2079" s="1">
        <v>2021.0858232578701</v>
      </c>
    </row>
    <row r="2080" spans="1:13" x14ac:dyDescent="0.35">
      <c r="A2080" s="14">
        <v>57.996330280000002</v>
      </c>
      <c r="B2080" s="1">
        <v>1848.26264598381</v>
      </c>
      <c r="C2080" s="1">
        <v>1906.0132071171499</v>
      </c>
      <c r="D2080" s="1">
        <v>1439.0066035586301</v>
      </c>
      <c r="E2080" s="1">
        <v>1553.5333918814399</v>
      </c>
      <c r="F2080" s="1">
        <v>1377.2429999999999</v>
      </c>
      <c r="G2080" s="1">
        <v>1577.0198106756</v>
      </c>
      <c r="H2080" s="1">
        <v>1381.9471715323</v>
      </c>
      <c r="I2080" s="1">
        <v>1427.4541491796799</v>
      </c>
      <c r="J2080" s="1">
        <v>2204.1247194335601</v>
      </c>
      <c r="K2080" s="1">
        <v>2164.3154744516801</v>
      </c>
      <c r="L2080" s="22">
        <v>2042.26414233939</v>
      </c>
      <c r="M2080" s="1">
        <v>2069.8422627744799</v>
      </c>
    </row>
    <row r="2081" spans="1:13" x14ac:dyDescent="0.35">
      <c r="A2081" s="14">
        <v>58.022330279999998</v>
      </c>
      <c r="B2081" s="1">
        <v>1812.61509250311</v>
      </c>
      <c r="C2081" s="1">
        <v>1875.59994701707</v>
      </c>
      <c r="D2081" s="1">
        <v>1417.34189959218</v>
      </c>
      <c r="E2081" s="1">
        <v>1582.6881264663</v>
      </c>
      <c r="F2081" s="1">
        <v>1300.1289999999999</v>
      </c>
      <c r="G2081" s="1">
        <v>1562.1246964305001</v>
      </c>
      <c r="H2081" s="1">
        <v>1375.6129288623199</v>
      </c>
      <c r="I2081" s="1">
        <v>1442.2150395205599</v>
      </c>
      <c r="J2081" s="1">
        <v>2208.3570450780799</v>
      </c>
      <c r="K2081" s="1">
        <v>2165.1398419164202</v>
      </c>
      <c r="L2081" s="22">
        <v>2135.7763059153899</v>
      </c>
      <c r="M2081" s="1">
        <v>2058.4709233045601</v>
      </c>
    </row>
    <row r="2082" spans="1:13" x14ac:dyDescent="0.35">
      <c r="A2082" s="14">
        <v>58.048330280000002</v>
      </c>
      <c r="B2082" s="1">
        <v>1852.4740954936301</v>
      </c>
      <c r="C2082" s="1">
        <v>1833.87756893913</v>
      </c>
      <c r="D2082" s="1">
        <v>1387.0109986595701</v>
      </c>
      <c r="E2082" s="1">
        <v>1548.8775689391</v>
      </c>
      <c r="F2082" s="1">
        <v>1344.788</v>
      </c>
      <c r="G2082" s="1">
        <v>1566.96237393052</v>
      </c>
      <c r="H2082" s="1">
        <v>1424.7441392185999</v>
      </c>
      <c r="I2082" s="1">
        <v>1436.9183792927799</v>
      </c>
      <c r="J2082" s="1">
        <v>2278.2998554195001</v>
      </c>
      <c r="K2082" s="1">
        <v>2227.5259045067801</v>
      </c>
      <c r="L2082" s="22">
        <v>2066.0078143756</v>
      </c>
      <c r="M2082" s="1">
        <v>2003.7519535940501</v>
      </c>
    </row>
    <row r="2083" spans="1:13" x14ac:dyDescent="0.35">
      <c r="A2083" s="14">
        <v>58.074330279999998</v>
      </c>
      <c r="B2083" s="1">
        <v>1831.7938621287101</v>
      </c>
      <c r="C2083" s="1">
        <v>1841.6516312992701</v>
      </c>
      <c r="D2083" s="1">
        <v>1413.74749186228</v>
      </c>
      <c r="E2083" s="1">
        <v>1553.6792006263499</v>
      </c>
      <c r="F2083" s="1">
        <v>1423.0830000000001</v>
      </c>
      <c r="G2083" s="1">
        <v>1597.4730627548699</v>
      </c>
      <c r="H2083" s="1">
        <v>1431.76190860765</v>
      </c>
      <c r="I2083" s="1">
        <v>1450.77067699548</v>
      </c>
      <c r="J2083" s="1">
        <v>2275.3076467923102</v>
      </c>
      <c r="K2083" s="1">
        <v>2195.4454934278301</v>
      </c>
      <c r="L2083" s="22">
        <v>2025.68796901422</v>
      </c>
      <c r="M2083" s="1">
        <v>2003.1466150235599</v>
      </c>
    </row>
    <row r="2084" spans="1:13" x14ac:dyDescent="0.35">
      <c r="A2084" s="14">
        <v>58.100330280000001</v>
      </c>
      <c r="B2084" s="1">
        <v>1795.5755268759401</v>
      </c>
      <c r="C2084" s="1">
        <v>1832.4432086204499</v>
      </c>
      <c r="D2084" s="1">
        <v>1412.4090551720799</v>
      </c>
      <c r="E2084" s="1">
        <v>1568.01210040559</v>
      </c>
      <c r="F2084" s="1">
        <v>1353.0319999999999</v>
      </c>
      <c r="G2084" s="1">
        <v>1528.5755268759899</v>
      </c>
      <c r="H2084" s="1">
        <v>1385.80815770768</v>
      </c>
      <c r="I2084" s="1">
        <v>1445.55347383342</v>
      </c>
      <c r="J2084" s="1">
        <v>2217.0474236303698</v>
      </c>
      <c r="K2084" s="1">
        <v>2184.7353634886499</v>
      </c>
      <c r="L2084" s="22">
        <v>2007.7078451314001</v>
      </c>
      <c r="M2084" s="1">
        <v>2001.3870021293999</v>
      </c>
    </row>
    <row r="2085" spans="1:13" x14ac:dyDescent="0.35">
      <c r="A2085" s="14">
        <v>58.126330279999998</v>
      </c>
      <c r="B2085" s="1">
        <v>1809.2128104378501</v>
      </c>
      <c r="C2085" s="1">
        <v>1840.02864331724</v>
      </c>
      <c r="D2085" s="1">
        <v>1376.7376034793599</v>
      </c>
      <c r="E2085" s="1">
        <v>1608.4431808644499</v>
      </c>
      <c r="F2085" s="1">
        <v>1256</v>
      </c>
      <c r="G2085" s="1">
        <v>1503.17308379265</v>
      </c>
      <c r="H2085" s="1">
        <v>1366.13889881153</v>
      </c>
      <c r="I2085" s="1">
        <v>1436.31752426809</v>
      </c>
      <c r="J2085" s="1">
        <v>2168.7794890115501</v>
      </c>
      <c r="K2085" s="1">
        <v>2258.0970132795101</v>
      </c>
      <c r="L2085" s="22">
        <v>1960.57222023792</v>
      </c>
      <c r="M2085" s="1">
        <v>1941.7871895625301</v>
      </c>
    </row>
    <row r="2086" spans="1:13" x14ac:dyDescent="0.35">
      <c r="A2086" s="14">
        <v>58.152330280000001</v>
      </c>
      <c r="B2086" s="1">
        <v>1858.83573913074</v>
      </c>
      <c r="C2086" s="1">
        <v>1778.96137391298</v>
      </c>
      <c r="D2086" s="1">
        <v>1394.7596565219401</v>
      </c>
      <c r="E2086" s="1">
        <v>1534.44323043501</v>
      </c>
      <c r="F2086" s="1">
        <v>1249.164</v>
      </c>
      <c r="G2086" s="1">
        <v>1464.42996521738</v>
      </c>
      <c r="H2086" s="1">
        <v>1329.4685913045701</v>
      </c>
      <c r="I2086" s="1">
        <v>1430.8357391306899</v>
      </c>
      <c r="J2086" s="1">
        <v>2236.1931304362502</v>
      </c>
      <c r="K2086" s="1">
        <v>2198.3527130430498</v>
      </c>
      <c r="L2086" s="22">
        <v>1955.67030869563</v>
      </c>
      <c r="M2086" s="1">
        <v>1909.2536086960199</v>
      </c>
    </row>
    <row r="2087" spans="1:13" x14ac:dyDescent="0.35">
      <c r="A2087" s="14">
        <v>58.178330279999997</v>
      </c>
      <c r="B2087" s="1">
        <v>1850.76066150373</v>
      </c>
      <c r="C2087" s="1">
        <v>1734.40236079174</v>
      </c>
      <c r="D2087" s="1">
        <v>1401.0044060077701</v>
      </c>
      <c r="E2087" s="1">
        <v>1547.97796995973</v>
      </c>
      <c r="F2087" s="1">
        <v>1250.27</v>
      </c>
      <c r="G2087" s="1">
        <v>1467.2393384957099</v>
      </c>
      <c r="H2087" s="1">
        <v>1339.6681353357701</v>
      </c>
      <c r="I2087" s="1">
        <v>1423.4243908318001</v>
      </c>
      <c r="J2087" s="1">
        <v>2339.5169169996898</v>
      </c>
      <c r="K2087" s="1">
        <v>2139.5888271916001</v>
      </c>
      <c r="L2087" s="22">
        <v>1967.8325716955901</v>
      </c>
      <c r="M2087" s="1">
        <v>1950.2393384956299</v>
      </c>
    </row>
    <row r="2088" spans="1:13" x14ac:dyDescent="0.35">
      <c r="A2088" s="14">
        <v>58.204330280000001</v>
      </c>
      <c r="B2088" s="1">
        <v>1823.7751762022799</v>
      </c>
      <c r="C2088" s="1">
        <v>1719.0971185737401</v>
      </c>
      <c r="D2088" s="1">
        <v>1369.0593594533</v>
      </c>
      <c r="E2088" s="1">
        <v>1554.78057628544</v>
      </c>
      <c r="F2088" s="1">
        <v>1283.5070000000001</v>
      </c>
      <c r="G2088" s="1">
        <v>1494.22482379805</v>
      </c>
      <c r="H2088" s="1">
        <v>1328.69784411305</v>
      </c>
      <c r="I2088" s="1">
        <v>1376.2050373136501</v>
      </c>
      <c r="J2088" s="1">
        <v>2223.1618781101402</v>
      </c>
      <c r="K2088" s="1">
        <v>2146.66907131074</v>
      </c>
      <c r="L2088" s="22">
        <v>2070.3992744608599</v>
      </c>
      <c r="M2088" s="1">
        <v>1975.93705431222</v>
      </c>
    </row>
    <row r="2089" spans="1:13" x14ac:dyDescent="0.35">
      <c r="A2089" s="14">
        <v>58.230330279999997</v>
      </c>
      <c r="B2089" s="1">
        <v>1827.3580925000999</v>
      </c>
      <c r="C2089" s="1">
        <v>1763.2966626048201</v>
      </c>
      <c r="D2089" s="1">
        <v>1311.6163614207501</v>
      </c>
      <c r="E2089" s="1">
        <v>1545.8158594471399</v>
      </c>
      <c r="F2089" s="1">
        <v>1265.23</v>
      </c>
      <c r="G2089" s="1">
        <v>1485.33756615731</v>
      </c>
      <c r="H2089" s="1">
        <v>1331.33756615734</v>
      </c>
      <c r="I2089" s="1">
        <v>1373.36060236806</v>
      </c>
      <c r="J2089" s="1">
        <v>2186.7621082886499</v>
      </c>
      <c r="K2089" s="1">
        <v>2123.50634923598</v>
      </c>
      <c r="L2089" s="22">
        <v>2075.4527472108698</v>
      </c>
      <c r="M2089" s="1">
        <v>1945.9283814995899</v>
      </c>
    </row>
    <row r="2090" spans="1:13" x14ac:dyDescent="0.35">
      <c r="A2090" s="14">
        <v>58.25633028</v>
      </c>
      <c r="B2090" s="1">
        <v>1742.0615460967799</v>
      </c>
      <c r="C2090" s="1">
        <v>1792.3440535149</v>
      </c>
      <c r="D2090" s="1">
        <v>1319.4685332039101</v>
      </c>
      <c r="E2090" s="1">
        <v>1528.6139907571301</v>
      </c>
      <c r="F2090" s="1">
        <v>1225.751</v>
      </c>
      <c r="G2090" s="1">
        <v>1500.6335811254301</v>
      </c>
      <c r="H2090" s="1">
        <v>1368.0825239608901</v>
      </c>
      <c r="I2090" s="1">
        <v>1375.87413281523</v>
      </c>
      <c r="J2090" s="1">
        <v>2238.7594483104099</v>
      </c>
      <c r="K2090" s="1">
        <v>2207.0209778643798</v>
      </c>
      <c r="L2090" s="22">
        <v>1974.87552031115</v>
      </c>
      <c r="M2090" s="1">
        <v>1961.4167822915199</v>
      </c>
    </row>
    <row r="2091" spans="1:13" x14ac:dyDescent="0.35">
      <c r="A2091" s="14">
        <v>58.282330279999996</v>
      </c>
      <c r="B2091" s="1">
        <v>1691.6173675918701</v>
      </c>
      <c r="C2091" s="1">
        <v>1805.2469470368601</v>
      </c>
      <c r="D2091" s="1">
        <v>1285.0416095014</v>
      </c>
      <c r="E2091" s="1">
        <v>1494.1564901224101</v>
      </c>
      <c r="F2091" s="1">
        <v>1255.548</v>
      </c>
      <c r="G2091" s="1">
        <v>1404.6956126529701</v>
      </c>
      <c r="H2091" s="1">
        <v>1336.30438734731</v>
      </c>
      <c r="I2091" s="1">
        <v>1305.36680159921</v>
      </c>
      <c r="J2091" s="1">
        <v>2183.8190861713902</v>
      </c>
      <c r="K2091" s="1">
        <v>2206.4034371591601</v>
      </c>
      <c r="L2091" s="22">
        <v>1993.5721391346899</v>
      </c>
      <c r="M2091" s="1">
        <v>1935.4450466604001</v>
      </c>
    </row>
    <row r="2092" spans="1:13" x14ac:dyDescent="0.35">
      <c r="A2092" s="14">
        <v>58.30833028</v>
      </c>
      <c r="B2092" s="1">
        <v>1683.8225320132999</v>
      </c>
      <c r="C2092" s="1">
        <v>1797.0484551806701</v>
      </c>
      <c r="D2092" s="1">
        <v>1233.2095704296901</v>
      </c>
      <c r="E2092" s="1">
        <v>1478.3064807916001</v>
      </c>
      <c r="F2092" s="1">
        <v>1220.9590000000001</v>
      </c>
      <c r="G2092" s="1">
        <v>1394.62083643646</v>
      </c>
      <c r="H2092" s="1">
        <v>1361.0563300337401</v>
      </c>
      <c r="I2092" s="1">
        <v>1253.7819516853999</v>
      </c>
      <c r="J2092" s="1">
        <v>2179.8061792757298</v>
      </c>
      <c r="K2092" s="1">
        <v>2160.9036926691801</v>
      </c>
      <c r="L2092" s="22">
        <v>1952.3149586760101</v>
      </c>
      <c r="M2092" s="1">
        <v>1885.5318009274199</v>
      </c>
    </row>
    <row r="2093" spans="1:13" x14ac:dyDescent="0.35">
      <c r="A2093" s="14">
        <v>58.334330280000003</v>
      </c>
      <c r="B2093" s="1">
        <v>1710.3354945271601</v>
      </c>
      <c r="C2093" s="1">
        <v>1779.91939637058</v>
      </c>
      <c r="D2093" s="1">
        <v>1265.8845163476301</v>
      </c>
      <c r="E2093" s="1">
        <v>1495.51414179778</v>
      </c>
      <c r="F2093" s="1">
        <v>1269.6210000000001</v>
      </c>
      <c r="G2093" s="1">
        <v>1388.1285636612199</v>
      </c>
      <c r="H2093" s="1">
        <v>1335.97171640488</v>
      </c>
      <c r="I2093" s="1">
        <v>1278.30285092899</v>
      </c>
      <c r="J2093" s="1">
        <v>2211.8300727352998</v>
      </c>
      <c r="K2093" s="1">
        <v>2112.96947998018</v>
      </c>
      <c r="L2093" s="22">
        <v>1922.67534905702</v>
      </c>
      <c r="M2093" s="1">
        <v>1988.9476799658601</v>
      </c>
    </row>
    <row r="2094" spans="1:13" x14ac:dyDescent="0.35">
      <c r="A2094" s="14">
        <v>58.360330279999999</v>
      </c>
      <c r="B2094" s="1">
        <v>1762.2624086164799</v>
      </c>
      <c r="C2094" s="1">
        <v>1746.04270887091</v>
      </c>
      <c r="D2094" s="1">
        <v>1300.5036553480199</v>
      </c>
      <c r="E2094" s="1">
        <v>1536.7306657893801</v>
      </c>
      <c r="F2094" s="1">
        <v>1296.95</v>
      </c>
      <c r="G2094" s="1">
        <v>1333.9572911293999</v>
      </c>
      <c r="H2094" s="1">
        <v>1235.6948825130901</v>
      </c>
      <c r="I2094" s="1">
        <v>1243.73028068805</v>
      </c>
      <c r="J2094" s="1">
        <v>2193.1489033958601</v>
      </c>
      <c r="K2094" s="1">
        <v>2147.7449020796798</v>
      </c>
      <c r="L2094" s="22">
        <v>2003.5675261035401</v>
      </c>
      <c r="M2094" s="1">
        <v>2060.0711814514302</v>
      </c>
    </row>
    <row r="2095" spans="1:13" x14ac:dyDescent="0.35">
      <c r="A2095" s="14">
        <v>58.386330280000003</v>
      </c>
      <c r="B2095" s="1">
        <v>1739.77125821245</v>
      </c>
      <c r="C2095" s="1">
        <v>1715.61437089334</v>
      </c>
      <c r="D2095" s="1">
        <v>1266.2027598480699</v>
      </c>
      <c r="E2095" s="1">
        <v>1484.4353555816101</v>
      </c>
      <c r="F2095" s="1">
        <v>1288.6980000000001</v>
      </c>
      <c r="G2095" s="1">
        <v>1383.3221033892301</v>
      </c>
      <c r="H2095" s="1">
        <v>1253.5187718887501</v>
      </c>
      <c r="I2095" s="1">
        <v>1288.8707111635099</v>
      </c>
      <c r="J2095" s="1">
        <v>2211.5944803030602</v>
      </c>
      <c r="K2095" s="1">
        <v>2104.41161104499</v>
      </c>
      <c r="L2095" s="22">
        <v>1958.2027598479499</v>
      </c>
      <c r="M2095" s="1">
        <v>1990.2524863234401</v>
      </c>
    </row>
    <row r="2096" spans="1:13" x14ac:dyDescent="0.35">
      <c r="A2096" s="14">
        <v>58.412330279999999</v>
      </c>
      <c r="B2096" s="1">
        <v>1663.72307906277</v>
      </c>
      <c r="C2096" s="1">
        <v>1742.4805150315301</v>
      </c>
      <c r="D2096" s="1">
        <v>1268.0092260624101</v>
      </c>
      <c r="E2096" s="1">
        <v>1464.51487193766</v>
      </c>
      <c r="F2096" s="1">
        <v>1277.6089999999999</v>
      </c>
      <c r="G2096" s="1">
        <v>1392.3866703753199</v>
      </c>
      <c r="H2096" s="1">
        <v>1196.8558936561899</v>
      </c>
      <c r="I2096" s="1">
        <v>1260.18768931249</v>
      </c>
      <c r="J2096" s="1">
        <v>2233.4507711565702</v>
      </c>
      <c r="K2096" s="1">
        <v>2148.1487193752901</v>
      </c>
      <c r="L2096" s="22">
        <v>1927.2630818441801</v>
      </c>
      <c r="M2096" s="1">
        <v>1970.13949331299</v>
      </c>
    </row>
    <row r="2097" spans="1:13" x14ac:dyDescent="0.35">
      <c r="A2097" s="14">
        <v>58.438330280000002</v>
      </c>
      <c r="B2097" s="1">
        <v>1651.93416171994</v>
      </c>
      <c r="C2097" s="1">
        <v>1734.81963823303</v>
      </c>
      <c r="D2097" s="1">
        <v>1308.2290469739601</v>
      </c>
      <c r="E2097" s="1">
        <v>1465.3264173873299</v>
      </c>
      <c r="F2097" s="1">
        <v>1269.434</v>
      </c>
      <c r="G2097" s="1">
        <v>1352.06943304526</v>
      </c>
      <c r="H2097" s="1">
        <v>1244.6771773778401</v>
      </c>
      <c r="I2097" s="1">
        <v>1292.46528347757</v>
      </c>
      <c r="J2097" s="1">
        <v>2191.59696003812</v>
      </c>
      <c r="K2097" s="1">
        <v>2127.4165982709701</v>
      </c>
      <c r="L2097" s="22">
        <v>1886.63208693612</v>
      </c>
      <c r="M2097" s="1">
        <v>1921.2849217104899</v>
      </c>
    </row>
    <row r="2098" spans="1:13" x14ac:dyDescent="0.35">
      <c r="A2098" s="14">
        <v>58.464330279999999</v>
      </c>
      <c r="B2098" s="1">
        <v>1693.56798615447</v>
      </c>
      <c r="C2098" s="1">
        <v>1783.6592083068399</v>
      </c>
      <c r="D2098" s="1">
        <v>1280.89982781597</v>
      </c>
      <c r="E2098" s="1">
        <v>1474.1135972307</v>
      </c>
      <c r="F2098" s="1">
        <v>1213.2629999999999</v>
      </c>
      <c r="G2098" s="1">
        <v>1349.4454388921499</v>
      </c>
      <c r="H2098" s="1">
        <v>1255.07779710503</v>
      </c>
      <c r="I2098" s="1">
        <v>1283.75490547502</v>
      </c>
      <c r="J2098" s="1">
        <v>2146.83545575773</v>
      </c>
      <c r="K2098" s="1">
        <v>2111.4499139077402</v>
      </c>
      <c r="L2098" s="22">
        <v>1952.6172113272801</v>
      </c>
      <c r="M2098" s="1">
        <v>1954.06437205777</v>
      </c>
    </row>
    <row r="2099" spans="1:13" x14ac:dyDescent="0.35">
      <c r="A2099" s="14">
        <v>58.490330280000002</v>
      </c>
      <c r="B2099" s="1">
        <v>1708.7440569269299</v>
      </c>
      <c r="C2099" s="1">
        <v>1749.01790740466</v>
      </c>
      <c r="D2099" s="1">
        <v>1285.0193736267299</v>
      </c>
      <c r="E2099" s="1">
        <v>1477.36160853916</v>
      </c>
      <c r="F2099" s="1">
        <v>1247.421</v>
      </c>
      <c r="G2099" s="1">
        <v>1353.34076869042</v>
      </c>
      <c r="H2099" s="1">
        <v>1214.0654519905599</v>
      </c>
      <c r="I2099" s="1">
        <v>1256.72468330028</v>
      </c>
      <c r="J2099" s="1">
        <v>2215.7202846340001</v>
      </c>
      <c r="K2099" s="1">
        <v>2125.9583203027601</v>
      </c>
      <c r="L2099" s="22">
        <v>2034.74259070484</v>
      </c>
      <c r="M2099" s="1">
        <v>1880.7872028465299</v>
      </c>
    </row>
    <row r="2100" spans="1:13" x14ac:dyDescent="0.35">
      <c r="A2100" s="14">
        <v>58.516330279999998</v>
      </c>
      <c r="B2100" s="1">
        <v>1713.89611069701</v>
      </c>
      <c r="C2100" s="1">
        <v>1678.6069900018499</v>
      </c>
      <c r="D2100" s="1">
        <v>1236.7971251389899</v>
      </c>
      <c r="E2100" s="1">
        <v>1488.18686597389</v>
      </c>
      <c r="F2100" s="1">
        <v>1161.7360000000001</v>
      </c>
      <c r="G2100" s="1">
        <v>1357.13100333291</v>
      </c>
      <c r="H2100" s="1">
        <v>1252.97125138878</v>
      </c>
      <c r="I2100" s="1">
        <v>1274.1901351373201</v>
      </c>
      <c r="J2100" s="1">
        <v>2148.5638670848798</v>
      </c>
      <c r="K2100" s="1">
        <v>2125.6837652754298</v>
      </c>
      <c r="L2100" s="22">
        <v>1967.5958848596599</v>
      </c>
      <c r="M2100" s="1">
        <v>1872.8993798604899</v>
      </c>
    </row>
    <row r="2101" spans="1:13" x14ac:dyDescent="0.35">
      <c r="A2101" s="14">
        <v>58.542330280000002</v>
      </c>
      <c r="B2101" s="1">
        <v>1791.56209092176</v>
      </c>
      <c r="C2101" s="1">
        <v>1762.04859676152</v>
      </c>
      <c r="D2101" s="1">
        <v>1240.8238142149401</v>
      </c>
      <c r="E2101" s="1">
        <v>1518.38931231587</v>
      </c>
      <c r="F2101" s="1">
        <v>1247.2819999999999</v>
      </c>
      <c r="G2101" s="1">
        <v>1329.5100869811099</v>
      </c>
      <c r="H2101" s="1">
        <v>1241.5268537648799</v>
      </c>
      <c r="I2101" s="1">
        <v>1226.41943870452</v>
      </c>
      <c r="J2101" s="1">
        <v>2177.40607909951</v>
      </c>
      <c r="K2101" s="1">
        <v>2038.57885770547</v>
      </c>
      <c r="L2101" s="22">
        <v>1903.08894468683</v>
      </c>
      <c r="M2101" s="1">
        <v>1848.2801936659901</v>
      </c>
    </row>
    <row r="2102" spans="1:13" x14ac:dyDescent="0.35">
      <c r="A2102" s="14">
        <v>58.568330279999998</v>
      </c>
      <c r="B2102" s="1">
        <v>1769.7054550307701</v>
      </c>
      <c r="C2102" s="1">
        <v>1866.7903036503899</v>
      </c>
      <c r="D2102" s="1">
        <v>1260.6339394479701</v>
      </c>
      <c r="E2102" s="1">
        <v>1443.19151291463</v>
      </c>
      <c r="F2102" s="1">
        <v>1213.902</v>
      </c>
      <c r="G2102" s="1">
        <v>1310.10666429501</v>
      </c>
      <c r="H2102" s="1">
        <v>1230.84363579777</v>
      </c>
      <c r="I2102" s="1">
        <v>1265.0581825460199</v>
      </c>
      <c r="J2102" s="1">
        <v>2116.23636242373</v>
      </c>
      <c r="K2102" s="1">
        <v>2037.3393944786401</v>
      </c>
      <c r="L2102" s="22">
        <v>1880.7987862888001</v>
      </c>
      <c r="M2102" s="1">
        <v>1857.7903036503899</v>
      </c>
    </row>
    <row r="2103" spans="1:13" x14ac:dyDescent="0.35">
      <c r="A2103" s="14">
        <v>58.594330280000001</v>
      </c>
      <c r="B2103" s="1">
        <v>1768.50242271658</v>
      </c>
      <c r="C2103" s="1">
        <v>1869.1191739927499</v>
      </c>
      <c r="D2103" s="1">
        <v>1274.4066105357099</v>
      </c>
      <c r="E2103" s="1">
        <v>1522.0789109469299</v>
      </c>
      <c r="F2103" s="1">
        <v>1211.597</v>
      </c>
      <c r="G2103" s="1">
        <v>1375.2487886413301</v>
      </c>
      <c r="H2103" s="1">
        <v>1243.3260844439501</v>
      </c>
      <c r="I2103" s="1">
        <v>1227.42028148031</v>
      </c>
      <c r="J2103" s="1">
        <v>2144.6908167892502</v>
      </c>
      <c r="K2103" s="1">
        <v>2044.54268576242</v>
      </c>
      <c r="L2103" s="22">
        <v>1932.28905168712</v>
      </c>
      <c r="M2103" s="1">
        <v>1853.1948546507699</v>
      </c>
    </row>
    <row r="2104" spans="1:13" x14ac:dyDescent="0.35">
      <c r="A2104" s="14">
        <v>58.620330279999997</v>
      </c>
      <c r="B2104" s="1">
        <v>1848.1762692652201</v>
      </c>
      <c r="C2104" s="1">
        <v>1951.8863882967701</v>
      </c>
      <c r="D2104" s="1">
        <v>1333.96603057226</v>
      </c>
      <c r="E2104" s="1">
        <v>1582.18017040512</v>
      </c>
      <c r="F2104" s="1">
        <v>1233.6279999999999</v>
      </c>
      <c r="G2104" s="1">
        <v>1355.7284838998401</v>
      </c>
      <c r="H2104" s="1">
        <v>1216.9203577245801</v>
      </c>
      <c r="I2104" s="1">
        <v>1157.07964227566</v>
      </c>
      <c r="J2104" s="1">
        <v>2108.2637138206501</v>
      </c>
      <c r="K2104" s="1">
        <v>2135.45948878533</v>
      </c>
      <c r="L2104" s="22">
        <v>1955.0169847141401</v>
      </c>
      <c r="M2104" s="1">
        <v>1912.5143440670599</v>
      </c>
    </row>
    <row r="2105" spans="1:13" x14ac:dyDescent="0.35">
      <c r="A2105" s="14">
        <v>58.646330280000001</v>
      </c>
      <c r="B2105" s="1">
        <v>1920.0227274589399</v>
      </c>
      <c r="C2105" s="1">
        <v>1846.12587452671</v>
      </c>
      <c r="D2105" s="1">
        <v>1256.0227274588699</v>
      </c>
      <c r="E2105" s="1">
        <v>1610.87703988</v>
      </c>
      <c r="F2105" s="1">
        <v>1270.739</v>
      </c>
      <c r="G2105" s="1">
        <v>1409.04545491763</v>
      </c>
      <c r="H2105" s="1">
        <v>1186.0378790980301</v>
      </c>
      <c r="I2105" s="1">
        <v>1185.50990652631</v>
      </c>
      <c r="J2105" s="1">
        <v>2123.0075758198</v>
      </c>
      <c r="K2105" s="1">
        <v>2039.2534960601199</v>
      </c>
      <c r="L2105" s="22">
        <v>1972.76165557945</v>
      </c>
      <c r="M2105" s="1">
        <v>1877.7360137143301</v>
      </c>
    </row>
    <row r="2106" spans="1:13" x14ac:dyDescent="0.35">
      <c r="A2106" s="14">
        <v>58.672330279999997</v>
      </c>
      <c r="B2106" s="1">
        <v>1896.60385409938</v>
      </c>
      <c r="C2106" s="1">
        <v>1786.7539706888799</v>
      </c>
      <c r="D2106" s="1">
        <v>1240.91763824549</v>
      </c>
      <c r="E2106" s="1">
        <v>1556.5394870060099</v>
      </c>
      <c r="F2106" s="1">
        <v>1200.5630000000001</v>
      </c>
      <c r="G2106" s="1">
        <v>1329.2392538270699</v>
      </c>
      <c r="H2106" s="1">
        <v>1136.16027981457</v>
      </c>
      <c r="I2106" s="1">
        <v>1226.71331778786</v>
      </c>
      <c r="J2106" s="1">
        <v>2119.8837608277499</v>
      </c>
      <c r="K2106" s="1">
        <v>2111.1196269132902</v>
      </c>
      <c r="L2106" s="22">
        <v>1882.7505829470999</v>
      </c>
      <c r="M2106" s="1">
        <v>1914.9627348403201</v>
      </c>
    </row>
    <row r="2107" spans="1:13" x14ac:dyDescent="0.35">
      <c r="A2107" s="14">
        <v>58.69833028</v>
      </c>
      <c r="B2107" s="1">
        <v>1942.9262384848701</v>
      </c>
      <c r="C2107" s="1">
        <v>1838.85504137266</v>
      </c>
      <c r="D2107" s="1">
        <v>1364.2770952395399</v>
      </c>
      <c r="E2107" s="1">
        <v>1504.2694020301601</v>
      </c>
      <c r="F2107" s="1">
        <v>1186.934</v>
      </c>
      <c r="G2107" s="1">
        <v>1255.13854761983</v>
      </c>
      <c r="H2107" s="1">
        <v>1164.1982049179301</v>
      </c>
      <c r="I2107" s="1">
        <v>1219.3964098357401</v>
      </c>
      <c r="J2107" s="1">
        <v>2166.0660683061601</v>
      </c>
      <c r="K2107" s="1">
        <v>2059.05965729831</v>
      </c>
      <c r="L2107" s="22">
        <v>1940.8627345820601</v>
      </c>
      <c r="M2107" s="1">
        <v>1852.46888914957</v>
      </c>
    </row>
    <row r="2108" spans="1:13" x14ac:dyDescent="0.35">
      <c r="A2108" s="14">
        <v>58.724330279999997</v>
      </c>
      <c r="B2108" s="1">
        <v>1860.5027957228699</v>
      </c>
      <c r="C2108" s="1">
        <v>1721.9879721674499</v>
      </c>
      <c r="D2108" s="1">
        <v>1459.37929920192</v>
      </c>
      <c r="E2108" s="1">
        <v>1536.19888171108</v>
      </c>
      <c r="F2108" s="1">
        <v>1192.6300000000001</v>
      </c>
      <c r="G2108" s="1">
        <v>1305.40657306103</v>
      </c>
      <c r="H2108" s="1">
        <v>1152.5453156083299</v>
      </c>
      <c r="I2108" s="1">
        <v>1177.5661530801001</v>
      </c>
      <c r="J2108" s="1">
        <v>2147.7738444301699</v>
      </c>
      <c r="K2108" s="1">
        <v>1992.44587475295</v>
      </c>
      <c r="L2108" s="22">
        <v>1915.69608598844</v>
      </c>
      <c r="M2108" s="1">
        <v>1863.88531311833</v>
      </c>
    </row>
    <row r="2109" spans="1:13" x14ac:dyDescent="0.35">
      <c r="A2109" s="14">
        <v>58.75033028</v>
      </c>
      <c r="B2109" s="1">
        <v>1788.95292993762</v>
      </c>
      <c r="C2109" s="1">
        <v>1740.24384860947</v>
      </c>
      <c r="D2109" s="1">
        <v>1382.0692381172801</v>
      </c>
      <c r="E2109" s="1">
        <v>1563.72851543211</v>
      </c>
      <c r="F2109" s="1">
        <v>1198.518</v>
      </c>
      <c r="G2109" s="1">
        <v>1291.8836918201901</v>
      </c>
      <c r="H2109" s="1">
        <v>1194.34345663616</v>
      </c>
      <c r="I2109" s="1">
        <v>1136.3877927470301</v>
      </c>
      <c r="J2109" s="1">
        <v>2068.9501959863601</v>
      </c>
      <c r="K2109" s="1">
        <v>2019.0027339508699</v>
      </c>
      <c r="L2109" s="22">
        <v>2019.4321288577501</v>
      </c>
      <c r="M2109" s="1">
        <v>1795.78955169594</v>
      </c>
    </row>
    <row r="2110" spans="1:13" x14ac:dyDescent="0.35">
      <c r="A2110" s="14">
        <v>58.776330280000003</v>
      </c>
      <c r="B2110" s="1">
        <v>1813.24382323042</v>
      </c>
      <c r="C2110" s="1">
        <v>1829.8657348455499</v>
      </c>
      <c r="D2110" s="1">
        <v>1364.2013977321001</v>
      </c>
      <c r="E2110" s="1">
        <v>1548.7986022682001</v>
      </c>
      <c r="F2110" s="1">
        <v>1263.549</v>
      </c>
      <c r="G2110" s="1">
        <v>1325.2320109508801</v>
      </c>
      <c r="H2110" s="1">
        <v>1164.3227680871701</v>
      </c>
      <c r="I2110" s="1">
        <v>1118.2803425888901</v>
      </c>
      <c r="J2110" s="1">
        <v>2129.1342651548598</v>
      </c>
      <c r="K2110" s="1">
        <v>1987.25563550994</v>
      </c>
      <c r="L2110" s="22">
        <v>2014.5853922567901</v>
      </c>
      <c r="M2110" s="1">
        <v>1879.1707845133601</v>
      </c>
    </row>
    <row r="2111" spans="1:13" x14ac:dyDescent="0.35">
      <c r="A2111" s="14">
        <v>58.80233028</v>
      </c>
      <c r="B2111" s="1">
        <v>1833.3729643327299</v>
      </c>
      <c r="C2111" s="1">
        <v>1841.68843640721</v>
      </c>
      <c r="D2111" s="1">
        <v>1343.0930782298799</v>
      </c>
      <c r="E2111" s="1">
        <v>1570.5630292737001</v>
      </c>
      <c r="F2111" s="1">
        <v>1255.5930000000001</v>
      </c>
      <c r="G2111" s="1">
        <v>1284.4686482167599</v>
      </c>
      <c r="H2111" s="1">
        <v>1222.6554560898201</v>
      </c>
      <c r="I2111" s="1">
        <v>1139.4996742933199</v>
      </c>
      <c r="J2111" s="1">
        <v>2110.5630292737501</v>
      </c>
      <c r="K2111" s="1">
        <v>2049.71881107023</v>
      </c>
      <c r="L2111" s="22">
        <v>2012.12475572011</v>
      </c>
      <c r="M2111" s="1">
        <v>1888.2152282955001</v>
      </c>
    </row>
    <row r="2112" spans="1:13" x14ac:dyDescent="0.35">
      <c r="A2112" s="14">
        <v>58.828330280000003</v>
      </c>
      <c r="B2112" s="1">
        <v>1920.3962839154001</v>
      </c>
      <c r="C2112" s="1">
        <v>1795.0553663026701</v>
      </c>
      <c r="D2112" s="1">
        <v>1370.06674272187</v>
      </c>
      <c r="E2112" s="1">
        <v>1546.9999999997401</v>
      </c>
      <c r="F2112" s="1">
        <v>1291.116</v>
      </c>
      <c r="G2112" s="1">
        <v>1293.8608263460101</v>
      </c>
      <c r="H2112" s="1">
        <v>1252.4687148471801</v>
      </c>
      <c r="I2112" s="1">
        <v>1153.24573384263</v>
      </c>
      <c r="J2112" s="1">
        <v>2076.5240811500098</v>
      </c>
      <c r="K2112" s="1">
        <v>2043.4800912661799</v>
      </c>
      <c r="L2112" s="22">
        <v>2014.8706869723401</v>
      </c>
      <c r="M2112" s="1">
        <v>2034.85931055321</v>
      </c>
    </row>
    <row r="2113" spans="1:13" x14ac:dyDescent="0.35">
      <c r="A2113" s="14">
        <v>58.854330279999999</v>
      </c>
      <c r="B2113" s="1">
        <v>1875.45862063</v>
      </c>
      <c r="C2113" s="1">
        <v>1748.61016100191</v>
      </c>
      <c r="D2113" s="1">
        <v>1337.6305747087899</v>
      </c>
      <c r="E2113" s="1">
        <v>1541.45862062996</v>
      </c>
      <c r="F2113" s="1">
        <v>1196.808</v>
      </c>
      <c r="G2113" s="1">
        <v>1339.6853792314801</v>
      </c>
      <c r="H2113" s="1">
        <v>1193.10827587416</v>
      </c>
      <c r="I2113" s="1">
        <v>1146.69935634031</v>
      </c>
      <c r="J2113" s="1">
        <v>1970.2012414680801</v>
      </c>
      <c r="K2113" s="1">
        <v>2001.37963214501</v>
      </c>
      <c r="L2113" s="22">
        <v>1932.13245983654</v>
      </c>
      <c r="M2113" s="1">
        <v>1932.7923219342299</v>
      </c>
    </row>
    <row r="2114" spans="1:13" x14ac:dyDescent="0.35">
      <c r="A2114" s="14">
        <v>58.880330280000003</v>
      </c>
      <c r="B2114" s="1">
        <v>1803.3775266048001</v>
      </c>
      <c r="C2114" s="1">
        <v>1836.5163564084801</v>
      </c>
      <c r="D2114" s="1">
        <v>1332.55226063995</v>
      </c>
      <c r="E2114" s="1">
        <v>1470.46489362236</v>
      </c>
      <c r="F2114" s="1">
        <v>1228.2260000000001</v>
      </c>
      <c r="G2114" s="1">
        <v>1255.6115691233199</v>
      </c>
      <c r="H2114" s="1">
        <v>1201.30731384916</v>
      </c>
      <c r="I2114" s="1">
        <v>1168.70359042327</v>
      </c>
      <c r="J2114" s="1">
        <v>2072.4243351085402</v>
      </c>
      <c r="K2114" s="1">
        <v>1957.66303190947</v>
      </c>
      <c r="L2114" s="22">
        <v>2012.19813828726</v>
      </c>
      <c r="M2114" s="1">
        <v>2044.2152925492901</v>
      </c>
    </row>
    <row r="2115" spans="1:13" x14ac:dyDescent="0.35">
      <c r="A2115" s="14">
        <v>58.906330279999999</v>
      </c>
      <c r="B2115" s="1">
        <v>1766.2429308835999</v>
      </c>
      <c r="C2115" s="1">
        <v>1724.51413823191</v>
      </c>
      <c r="D2115" s="1">
        <v>1322.27120734808</v>
      </c>
      <c r="E2115" s="1">
        <v>1447.5676762140499</v>
      </c>
      <c r="F2115" s="1">
        <v>1175.0540000000001</v>
      </c>
      <c r="G2115" s="1">
        <v>1366.89191905334</v>
      </c>
      <c r="H2115" s="1">
        <v>1121.24242839259</v>
      </c>
      <c r="I2115" s="1">
        <v>1178.13535242839</v>
      </c>
      <c r="J2115" s="1">
        <v>2063.5676762139501</v>
      </c>
      <c r="K2115" s="1">
        <v>1982.4863642585799</v>
      </c>
      <c r="L2115" s="22">
        <v>2058.1353524282399</v>
      </c>
      <c r="M2115" s="1">
        <v>2060.00050249077</v>
      </c>
    </row>
    <row r="2116" spans="1:13" x14ac:dyDescent="0.35">
      <c r="A2116" s="14">
        <v>58.932330280000002</v>
      </c>
      <c r="B2116" s="1">
        <v>1786.72057276032</v>
      </c>
      <c r="C2116" s="1">
        <v>1683.3823817571499</v>
      </c>
      <c r="D2116" s="1">
        <v>1255.4999818568399</v>
      </c>
      <c r="E2116" s="1">
        <v>1440.0882363615201</v>
      </c>
      <c r="F2116" s="1">
        <v>1212.721</v>
      </c>
      <c r="G2116" s="1">
        <v>1363.72057276028</v>
      </c>
      <c r="H2116" s="1">
        <v>1179.63237268546</v>
      </c>
      <c r="I2116" s="1">
        <v>1161.72057276026</v>
      </c>
      <c r="J2116" s="1">
        <v>2057.4117817821202</v>
      </c>
      <c r="K2116" s="1">
        <v>1996.5588907664901</v>
      </c>
      <c r="L2116" s="22">
        <v>2038.6764182930899</v>
      </c>
      <c r="M2116" s="1">
        <v>2025.1323545422599</v>
      </c>
    </row>
    <row r="2117" spans="1:13" x14ac:dyDescent="0.35">
      <c r="A2117" s="14">
        <v>58.958330279999998</v>
      </c>
      <c r="B2117" s="1">
        <v>1756.5720919410301</v>
      </c>
      <c r="C2117" s="1">
        <v>1734.3160822370401</v>
      </c>
      <c r="D2117" s="1">
        <v>1224.1284643092999</v>
      </c>
      <c r="E2117" s="1">
        <v>1440.97412335544</v>
      </c>
      <c r="F2117" s="1">
        <v>1247.299</v>
      </c>
      <c r="G2117" s="1">
        <v>1334.0850302633501</v>
      </c>
      <c r="H2117" s="1">
        <v>1213.63216447384</v>
      </c>
      <c r="I2117" s="1">
        <v>1132.11922615148</v>
      </c>
      <c r="J2117" s="1">
        <v>2086.1192261515798</v>
      </c>
      <c r="K2117" s="1">
        <v>2114.0933495068698</v>
      </c>
      <c r="L2117" s="22">
        <v>1947.9408463817001</v>
      </c>
      <c r="M2117" s="1">
        <v>2026.66636036208</v>
      </c>
    </row>
    <row r="2118" spans="1:13" x14ac:dyDescent="0.35">
      <c r="A2118" s="14">
        <v>58.984330280000002</v>
      </c>
      <c r="B2118" s="1">
        <v>1688.4611983166601</v>
      </c>
      <c r="C2118" s="1">
        <v>1716.6506045024501</v>
      </c>
      <c r="D2118" s="1">
        <v>1254.7620466227299</v>
      </c>
      <c r="E2118" s="1">
        <v>1410.9805089833601</v>
      </c>
      <c r="F2118" s="1">
        <v>1171.097</v>
      </c>
      <c r="G2118" s="1">
        <v>1279.66016966098</v>
      </c>
      <c r="H2118" s="1">
        <v>1173.17948032766</v>
      </c>
      <c r="I2118" s="1">
        <v>1081.08752922387</v>
      </c>
      <c r="J2118" s="1">
        <v>2033.9709438248001</v>
      </c>
      <c r="K2118" s="1">
        <v>2031.5388016827101</v>
      </c>
      <c r="L2118" s="22">
        <v>2032.23795337671</v>
      </c>
      <c r="M2118" s="1">
        <v>1989.43692472098</v>
      </c>
    </row>
    <row r="2119" spans="1:13" x14ac:dyDescent="0.35">
      <c r="A2119" s="14">
        <v>59.010330279999998</v>
      </c>
      <c r="B2119" s="1">
        <v>1707.3587825776899</v>
      </c>
      <c r="C2119" s="1">
        <v>1782.3828939668499</v>
      </c>
      <c r="D2119" s="1">
        <v>1205.2583234559399</v>
      </c>
      <c r="E2119" s="1">
        <v>1369.6842713319199</v>
      </c>
      <c r="F2119" s="1">
        <v>1175.847</v>
      </c>
      <c r="G2119" s="1">
        <v>1266.6314573365601</v>
      </c>
      <c r="H2119" s="1">
        <v>1100.5740521241401</v>
      </c>
      <c r="I2119" s="1">
        <v>1164.81343305981</v>
      </c>
      <c r="J2119" s="1">
        <v>2072.23938093587</v>
      </c>
      <c r="K2119" s="1">
        <v>2012.2680835420699</v>
      </c>
      <c r="L2119" s="22">
        <v>2082.1722156374199</v>
      </c>
      <c r="M2119" s="1">
        <v>2007.4018364870201</v>
      </c>
    </row>
    <row r="2120" spans="1:13" x14ac:dyDescent="0.35">
      <c r="A2120" s="14">
        <v>59.036330280000001</v>
      </c>
      <c r="B2120" s="1">
        <v>1731.74754639709</v>
      </c>
      <c r="C2120" s="1">
        <v>1739.8006945239499</v>
      </c>
      <c r="D2120" s="1">
        <v>1222.8582716614801</v>
      </c>
      <c r="E2120" s="1">
        <v>1348.07972219007</v>
      </c>
      <c r="F2120" s="1">
        <v>1233.7560000000001</v>
      </c>
      <c r="G2120" s="1">
        <v>1309.89370374604</v>
      </c>
      <c r="H2120" s="1">
        <v>1140.1993054755601</v>
      </c>
      <c r="I2120" s="1">
        <v>1152.40303996189</v>
      </c>
      <c r="J2120" s="1">
        <v>2019.92027780936</v>
      </c>
      <c r="K2120" s="1">
        <v>1961.86270067193</v>
      </c>
      <c r="L2120" s="22">
        <v>2093.5172378472598</v>
      </c>
      <c r="M2120" s="1">
        <v>2035.23030854942</v>
      </c>
    </row>
    <row r="2121" spans="1:13" x14ac:dyDescent="0.35">
      <c r="A2121" s="14">
        <v>59.062330279999998</v>
      </c>
      <c r="B2121" s="1">
        <v>1675.3131170711799</v>
      </c>
      <c r="C2121" s="1">
        <v>1695.24719768771</v>
      </c>
      <c r="D2121" s="1">
        <v>1191.1757850223701</v>
      </c>
      <c r="E2121" s="1">
        <v>1365.90112092457</v>
      </c>
      <c r="F2121" s="1">
        <v>1179.3019999999999</v>
      </c>
      <c r="G2121" s="1">
        <v>1286.13183876671</v>
      </c>
      <c r="H2121" s="1">
        <v>1184.7528023118</v>
      </c>
      <c r="I2121" s="1">
        <v>1242.50011134184</v>
      </c>
      <c r="J2121" s="1">
        <v>2002.09887907486</v>
      </c>
      <c r="K2121" s="1">
        <v>1931.1702917402899</v>
      </c>
      <c r="L2121" s="22">
        <v>1985.5987677328101</v>
      </c>
      <c r="M2121" s="1">
        <v>2086.7143493379599</v>
      </c>
    </row>
    <row r="2122" spans="1:13" x14ac:dyDescent="0.35">
      <c r="A2122" s="14">
        <v>59.088330280000001</v>
      </c>
      <c r="B2122" s="1">
        <v>1638.5703762560699</v>
      </c>
      <c r="C2122" s="1">
        <v>1755.05964995666</v>
      </c>
      <c r="D2122" s="1">
        <v>1212.6608573614801</v>
      </c>
      <c r="E2122" s="1">
        <v>1405.38337702079</v>
      </c>
      <c r="F2122" s="1">
        <v>1230.1980000000001</v>
      </c>
      <c r="G2122" s="1">
        <v>1253.5087139581001</v>
      </c>
      <c r="H2122" s="1">
        <v>1153.4932983835999</v>
      </c>
      <c r="I2122" s="1">
        <v>1168.1715836608901</v>
      </c>
      <c r="J2122" s="1">
        <v>2041.38337702085</v>
      </c>
      <c r="K2122" s="1">
        <v>1976.2908835739399</v>
      </c>
      <c r="L2122" s="22">
        <v>2070.6588450201102</v>
      </c>
      <c r="M2122" s="1">
        <v>2151.98257208428</v>
      </c>
    </row>
    <row r="2123" spans="1:13" x14ac:dyDescent="0.35">
      <c r="A2123" s="14">
        <v>59.114330279999997</v>
      </c>
      <c r="B2123" s="1">
        <v>1683.80912025062</v>
      </c>
      <c r="C2123" s="1">
        <v>1680.9510157600801</v>
      </c>
      <c r="D2123" s="1">
        <v>1194.4814194733401</v>
      </c>
      <c r="E2123" s="1">
        <v>1401.1266893351999</v>
      </c>
      <c r="F2123" s="1">
        <v>1213.4559999999999</v>
      </c>
      <c r="G2123" s="1">
        <v>1294.9104717186301</v>
      </c>
      <c r="H2123" s="1">
        <v>1166.6452698619501</v>
      </c>
      <c r="I2123" s="1">
        <v>1153.35473013828</v>
      </c>
      <c r="J2123" s="1">
        <v>2102.4290522454899</v>
      </c>
      <c r="K2123" s="1">
        <v>1958.4814194734199</v>
      </c>
      <c r="L2123" s="22">
        <v>2107.0878367877899</v>
      </c>
      <c r="M2123" s="1">
        <v>2115.9628389466602</v>
      </c>
    </row>
    <row r="2124" spans="1:13" x14ac:dyDescent="0.35">
      <c r="A2124" s="14">
        <v>59.140330280000001</v>
      </c>
      <c r="B2124" s="1">
        <v>1657.98728446683</v>
      </c>
      <c r="C2124" s="1">
        <v>1737.8491302677901</v>
      </c>
      <c r="D2124" s="1">
        <v>1162.16358526461</v>
      </c>
      <c r="E2124" s="1">
        <v>1349.8687884553699</v>
      </c>
      <c r="F2124" s="1">
        <v>1175.375</v>
      </c>
      <c r="G2124" s="1">
        <v>1322.04797569221</v>
      </c>
      <c r="H2124" s="1">
        <v>1156.38786175474</v>
      </c>
      <c r="I2124" s="1">
        <v>1205.0959513846601</v>
      </c>
      <c r="J2124" s="1">
        <v>2077.9520243072202</v>
      </c>
      <c r="K2124" s="1">
        <v>1939.66994303092</v>
      </c>
      <c r="L2124" s="22">
        <v>2102.21156095688</v>
      </c>
      <c r="M2124" s="1">
        <v>2126.5768780851599</v>
      </c>
    </row>
    <row r="2125" spans="1:13" x14ac:dyDescent="0.35">
      <c r="A2125" s="14">
        <v>59.166330279999997</v>
      </c>
      <c r="B2125" s="1">
        <v>1635.9940139456601</v>
      </c>
      <c r="C2125" s="1">
        <v>1696.0783927953</v>
      </c>
      <c r="D2125" s="1">
        <v>1197.2830668215399</v>
      </c>
      <c r="E2125" s="1">
        <v>1403.3794177801999</v>
      </c>
      <c r="F2125" s="1">
        <v>1231.289</v>
      </c>
      <c r="G2125" s="1">
        <v>1217.9700697276</v>
      </c>
      <c r="H2125" s="1">
        <v>1222.8372283553599</v>
      </c>
      <c r="I2125" s="1">
        <v>1248.0571545611999</v>
      </c>
      <c r="J2125" s="1">
        <v>2061.7229192333002</v>
      </c>
      <c r="K2125" s="1">
        <v>1976.2378843695501</v>
      </c>
      <c r="L2125" s="22">
        <v>2152.6053300406102</v>
      </c>
      <c r="M2125" s="1">
        <v>2124.1355473564199</v>
      </c>
    </row>
    <row r="2126" spans="1:13" x14ac:dyDescent="0.35">
      <c r="A2126" s="14">
        <v>59.19233028</v>
      </c>
      <c r="B2126" s="1">
        <v>1609.48782810425</v>
      </c>
      <c r="C2126" s="1">
        <v>1709.1183240866401</v>
      </c>
      <c r="D2126" s="1">
        <v>1185.77146642446</v>
      </c>
      <c r="E2126" s="1">
        <v>1367.2592945285701</v>
      </c>
      <c r="F2126" s="1">
        <v>1169.7470000000001</v>
      </c>
      <c r="G2126" s="1">
        <v>1279.1426678784201</v>
      </c>
      <c r="H2126" s="1">
        <v>1205.2123043812301</v>
      </c>
      <c r="I2126" s="1">
        <v>1264.17342883119</v>
      </c>
      <c r="J2126" s="1">
        <v>2100.6856007271899</v>
      </c>
      <c r="K2126" s="1">
        <v>1847.60445475442</v>
      </c>
      <c r="L2126" s="22">
        <v>2115.3143992732398</v>
      </c>
      <c r="M2126" s="1">
        <v>2162.7407054717901</v>
      </c>
    </row>
    <row r="2127" spans="1:13" x14ac:dyDescent="0.35">
      <c r="A2127" s="14">
        <v>59.218330280000004</v>
      </c>
      <c r="B2127" s="1">
        <v>1661.2934588836499</v>
      </c>
      <c r="C2127" s="1">
        <v>1736.1792429602301</v>
      </c>
      <c r="D2127" s="1">
        <v>1185.9349729626799</v>
      </c>
      <c r="E2127" s="1">
        <v>1375.2847025914</v>
      </c>
      <c r="F2127" s="1">
        <v>1139.8209999999999</v>
      </c>
      <c r="G2127" s="1">
        <v>1332.5535670321999</v>
      </c>
      <c r="H2127" s="1">
        <v>1232.98416184895</v>
      </c>
      <c r="I2127" s="1">
        <v>1257.5202162967801</v>
      </c>
      <c r="J2127" s="1">
        <v>2102.0650270367701</v>
      </c>
      <c r="K2127" s="1">
        <v>1984.9208092454401</v>
      </c>
      <c r="L2127" s="22">
        <v>2111.1300540738898</v>
      </c>
      <c r="M2127" s="1">
        <v>2225.7732425865602</v>
      </c>
    </row>
    <row r="2128" spans="1:13" x14ac:dyDescent="0.35">
      <c r="A2128" s="14">
        <v>59.24433028</v>
      </c>
      <c r="B2128" s="1">
        <v>1695.5266721216501</v>
      </c>
      <c r="C2128" s="1">
        <v>1746.32545603331</v>
      </c>
      <c r="D2128" s="1">
        <v>1154.5482772082901</v>
      </c>
      <c r="E2128" s="1">
        <v>1402.8264694402301</v>
      </c>
      <c r="F2128" s="1">
        <v>1211.079</v>
      </c>
      <c r="G2128" s="1">
        <v>1290.67251715309</v>
      </c>
      <c r="H2128" s="1">
        <v>1297.90344558379</v>
      </c>
      <c r="I2128" s="1">
        <v>1265.32545603326</v>
      </c>
      <c r="J2128" s="1">
        <v>2160.2781922321401</v>
      </c>
      <c r="K2128" s="1">
        <v>1984.82444262637</v>
      </c>
      <c r="L2128" s="22">
        <v>2208.1303203867501</v>
      </c>
      <c r="M2128" s="1">
        <v>2207.79878391188</v>
      </c>
    </row>
    <row r="2129" spans="1:13" x14ac:dyDescent="0.35">
      <c r="A2129" s="14">
        <v>59.270330280000003</v>
      </c>
      <c r="B2129" s="1">
        <v>1693.42435811107</v>
      </c>
      <c r="C2129" s="1">
        <v>1739.6789729776201</v>
      </c>
      <c r="D2129" s="1">
        <v>1134.61256082154</v>
      </c>
      <c r="E2129" s="1">
        <v>1332.70485815238</v>
      </c>
      <c r="F2129" s="1">
        <v>1195.037</v>
      </c>
      <c r="G2129" s="1">
        <v>1314.45385133473</v>
      </c>
      <c r="H2129" s="1">
        <v>1317.64205404525</v>
      </c>
      <c r="I2129" s="1">
        <v>1310.8412905133</v>
      </c>
      <c r="J2129" s="1">
        <v>2031.3912568385199</v>
      </c>
      <c r="K2129" s="1">
        <v>2027.01103375773</v>
      </c>
      <c r="L2129" s="22">
        <v>2230.64205404534</v>
      </c>
      <c r="M2129" s="1">
        <v>2143.7712703084699</v>
      </c>
    </row>
    <row r="2130" spans="1:13" x14ac:dyDescent="0.35">
      <c r="A2130" s="14">
        <v>59.296330279999999</v>
      </c>
      <c r="B2130" s="1">
        <v>1654.0761383321701</v>
      </c>
      <c r="C2130" s="1">
        <v>1790.5967468613301</v>
      </c>
      <c r="D2130" s="1">
        <v>1215.3737537613499</v>
      </c>
      <c r="E2130" s="1">
        <v>1319.66355740273</v>
      </c>
      <c r="F2130" s="1">
        <v>1207.4829999999999</v>
      </c>
      <c r="G2130" s="1">
        <v>1268.1188713940301</v>
      </c>
      <c r="H2130" s="1">
        <v>1451.16008845237</v>
      </c>
      <c r="I2130" s="1">
        <v>1345.7770068996999</v>
      </c>
      <c r="J2130" s="1">
        <v>2076.9331894583302</v>
      </c>
      <c r="K2130" s="1">
        <v>1945.9106279822399</v>
      </c>
      <c r="L2130" s="22">
        <v>2167.7303679439101</v>
      </c>
      <c r="M2130" s="1">
        <v>2201.36442597006</v>
      </c>
    </row>
    <row r="2131" spans="1:13" x14ac:dyDescent="0.35">
      <c r="A2131" s="14">
        <v>59.322330280000003</v>
      </c>
      <c r="B2131" s="1">
        <v>1688.4972030890001</v>
      </c>
      <c r="C2131" s="1">
        <v>1707.36690451659</v>
      </c>
      <c r="D2131" s="1">
        <v>1208.7801755231401</v>
      </c>
      <c r="E2131" s="1">
        <v>1336.90567585541</v>
      </c>
      <c r="F2131" s="1">
        <v>1235.8589999999999</v>
      </c>
      <c r="G2131" s="1">
        <v>1275.5339730988201</v>
      </c>
      <c r="H2131" s="1">
        <v>1398.7489993356401</v>
      </c>
      <c r="I2131" s="1">
        <v>1338.25659448697</v>
      </c>
      <c r="J2131" s="1">
        <v>2033.75939139821</v>
      </c>
      <c r="K2131" s="1">
        <v>2038.1670685824799</v>
      </c>
      <c r="L2131" s="22">
        <v>2169.05755413509</v>
      </c>
      <c r="M2131" s="1">
        <v>2187.40847276666</v>
      </c>
    </row>
    <row r="2132" spans="1:13" x14ac:dyDescent="0.35">
      <c r="A2132" s="14">
        <v>59.348330279999999</v>
      </c>
      <c r="B2132" s="1">
        <v>1696.54144600111</v>
      </c>
      <c r="C2132" s="1">
        <v>1718.24867600583</v>
      </c>
      <c r="D2132" s="1">
        <v>1278.7142815192201</v>
      </c>
      <c r="E2132" s="1">
        <v>1366.4462065074399</v>
      </c>
      <c r="F2132" s="1">
        <v>1262.019</v>
      </c>
      <c r="G2132" s="1">
        <v>1233.61728648858</v>
      </c>
      <c r="H2132" s="1">
        <v>1452.97530501664</v>
      </c>
      <c r="I2132" s="1">
        <v>1374.18518301004</v>
      </c>
      <c r="J2132" s="1">
        <v>2194.44796204452</v>
      </c>
      <c r="K2132" s="1">
        <v>2014.58553999078</v>
      </c>
      <c r="L2132" s="22">
        <v>2120.4197559870199</v>
      </c>
      <c r="M2132" s="1">
        <v>2134.53439448679</v>
      </c>
    </row>
    <row r="2133" spans="1:13" x14ac:dyDescent="0.35">
      <c r="A2133" s="14">
        <v>59.374330280000002</v>
      </c>
      <c r="B2133" s="1">
        <v>1689.12104713035</v>
      </c>
      <c r="C2133" s="1">
        <v>1717.49824316888</v>
      </c>
      <c r="D2133" s="1">
        <v>1210.96134972154</v>
      </c>
      <c r="E2133" s="1">
        <v>1341.11050614543</v>
      </c>
      <c r="F2133" s="1">
        <v>1307.021</v>
      </c>
      <c r="G2133" s="1">
        <v>1274.3982780082799</v>
      </c>
      <c r="H2133" s="1">
        <v>1557.2983128475601</v>
      </c>
      <c r="I2133" s="1">
        <v>1373.7473647535201</v>
      </c>
      <c r="J2133" s="1">
        <v>2045.2893544967001</v>
      </c>
      <c r="K2133" s="1">
        <v>2001.2456079225899</v>
      </c>
      <c r="L2133" s="22">
        <v>2142.8894938539802</v>
      </c>
      <c r="M2133" s="1">
        <v>2152.51229781544</v>
      </c>
    </row>
    <row r="2134" spans="1:13" x14ac:dyDescent="0.35">
      <c r="A2134" s="14">
        <v>59.400330279999999</v>
      </c>
      <c r="B2134" s="1">
        <v>1662.9000094599701</v>
      </c>
      <c r="C2134" s="1">
        <v>1693.6310432903299</v>
      </c>
      <c r="D2134" s="1">
        <v>1238.9482611832</v>
      </c>
      <c r="E2134" s="1">
        <v>1316.22759403583</v>
      </c>
      <c r="F2134" s="1">
        <v>1278.3789999999999</v>
      </c>
      <c r="G2134" s="1">
        <v>1315.6206766073101</v>
      </c>
      <c r="H2134" s="1">
        <v>1603.0241258618</v>
      </c>
      <c r="I2134" s="1">
        <v>1413.67929501357</v>
      </c>
      <c r="J2134" s="1">
        <v>2072.9310149109701</v>
      </c>
      <c r="K2134" s="1">
        <v>2012.98275372789</v>
      </c>
      <c r="L2134" s="22">
        <v>2168.6379228797</v>
      </c>
      <c r="M2134" s="1">
        <v>2092.81726519212</v>
      </c>
    </row>
    <row r="2135" spans="1:13" x14ac:dyDescent="0.35">
      <c r="A2135" s="14">
        <v>59.426330280000002</v>
      </c>
      <c r="B2135" s="1">
        <v>1677.8230816980399</v>
      </c>
      <c r="C2135" s="1">
        <v>1677.16608065995</v>
      </c>
      <c r="D2135" s="1">
        <v>1217.62097207496</v>
      </c>
      <c r="E2135" s="1">
        <v>1377.1695966986099</v>
      </c>
      <c r="F2135" s="1">
        <v>1154.9280000000001</v>
      </c>
      <c r="G2135" s="1">
        <v>1248.2744570744401</v>
      </c>
      <c r="H2135" s="1">
        <v>1642.2237849057699</v>
      </c>
      <c r="I2135" s="1">
        <v>1406.3104860373401</v>
      </c>
      <c r="J2135" s="1">
        <v>2139.1804343399199</v>
      </c>
      <c r="K2135" s="1">
        <v>1967.94229575385</v>
      </c>
      <c r="L2135" s="22">
        <v>2056.4947259417399</v>
      </c>
      <c r="M2135" s="1">
        <v>2072.7328645278399</v>
      </c>
    </row>
    <row r="2136" spans="1:13" x14ac:dyDescent="0.35">
      <c r="A2136" s="14">
        <v>59.452330279999998</v>
      </c>
      <c r="B2136" s="1">
        <v>1676.7716383495499</v>
      </c>
      <c r="C2136" s="1">
        <v>1657.2408810675799</v>
      </c>
      <c r="D2136" s="1">
        <v>1222.3023956314801</v>
      </c>
      <c r="E2136" s="1">
        <v>1347.40772815423</v>
      </c>
      <c r="F2136" s="1">
        <v>1248.32</v>
      </c>
      <c r="G2136" s="1">
        <v>1242.7653786411099</v>
      </c>
      <c r="H2136" s="1">
        <v>1620.0928131061</v>
      </c>
      <c r="I2136" s="1">
        <v>1380.32117475669</v>
      </c>
      <c r="J2136" s="1">
        <v>2088.9572645614699</v>
      </c>
      <c r="K2136" s="1">
        <v>1954.92596601946</v>
      </c>
      <c r="L2136" s="22">
        <v>2124.9499223330199</v>
      </c>
      <c r="M2136" s="1">
        <v>2050.7038640772498</v>
      </c>
    </row>
    <row r="2137" spans="1:13" x14ac:dyDescent="0.35">
      <c r="A2137" s="14">
        <v>59.478330280000002</v>
      </c>
      <c r="B2137" s="1">
        <v>1645.9129986467501</v>
      </c>
      <c r="C2137" s="1">
        <v>1632.2704990227001</v>
      </c>
      <c r="D2137" s="1">
        <v>1247.40100105279</v>
      </c>
      <c r="E2137" s="1">
        <v>1375.93725161672</v>
      </c>
      <c r="F2137" s="1">
        <v>1231.3910000000001</v>
      </c>
      <c r="G2137" s="1">
        <v>1304.17400270697</v>
      </c>
      <c r="H2137" s="1">
        <v>1621.6860003009201</v>
      </c>
      <c r="I2137" s="1">
        <v>1381.01450022571</v>
      </c>
      <c r="J2137" s="1">
        <v>2061.2849992483102</v>
      </c>
      <c r="K2137" s="1">
        <v>1986.59425146641</v>
      </c>
      <c r="L2137" s="22">
        <v>2098.3767480828701</v>
      </c>
      <c r="M2137" s="1">
        <v>2092.1305020303398</v>
      </c>
    </row>
    <row r="2138" spans="1:13" x14ac:dyDescent="0.35">
      <c r="A2138" s="14">
        <v>59.504330279999998</v>
      </c>
      <c r="B2138" s="1">
        <v>1675.5105930376001</v>
      </c>
      <c r="C2138" s="1">
        <v>1637.9099329405301</v>
      </c>
      <c r="D2138" s="1">
        <v>1276.7748323517999</v>
      </c>
      <c r="E2138" s="1">
        <v>1337.5794740210899</v>
      </c>
      <c r="F2138" s="1">
        <v>1185.1859999999999</v>
      </c>
      <c r="G2138" s="1">
        <v>1265.6245075506999</v>
      </c>
      <c r="H2138" s="1">
        <v>1581.7086127463799</v>
      </c>
      <c r="I2138" s="1">
        <v>1342.3602682365499</v>
      </c>
      <c r="J2138" s="1">
        <v>2108.3754924487298</v>
      </c>
      <c r="K2138" s="1">
        <v>2045.85297568395</v>
      </c>
      <c r="L2138" s="22">
        <v>2010.7205364732199</v>
      </c>
      <c r="M2138" s="1">
        <v>2054.7536462758999</v>
      </c>
    </row>
    <row r="2139" spans="1:13" x14ac:dyDescent="0.35">
      <c r="A2139" s="14">
        <v>59.530330280000001</v>
      </c>
      <c r="B2139" s="1">
        <v>1660.15464732908</v>
      </c>
      <c r="C2139" s="1">
        <v>1639.1840945476299</v>
      </c>
      <c r="D2139" s="1">
        <v>1234.6774837528801</v>
      </c>
      <c r="E2139" s="1">
        <v>1359.8203126491501</v>
      </c>
      <c r="F2139" s="1">
        <v>1254.511</v>
      </c>
      <c r="G2139" s="1">
        <v>1271.3181090508999</v>
      </c>
      <c r="H2139" s="1">
        <v>1546.8910255189201</v>
      </c>
      <c r="I2139" s="1">
        <v>1335.6318109052099</v>
      </c>
      <c r="J2139" s="1">
        <v>2097.7864582342099</v>
      </c>
      <c r="K2139" s="1">
        <v>1948.4845748125499</v>
      </c>
      <c r="L2139" s="22">
        <v>2071.51101799139</v>
      </c>
      <c r="M2139" s="1">
        <v>1991.9661455851899</v>
      </c>
    </row>
    <row r="2140" spans="1:13" x14ac:dyDescent="0.35">
      <c r="A2140" s="14">
        <v>59.556330279999997</v>
      </c>
      <c r="B2140" s="1">
        <v>1627.5965725598001</v>
      </c>
      <c r="C2140" s="1">
        <v>1724.4342149613301</v>
      </c>
      <c r="D2140" s="1">
        <v>1232.86581476024</v>
      </c>
      <c r="E2140" s="1">
        <v>1360.5521347200499</v>
      </c>
      <c r="F2140" s="1">
        <v>1238.1489999999999</v>
      </c>
      <c r="G2140" s="1">
        <v>1208.90938087923</v>
      </c>
      <c r="H2140" s="1">
        <v>1507.95469043971</v>
      </c>
      <c r="I2140" s="1">
        <v>1247.3418523989301</v>
      </c>
      <c r="J2140" s="1">
        <v>2071.2384546799199</v>
      </c>
      <c r="K2140" s="1">
        <v>1944.95556216048</v>
      </c>
      <c r="L2140" s="22">
        <v>2037.41707775951</v>
      </c>
      <c r="M2140" s="1">
        <v>1975.97008420015</v>
      </c>
    </row>
    <row r="2141" spans="1:13" x14ac:dyDescent="0.35">
      <c r="A2141" s="14">
        <v>59.582330280000001</v>
      </c>
      <c r="B2141" s="1">
        <v>1732.44852144728</v>
      </c>
      <c r="C2141" s="1">
        <v>1698.8284696857199</v>
      </c>
      <c r="D2141" s="1">
        <v>1177.6836175410499</v>
      </c>
      <c r="E2141" s="1">
        <v>1354.2236347948799</v>
      </c>
      <c r="F2141" s="1">
        <v>1203.73</v>
      </c>
      <c r="G2141" s="1">
        <v>1235.1912259763701</v>
      </c>
      <c r="H2141" s="1">
        <v>1516.71727821688</v>
      </c>
      <c r="I2141" s="1">
        <v>1226.7960608672799</v>
      </c>
      <c r="J2141" s="1">
        <v>2078.73697387937</v>
      </c>
      <c r="K2141" s="1">
        <v>2019.25729547065</v>
      </c>
      <c r="L2141" s="22">
        <v>2023.40787826469</v>
      </c>
      <c r="M2141" s="1">
        <v>1925.64422621575</v>
      </c>
    </row>
    <row r="2142" spans="1:13" x14ac:dyDescent="0.35">
      <c r="A2142" s="14">
        <v>59.608330279999997</v>
      </c>
      <c r="B2142" s="1">
        <v>1695.7504982789401</v>
      </c>
      <c r="C2142" s="1">
        <v>1755.39405602123</v>
      </c>
      <c r="D2142" s="1">
        <v>1284.0653405431401</v>
      </c>
      <c r="E2142" s="1">
        <v>1328.6297041765399</v>
      </c>
      <c r="F2142" s="1">
        <v>1223.729</v>
      </c>
      <c r="G2142" s="1">
        <v>1233.42178280085</v>
      </c>
      <c r="H2142" s="1">
        <v>1453.3920825540499</v>
      </c>
      <c r="I2142" s="1">
        <v>1201.8435656015799</v>
      </c>
      <c r="J2142" s="1">
        <v>2065.4910899261599</v>
      </c>
      <c r="K2142" s="1">
        <v>2039.35841572507</v>
      </c>
      <c r="L2142" s="22">
        <v>2037.9366329243401</v>
      </c>
      <c r="M2142" s="1">
        <v>1899.63564422596</v>
      </c>
    </row>
    <row r="2143" spans="1:13" x14ac:dyDescent="0.35">
      <c r="A2143" s="14">
        <v>59.63433028</v>
      </c>
      <c r="B2143" s="1">
        <v>1651.6086463976601</v>
      </c>
      <c r="C2143" s="1">
        <v>1723.5459416424401</v>
      </c>
      <c r="D2143" s="1">
        <v>1264.99350907754</v>
      </c>
      <c r="E2143" s="1">
        <v>1341.4054070607999</v>
      </c>
      <c r="F2143" s="1">
        <v>1194.518</v>
      </c>
      <c r="G2143" s="1">
        <v>1221.4616208934301</v>
      </c>
      <c r="H2143" s="1">
        <v>1480.0205443809</v>
      </c>
      <c r="I2143" s="1">
        <v>1187.23783717585</v>
      </c>
      <c r="J2143" s="1">
        <v>2036.1610789625499</v>
      </c>
      <c r="K2143" s="1">
        <v>2060.9578396257298</v>
      </c>
      <c r="L2143" s="22">
        <v>1969.81188573451</v>
      </c>
      <c r="M2143" s="1">
        <v>1918.51027219057</v>
      </c>
    </row>
    <row r="2144" spans="1:13" x14ac:dyDescent="0.35">
      <c r="A2144" s="14">
        <v>59.660330279999997</v>
      </c>
      <c r="B2144" s="1">
        <v>1720.6293989895601</v>
      </c>
      <c r="C2144" s="1">
        <v>1704.4022360603201</v>
      </c>
      <c r="D2144" s="1">
        <v>1231.6089442422301</v>
      </c>
      <c r="E2144" s="1">
        <v>1400.64057929266</v>
      </c>
      <c r="F2144" s="1">
        <v>1229.9780000000001</v>
      </c>
      <c r="G2144" s="1">
        <v>1252.7169355553201</v>
      </c>
      <c r="H2144" s="1">
        <v>1409.4739551008199</v>
      </c>
      <c r="I2144" s="1">
        <v>1207.9888196967499</v>
      </c>
      <c r="J2144" s="1">
        <v>2061.95064156529</v>
      </c>
      <c r="K2144" s="1">
        <v>2082.32587979762</v>
      </c>
      <c r="L2144" s="22">
        <v>2089.9980941409799</v>
      </c>
      <c r="M2144" s="1">
        <v>1985.53722520165</v>
      </c>
    </row>
    <row r="2145" spans="1:13" x14ac:dyDescent="0.35">
      <c r="A2145" s="14">
        <v>59.68633028</v>
      </c>
      <c r="B2145" s="1">
        <v>1708.4505302237601</v>
      </c>
      <c r="C2145" s="1">
        <v>1712.83283206599</v>
      </c>
      <c r="D2145" s="1">
        <v>1210.11619435534</v>
      </c>
      <c r="E2145" s="1">
        <v>1339.85008686835</v>
      </c>
      <c r="F2145" s="1">
        <v>1162.3119999999999</v>
      </c>
      <c r="G2145" s="1">
        <v>1256.9490264211599</v>
      </c>
      <c r="H2145" s="1">
        <v>1380.21814151329</v>
      </c>
      <c r="I2145" s="1">
        <v>1230.1274339475301</v>
      </c>
      <c r="J2145" s="1">
        <v>2082.5892037633998</v>
      </c>
      <c r="K2145" s="1">
        <v>2024.9775208158301</v>
      </c>
      <c r="L2145" s="22">
        <v>2072.4902642105699</v>
      </c>
      <c r="M2145" s="1">
        <v>1951.81035288164</v>
      </c>
    </row>
    <row r="2146" spans="1:13" x14ac:dyDescent="0.35">
      <c r="A2146" s="14">
        <v>59.712330280000003</v>
      </c>
      <c r="B2146" s="1">
        <v>1624.59440773046</v>
      </c>
      <c r="C2146" s="1">
        <v>1694.3529672597399</v>
      </c>
      <c r="D2146" s="1">
        <v>1217.6896398824399</v>
      </c>
      <c r="E2146" s="1">
        <v>1349.3366726228801</v>
      </c>
      <c r="F2146" s="1">
        <v>1163.6189999999999</v>
      </c>
      <c r="G2146" s="1">
        <v>1260.2251458340199</v>
      </c>
      <c r="H2146" s="1">
        <v>1330.48078868538</v>
      </c>
      <c r="I2146" s="1">
        <v>1199.1704285676899</v>
      </c>
      <c r="J2146" s="1">
        <v>2143.47660417308</v>
      </c>
      <c r="K2146" s="1">
        <v>2093.8274791764502</v>
      </c>
      <c r="L2146" s="22">
        <v>1994.0304970176601</v>
      </c>
      <c r="M2146" s="1">
        <v>2021.5881309619199</v>
      </c>
    </row>
    <row r="2147" spans="1:13" x14ac:dyDescent="0.35">
      <c r="A2147" s="14">
        <v>59.73833028</v>
      </c>
      <c r="B2147" s="1">
        <v>1711.2155939591901</v>
      </c>
      <c r="C2147" s="1">
        <v>1751.0778587710599</v>
      </c>
      <c r="D2147" s="1">
        <v>1231.57485245988</v>
      </c>
      <c r="E2147" s="1">
        <v>1345.53293064117</v>
      </c>
      <c r="F2147" s="1">
        <v>1146.4849999999999</v>
      </c>
      <c r="G2147" s="1">
        <v>1254.6347288766401</v>
      </c>
      <c r="H2147" s="1">
        <v>1287.4850239564601</v>
      </c>
      <c r="I2147" s="1">
        <v>1195.8383253475699</v>
      </c>
      <c r="J2147" s="1">
        <v>2124.7005901592902</v>
      </c>
      <c r="K2147" s="1">
        <v>2171.13773518775</v>
      </c>
      <c r="L2147" s="22">
        <v>2009.3533013907499</v>
      </c>
      <c r="M2147" s="1">
        <v>1991.3413039022</v>
      </c>
    </row>
    <row r="2148" spans="1:13" x14ac:dyDescent="0.35">
      <c r="A2148" s="14">
        <v>59.764330280000003</v>
      </c>
      <c r="B2148" s="1">
        <v>1769.8917253146201</v>
      </c>
      <c r="C2148" s="1">
        <v>1736.9431541910899</v>
      </c>
      <c r="D2148" s="1">
        <v>1211.74864576697</v>
      </c>
      <c r="E2148" s="1">
        <v>1323.28808914505</v>
      </c>
      <c r="F2148" s="1">
        <v>1226.3720000000001</v>
      </c>
      <c r="G2148" s="1">
        <v>1233.10827468569</v>
      </c>
      <c r="H2148" s="1">
        <v>1216.2385903183099</v>
      </c>
      <c r="I2148" s="1">
        <v>1183.7412987846101</v>
      </c>
      <c r="J2148" s="1">
        <v>2126.9853060355099</v>
      </c>
      <c r="K2148" s="1">
        <v>2131.3248240569001</v>
      </c>
      <c r="L2148" s="22">
        <v>2022.7266048199899</v>
      </c>
      <c r="M2148" s="1">
        <v>1921.31747707453</v>
      </c>
    </row>
    <row r="2149" spans="1:13" x14ac:dyDescent="0.35">
      <c r="A2149" s="14">
        <v>59.790330279999999</v>
      </c>
      <c r="B2149" s="1">
        <v>1830.03450701679</v>
      </c>
      <c r="C2149" s="1">
        <v>1745.93384087197</v>
      </c>
      <c r="D2149" s="1">
        <v>1228.08388845383</v>
      </c>
      <c r="E2149" s="1">
        <v>1344.95061856284</v>
      </c>
      <c r="F2149" s="1">
        <v>1223.4490000000001</v>
      </c>
      <c r="G2149" s="1">
        <v>1176.5489056189899</v>
      </c>
      <c r="H2149" s="1">
        <v>1180.0997145091501</v>
      </c>
      <c r="I2149" s="1">
        <v>1177.9999999997999</v>
      </c>
      <c r="J2149" s="1">
        <v>2249.10256941544</v>
      </c>
      <c r="K2149" s="1">
        <v>2138.6673010899599</v>
      </c>
      <c r="L2149" s="22">
        <v>2037.3336505448201</v>
      </c>
      <c r="M2149" s="1">
        <v>1966.0680623983801</v>
      </c>
    </row>
    <row r="2150" spans="1:13" x14ac:dyDescent="0.35">
      <c r="A2150" s="14">
        <v>59.816330280000003</v>
      </c>
      <c r="B2150" s="1">
        <v>1874.3230877462699</v>
      </c>
      <c r="C2150" s="1">
        <v>1779.73660821572</v>
      </c>
      <c r="D2150" s="1">
        <v>1289.59349713541</v>
      </c>
      <c r="E2150" s="1">
        <v>1398.40561408393</v>
      </c>
      <c r="F2150" s="1">
        <v>1246.4580000000001</v>
      </c>
      <c r="G2150" s="1">
        <v>1197.9920936144499</v>
      </c>
      <c r="H2150" s="1">
        <v>1187.7216842252601</v>
      </c>
      <c r="I2150" s="1">
        <v>1190.7216842252601</v>
      </c>
      <c r="J2150" s="1">
        <v>2270.9701520194199</v>
      </c>
      <c r="K2150" s="1">
        <v>2207.2475790133399</v>
      </c>
      <c r="L2150" s="22">
        <v>2084.6988538492701</v>
      </c>
      <c r="M2150" s="1">
        <v>2036.9394152576399</v>
      </c>
    </row>
    <row r="2151" spans="1:13" x14ac:dyDescent="0.35">
      <c r="A2151" s="14">
        <v>59.842330279999999</v>
      </c>
      <c r="B2151" s="1">
        <v>1863.0948617341301</v>
      </c>
      <c r="C2151" s="1">
        <v>1822.05454534147</v>
      </c>
      <c r="D2151" s="1">
        <v>1268.4928855258099</v>
      </c>
      <c r="E2151" s="1">
        <v>1368.61501993041</v>
      </c>
      <c r="F2151" s="1">
        <v>1240.3979999999999</v>
      </c>
      <c r="G2151" s="1">
        <v>1227.5430829597601</v>
      </c>
      <c r="H2151" s="1">
        <v>1170.00434790745</v>
      </c>
      <c r="I2151" s="1">
        <v>1176.48853761846</v>
      </c>
      <c r="J2151" s="1">
        <v>2324.4122527406098</v>
      </c>
      <c r="K2151" s="1">
        <v>2307.6521736424502</v>
      </c>
      <c r="L2151" s="22">
        <v>2093.6379446937899</v>
      </c>
      <c r="M2151" s="1">
        <v>2023.2486167167101</v>
      </c>
    </row>
    <row r="2152" spans="1:13" x14ac:dyDescent="0.35">
      <c r="A2152" s="14">
        <v>59.868330280000002</v>
      </c>
      <c r="B2152" s="1">
        <v>1860.1822408467499</v>
      </c>
      <c r="C2152" s="1">
        <v>1879.9626015788001</v>
      </c>
      <c r="D2152" s="1">
        <v>1310.4485771710699</v>
      </c>
      <c r="E2152" s="1">
        <v>1389.21493898019</v>
      </c>
      <c r="F2152" s="1">
        <v>1259.164</v>
      </c>
      <c r="G2152" s="1">
        <v>1232.3130843501201</v>
      </c>
      <c r="H2152" s="1">
        <v>1184.72896338805</v>
      </c>
      <c r="I2152" s="1">
        <v>1170.7476625985</v>
      </c>
      <c r="J2152" s="1">
        <v>2429.6214684127199</v>
      </c>
      <c r="K2152" s="1">
        <v>2446.7850100493401</v>
      </c>
      <c r="L2152" s="22">
        <v>2134.6495172284299</v>
      </c>
      <c r="M2152" s="1">
        <v>2019.9906503944401</v>
      </c>
    </row>
    <row r="2153" spans="1:13" x14ac:dyDescent="0.35">
      <c r="A2153" s="14">
        <v>59.894330279999998</v>
      </c>
      <c r="B2153" s="1">
        <v>1977.41187735782</v>
      </c>
      <c r="C2153" s="1">
        <v>1985.9781563577001</v>
      </c>
      <c r="D2153" s="1">
        <v>1345.4469269287399</v>
      </c>
      <c r="E2153" s="1">
        <v>1462.83646192895</v>
      </c>
      <c r="F2153" s="1">
        <v>1261.1679999999999</v>
      </c>
      <c r="G2153" s="1">
        <v>1292.9294021432399</v>
      </c>
      <c r="H2153" s="1">
        <v>1131.0086377141299</v>
      </c>
      <c r="I2153" s="1">
        <v>1182.83189371445</v>
      </c>
      <c r="J2153" s="1">
        <v>2573.9959305007201</v>
      </c>
      <c r="K2153" s="1">
        <v>2616.1818109293399</v>
      </c>
      <c r="L2153" s="22">
        <v>2238.27018292915</v>
      </c>
      <c r="M2153" s="1">
        <v>2077.8054818575802</v>
      </c>
    </row>
    <row r="2154" spans="1:13" x14ac:dyDescent="0.35">
      <c r="A2154" s="14">
        <v>59.920330280000002</v>
      </c>
      <c r="B2154" s="1">
        <v>2056.0145583264398</v>
      </c>
      <c r="C2154" s="1">
        <v>2072.3608323941999</v>
      </c>
      <c r="D2154" s="1">
        <v>1392.3596192002799</v>
      </c>
      <c r="E2154" s="1">
        <v>1507.01091874483</v>
      </c>
      <c r="F2154" s="1">
        <v>1278.68</v>
      </c>
      <c r="G2154" s="1">
        <v>1295.3171574154301</v>
      </c>
      <c r="H2154" s="1">
        <v>1103.3353553232</v>
      </c>
      <c r="I2154" s="1">
        <v>1225.3559796187101</v>
      </c>
      <c r="J2154" s="1">
        <v>2818.7835376747598</v>
      </c>
      <c r="K2154" s="1">
        <v>2801.4105733422398</v>
      </c>
      <c r="L2154" s="22">
        <v>2320.6925481357598</v>
      </c>
      <c r="M2154" s="1">
        <v>2195.0558069174499</v>
      </c>
    </row>
    <row r="2155" spans="1:13" x14ac:dyDescent="0.35">
      <c r="A2155" s="14">
        <v>59.946330279999998</v>
      </c>
      <c r="B2155" s="1">
        <v>2121.2290505389001</v>
      </c>
      <c r="C2155" s="1">
        <v>2054.91392490219</v>
      </c>
      <c r="D2155" s="1">
        <v>1451.4574800088601</v>
      </c>
      <c r="E2155" s="1">
        <v>1491.02834666034</v>
      </c>
      <c r="F2155" s="1">
        <v>1336</v>
      </c>
      <c r="G2155" s="1">
        <v>1304.3430582508299</v>
      </c>
      <c r="H2155" s="1">
        <v>1088.5712806975801</v>
      </c>
      <c r="I2155" s="1">
        <v>1192.08524700472</v>
      </c>
      <c r="J2155" s="1">
        <v>2990.5721087898</v>
      </c>
      <c r="K2155" s="1">
        <v>2981.97248143145</v>
      </c>
      <c r="L2155" s="22">
        <v>2353.8286778972201</v>
      </c>
      <c r="M2155" s="1">
        <v>2241.6571487717101</v>
      </c>
    </row>
    <row r="2156" spans="1:13" x14ac:dyDescent="0.35">
      <c r="A2156" s="14">
        <v>59.972330280000001</v>
      </c>
      <c r="B2156" s="1">
        <v>2112.1080906652201</v>
      </c>
      <c r="C2156" s="1">
        <v>1966.0412196462601</v>
      </c>
      <c r="D2156" s="1">
        <v>1457.40824392936</v>
      </c>
      <c r="E2156" s="1">
        <v>1452.1109408177001</v>
      </c>
      <c r="F2156" s="1">
        <v>1317.2829999999999</v>
      </c>
      <c r="G2156" s="1">
        <v>1283.6386760220701</v>
      </c>
      <c r="H2156" s="1">
        <v>1116.2446828555501</v>
      </c>
      <c r="I2156" s="1">
        <v>1185.71124734608</v>
      </c>
      <c r="J2156" s="1">
        <v>2845.54045332532</v>
      </c>
      <c r="K2156" s="1">
        <v>2869.5433034778598</v>
      </c>
      <c r="L2156" s="22">
        <v>2319.8719582674298</v>
      </c>
      <c r="M2156" s="1">
        <v>2346.8506896891699</v>
      </c>
    </row>
    <row r="2157" spans="1:13" x14ac:dyDescent="0.35">
      <c r="A2157" s="14">
        <v>59.998330279999998</v>
      </c>
      <c r="B2157" s="1">
        <v>1973.46142121198</v>
      </c>
      <c r="C2157" s="1">
        <v>1921.3523497557901</v>
      </c>
      <c r="D2157" s="1">
        <v>1448.72539162608</v>
      </c>
      <c r="E2157" s="1">
        <v>1429.7150455687099</v>
      </c>
      <c r="F2157" s="1">
        <v>1248.751</v>
      </c>
      <c r="G2157" s="1">
        <v>1301.689034474</v>
      </c>
      <c r="H2157" s="1">
        <v>1150.0206921148499</v>
      </c>
      <c r="I2157" s="1">
        <v>1133.9068854837999</v>
      </c>
      <c r="J2157" s="1">
        <v>2519.3943177904198</v>
      </c>
      <c r="K2157" s="1">
        <v>2688.3266305637198</v>
      </c>
      <c r="L2157" s="22">
        <v>2276.3316576410898</v>
      </c>
      <c r="M2157" s="1">
        <v>2288.6479421471799</v>
      </c>
    </row>
    <row r="2158" spans="1:13" x14ac:dyDescent="0.35">
      <c r="A2158" s="14">
        <v>60.024330280000001</v>
      </c>
      <c r="B2158" s="1">
        <v>1883.4142517974899</v>
      </c>
      <c r="C2158" s="1">
        <v>1874.96541306783</v>
      </c>
      <c r="D2158" s="1">
        <v>1341.9724598283899</v>
      </c>
      <c r="E2158" s="1">
        <v>1408.06068884812</v>
      </c>
      <c r="F2158" s="1">
        <v>1238.6849999999999</v>
      </c>
      <c r="G2158" s="1">
        <v>1271.80944843937</v>
      </c>
      <c r="H2158" s="1">
        <v>1155.4904724217799</v>
      </c>
      <c r="I2158" s="1">
        <v>1168.8941540788901</v>
      </c>
      <c r="J2158" s="1">
        <v>2406.0571654677201</v>
      </c>
      <c r="K2158" s="1">
        <v>2516.66053057106</v>
      </c>
      <c r="L2158" s="22">
        <v>2284.7036025182902</v>
      </c>
      <c r="M2158" s="1">
        <v>2182.2201768567902</v>
      </c>
    </row>
    <row r="2159" spans="1:13" x14ac:dyDescent="0.35">
      <c r="A2159" s="14">
        <v>60.050330279999997</v>
      </c>
      <c r="B2159" s="1">
        <v>1897.16822248719</v>
      </c>
      <c r="C2159" s="1">
        <v>1870.3761668654399</v>
      </c>
      <c r="D2159" s="1">
        <v>1329.63168736226</v>
      </c>
      <c r="E2159" s="1">
        <v>1415.90632845748</v>
      </c>
      <c r="F2159" s="1">
        <v>1242.443</v>
      </c>
      <c r="G2159" s="1">
        <v>1292.63168736226</v>
      </c>
      <c r="H2159" s="1">
        <v>1125.5968583091601</v>
      </c>
      <c r="I2159" s="1">
        <v>1208.5301615922101</v>
      </c>
      <c r="J2159" s="1">
        <v>2401.4158887567501</v>
      </c>
      <c r="K2159" s="1">
        <v>2445.2349192042002</v>
      </c>
      <c r="L2159" s="22">
        <v>2223.5223073649399</v>
      </c>
      <c r="M2159" s="1">
        <v>2111.69052985193</v>
      </c>
    </row>
    <row r="2160" spans="1:13" x14ac:dyDescent="0.35">
      <c r="A2160" s="14">
        <v>60.076330280000001</v>
      </c>
      <c r="B2160" s="1">
        <v>1910.96231345295</v>
      </c>
      <c r="C2160" s="1">
        <v>1940.1085070884301</v>
      </c>
      <c r="D2160" s="1">
        <v>1347.0266418828</v>
      </c>
      <c r="E2160" s="1">
        <v>1383.2573137197901</v>
      </c>
      <c r="F2160" s="1">
        <v>1267.5540000000001</v>
      </c>
      <c r="G2160" s="1">
        <v>1293.6231345276699</v>
      </c>
      <c r="H2160" s="1">
        <v>1105.5698507623099</v>
      </c>
      <c r="I2160" s="1">
        <v>1215.50552233241</v>
      </c>
      <c r="J2160" s="1">
        <v>2439.78037282785</v>
      </c>
      <c r="K2160" s="1">
        <v>2478.80701471051</v>
      </c>
      <c r="L2160" s="22">
        <v>2121.4990302214301</v>
      </c>
      <c r="M2160" s="1">
        <v>2068.4191045734301</v>
      </c>
    </row>
    <row r="2161" spans="1:13" x14ac:dyDescent="0.35">
      <c r="A2161" s="14">
        <v>60.102330279999997</v>
      </c>
      <c r="B2161" s="1">
        <v>1917.96422525349</v>
      </c>
      <c r="C2161" s="1">
        <v>1957.2787044412701</v>
      </c>
      <c r="D2161" s="1">
        <v>1344.5737651858999</v>
      </c>
      <c r="E2161" s="1">
        <v>1397.43066620116</v>
      </c>
      <c r="F2161" s="1">
        <v>1328.431</v>
      </c>
      <c r="G2161" s="1">
        <v>1286.54991535513</v>
      </c>
      <c r="H2161" s="1">
        <v>1143.4425911165999</v>
      </c>
      <c r="I2161" s="1">
        <v>1213.82861979674</v>
      </c>
      <c r="J2161" s="1">
        <v>2543.5066470808601</v>
      </c>
      <c r="K2161" s="1">
        <v>2554.3829665393901</v>
      </c>
      <c r="L2161" s="22">
        <v>2166.8732573178199</v>
      </c>
      <c r="M2161" s="1">
        <v>2113.98058155638</v>
      </c>
    </row>
    <row r="2162" spans="1:13" x14ac:dyDescent="0.35">
      <c r="A2162" s="14">
        <v>60.12833028</v>
      </c>
      <c r="B2162" s="1">
        <v>1924.0000000002001</v>
      </c>
      <c r="C2162" s="1">
        <v>1855.84609134123</v>
      </c>
      <c r="D2162" s="1">
        <v>1361.9292399367901</v>
      </c>
      <c r="E2162" s="1">
        <v>1396.61536378049</v>
      </c>
      <c r="F2162" s="1">
        <v>1339.3689999999999</v>
      </c>
      <c r="G2162" s="1">
        <v>1280.8953746146999</v>
      </c>
      <c r="H2162" s="1">
        <v>1151.78152554393</v>
      </c>
      <c r="I2162" s="1">
        <v>1240.73540711735</v>
      </c>
      <c r="J2162" s="1">
        <v>2510.1353258608301</v>
      </c>
      <c r="K2162" s="1">
        <v>2570.4307546465002</v>
      </c>
      <c r="L2162" s="22">
        <v>2147.3630240022999</v>
      </c>
      <c r="M2162" s="1">
        <v>2154.5261563465801</v>
      </c>
    </row>
    <row r="2163" spans="1:13" x14ac:dyDescent="0.35">
      <c r="A2163" s="14">
        <v>60.154330280000003</v>
      </c>
      <c r="B2163" s="1">
        <v>1928.04439302325</v>
      </c>
      <c r="C2163" s="1">
        <v>1806.7109495012101</v>
      </c>
      <c r="D2163" s="1">
        <v>1369.26668870454</v>
      </c>
      <c r="E2163" s="1">
        <v>1325.73397242789</v>
      </c>
      <c r="F2163" s="1">
        <v>1247.845</v>
      </c>
      <c r="G2163" s="1">
        <v>1270.42222956826</v>
      </c>
      <c r="H2163" s="1">
        <v>1118.20026445298</v>
      </c>
      <c r="I2163" s="1">
        <v>1223.1338402014401</v>
      </c>
      <c r="J2163" s="1">
        <v>2343.9569292414999</v>
      </c>
      <c r="K2163" s="1">
        <v>2443.91253621845</v>
      </c>
      <c r="L2163" s="22">
        <v>2089.8000661134301</v>
      </c>
      <c r="M2163" s="1">
        <v>2105.57843156423</v>
      </c>
    </row>
    <row r="2164" spans="1:13" x14ac:dyDescent="0.35">
      <c r="A2164" s="14">
        <v>60.18033028</v>
      </c>
      <c r="B2164" s="1">
        <v>1827.65163864036</v>
      </c>
      <c r="C2164" s="1">
        <v>1770.00430071341</v>
      </c>
      <c r="D2164" s="1">
        <v>1312.3508823447601</v>
      </c>
      <c r="E2164" s="1">
        <v>1302.06050720453</v>
      </c>
      <c r="F2164" s="1">
        <v>1244.5129999999999</v>
      </c>
      <c r="G2164" s="1">
        <v>1248.9896188443199</v>
      </c>
      <c r="H2164" s="1">
        <v>1075.17544117231</v>
      </c>
      <c r="I2164" s="1">
        <v>1201.94987395051</v>
      </c>
      <c r="J2164" s="1">
        <v>2226.9541746640498</v>
      </c>
      <c r="K2164" s="1">
        <v>2293.2903751398399</v>
      </c>
      <c r="L2164" s="22">
        <v>2006.50126049249</v>
      </c>
      <c r="M2164" s="1">
        <v>2081.6283553437402</v>
      </c>
    </row>
    <row r="2165" spans="1:13" x14ac:dyDescent="0.35">
      <c r="A2165" s="14">
        <v>60.206330280000003</v>
      </c>
      <c r="B2165" s="1">
        <v>1791.40236435764</v>
      </c>
      <c r="C2165" s="1">
        <v>1742.8109618555</v>
      </c>
      <c r="D2165" s="1">
        <v>1266.65244491928</v>
      </c>
      <c r="E2165" s="1">
        <v>1301.39940891077</v>
      </c>
      <c r="F2165" s="1">
        <v>1306.085</v>
      </c>
      <c r="G2165" s="1">
        <v>1294.37184314909</v>
      </c>
      <c r="H2165" s="1">
        <v>1064.04266524266</v>
      </c>
      <c r="I2165" s="1">
        <v>1178.9878559660699</v>
      </c>
      <c r="J2165" s="1">
        <v>2194.0945190725602</v>
      </c>
      <c r="K2165" s="1">
        <v>2238.2103707661799</v>
      </c>
      <c r="L2165" s="22">
        <v>1984.49688343</v>
      </c>
      <c r="M2165" s="1">
        <v>2006.63734543848</v>
      </c>
    </row>
    <row r="2166" spans="1:13" x14ac:dyDescent="0.35">
      <c r="A2166" s="14">
        <v>60.232330279999999</v>
      </c>
      <c r="B2166" s="1">
        <v>1819.51996445689</v>
      </c>
      <c r="C2166" s="1">
        <v>1771.46814572521</v>
      </c>
      <c r="D2166" s="1">
        <v>1257.9719609026999</v>
      </c>
      <c r="E2166" s="1">
        <v>1318.2081634966901</v>
      </c>
      <c r="F2166" s="1">
        <v>1272.1320000000001</v>
      </c>
      <c r="G2166" s="1">
        <v>1314.5038151771801</v>
      </c>
      <c r="H2166" s="1">
        <v>1076.3840284340599</v>
      </c>
      <c r="I2166" s="1">
        <v>1147.2319431313099</v>
      </c>
      <c r="J2166" s="1">
        <v>2123.0475592688399</v>
      </c>
      <c r="K2166" s="1">
        <v>2193.2557227657398</v>
      </c>
      <c r="L2166" s="22">
        <v>1995.27187204556</v>
      </c>
      <c r="M2166" s="1">
        <v>1974.0722274736299</v>
      </c>
    </row>
    <row r="2167" spans="1:13" x14ac:dyDescent="0.35">
      <c r="A2167" s="14">
        <v>60.258330280000003</v>
      </c>
      <c r="B2167" s="1">
        <v>1784.8674493420499</v>
      </c>
      <c r="C2167" s="1">
        <v>1745.33925527473</v>
      </c>
      <c r="D2167" s="1">
        <v>1253.5380812618801</v>
      </c>
      <c r="E2167" s="1">
        <v>1308.3293680802501</v>
      </c>
      <c r="F2167" s="1">
        <v>1262.2090000000001</v>
      </c>
      <c r="G2167" s="1">
        <v>1289.9238374766301</v>
      </c>
      <c r="H2167" s="1">
        <v>1089.68546271165</v>
      </c>
      <c r="I2167" s="1">
        <v>1210.4886452896901</v>
      </c>
      <c r="J2167" s="1">
        <v>2162.2403833304002</v>
      </c>
      <c r="K2167" s="1">
        <v>2179.5232504703199</v>
      </c>
      <c r="L2167" s="22">
        <v>1958.55291205361</v>
      </c>
      <c r="M2167" s="1">
        <v>1992.23837476515</v>
      </c>
    </row>
    <row r="2168" spans="1:13" x14ac:dyDescent="0.35">
      <c r="A2168" s="14">
        <v>60.284330279999999</v>
      </c>
      <c r="B2168" s="1">
        <v>1744.2115488618899</v>
      </c>
      <c r="C2168" s="1">
        <v>1730.2389946460601</v>
      </c>
      <c r="D2168" s="1">
        <v>1265.6194973230699</v>
      </c>
      <c r="E2168" s="1">
        <v>1300.48556392299</v>
      </c>
      <c r="F2168" s="1">
        <v>1277.9090000000001</v>
      </c>
      <c r="G2168" s="1">
        <v>1269.4581181388201</v>
      </c>
      <c r="H2168" s="1">
        <v>1092.1902513386401</v>
      </c>
      <c r="I2168" s="1">
        <v>1281.5631793846201</v>
      </c>
      <c r="J2168" s="1">
        <v>2179.0364467856002</v>
      </c>
      <c r="K2168" s="1">
        <v>2186.9086616465102</v>
      </c>
      <c r="L2168" s="22">
        <v>1950.50686144624</v>
      </c>
      <c r="M2168" s="1">
        <v>1960.28916432354</v>
      </c>
    </row>
    <row r="2169" spans="1:13" x14ac:dyDescent="0.35">
      <c r="A2169" s="14">
        <v>60.310330280000002</v>
      </c>
      <c r="B2169" s="1">
        <v>1779.7142476091501</v>
      </c>
      <c r="C2169" s="1">
        <v>1750.48176332301</v>
      </c>
      <c r="D2169" s="1">
        <v>1247.49698278149</v>
      </c>
      <c r="E2169" s="1">
        <v>1348.09420060155</v>
      </c>
      <c r="F2169" s="1">
        <v>1284.0650000000001</v>
      </c>
      <c r="G2169" s="1">
        <v>1271.6929937142399</v>
      </c>
      <c r="H2169" s="1">
        <v>1073.00760972902</v>
      </c>
      <c r="I2169" s="1">
        <v>1293.5911833832599</v>
      </c>
      <c r="J2169" s="1">
        <v>2123.0729467064298</v>
      </c>
      <c r="K2169" s="1">
        <v>2125.1763323300102</v>
      </c>
      <c r="L2169" s="22">
        <v>1934.12463951825</v>
      </c>
      <c r="M2169" s="1">
        <v>2017.21726482741</v>
      </c>
    </row>
    <row r="2170" spans="1:13" x14ac:dyDescent="0.35">
      <c r="A2170" s="14">
        <v>60.336330279999999</v>
      </c>
      <c r="B2170" s="1">
        <v>1803.14248148095</v>
      </c>
      <c r="C2170" s="1">
        <v>1745.93348492683</v>
      </c>
      <c r="D2170" s="1">
        <v>1213.3752842376</v>
      </c>
      <c r="E2170" s="1">
        <v>1394.2826890618601</v>
      </c>
      <c r="F2170" s="1">
        <v>1293.9169999999999</v>
      </c>
      <c r="G2170" s="1">
        <v>1280.8503410850999</v>
      </c>
      <c r="H2170" s="1">
        <v>1061.0166287684399</v>
      </c>
      <c r="I2170" s="1">
        <v>1238.5604745891101</v>
      </c>
      <c r="J2170" s="1">
        <v>2142.2826890619399</v>
      </c>
      <c r="K2170" s="1">
        <v>2100.3824616719498</v>
      </c>
      <c r="L2170" s="22">
        <v>1932.3492041352599</v>
      </c>
      <c r="M2170" s="1">
        <v>1996.9950964657401</v>
      </c>
    </row>
    <row r="2171" spans="1:13" x14ac:dyDescent="0.35">
      <c r="A2171" s="14">
        <v>60.362330280000002</v>
      </c>
      <c r="B2171" s="1">
        <v>1748.10933776865</v>
      </c>
      <c r="C2171" s="1">
        <v>1783.36654360631</v>
      </c>
      <c r="D2171" s="1">
        <v>1247.3665436062599</v>
      </c>
      <c r="E2171" s="1">
        <v>1390.5659242428901</v>
      </c>
      <c r="F2171" s="1">
        <v>1269.5630000000001</v>
      </c>
      <c r="G2171" s="1">
        <v>1302.4019175901799</v>
      </c>
      <c r="H2171" s="1">
        <v>1077.4501548409501</v>
      </c>
      <c r="I2171" s="1">
        <v>1227.85528824774</v>
      </c>
      <c r="J2171" s="1">
        <v>2092.7138518120701</v>
      </c>
      <c r="K2171" s="1">
        <v>2094.0932586850799</v>
      </c>
      <c r="L2171" s="22">
        <v>1962.46944974136</v>
      </c>
      <c r="M2171" s="1">
        <v>1926.4405073908799</v>
      </c>
    </row>
    <row r="2172" spans="1:13" x14ac:dyDescent="0.35">
      <c r="A2172" s="14">
        <v>60.388330279999998</v>
      </c>
      <c r="B2172" s="1">
        <v>1758.4507517189099</v>
      </c>
      <c r="C2172" s="1">
        <v>1796.18028185208</v>
      </c>
      <c r="D2172" s="1">
        <v>1289.9769395980099</v>
      </c>
      <c r="E2172" s="1">
        <v>1334.8301744636999</v>
      </c>
      <c r="F2172" s="1">
        <v>1300.3119999999999</v>
      </c>
      <c r="G2172" s="1">
        <v>1308.08804024506</v>
      </c>
      <c r="H2172" s="1">
        <v>1092.0230604015901</v>
      </c>
      <c r="I2172" s="1">
        <v>1296.93502015628</v>
      </c>
      <c r="J2172" s="1">
        <v>2053.3543087499302</v>
      </c>
      <c r="K2172" s="1">
        <v>2114.82391950908</v>
      </c>
      <c r="L2172" s="22">
        <v>1964.6729530129901</v>
      </c>
      <c r="M2172" s="1">
        <v>1971.3773691517199</v>
      </c>
    </row>
    <row r="2173" spans="1:13" x14ac:dyDescent="0.35">
      <c r="A2173" s="14">
        <v>60.414330280000001</v>
      </c>
      <c r="B2173" s="1">
        <v>1788.7293847763301</v>
      </c>
      <c r="C2173" s="1">
        <v>1782.7491627306199</v>
      </c>
      <c r="D2173" s="1">
        <v>1293.87128503963</v>
      </c>
      <c r="E2173" s="1">
        <v>1301.8283800528</v>
      </c>
      <c r="F2173" s="1">
        <v>1315.1949999999999</v>
      </c>
      <c r="G2173" s="1">
        <v>1345.6468183758</v>
      </c>
      <c r="H2173" s="1">
        <v>1097.2211175857001</v>
      </c>
      <c r="I2173" s="1">
        <v>1345.9273753293301</v>
      </c>
      <c r="J2173" s="1">
        <v>2036.53798687474</v>
      </c>
      <c r="K2173" s="1">
        <v>2145.46536220394</v>
      </c>
      <c r="L2173" s="22">
        <v>1907.7096068220501</v>
      </c>
      <c r="M2173" s="1">
        <v>1991.8217874014399</v>
      </c>
    </row>
    <row r="2174" spans="1:13" x14ac:dyDescent="0.35">
      <c r="A2174" s="14">
        <v>60.440330279999998</v>
      </c>
      <c r="B2174" s="1">
        <v>1781.3097547094101</v>
      </c>
      <c r="C2174" s="1">
        <v>1790.6902452909501</v>
      </c>
      <c r="D2174" s="1">
        <v>1279.6608670800599</v>
      </c>
      <c r="E2174" s="1">
        <v>1331.7743867732199</v>
      </c>
      <c r="F2174" s="1">
        <v>1301.6489999999999</v>
      </c>
      <c r="G2174" s="1">
        <v>1409.84512264553</v>
      </c>
      <c r="H2174" s="1">
        <v>1114.30975470935</v>
      </c>
      <c r="I2174" s="1">
        <v>1377.1548773547599</v>
      </c>
      <c r="J2174" s="1">
        <v>1988.8745008564299</v>
      </c>
      <c r="K2174" s="1">
        <v>2088.2589845881798</v>
      </c>
      <c r="L2174" s="22">
        <v>1927.5741586069901</v>
      </c>
      <c r="M2174" s="1">
        <v>1937.60610380865</v>
      </c>
    </row>
    <row r="2175" spans="1:13" x14ac:dyDescent="0.35">
      <c r="A2175" s="14">
        <v>60.466330280000001</v>
      </c>
      <c r="B2175" s="1">
        <v>1783.82594156914</v>
      </c>
      <c r="C2175" s="1">
        <v>1857.8969025024601</v>
      </c>
      <c r="D2175" s="1">
        <v>1321.4661914845001</v>
      </c>
      <c r="E2175" s="1">
        <v>1353.6607532553301</v>
      </c>
      <c r="F2175" s="1">
        <v>1360.0630000000001</v>
      </c>
      <c r="G2175" s="1">
        <v>1404.91740584282</v>
      </c>
      <c r="H2175" s="1">
        <v>1148.4764431546701</v>
      </c>
      <c r="I2175" s="1">
        <v>1421.07234248656</v>
      </c>
      <c r="J2175" s="1">
        <v>1993.75221752883</v>
      </c>
      <c r="K2175" s="1">
        <v>2084.40271911423</v>
      </c>
      <c r="L2175" s="22">
        <v>2015.58702921494</v>
      </c>
      <c r="M2175" s="1">
        <v>1984.9972368927199</v>
      </c>
    </row>
    <row r="2176" spans="1:13" x14ac:dyDescent="0.35">
      <c r="A2176" s="14">
        <v>60.492330279999997</v>
      </c>
      <c r="B2176" s="1">
        <v>1834.03416554416</v>
      </c>
      <c r="C2176" s="1">
        <v>1887.72193131122</v>
      </c>
      <c r="D2176" s="1">
        <v>1367.5219428891501</v>
      </c>
      <c r="E2176" s="1">
        <v>1362.95122516013</v>
      </c>
      <c r="F2176" s="1">
        <v>1414.4390000000001</v>
      </c>
      <c r="G2176" s="1">
        <v>1459.85367548012</v>
      </c>
      <c r="H2176" s="1">
        <v>1183.97561258012</v>
      </c>
      <c r="I2176" s="1">
        <v>1472.7317094351499</v>
      </c>
      <c r="J2176" s="1">
        <v>2014.5024445311999</v>
      </c>
      <c r="K2176" s="1">
        <v>2125.44878062922</v>
      </c>
      <c r="L2176" s="22">
        <v>2018.3073162262101</v>
      </c>
      <c r="M2176" s="1">
        <v>2055.4292533262301</v>
      </c>
    </row>
    <row r="2177" spans="1:13" x14ac:dyDescent="0.35">
      <c r="A2177" s="14">
        <v>60.518330280000001</v>
      </c>
      <c r="B2177" s="1">
        <v>1904.17255829901</v>
      </c>
      <c r="C2177" s="1">
        <v>1811.3165750096</v>
      </c>
      <c r="D2177" s="1">
        <v>1340.70515837427</v>
      </c>
      <c r="E2177" s="1">
        <v>1427.56925863789</v>
      </c>
      <c r="F2177" s="1">
        <v>1480.181</v>
      </c>
      <c r="G2177" s="1">
        <v>1540.4823251037201</v>
      </c>
      <c r="H2177" s="1">
        <v>1169.1073581482899</v>
      </c>
      <c r="I2177" s="1">
        <v>1500.3097668048999</v>
      </c>
      <c r="J2177" s="1">
        <v>2029.41712495313</v>
      </c>
      <c r="K2177" s="1">
        <v>2135.6548834025898</v>
      </c>
      <c r="L2177" s="22">
        <v>1973.7473163718701</v>
      </c>
      <c r="M2177" s="1">
        <v>1991.73369996254</v>
      </c>
    </row>
    <row r="2178" spans="1:13" x14ac:dyDescent="0.35">
      <c r="A2178" s="14">
        <v>60.544330279999997</v>
      </c>
      <c r="B2178" s="1">
        <v>1919.8757382408</v>
      </c>
      <c r="C2178" s="1">
        <v>1867.4748775805299</v>
      </c>
      <c r="D2178" s="1">
        <v>1351.43148835132</v>
      </c>
      <c r="E2178" s="1">
        <v>1503.0178661529801</v>
      </c>
      <c r="F2178" s="1">
        <v>1553.02</v>
      </c>
      <c r="G2178" s="1">
        <v>1585.1650986802899</v>
      </c>
      <c r="H2178" s="1">
        <v>1167.31233120769</v>
      </c>
      <c r="I2178" s="1">
        <v>1551.1650986802999</v>
      </c>
      <c r="J2178" s="1">
        <v>2033.8680813179701</v>
      </c>
      <c r="K2178" s="1">
        <v>2195.1829648334301</v>
      </c>
      <c r="L2178" s="22">
        <v>1985.76934263515</v>
      </c>
      <c r="M2178" s="1">
        <v>1993.57872087854</v>
      </c>
    </row>
    <row r="2179" spans="1:13" x14ac:dyDescent="0.35">
      <c r="A2179" s="14">
        <v>60.57033028</v>
      </c>
      <c r="B2179" s="1">
        <v>1961.5704125426701</v>
      </c>
      <c r="C2179" s="1">
        <v>1980.2253201361</v>
      </c>
      <c r="D2179" s="1">
        <v>1368.57041254261</v>
      </c>
      <c r="E2179" s="1">
        <v>1538.1232337742199</v>
      </c>
      <c r="F2179" s="1">
        <v>1597.989</v>
      </c>
      <c r="G2179" s="1">
        <v>1715.5351353229401</v>
      </c>
      <c r="H2179" s="1">
        <v>1221.9894262940099</v>
      </c>
      <c r="I2179" s="1">
        <v>1661.00346150357</v>
      </c>
      <c r="J2179" s="1">
        <v>2043.03873872331</v>
      </c>
      <c r="K2179" s="1">
        <v>2218.6127073671501</v>
      </c>
      <c r="L2179" s="22">
        <v>2077.0281650172001</v>
      </c>
      <c r="M2179" s="1">
        <v>2028.8837838309</v>
      </c>
    </row>
    <row r="2180" spans="1:13" x14ac:dyDescent="0.35">
      <c r="A2180" s="14">
        <v>60.596330279999997</v>
      </c>
      <c r="B2180" s="1">
        <v>1981.4545487529899</v>
      </c>
      <c r="C2180" s="1">
        <v>2080.1818775594802</v>
      </c>
      <c r="D2180" s="1">
        <v>1398.6818352252701</v>
      </c>
      <c r="E2180" s="1">
        <v>1601.1818896550899</v>
      </c>
      <c r="F2180" s="1">
        <v>1686.7729999999999</v>
      </c>
      <c r="G2180" s="1">
        <v>1857.00001209521</v>
      </c>
      <c r="H2180" s="1">
        <v>1284.5909690185099</v>
      </c>
      <c r="I2180" s="1">
        <v>1766.63636583525</v>
      </c>
      <c r="J2180" s="1">
        <v>2010.7272441375201</v>
      </c>
      <c r="K2180" s="1">
        <v>2207.7727861005801</v>
      </c>
      <c r="L2180" s="22">
        <v>2105.6818473206699</v>
      </c>
      <c r="M2180" s="1">
        <v>2112.3182494427901</v>
      </c>
    </row>
    <row r="2181" spans="1:13" x14ac:dyDescent="0.35">
      <c r="A2181" s="14">
        <v>60.62233028</v>
      </c>
      <c r="B2181" s="1">
        <v>2042.0811907896</v>
      </c>
      <c r="C2181" s="1">
        <v>2120.84818835137</v>
      </c>
      <c r="D2181" s="1">
        <v>1468.4928224605101</v>
      </c>
      <c r="E2181" s="1">
        <v>1693.1684283218301</v>
      </c>
      <c r="F2181" s="1">
        <v>1826.123</v>
      </c>
      <c r="G2181" s="1">
        <v>1898.34101081171</v>
      </c>
      <c r="H2181" s="1">
        <v>1352.9916916637301</v>
      </c>
      <c r="I2181" s="1">
        <v>1804.12688663981</v>
      </c>
      <c r="J2181" s="1">
        <v>1997.56344332002</v>
      </c>
      <c r="K2181" s="1">
        <v>2268.60498500207</v>
      </c>
      <c r="L2181" s="22">
        <v>2138.9958458320102</v>
      </c>
      <c r="M2181" s="1">
        <v>2179.0124625048302</v>
      </c>
    </row>
    <row r="2182" spans="1:13" x14ac:dyDescent="0.35">
      <c r="A2182" s="14">
        <v>60.648330280000003</v>
      </c>
      <c r="B2182" s="1">
        <v>2137.3419249721701</v>
      </c>
      <c r="C2182" s="1">
        <v>2127.2601686263301</v>
      </c>
      <c r="D2182" s="1">
        <v>1540.5505437665199</v>
      </c>
      <c r="E2182" s="1">
        <v>1702.37635941608</v>
      </c>
      <c r="F2182" s="1">
        <v>1899.127</v>
      </c>
      <c r="G2182" s="1">
        <v>2008.72895604684</v>
      </c>
      <c r="H2182" s="1">
        <v>1384.690293673</v>
      </c>
      <c r="I2182" s="1">
        <v>1890.8644780235099</v>
      </c>
      <c r="J2182" s="1">
        <v>2027.8924687385199</v>
      </c>
      <c r="K2182" s="1">
        <v>2237.3634719582101</v>
      </c>
      <c r="L2182" s="22">
        <v>2177.0322186450298</v>
      </c>
      <c r="M2182" s="1">
        <v>2207.3676998880301</v>
      </c>
    </row>
    <row r="2183" spans="1:13" x14ac:dyDescent="0.35">
      <c r="A2183" s="14">
        <v>60.67433028</v>
      </c>
      <c r="B2183" s="1">
        <v>2148.9654033492102</v>
      </c>
      <c r="C2183" s="1">
        <v>2192.3793245809302</v>
      </c>
      <c r="D2183" s="1">
        <v>1593.82990675216</v>
      </c>
      <c r="E2183" s="1">
        <v>1671.13756088583</v>
      </c>
      <c r="F2183" s="1">
        <v>1921.069</v>
      </c>
      <c r="G2183" s="1">
        <v>2061.51523403589</v>
      </c>
      <c r="H2183" s="1">
        <v>1437.8970357640701</v>
      </c>
      <c r="I2183" s="1">
        <v>1949.6898687192199</v>
      </c>
      <c r="J2183" s="1">
        <v>2072.3117827112801</v>
      </c>
      <c r="K2183" s="1">
        <v>2257.7265296585601</v>
      </c>
      <c r="L2183" s="22">
        <v>2203.5506564018801</v>
      </c>
      <c r="M2183" s="1">
        <v>2292.9320452721399</v>
      </c>
    </row>
    <row r="2184" spans="1:13" x14ac:dyDescent="0.35">
      <c r="A2184" s="14">
        <v>60.700330280000003</v>
      </c>
      <c r="B2184" s="1">
        <v>2139.19777024614</v>
      </c>
      <c r="C2184" s="1">
        <v>2205.1902755298001</v>
      </c>
      <c r="D2184" s="1">
        <v>1649.9329207696201</v>
      </c>
      <c r="E2184" s="1">
        <v>1633.57466725122</v>
      </c>
      <c r="F2184" s="1">
        <v>1896.377</v>
      </c>
      <c r="G2184" s="1">
        <v>1960.33211531552</v>
      </c>
      <c r="H2184" s="1">
        <v>1490.39919454603</v>
      </c>
      <c r="I2184" s="1">
        <v>1948.2873336257201</v>
      </c>
      <c r="J2184" s="1">
        <v>2099.5373802778099</v>
      </c>
      <c r="K2184" s="1">
        <v>2352.7649427808601</v>
      </c>
      <c r="L2184" s="22">
        <v>2169.1902755298001</v>
      </c>
      <c r="M2184" s="1">
        <v>2334.4141839788099</v>
      </c>
    </row>
    <row r="2185" spans="1:13" x14ac:dyDescent="0.35">
      <c r="A2185" s="14">
        <v>60.726330279999999</v>
      </c>
      <c r="B2185" s="1">
        <v>2138.1895999251601</v>
      </c>
      <c r="C2185" s="1">
        <v>2229.9542799589399</v>
      </c>
      <c r="D2185" s="1">
        <v>1597.8041197412199</v>
      </c>
      <c r="E2185" s="1">
        <v>1597.7189599926601</v>
      </c>
      <c r="F2185" s="1">
        <v>1853.261</v>
      </c>
      <c r="G2185" s="1">
        <v>1935.5620800152101</v>
      </c>
      <c r="H2185" s="1">
        <v>1535.3724800902201</v>
      </c>
      <c r="I2185" s="1">
        <v>1908.43120022536</v>
      </c>
      <c r="J2185" s="1">
        <v>2065.6015197225001</v>
      </c>
      <c r="K2185" s="1">
        <v>2331.9672800527801</v>
      </c>
      <c r="L2185" s="22">
        <v>2164.4769202666698</v>
      </c>
      <c r="M2185" s="1">
        <v>2279.3133205293798</v>
      </c>
    </row>
    <row r="2186" spans="1:13" x14ac:dyDescent="0.35">
      <c r="A2186" s="14">
        <v>60.752330280000002</v>
      </c>
      <c r="B2186" s="1">
        <v>2144.0088459252602</v>
      </c>
      <c r="C2186" s="1">
        <v>2199.9468834054301</v>
      </c>
      <c r="D2186" s="1">
        <v>1610.88936436875</v>
      </c>
      <c r="E2186" s="1">
        <v>1584.31857644354</v>
      </c>
      <c r="F2186" s="1">
        <v>1802.8810000000001</v>
      </c>
      <c r="G2186" s="1">
        <v>1940.3407117777699</v>
      </c>
      <c r="H2186" s="1">
        <v>1529.78761570387</v>
      </c>
      <c r="I2186" s="1">
        <v>1883.9823081484301</v>
      </c>
      <c r="J2186" s="1">
        <v>2095.1725571099801</v>
      </c>
      <c r="K2186" s="1">
        <v>2319.50442296242</v>
      </c>
      <c r="L2186" s="22">
        <v>2080.89821029429</v>
      </c>
      <c r="M2186" s="1">
        <v>2171.5221148136902</v>
      </c>
    </row>
    <row r="2187" spans="1:13" x14ac:dyDescent="0.35">
      <c r="A2187" s="14">
        <v>60.778330279999999</v>
      </c>
      <c r="B2187" s="1">
        <v>2135.4152603457001</v>
      </c>
      <c r="C2187" s="1">
        <v>2130.3207291778299</v>
      </c>
      <c r="D2187" s="1">
        <v>1570.3214059708901</v>
      </c>
      <c r="E2187" s="1">
        <v>1593.3409889975901</v>
      </c>
      <c r="F2187" s="1">
        <v>1745.7729999999999</v>
      </c>
      <c r="G2187" s="1">
        <v>1943.4713022532801</v>
      </c>
      <c r="H2187" s="1">
        <v>1554.1134374015901</v>
      </c>
      <c r="I2187" s="1">
        <v>1886.5651566280201</v>
      </c>
      <c r="J2187" s="1">
        <v>2034.8291671049401</v>
      </c>
      <c r="K2187" s="1">
        <v>2287.8669795721098</v>
      </c>
      <c r="L2187" s="22">
        <v>2033.77447878357</v>
      </c>
      <c r="M2187" s="1">
        <v>2162.4348433723899</v>
      </c>
    </row>
    <row r="2188" spans="1:13" x14ac:dyDescent="0.35">
      <c r="A2188" s="14">
        <v>60.804330280000002</v>
      </c>
      <c r="B2188" s="1">
        <v>2116.63381115121</v>
      </c>
      <c r="C2188" s="1">
        <v>2133.2862705428302</v>
      </c>
      <c r="D2188" s="1">
        <v>1593.4491802029499</v>
      </c>
      <c r="E2188" s="1">
        <v>1638.61208986313</v>
      </c>
      <c r="F2188" s="1">
        <v>1764.203</v>
      </c>
      <c r="G2188" s="1">
        <v>1911.13032772833</v>
      </c>
      <c r="H2188" s="1">
        <v>1533.6881143712101</v>
      </c>
      <c r="I2188" s="1">
        <v>1842.6485655935001</v>
      </c>
      <c r="J2188" s="1">
        <v>2010.6850413238601</v>
      </c>
      <c r="K2188" s="1">
        <v>2273.9495905784802</v>
      </c>
      <c r="L2188" s="22">
        <v>2090.88053291608</v>
      </c>
      <c r="M2188" s="1">
        <v>2194.4817621350498</v>
      </c>
    </row>
    <row r="2189" spans="1:13" x14ac:dyDescent="0.35">
      <c r="A2189" s="14">
        <v>60.830330279999998</v>
      </c>
      <c r="B2189" s="1">
        <v>2072.8322605666299</v>
      </c>
      <c r="C2189" s="1">
        <v>2108.74175408163</v>
      </c>
      <c r="D2189" s="1">
        <v>1569.76146421679</v>
      </c>
      <c r="E2189" s="1">
        <v>1576.44690273729</v>
      </c>
      <c r="F2189" s="1">
        <v>1812.904</v>
      </c>
      <c r="G2189" s="1">
        <v>1885.72083669514</v>
      </c>
      <c r="H2189" s="1">
        <v>1468.95937247816</v>
      </c>
      <c r="I2189" s="1">
        <v>1847.59895413036</v>
      </c>
      <c r="J2189" s="1">
        <v>2048.85317795317</v>
      </c>
      <c r="K2189" s="1">
        <v>2322.9344329963101</v>
      </c>
      <c r="L2189" s="22">
        <v>2104.68543852014</v>
      </c>
      <c r="M2189" s="1">
        <v>2161.5635559553398</v>
      </c>
    </row>
    <row r="2190" spans="1:13" x14ac:dyDescent="0.35">
      <c r="A2190" s="14">
        <v>60.856330280000002</v>
      </c>
      <c r="B2190" s="1">
        <v>2090.25328666005</v>
      </c>
      <c r="C2190" s="1">
        <v>2049.1552672100402</v>
      </c>
      <c r="D2190" s="1">
        <v>1571.1973706722899</v>
      </c>
      <c r="E2190" s="1">
        <v>1554.92960560098</v>
      </c>
      <c r="F2190" s="1">
        <v>1750.1130000000001</v>
      </c>
      <c r="G2190" s="1">
        <v>1896.9440840124801</v>
      </c>
      <c r="H2190" s="1">
        <v>1488.35263788211</v>
      </c>
      <c r="I2190" s="1">
        <v>1843.5631551936301</v>
      </c>
      <c r="J2190" s="1">
        <v>2034.1980365584</v>
      </c>
      <c r="K2190" s="1">
        <v>2267.3236810592498</v>
      </c>
      <c r="L2190" s="22">
        <v>2078.3236810592298</v>
      </c>
      <c r="M2190" s="1">
        <v>2165.4934266805399</v>
      </c>
    </row>
    <row r="2191" spans="1:13" x14ac:dyDescent="0.35">
      <c r="A2191" s="14">
        <v>60.882330279999998</v>
      </c>
      <c r="B2191" s="1">
        <v>2064.90145149109</v>
      </c>
      <c r="C2191" s="1">
        <v>2079.6989785807</v>
      </c>
      <c r="D2191" s="1">
        <v>1572.1023116337799</v>
      </c>
      <c r="E2191" s="1">
        <v>1564.1987097860499</v>
      </c>
      <c r="F2191" s="1">
        <v>1778.8009999999999</v>
      </c>
      <c r="G2191" s="1">
        <v>1888.1071499367299</v>
      </c>
      <c r="H2191" s="1">
        <v>1531.79913985741</v>
      </c>
      <c r="I2191" s="1">
        <v>1816.20193532135</v>
      </c>
      <c r="J2191" s="1">
        <v>2065.20569844587</v>
      </c>
      <c r="K2191" s="1">
        <v>2243.5008063840501</v>
      </c>
      <c r="L2191" s="22">
        <v>2076.9967744649298</v>
      </c>
      <c r="M2191" s="1">
        <v>2203.89930113425</v>
      </c>
    </row>
    <row r="2192" spans="1:13" x14ac:dyDescent="0.35">
      <c r="A2192" s="14">
        <v>60.908330280000001</v>
      </c>
      <c r="B2192" s="1">
        <v>2046.8700718452999</v>
      </c>
      <c r="C2192" s="1">
        <v>2078.2087786235802</v>
      </c>
      <c r="D2192" s="1">
        <v>1540.54988025699</v>
      </c>
      <c r="E2192" s="1">
        <v>1557.21803621861</v>
      </c>
      <c r="F2192" s="1">
        <v>1747.789</v>
      </c>
      <c r="G2192" s="1">
        <v>1792.67980841129</v>
      </c>
      <c r="H2192" s="1">
        <v>1495.7260963860499</v>
      </c>
      <c r="I2192" s="1">
        <v>1772.14844334393</v>
      </c>
      <c r="J2192" s="1">
        <v>2006.95131716993</v>
      </c>
      <c r="K2192" s="1">
        <v>2211.8282517554499</v>
      </c>
      <c r="L2192" s="22">
        <v>2107.3990420576301</v>
      </c>
      <c r="M2192" s="1">
        <v>2172.1066232540402</v>
      </c>
    </row>
    <row r="2193" spans="1:13" x14ac:dyDescent="0.35">
      <c r="A2193" s="14">
        <v>60.934330279999998</v>
      </c>
      <c r="B2193" s="1">
        <v>2034.71481554307</v>
      </c>
      <c r="C2193" s="1">
        <v>2037.7984751598699</v>
      </c>
      <c r="D2193" s="1">
        <v>1515.71227414245</v>
      </c>
      <c r="E2193" s="1">
        <v>1511.60457452116</v>
      </c>
      <c r="F2193" s="1">
        <v>1701.5160000000001</v>
      </c>
      <c r="G2193" s="1">
        <v>1796.80355796097</v>
      </c>
      <c r="H2193" s="1">
        <v>1383.9214231844501</v>
      </c>
      <c r="I2193" s="1">
        <v>1734.1229480248201</v>
      </c>
      <c r="J2193" s="1">
        <v>2030.31430726295</v>
      </c>
      <c r="K2193" s="1">
        <v>2198.09382521927</v>
      </c>
      <c r="L2193" s="22">
        <v>2087.1229480248599</v>
      </c>
      <c r="M2193" s="1">
        <v>2109.2535202511899</v>
      </c>
    </row>
    <row r="2194" spans="1:13" x14ac:dyDescent="0.35">
      <c r="A2194" s="14">
        <v>60.960330280000001</v>
      </c>
      <c r="B2194" s="1">
        <v>1975.30493346617</v>
      </c>
      <c r="C2194" s="1">
        <v>2012.9506730979699</v>
      </c>
      <c r="D2194" s="1">
        <v>1486.6670395316801</v>
      </c>
      <c r="E2194" s="1">
        <v>1547.2421523616699</v>
      </c>
      <c r="F2194" s="1">
        <v>1664.165</v>
      </c>
      <c r="G2194" s="1">
        <v>1794.7118842867999</v>
      </c>
      <c r="H2194" s="1">
        <v>1416.42488716977</v>
      </c>
      <c r="I2194" s="1">
        <v>1758.2421523616299</v>
      </c>
      <c r="J2194" s="1">
        <v>2006.4809411727999</v>
      </c>
      <c r="K2194" s="1">
        <v>2276.2769064645499</v>
      </c>
      <c r="L2194" s="22">
        <v>2102.5964127297598</v>
      </c>
      <c r="M2194" s="1">
        <v>2173.92937319782</v>
      </c>
    </row>
    <row r="2195" spans="1:13" x14ac:dyDescent="0.35">
      <c r="A2195" s="14">
        <v>60.986330279999997</v>
      </c>
      <c r="B2195" s="1">
        <v>1924.1500257678699</v>
      </c>
      <c r="C2195" s="1">
        <v>1979.6846272775899</v>
      </c>
      <c r="D2195" s="1">
        <v>1541.6858610970201</v>
      </c>
      <c r="E2195" s="1">
        <v>1530.2345499745099</v>
      </c>
      <c r="F2195" s="1">
        <v>1624.261</v>
      </c>
      <c r="G2195" s="1">
        <v>1730.62951162592</v>
      </c>
      <c r="H2195" s="1">
        <v>1453.0563494712701</v>
      </c>
      <c r="I2195" s="1">
        <v>1778.1910540517199</v>
      </c>
      <c r="J2195" s="1">
        <v>2061.1500257678899</v>
      </c>
      <c r="K2195" s="1">
        <v>2240.6974808259201</v>
      </c>
      <c r="L2195" s="22">
        <v>2086.4384575744202</v>
      </c>
      <c r="M2195" s="1">
        <v>2122.7923909419501</v>
      </c>
    </row>
    <row r="2196" spans="1:13" x14ac:dyDescent="0.35">
      <c r="A2196" s="14">
        <v>61.01233028</v>
      </c>
      <c r="B2196" s="1">
        <v>1942.48593930579</v>
      </c>
      <c r="C2196" s="1">
        <v>1987.4926348745601</v>
      </c>
      <c r="D2196" s="1">
        <v>1481.2235525035301</v>
      </c>
      <c r="E2196" s="1">
        <v>1455.7483261079601</v>
      </c>
      <c r="F2196" s="1">
        <v>1550.222</v>
      </c>
      <c r="G2196" s="1">
        <v>1718.6974397853701</v>
      </c>
      <c r="H2196" s="1">
        <v>1383.9986608863901</v>
      </c>
      <c r="I2196" s="1">
        <v>1797.2329262998301</v>
      </c>
      <c r="J2196" s="1">
        <v>2095.5073651258499</v>
      </c>
      <c r="K2196" s="1">
        <v>2270.9732177251699</v>
      </c>
      <c r="L2196" s="22">
        <v>2065.4779046232802</v>
      </c>
      <c r="M2196" s="1">
        <v>2221.7576999043099</v>
      </c>
    </row>
    <row r="2197" spans="1:13" x14ac:dyDescent="0.35">
      <c r="A2197" s="14">
        <v>61.038330279999997</v>
      </c>
      <c r="B2197" s="1">
        <v>1897.2964883028101</v>
      </c>
      <c r="C2197" s="1">
        <v>1971.4808249714899</v>
      </c>
      <c r="D2197" s="1">
        <v>1417.67257525338</v>
      </c>
      <c r="E2197" s="1">
        <v>1476.04124859074</v>
      </c>
      <c r="F2197" s="1">
        <v>1477.181</v>
      </c>
      <c r="G2197" s="1">
        <v>1610.37608695021</v>
      </c>
      <c r="H2197" s="1">
        <v>1406.2433110203001</v>
      </c>
      <c r="I2197" s="1">
        <v>1758.9999999997001</v>
      </c>
      <c r="J2197" s="1">
        <v>2098.7773132746001</v>
      </c>
      <c r="K2197" s="1">
        <v>2202.82597547869</v>
      </c>
      <c r="L2197" s="22">
        <v>2005.42185061962</v>
      </c>
      <c r="M2197" s="1">
        <v>2204.86142700042</v>
      </c>
    </row>
    <row r="2198" spans="1:13" x14ac:dyDescent="0.35">
      <c r="A2198" s="14">
        <v>61.06433028</v>
      </c>
      <c r="B2198" s="1">
        <v>1848.0072549722599</v>
      </c>
      <c r="C2198" s="1">
        <v>1971.3865686465299</v>
      </c>
      <c r="D2198" s="1">
        <v>1393.62794129795</v>
      </c>
      <c r="E2198" s="1">
        <v>1526.6460787281401</v>
      </c>
      <c r="F2198" s="1">
        <v>1446.6880000000001</v>
      </c>
      <c r="G2198" s="1">
        <v>1645.7622548347199</v>
      </c>
      <c r="H2198" s="1">
        <v>1478.6243138119301</v>
      </c>
      <c r="I2198" s="1">
        <v>1747.2450001376999</v>
      </c>
      <c r="J2198" s="1">
        <v>2051.69872555242</v>
      </c>
      <c r="K2198" s="1">
        <v>2191.0599017965201</v>
      </c>
      <c r="L2198" s="22">
        <v>1982.3720587023899</v>
      </c>
      <c r="M2198" s="1">
        <v>2101.1488234810899</v>
      </c>
    </row>
    <row r="2199" spans="1:13" x14ac:dyDescent="0.35">
      <c r="A2199" s="14">
        <v>61.090330280000003</v>
      </c>
      <c r="B2199" s="1">
        <v>1821.6035308754199</v>
      </c>
      <c r="C2199" s="1">
        <v>1969.9702222155699</v>
      </c>
      <c r="D2199" s="1">
        <v>1366.0581728274601</v>
      </c>
      <c r="E2199" s="1">
        <v>1454.57237034882</v>
      </c>
      <c r="F2199" s="1">
        <v>1463.6320000000001</v>
      </c>
      <c r="G2199" s="1">
        <v>1661.25034568565</v>
      </c>
      <c r="H2199" s="1">
        <v>1459.0730617197901</v>
      </c>
      <c r="I2199" s="1">
        <v>1712.1907901164</v>
      </c>
      <c r="J2199" s="1">
        <v>2024.5155802634899</v>
      </c>
      <c r="K2199" s="1">
        <v>2240.8673827113298</v>
      </c>
      <c r="L2199" s="22">
        <v>2013.02977778483</v>
      </c>
      <c r="M2199" s="1">
        <v>2120.5141975215602</v>
      </c>
    </row>
    <row r="2200" spans="1:13" x14ac:dyDescent="0.35">
      <c r="A2200" s="14">
        <v>61.11633028</v>
      </c>
      <c r="B2200" s="1">
        <v>1824.9094098237599</v>
      </c>
      <c r="C2200" s="1">
        <v>2000.6410030574</v>
      </c>
      <c r="D2200" s="1">
        <v>1390.15741756646</v>
      </c>
      <c r="E2200" s="1">
        <v>1500.6851648663501</v>
      </c>
      <c r="F2200" s="1">
        <v>1484.213</v>
      </c>
      <c r="G2200" s="1">
        <v>1644.8403158748299</v>
      </c>
      <c r="H2200" s="1">
        <v>1465.83578275849</v>
      </c>
      <c r="I2200" s="1">
        <v>1749.1177888739101</v>
      </c>
      <c r="J2200" s="1">
        <v>2020.49038516527</v>
      </c>
      <c r="K2200" s="1">
        <v>2235.8335162001599</v>
      </c>
      <c r="L2200" s="22">
        <v>2023.2242449571199</v>
      </c>
      <c r="M2200" s="1">
        <v>2146.3193682494102</v>
      </c>
    </row>
    <row r="2201" spans="1:13" x14ac:dyDescent="0.35">
      <c r="A2201" s="14">
        <v>61.142330280000003</v>
      </c>
      <c r="B2201" s="1">
        <v>1906.94575131537</v>
      </c>
      <c r="C2201" s="1">
        <v>2036.50452231492</v>
      </c>
      <c r="D2201" s="1">
        <v>1381.7811937894</v>
      </c>
      <c r="E2201" s="1">
        <v>1498.16817410506</v>
      </c>
      <c r="F2201" s="1">
        <v>1490.566</v>
      </c>
      <c r="G2201" s="1">
        <v>1635.8101264213301</v>
      </c>
      <c r="H2201" s="1">
        <v>1405.53345494676</v>
      </c>
      <c r="I2201" s="1">
        <v>1801.08860936735</v>
      </c>
      <c r="J2201" s="1">
        <v>2139.4303792637202</v>
      </c>
      <c r="K2201" s="1">
        <v>2177.9963834212299</v>
      </c>
      <c r="L2201" s="22">
        <v>2098.9457513153902</v>
      </c>
      <c r="M2201" s="1">
        <v>2164.5804704736802</v>
      </c>
    </row>
    <row r="2202" spans="1:13" x14ac:dyDescent="0.35">
      <c r="A2202" s="14">
        <v>61.168330279999999</v>
      </c>
      <c r="B2202" s="1">
        <v>1846.6183979536499</v>
      </c>
      <c r="C2202" s="1">
        <v>1926.6115764649901</v>
      </c>
      <c r="D2202" s="1">
        <v>1365.19762251207</v>
      </c>
      <c r="E2202" s="1">
        <v>1456.1311631624401</v>
      </c>
      <c r="F2202" s="1">
        <v>1438.69</v>
      </c>
      <c r="G2202" s="1">
        <v>1633.8347293945501</v>
      </c>
      <c r="H2202" s="1">
        <v>1350.8893013038401</v>
      </c>
      <c r="I2202" s="1">
        <v>1672.2759693020801</v>
      </c>
      <c r="J2202" s="1">
        <v>2143.9982444632201</v>
      </c>
      <c r="K2202" s="1">
        <v>2185.6388624196802</v>
      </c>
      <c r="L2202" s="22">
        <v>2041.86201534925</v>
      </c>
      <c r="M2202" s="1">
        <v>2154.6388624196702</v>
      </c>
    </row>
    <row r="2203" spans="1:13" x14ac:dyDescent="0.35">
      <c r="A2203" s="14">
        <v>61.194330280000003</v>
      </c>
      <c r="B2203" s="1">
        <v>1847.5323022300699</v>
      </c>
      <c r="C2203" s="1">
        <v>1910.1705447685699</v>
      </c>
      <c r="D2203" s="1">
        <v>1372.32815488603</v>
      </c>
      <c r="E2203" s="1">
        <v>1448.1628114964999</v>
      </c>
      <c r="F2203" s="1">
        <v>1391.566</v>
      </c>
      <c r="G2203" s="1">
        <v>1576.5529701538001</v>
      </c>
      <c r="H2203" s="1">
        <v>1400.43149450447</v>
      </c>
      <c r="I2203" s="1">
        <v>1643.83978919267</v>
      </c>
      <c r="J2203" s="1">
        <v>2045.0568711882599</v>
      </c>
      <c r="K2203" s="1">
        <v>2229.0310018851601</v>
      </c>
      <c r="L2203" s="22">
        <v>2045.31782092407</v>
      </c>
      <c r="M2203" s="1">
        <v>2207.6175746144499</v>
      </c>
    </row>
    <row r="2204" spans="1:13" x14ac:dyDescent="0.35">
      <c r="A2204" s="14">
        <v>61.220330279999999</v>
      </c>
      <c r="B2204" s="1">
        <v>1862.9319980790999</v>
      </c>
      <c r="C2204" s="1">
        <v>1913.33269890987</v>
      </c>
      <c r="D2204" s="1">
        <v>1321.7775663033599</v>
      </c>
      <c r="E2204" s="1">
        <v>1534.59739589841</v>
      </c>
      <c r="F2204" s="1">
        <v>1452.4870000000001</v>
      </c>
      <c r="G2204" s="1">
        <v>1579.23164766369</v>
      </c>
      <c r="H2204" s="1">
        <v>1274.1379071132901</v>
      </c>
      <c r="I2204" s="1">
        <v>1618.8455682244801</v>
      </c>
      <c r="J2204" s="1">
        <v>2146.4779167188199</v>
      </c>
      <c r="K2204" s="1">
        <v>2205.4191287644899</v>
      </c>
      <c r="L2204" s="22">
        <v>2014.0349525962399</v>
      </c>
      <c r="M2204" s="1">
        <v>2222.4613920563002</v>
      </c>
    </row>
    <row r="2205" spans="1:13" x14ac:dyDescent="0.35">
      <c r="A2205" s="14">
        <v>61.246330280000002</v>
      </c>
      <c r="B2205" s="1">
        <v>1876.5248390468901</v>
      </c>
      <c r="C2205" s="1">
        <v>1884.3817170595801</v>
      </c>
      <c r="D2205" s="1">
        <v>1316.7972292448101</v>
      </c>
      <c r="E2205" s="1">
        <v>1490.28827316563</v>
      </c>
      <c r="F2205" s="1">
        <v>1441.787</v>
      </c>
      <c r="G2205" s="1">
        <v>1618.04173660981</v>
      </c>
      <c r="H2205" s="1">
        <v>1324.78725857018</v>
      </c>
      <c r="I2205" s="1">
        <v>1591.8986146225</v>
      </c>
      <c r="J2205" s="1">
        <v>2107.2624195235599</v>
      </c>
      <c r="K2205" s="1">
        <v>2207.8289951799102</v>
      </c>
      <c r="L2205" s="22">
        <v>2065.8827316550401</v>
      </c>
      <c r="M2205" s="1">
        <v>2204.0496780936201</v>
      </c>
    </row>
    <row r="2206" spans="1:13" x14ac:dyDescent="0.35">
      <c r="A2206" s="14">
        <v>61.272330279999998</v>
      </c>
      <c r="B2206" s="1">
        <v>1866.88898164434</v>
      </c>
      <c r="C2206" s="1">
        <v>1910.7644874828</v>
      </c>
      <c r="D2206" s="1">
        <v>1349.4177896502899</v>
      </c>
      <c r="E2206" s="1">
        <v>1510.6000667839</v>
      </c>
      <c r="F2206" s="1">
        <v>1384.644</v>
      </c>
      <c r="G2206" s="1">
        <v>1600.29784307757</v>
      </c>
      <c r="H2206" s="1">
        <v>1288.0444741260701</v>
      </c>
      <c r="I2206" s="1">
        <v>1598.5377362229201</v>
      </c>
      <c r="J2206" s="1">
        <v>2101.91559933592</v>
      </c>
      <c r="K2206" s="1">
        <v>2140.0444741259298</v>
      </c>
      <c r="L2206" s="22">
        <v>2139.8000333917098</v>
      </c>
      <c r="M2206" s="1">
        <v>2148.2088948248902</v>
      </c>
    </row>
    <row r="2207" spans="1:13" x14ac:dyDescent="0.35">
      <c r="A2207" s="14">
        <v>61.298330280000002</v>
      </c>
      <c r="B2207" s="1">
        <v>1956.7632005278499</v>
      </c>
      <c r="C2207" s="1">
        <v>1953.0817115293701</v>
      </c>
      <c r="D2207" s="1">
        <v>1366.95330769775</v>
      </c>
      <c r="E2207" s="1">
        <v>1590.5297390158901</v>
      </c>
      <c r="F2207" s="1">
        <v>1324.3309999999999</v>
      </c>
      <c r="G2207" s="1">
        <v>1680.0828241828201</v>
      </c>
      <c r="H2207" s="1">
        <v>1316.6347966962301</v>
      </c>
      <c r="I2207" s="1">
        <v>1550.5764313182699</v>
      </c>
      <c r="J2207" s="1">
        <v>2143.5286263624698</v>
      </c>
      <c r="K2207" s="1">
        <v>2177.3885494553201</v>
      </c>
      <c r="L2207" s="22">
        <v>2173.62312362072</v>
      </c>
      <c r="M2207" s="1">
        <v>2167.0011126536901</v>
      </c>
    </row>
    <row r="2208" spans="1:13" x14ac:dyDescent="0.35">
      <c r="A2208" s="14">
        <v>61.324330279999998</v>
      </c>
      <c r="B2208" s="1">
        <v>1856.0309909786699</v>
      </c>
      <c r="C2208" s="1">
        <v>1910.6061981958901</v>
      </c>
      <c r="D2208" s="1">
        <v>1385.61804200799</v>
      </c>
      <c r="E2208" s="1">
        <v>1608.06198195713</v>
      </c>
      <c r="F2208" s="1">
        <v>1448.9190000000001</v>
      </c>
      <c r="G2208" s="1">
        <v>1699.71101494347</v>
      </c>
      <c r="H2208" s="1">
        <v>1283.2123963915201</v>
      </c>
      <c r="I2208" s="1">
        <v>1556.4011051586399</v>
      </c>
      <c r="J2208" s="1">
        <v>2095.54421623895</v>
      </c>
      <c r="K2208" s="1">
        <v>2195.1121201020001</v>
      </c>
      <c r="L2208" s="22">
        <v>2147.0000000002201</v>
      </c>
      <c r="M2208" s="1">
        <v>2235.5369128847901</v>
      </c>
    </row>
    <row r="2209" spans="1:13" x14ac:dyDescent="0.35">
      <c r="A2209" s="14">
        <v>61.350330280000001</v>
      </c>
      <c r="B2209" s="1">
        <v>1848.46052390047</v>
      </c>
      <c r="C2209" s="1">
        <v>1915.15935355848</v>
      </c>
      <c r="D2209" s="1">
        <v>1351.5774846822201</v>
      </c>
      <c r="E2209" s="1">
        <v>1571.4429871248999</v>
      </c>
      <c r="F2209" s="1">
        <v>1450.6320000000001</v>
      </c>
      <c r="G2209" s="1">
        <v>1626.6988296577399</v>
      </c>
      <c r="H2209" s="1">
        <v>1286.00876838759</v>
      </c>
      <c r="I2209" s="1">
        <v>1611.0292401951399</v>
      </c>
      <c r="J2209" s="1">
        <v>2114.1462009767301</v>
      </c>
      <c r="K2209" s="1">
        <v>2173.4517555125999</v>
      </c>
      <c r="L2209" s="22">
        <v>2147.3640349263601</v>
      </c>
      <c r="M2209" s="1">
        <v>2214.85818321644</v>
      </c>
    </row>
    <row r="2210" spans="1:13" x14ac:dyDescent="0.35">
      <c r="A2210" s="14">
        <v>61.376330279999998</v>
      </c>
      <c r="B2210" s="1">
        <v>1878.6404946244099</v>
      </c>
      <c r="C2210" s="1">
        <v>1953.9635460839399</v>
      </c>
      <c r="D2210" s="1">
        <v>1363.3342680492699</v>
      </c>
      <c r="E2210" s="1">
        <v>1493.44008243752</v>
      </c>
      <c r="F2210" s="1">
        <v>1418.5540000000001</v>
      </c>
      <c r="G2210" s="1">
        <v>1631.9803709683299</v>
      </c>
      <c r="H2210" s="1">
        <v>1339.2088246292001</v>
      </c>
      <c r="I2210" s="1">
        <v>1597.2032163344199</v>
      </c>
      <c r="J2210" s="1">
        <v>2077.1058143884502</v>
      </c>
      <c r="K2210" s="1">
        <v>2153.9971958528099</v>
      </c>
      <c r="L2210" s="22">
        <v>2148.9971958528099</v>
      </c>
      <c r="M2210" s="1">
        <v>2260.3924119317198</v>
      </c>
    </row>
    <row r="2211" spans="1:13" x14ac:dyDescent="0.35">
      <c r="A2211" s="14">
        <v>61.402330280000001</v>
      </c>
      <c r="B2211" s="1">
        <v>1815.8755456901299</v>
      </c>
      <c r="C2211" s="1">
        <v>1850.5075019522701</v>
      </c>
      <c r="D2211" s="1">
        <v>1360.92498047394</v>
      </c>
      <c r="E2211" s="1">
        <v>1482.5225058574999</v>
      </c>
      <c r="F2211" s="1">
        <v>1410.94</v>
      </c>
      <c r="G2211" s="1">
        <v>1571.5339828169999</v>
      </c>
      <c r="H2211" s="1">
        <v>1300.28949726616</v>
      </c>
      <c r="I2211" s="1">
        <v>1544.31950507645</v>
      </c>
      <c r="J2211" s="1">
        <v>2064.7405105436001</v>
      </c>
      <c r="K2211" s="1">
        <v>2155.5410367082</v>
      </c>
      <c r="L2211" s="22">
        <v>2125.1659390790501</v>
      </c>
      <c r="M2211" s="1">
        <v>2111.8984996091299</v>
      </c>
    </row>
    <row r="2212" spans="1:13" x14ac:dyDescent="0.35">
      <c r="A2212" s="14">
        <v>61.428330279999997</v>
      </c>
      <c r="B2212" s="1">
        <v>1914.13164265104</v>
      </c>
      <c r="C2212" s="1">
        <v>1853.8094847263301</v>
      </c>
      <c r="D2212" s="1">
        <v>1314.26001613835</v>
      </c>
      <c r="E2212" s="1">
        <v>1494.6263285303201</v>
      </c>
      <c r="F2212" s="1">
        <v>1370.421</v>
      </c>
      <c r="G2212" s="1">
        <v>1529.8021256484301</v>
      </c>
      <c r="H2212" s="1">
        <v>1290.1537198846099</v>
      </c>
      <c r="I2212" s="1">
        <v>1550.9632046107799</v>
      </c>
      <c r="J2212" s="1">
        <v>2090.0989371760802</v>
      </c>
      <c r="K2212" s="1">
        <v>2230.2927216134199</v>
      </c>
      <c r="L2212" s="22">
        <v>1997.2714651306901</v>
      </c>
      <c r="M2212" s="1">
        <v>2112.9231400579802</v>
      </c>
    </row>
    <row r="2213" spans="1:13" x14ac:dyDescent="0.35">
      <c r="A2213" s="14">
        <v>61.454330280000001</v>
      </c>
      <c r="B2213" s="1">
        <v>1842.2438329490001</v>
      </c>
      <c r="C2213" s="1">
        <v>1848.12418540973</v>
      </c>
      <c r="D2213" s="1">
        <v>1298.0615254711199</v>
      </c>
      <c r="E2213" s="1">
        <v>1481.81655805476</v>
      </c>
      <c r="F2213" s="1">
        <v>1325.163</v>
      </c>
      <c r="G2213" s="1">
        <v>1510.12305094213</v>
      </c>
      <c r="H2213" s="1">
        <v>1251.67337677828</v>
      </c>
      <c r="I2213" s="1">
        <v>1504.8378228567999</v>
      </c>
      <c r="J2213" s="1">
        <v>2096.5905865053401</v>
      </c>
      <c r="K2213" s="1">
        <v>2135.2248370821299</v>
      </c>
      <c r="L2213" s="22">
        <v>2113.28409361797</v>
      </c>
      <c r="M2213" s="1">
        <v>2136.49106930055</v>
      </c>
    </row>
    <row r="2214" spans="1:13" x14ac:dyDescent="0.35">
      <c r="A2214" s="14">
        <v>61.480330279999997</v>
      </c>
      <c r="B2214" s="1">
        <v>1803.3714751075199</v>
      </c>
      <c r="C2214" s="1">
        <v>1909.03758006417</v>
      </c>
      <c r="D2214" s="1">
        <v>1311.5064037713601</v>
      </c>
      <c r="E2214" s="1">
        <v>1484.47225032289</v>
      </c>
      <c r="F2214" s="1">
        <v>1332.6669999999999</v>
      </c>
      <c r="G2214" s="1">
        <v>1532.1349286635</v>
      </c>
      <c r="H2214" s="1">
        <v>1242.8351870686499</v>
      </c>
      <c r="I2214" s="1">
        <v>1538.7463768314501</v>
      </c>
      <c r="J2214" s="1">
        <v>2051.0888102367999</v>
      </c>
      <c r="K2214" s="1">
        <v>2150.1477362065598</v>
      </c>
      <c r="L2214" s="22">
        <v>2048.2826648703299</v>
      </c>
      <c r="M2214" s="1">
        <v>2172.0076957967499</v>
      </c>
    </row>
    <row r="2215" spans="1:13" x14ac:dyDescent="0.35">
      <c r="A2215" s="14">
        <v>61.50633028</v>
      </c>
      <c r="B2215" s="1">
        <v>1844.09487264117</v>
      </c>
      <c r="C2215" s="1">
        <v>1813.8500249915701</v>
      </c>
      <c r="D2215" s="1">
        <v>1330.01102047366</v>
      </c>
      <c r="E2215" s="1">
        <v>1403.21418346118</v>
      </c>
      <c r="F2215" s="1">
        <v>1397.8409999999999</v>
      </c>
      <c r="G2215" s="1">
        <v>1506.5165307104401</v>
      </c>
      <c r="H2215" s="1">
        <v>1181.0067088528899</v>
      </c>
      <c r="I2215" s="1">
        <v>1419.6181122041901</v>
      </c>
      <c r="J2215" s="1">
        <v>2096.3972198904498</v>
      </c>
      <c r="K2215" s="1">
        <v>2159.56061260462</v>
      </c>
      <c r="L2215" s="22">
        <v>2040.0507907470901</v>
      </c>
      <c r="M2215" s="1">
        <v>1990.42405530152</v>
      </c>
    </row>
    <row r="2216" spans="1:13" x14ac:dyDescent="0.35">
      <c r="A2216" s="14">
        <v>61.532330279999996</v>
      </c>
      <c r="B2216" s="1">
        <v>1796.0045525537</v>
      </c>
      <c r="C2216" s="1">
        <v>1926.5138840156401</v>
      </c>
      <c r="D2216" s="1">
        <v>1316.76422354793</v>
      </c>
      <c r="E2216" s="1">
        <v>1445.98088436648</v>
      </c>
      <c r="F2216" s="1">
        <v>1270.1600000000001</v>
      </c>
      <c r="G2216" s="1">
        <v>1483.37733286563</v>
      </c>
      <c r="H2216" s="1">
        <v>1251.18844007796</v>
      </c>
      <c r="I2216" s="1">
        <v>1429.93400070192</v>
      </c>
      <c r="J2216" s="1">
        <v>1982.2453342692399</v>
      </c>
      <c r="K2216" s="1">
        <v>2075.2357764524099</v>
      </c>
      <c r="L2216" s="22">
        <v>2054.5989989475402</v>
      </c>
      <c r="M2216" s="1">
        <v>2174.5894411307199</v>
      </c>
    </row>
    <row r="2217" spans="1:13" x14ac:dyDescent="0.35">
      <c r="A2217" s="14">
        <v>61.55833028</v>
      </c>
      <c r="B2217" s="1">
        <v>1724.80456531969</v>
      </c>
      <c r="C2217" s="1">
        <v>1809.8884985903701</v>
      </c>
      <c r="D2217" s="1">
        <v>1348.03476738676</v>
      </c>
      <c r="E2217" s="1">
        <v>1339.2733975569399</v>
      </c>
      <c r="F2217" s="1">
        <v>1204.239</v>
      </c>
      <c r="G2217" s="1">
        <v>1470.99280075139</v>
      </c>
      <c r="H2217" s="1">
        <v>1149.65829652347</v>
      </c>
      <c r="I2217" s="1">
        <v>1443.4328359951501</v>
      </c>
      <c r="J2217" s="1">
        <v>2007.4340648498601</v>
      </c>
      <c r="K2217" s="1">
        <v>2043.1258999057</v>
      </c>
      <c r="L2217" s="22">
        <v>2026.3980686080599</v>
      </c>
      <c r="M2217" s="1">
        <v>2095.2589990601</v>
      </c>
    </row>
    <row r="2218" spans="1:13" x14ac:dyDescent="0.35">
      <c r="A2218" s="14">
        <v>61.584330280000003</v>
      </c>
      <c r="B2218" s="1">
        <v>1766.1922660570999</v>
      </c>
      <c r="C2218" s="1">
        <v>1851.7502706302</v>
      </c>
      <c r="D2218" s="1">
        <v>1323.69280731708</v>
      </c>
      <c r="E2218" s="1">
        <v>1411.8530290311901</v>
      </c>
      <c r="F2218" s="1">
        <v>1297.4110000000001</v>
      </c>
      <c r="G2218" s="1">
        <v>1447.51933485784</v>
      </c>
      <c r="H2218" s="1">
        <v>1255.29502445808</v>
      </c>
      <c r="I2218" s="1">
        <v>1361.48729051502</v>
      </c>
      <c r="J2218" s="1">
        <v>2062.8077339432898</v>
      </c>
      <c r="K2218" s="1">
        <v>2046.1922660571299</v>
      </c>
      <c r="L2218" s="22">
        <v>1968.47403976993</v>
      </c>
      <c r="M2218" s="1">
        <v>2119.7060580623101</v>
      </c>
    </row>
    <row r="2219" spans="1:13" x14ac:dyDescent="0.35">
      <c r="A2219" s="14">
        <v>61.610330279999999</v>
      </c>
      <c r="B2219" s="1">
        <v>1771.40270464229</v>
      </c>
      <c r="C2219" s="1">
        <v>1812.69479903294</v>
      </c>
      <c r="D2219" s="1">
        <v>1253.07087388785</v>
      </c>
      <c r="E2219" s="1">
        <v>1346.7787794972101</v>
      </c>
      <c r="F2219" s="1">
        <v>1189.0440000000001</v>
      </c>
      <c r="G2219" s="1">
        <v>1433.0442441007301</v>
      </c>
      <c r="H2219" s="1">
        <v>1233.6018030948601</v>
      </c>
      <c r="I2219" s="1">
        <v>1343.5002083171</v>
      </c>
      <c r="J2219" s="1">
        <v>2056.2257282399801</v>
      </c>
      <c r="K2219" s="1">
        <v>2053.0397363639499</v>
      </c>
      <c r="L2219" s="22">
        <v>2013.57517330781</v>
      </c>
      <c r="M2219" s="1">
        <v>1992.47766963294</v>
      </c>
    </row>
    <row r="2220" spans="1:13" x14ac:dyDescent="0.35">
      <c r="A2220" s="14">
        <v>61.636330280000003</v>
      </c>
      <c r="B2220" s="1">
        <v>1744.71940557113</v>
      </c>
      <c r="C2220" s="1">
        <v>1754.5486089624401</v>
      </c>
      <c r="D2220" s="1">
        <v>1212.1463970929599</v>
      </c>
      <c r="E2220" s="1">
        <v>1338.06137892524</v>
      </c>
      <c r="F2220" s="1">
        <v>1190.8900000000001</v>
      </c>
      <c r="G2220" s="1">
        <v>1433.03583899976</v>
      </c>
      <c r="H2220" s="1">
        <v>1216.12199757743</v>
      </c>
      <c r="I2220" s="1">
        <v>1233.06099878861</v>
      </c>
      <c r="J2220" s="1">
        <v>2021.8292033909599</v>
      </c>
      <c r="K2220" s="1">
        <v>2099.1585968505801</v>
      </c>
      <c r="L2220" s="22">
        <v>2036.96264045308</v>
      </c>
      <c r="M2220" s="1">
        <v>2100.1822360928199</v>
      </c>
    </row>
    <row r="2221" spans="1:13" x14ac:dyDescent="0.35">
      <c r="A2221" s="14">
        <v>61.662330279999999</v>
      </c>
      <c r="B2221" s="1">
        <v>1721.98861267399</v>
      </c>
      <c r="C2221" s="1">
        <v>1718.0933760748501</v>
      </c>
      <c r="D2221" s="1">
        <v>1223.9271211125699</v>
      </c>
      <c r="E2221" s="1">
        <v>1423.8382999683799</v>
      </c>
      <c r="F2221" s="1">
        <v>1182.046</v>
      </c>
      <c r="G2221" s="1">
        <v>1274.2505211760999</v>
      </c>
      <c r="H2221" s="1">
        <v>1225.8291901074199</v>
      </c>
      <c r="I2221" s="1">
        <v>1238.1958620104299</v>
      </c>
      <c r="J2221" s="1">
        <v>2007.92712111265</v>
      </c>
      <c r="K2221" s="1">
        <v>2111.9316760431302</v>
      </c>
      <c r="L2221" s="22">
        <v>1872.1412028448301</v>
      </c>
      <c r="M2221" s="1">
        <v>1953.1981394757399</v>
      </c>
    </row>
    <row r="2222" spans="1:13" x14ac:dyDescent="0.35">
      <c r="A2222" s="14">
        <v>61.688330280000002</v>
      </c>
      <c r="B2222" s="1">
        <v>1717.0382241366401</v>
      </c>
      <c r="C2222" s="1">
        <v>1758.6865620812</v>
      </c>
      <c r="D2222" s="1">
        <v>1192.2446344734699</v>
      </c>
      <c r="E2222" s="1">
        <v>1353.5427827378901</v>
      </c>
      <c r="F2222" s="1">
        <v>1201.847</v>
      </c>
      <c r="G2222" s="1">
        <v>1383.1590689979901</v>
      </c>
      <c r="H2222" s="1">
        <v>1151.5733620470401</v>
      </c>
      <c r="I2222" s="1">
        <v>1323.3425448529999</v>
      </c>
      <c r="J2222" s="1">
        <v>1976.2446344735499</v>
      </c>
      <c r="K2222" s="1">
        <v>2082.2293448189798</v>
      </c>
      <c r="L2222" s="22">
        <v>1933.5260207080801</v>
      </c>
      <c r="M2222" s="1">
        <v>2039.3349000257799</v>
      </c>
    </row>
    <row r="2223" spans="1:13" x14ac:dyDescent="0.35">
      <c r="A2223" s="14">
        <v>61.714330279999999</v>
      </c>
      <c r="B2223" s="1">
        <v>1649.21213126776</v>
      </c>
      <c r="C2223" s="1">
        <v>1803.2094796082799</v>
      </c>
      <c r="D2223" s="1">
        <v>1181.1932383181399</v>
      </c>
      <c r="E2223" s="1">
        <v>1340.2283725578</v>
      </c>
      <c r="F2223" s="1">
        <v>1124.3879999999999</v>
      </c>
      <c r="G2223" s="1">
        <v>1320.14186278844</v>
      </c>
      <c r="H2223" s="1">
        <v>1073.3878024659</v>
      </c>
      <c r="I2223" s="1">
        <v>1291.57971495419</v>
      </c>
      <c r="J2223" s="1">
        <v>2013.3324494470401</v>
      </c>
      <c r="K2223" s="1">
        <v>2074.1405369587701</v>
      </c>
      <c r="L2223" s="22">
        <v>1975.2621809677601</v>
      </c>
      <c r="M2223" s="1">
        <v>1940.7742791020301</v>
      </c>
    </row>
    <row r="2224" spans="1:13" x14ac:dyDescent="0.35">
      <c r="A2224" s="14">
        <v>61.740330280000002</v>
      </c>
      <c r="B2224" s="1">
        <v>1698.5705505576</v>
      </c>
      <c r="C2224" s="1">
        <v>1779.68723530841</v>
      </c>
      <c r="D2224" s="1">
        <v>1195.58765881457</v>
      </c>
      <c r="E2224" s="1">
        <v>1388.6255293823499</v>
      </c>
      <c r="F2224" s="1">
        <v>1103.55</v>
      </c>
      <c r="G2224" s="1">
        <v>1342.34025410341</v>
      </c>
      <c r="H2224" s="1">
        <v>1132.2956564342201</v>
      </c>
      <c r="I2224" s="1">
        <v>1228.7593223900799</v>
      </c>
      <c r="J2224" s="1">
        <v>2006.2199152984499</v>
      </c>
      <c r="K2224" s="1">
        <v>1956.3262188938099</v>
      </c>
      <c r="L2224" s="22">
        <v>1908.89676945171</v>
      </c>
      <c r="M2224" s="1">
        <v>2026.52595288831</v>
      </c>
    </row>
    <row r="2225" spans="1:13" x14ac:dyDescent="0.35">
      <c r="A2225" s="14">
        <v>61.766330279999998</v>
      </c>
      <c r="B2225" s="1">
        <v>1706.73811806604</v>
      </c>
      <c r="C2225" s="1">
        <v>1751.08493944159</v>
      </c>
      <c r="D2225" s="1">
        <v>1184.44894045864</v>
      </c>
      <c r="E2225" s="1">
        <v>1304.3296417341301</v>
      </c>
      <c r="F2225" s="1">
        <v>1211.7719999999999</v>
      </c>
      <c r="G2225" s="1">
        <v>1343.96258829526</v>
      </c>
      <c r="H2225" s="1">
        <v>1089.72093842442</v>
      </c>
      <c r="I2225" s="1">
        <v>1194.27199796592</v>
      </c>
      <c r="J2225" s="1">
        <v>2009.8503531807</v>
      </c>
      <c r="K2225" s="1">
        <v>2034.8200050857099</v>
      </c>
      <c r="L2225" s="22">
        <v>1898.33670534408</v>
      </c>
      <c r="M2225" s="1">
        <v>1994.3468213757501</v>
      </c>
    </row>
    <row r="2226" spans="1:13" x14ac:dyDescent="0.35">
      <c r="A2226" s="14">
        <v>61.792330280000002</v>
      </c>
      <c r="B2226" s="1">
        <v>1765.11262615803</v>
      </c>
      <c r="C2226" s="1">
        <v>1820.4972841917599</v>
      </c>
      <c r="D2226" s="1">
        <v>1237.34929614514</v>
      </c>
      <c r="E2226" s="1">
        <v>1321.0059860542799</v>
      </c>
      <c r="F2226" s="1">
        <v>1197.8989999999999</v>
      </c>
      <c r="G2226" s="1">
        <v>1283.9820418362699</v>
      </c>
      <c r="H2226" s="1">
        <v>1111.8166500647001</v>
      </c>
      <c r="I2226" s="1">
        <v>1224.4379780854399</v>
      </c>
      <c r="J2226" s="1">
        <v>2042.3906440879</v>
      </c>
      <c r="K2226" s="1">
        <v>1984.65070385432</v>
      </c>
      <c r="L2226" s="22">
        <v>1851.3193658725099</v>
      </c>
      <c r="M2226" s="1">
        <v>1917.7393857946299</v>
      </c>
    </row>
    <row r="2227" spans="1:13" x14ac:dyDescent="0.35">
      <c r="A2227" s="14">
        <v>61.818330279999998</v>
      </c>
      <c r="B2227" s="1">
        <v>1669.9546541531599</v>
      </c>
      <c r="C2227" s="1">
        <v>1694.84411172094</v>
      </c>
      <c r="D2227" s="1">
        <v>1191.9200707866901</v>
      </c>
      <c r="E2227" s="1">
        <v>1367.25169808337</v>
      </c>
      <c r="F2227" s="1">
        <v>1211.1410000000001</v>
      </c>
      <c r="G2227" s="1">
        <v>1303.6258490417499</v>
      </c>
      <c r="H2227" s="1">
        <v>1063.97732707661</v>
      </c>
      <c r="I2227" s="1">
        <v>1198.66043240817</v>
      </c>
      <c r="J2227" s="1">
        <v>1918.6150865612401</v>
      </c>
      <c r="K2227" s="1">
        <v>1999.91213049148</v>
      </c>
      <c r="L2227" s="22">
        <v>1854.6564622605899</v>
      </c>
      <c r="M2227" s="1">
        <v>1946.99602985256</v>
      </c>
    </row>
    <row r="2228" spans="1:13" x14ac:dyDescent="0.35">
      <c r="A2228" s="14">
        <v>61.844330280000001</v>
      </c>
      <c r="B2228" s="1">
        <v>1705.0441423719001</v>
      </c>
      <c r="C2228" s="1">
        <v>1733.64107087714</v>
      </c>
      <c r="D2228" s="1">
        <v>1135.8291792003799</v>
      </c>
      <c r="E2228" s="1">
        <v>1335.48560755118</v>
      </c>
      <c r="F2228" s="1">
        <v>1194.2760000000001</v>
      </c>
      <c r="G2228" s="1">
        <v>1289.1420359019601</v>
      </c>
      <c r="H2228" s="1">
        <v>1146.8195704137299</v>
      </c>
      <c r="I2228" s="1">
        <v>1190.4702500773501</v>
      </c>
      <c r="J2228" s="1">
        <v>1971.63339214025</v>
      </c>
      <c r="K2228" s="1">
        <v>1999.13435716512</v>
      </c>
      <c r="L2228" s="22">
        <v>1848.4702500774099</v>
      </c>
      <c r="M2228" s="1">
        <v>1946.20153574758</v>
      </c>
    </row>
    <row r="2229" spans="1:13" x14ac:dyDescent="0.35">
      <c r="A2229" s="14">
        <v>61.870330279999997</v>
      </c>
      <c r="B2229" s="1">
        <v>1621.2474822486599</v>
      </c>
      <c r="C2229" s="1">
        <v>1739.76869737474</v>
      </c>
      <c r="D2229" s="1">
        <v>1185.52814925046</v>
      </c>
      <c r="E2229" s="1">
        <v>1347.76638599995</v>
      </c>
      <c r="F2229" s="1">
        <v>1054.5650000000001</v>
      </c>
      <c r="G2229" s="1">
        <v>1250.1611358743201</v>
      </c>
      <c r="H2229" s="1">
        <v>1097.6260524991301</v>
      </c>
      <c r="I2229" s="1">
        <v>1135.54895162414</v>
      </c>
      <c r="J2229" s="1">
        <v>1978.7686973747</v>
      </c>
      <c r="K2229" s="1">
        <v>1956.54664024915</v>
      </c>
      <c r="L2229" s="22">
        <v>1882.1472676251001</v>
      </c>
      <c r="M2229" s="1">
        <v>1893.3947498740299</v>
      </c>
    </row>
    <row r="2230" spans="1:13" x14ac:dyDescent="0.35">
      <c r="A2230" s="14">
        <v>61.896330280000001</v>
      </c>
      <c r="B2230" s="1">
        <v>1668.77860994915</v>
      </c>
      <c r="C2230" s="1">
        <v>1747.30381466004</v>
      </c>
      <c r="D2230" s="1">
        <v>1193.6519073300501</v>
      </c>
      <c r="E2230" s="1">
        <v>1346.2610695026899</v>
      </c>
      <c r="F2230" s="1">
        <v>1132.472</v>
      </c>
      <c r="G2230" s="1">
        <v>1279.8671659695201</v>
      </c>
      <c r="H2230" s="1">
        <v>1047.35115837596</v>
      </c>
      <c r="I2230" s="1">
        <v>1145.60762931984</v>
      </c>
      <c r="J2230" s="1">
        <v>1969.87023167537</v>
      </c>
      <c r="K2230" s="1">
        <v>1968.52060615241</v>
      </c>
      <c r="L2230" s="22">
        <v>1842.09008887349</v>
      </c>
      <c r="M2230" s="1">
        <v>1901.78167565495</v>
      </c>
    </row>
    <row r="2231" spans="1:13" x14ac:dyDescent="0.35">
      <c r="A2231" s="14">
        <v>61.922330279999997</v>
      </c>
      <c r="B2231" s="1">
        <v>1643.2961456416899</v>
      </c>
      <c r="C2231" s="1">
        <v>1727.22974558121</v>
      </c>
      <c r="D2231" s="1">
        <v>1147.0411639224501</v>
      </c>
      <c r="E2231" s="1">
        <v>1369.4794180389699</v>
      </c>
      <c r="F2231" s="1">
        <v>1174.413</v>
      </c>
      <c r="G2231" s="1">
        <v>1298.35192717937</v>
      </c>
      <c r="H2231" s="1">
        <v>1052.9335999396101</v>
      </c>
      <c r="I2231" s="1">
        <v>1152.41832723985</v>
      </c>
      <c r="J2231" s="1">
        <v>2005.12218159841</v>
      </c>
      <c r="K2231" s="1">
        <v>1940.19920018168</v>
      </c>
      <c r="L2231" s="22">
        <v>1798.26560024216</v>
      </c>
      <c r="M2231" s="1">
        <v>1891.2602909807799</v>
      </c>
    </row>
    <row r="2232" spans="1:13" x14ac:dyDescent="0.35">
      <c r="A2232" s="14">
        <v>61.94833028</v>
      </c>
      <c r="B2232" s="1">
        <v>1649.8244547214199</v>
      </c>
      <c r="C2232" s="1">
        <v>1691.95410684491</v>
      </c>
      <c r="D2232" s="1">
        <v>1217.9162410311101</v>
      </c>
      <c r="E2232" s="1">
        <v>1340.7403713398201</v>
      </c>
      <c r="F2232" s="1">
        <v>1223.55</v>
      </c>
      <c r="G2232" s="1">
        <v>1279.4579583089601</v>
      </c>
      <c r="H2232" s="1">
        <v>1007.55712313361</v>
      </c>
      <c r="I2232" s="1">
        <v>1178.90083517519</v>
      </c>
      <c r="J2232" s="1">
        <v>2042.0458931544599</v>
      </c>
      <c r="K2232" s="1">
        <v>2008.45057979384</v>
      </c>
      <c r="L2232" s="22">
        <v>1879.7406957527</v>
      </c>
      <c r="M2232" s="1">
        <v>1880.1755452779801</v>
      </c>
    </row>
    <row r="2233" spans="1:13" x14ac:dyDescent="0.35">
      <c r="A2233" s="14">
        <v>61.974330279999997</v>
      </c>
      <c r="B2233" s="1">
        <v>1698.69333756471</v>
      </c>
      <c r="C2233" s="1">
        <v>1654.4380217140099</v>
      </c>
      <c r="D2233" s="1">
        <v>1219.9343203609301</v>
      </c>
      <c r="E2233" s="1">
        <v>1340.53283981973</v>
      </c>
      <c r="F2233" s="1">
        <v>1145.9780000000001</v>
      </c>
      <c r="G2233" s="1">
        <v>1255.8029610825499</v>
      </c>
      <c r="H2233" s="1">
        <v>1054.1093873391401</v>
      </c>
      <c r="I2233" s="1">
        <v>1179.35037013542</v>
      </c>
      <c r="J2233" s="1">
        <v>1999.1898723905599</v>
      </c>
      <c r="K2233" s="1">
        <v>1964.0074027062701</v>
      </c>
      <c r="L2233" s="22">
        <v>1933.2772877902401</v>
      </c>
      <c r="M2233" s="1">
        <v>1942.59111675291</v>
      </c>
    </row>
    <row r="2234" spans="1:13" x14ac:dyDescent="0.35">
      <c r="A2234" s="14">
        <v>62.00033028</v>
      </c>
      <c r="B2234" s="1">
        <v>1693.6472603893501</v>
      </c>
      <c r="C2234" s="1">
        <v>1671.8321915594399</v>
      </c>
      <c r="D2234" s="1">
        <v>1203.28082207744</v>
      </c>
      <c r="E2234" s="1">
        <v>1342.74657532488</v>
      </c>
      <c r="F2234" s="1">
        <v>1196.1300000000001</v>
      </c>
      <c r="G2234" s="1">
        <v>1291.4246571444501</v>
      </c>
      <c r="H2234" s="1">
        <v>1111.6506844176299</v>
      </c>
      <c r="I2234" s="1">
        <v>1179.0000000001201</v>
      </c>
      <c r="J2234" s="1">
        <v>2108.2739714331801</v>
      </c>
      <c r="K2234" s="1">
        <v>1921.1952058429799</v>
      </c>
      <c r="L2234" s="22">
        <v>1945.1130136367899</v>
      </c>
      <c r="M2234" s="1">
        <v>1926.5479454538099</v>
      </c>
    </row>
    <row r="2235" spans="1:13" x14ac:dyDescent="0.35">
      <c r="A2235" s="14">
        <v>62.026330280000003</v>
      </c>
      <c r="B2235" s="1">
        <v>1728.26134553311</v>
      </c>
      <c r="C2235" s="1">
        <v>1601.6139435630901</v>
      </c>
      <c r="D2235" s="1">
        <v>1218.26730739665</v>
      </c>
      <c r="E2235" s="1">
        <v>1351.6336536982001</v>
      </c>
      <c r="F2235" s="1">
        <v>1229.174</v>
      </c>
      <c r="G2235" s="1">
        <v>1344.4850953411301</v>
      </c>
      <c r="H2235" s="1">
        <v>1054.2475972616101</v>
      </c>
      <c r="I2235" s="1">
        <v>1135.8317315076699</v>
      </c>
      <c r="J2235" s="1">
        <v>2065.4277894805</v>
      </c>
      <c r="K2235" s="1">
        <v>1960.0316338616501</v>
      </c>
      <c r="L2235" s="22">
        <v>1933.91288482187</v>
      </c>
      <c r="M2235" s="1">
        <v>1880.6950968773799</v>
      </c>
    </row>
    <row r="2236" spans="1:13" x14ac:dyDescent="0.35">
      <c r="A2236" s="14">
        <v>62.05233028</v>
      </c>
      <c r="B2236" s="1">
        <v>1652.9229076552699</v>
      </c>
      <c r="C2236" s="1">
        <v>1672.7839784997</v>
      </c>
      <c r="D2236" s="1">
        <v>1234.6550892371599</v>
      </c>
      <c r="E2236" s="1">
        <v>1314.5950615209699</v>
      </c>
      <c r="F2236" s="1">
        <v>1250.922</v>
      </c>
      <c r="G2236" s="1">
        <v>1293.96587074273</v>
      </c>
      <c r="H2236" s="1">
        <v>1101.1806861801999</v>
      </c>
      <c r="I2236" s="1">
        <v>1127.2931138454801</v>
      </c>
      <c r="J2236" s="1">
        <v>2121.71511695345</v>
      </c>
      <c r="K2236" s="1">
        <v>1967.0000000002001</v>
      </c>
      <c r="L2236" s="22">
        <v>1859.4573384284399</v>
      </c>
      <c r="M2236" s="1">
        <v>1875.70688615482</v>
      </c>
    </row>
    <row r="2237" spans="1:13" x14ac:dyDescent="0.35">
      <c r="A2237" s="14">
        <v>62.078330280000003</v>
      </c>
      <c r="B2237" s="1">
        <v>1656.7139364806901</v>
      </c>
      <c r="C2237" s="1">
        <v>1608.55256701501</v>
      </c>
      <c r="D2237" s="1">
        <v>1218.4425427348201</v>
      </c>
      <c r="E2237" s="1">
        <v>1367.8899757199899</v>
      </c>
      <c r="F2237" s="1">
        <v>1270.027</v>
      </c>
      <c r="G2237" s="1">
        <v>1310.1491443285199</v>
      </c>
      <c r="H2237" s="1">
        <v>1099.1907090131001</v>
      </c>
      <c r="I2237" s="1">
        <v>1168.33251845466</v>
      </c>
      <c r="J2237" s="1">
        <v>2081.5452321282301</v>
      </c>
      <c r="K2237" s="1">
        <v>2009.1760392395299</v>
      </c>
      <c r="L2237" s="22">
        <v>1896.7677263026001</v>
      </c>
      <c r="M2237" s="1">
        <v>1886.12224941763</v>
      </c>
    </row>
    <row r="2238" spans="1:13" x14ac:dyDescent="0.35">
      <c r="A2238" s="14">
        <v>62.104330279999999</v>
      </c>
      <c r="B2238" s="1">
        <v>1762.5326145475201</v>
      </c>
      <c r="C2238" s="1">
        <v>1724.8749632843201</v>
      </c>
      <c r="D2238" s="1">
        <v>1215.83359849205</v>
      </c>
      <c r="E2238" s="1">
        <v>1368.16321960041</v>
      </c>
      <c r="F2238" s="1">
        <v>1335.52</v>
      </c>
      <c r="G2238" s="1">
        <v>1295.8272346778299</v>
      </c>
      <c r="H2238" s="1">
        <v>1111.1711743682099</v>
      </c>
      <c r="I2238" s="1">
        <v>1110.14571911138</v>
      </c>
      <c r="J2238" s="1">
        <v>2112.01272762806</v>
      </c>
      <c r="K2238" s="1">
        <v>1987.82405277061</v>
      </c>
      <c r="L2238" s="22">
        <v>2026.87178137717</v>
      </c>
      <c r="M2238" s="1">
        <v>1842.9856814177199</v>
      </c>
    </row>
    <row r="2239" spans="1:13" x14ac:dyDescent="0.35">
      <c r="A2239" s="14">
        <v>62.130330280000003</v>
      </c>
      <c r="B2239" s="1">
        <v>1722.87163741986</v>
      </c>
      <c r="C2239" s="1">
        <v>1711.46354241312</v>
      </c>
      <c r="D2239" s="1">
        <v>1306.6043819704701</v>
      </c>
      <c r="E2239" s="1">
        <v>1431.89409597857</v>
      </c>
      <c r="F2239" s="1">
        <v>1381.771</v>
      </c>
      <c r="G2239" s="1">
        <v>1282.9395618031001</v>
      </c>
      <c r="H2239" s="1">
        <v>1158.47851478556</v>
      </c>
      <c r="I2239" s="1">
        <v>1141.47851478555</v>
      </c>
      <c r="J2239" s="1">
        <v>2050.8111992228601</v>
      </c>
      <c r="K2239" s="1">
        <v>2098.9620203619202</v>
      </c>
      <c r="L2239" s="22">
        <v>2005.6978090150301</v>
      </c>
      <c r="M2239" s="1">
        <v>1816.70279980585</v>
      </c>
    </row>
    <row r="2240" spans="1:13" x14ac:dyDescent="0.35">
      <c r="A2240" s="14">
        <v>62.156330279999999</v>
      </c>
      <c r="B2240" s="1">
        <v>1788.12037509113</v>
      </c>
      <c r="C2240" s="1">
        <v>1750.1977266174399</v>
      </c>
      <c r="D2240" s="1">
        <v>1414.6991758848301</v>
      </c>
      <c r="E2240" s="1">
        <v>1356.4870702075</v>
      </c>
      <c r="F2240" s="1">
        <v>1524.8969999999999</v>
      </c>
      <c r="G2240" s="1">
        <v>1302.97135549425</v>
      </c>
      <c r="H2240" s="1">
        <v>1233.1003125759901</v>
      </c>
      <c r="I2240" s="1">
        <v>1172.97135549427</v>
      </c>
      <c r="J2240" s="1">
        <v>2187.3582267392799</v>
      </c>
      <c r="K2240" s="1">
        <v>2029.60454676418</v>
      </c>
      <c r="L2240" s="22">
        <v>2081.4441602559</v>
      </c>
      <c r="M2240" s="1">
        <v>1823.5788007933199</v>
      </c>
    </row>
    <row r="2241" spans="1:13" x14ac:dyDescent="0.35">
      <c r="A2241" s="14">
        <v>62.182330280000002</v>
      </c>
      <c r="B2241" s="1">
        <v>1792.3348625507199</v>
      </c>
      <c r="C2241" s="1">
        <v>1721.61225088114</v>
      </c>
      <c r="D2241" s="1">
        <v>1423.74635739471</v>
      </c>
      <c r="E2241" s="1">
        <v>1385.8375601099301</v>
      </c>
      <c r="F2241" s="1">
        <v>1601.818</v>
      </c>
      <c r="G2241" s="1">
        <v>1354.6222336512301</v>
      </c>
      <c r="H2241" s="1">
        <v>1164.40151207401</v>
      </c>
      <c r="I2241" s="1">
        <v>1144.2390721838001</v>
      </c>
      <c r="J2241" s="1">
        <v>2190.6505670279298</v>
      </c>
      <c r="K2241" s="1">
        <v>2084.3640033942502</v>
      </c>
      <c r="L2241" s="22">
        <v>2065.6314089545499</v>
      </c>
      <c r="M2241" s="1">
        <v>1849.3111168257401</v>
      </c>
    </row>
    <row r="2242" spans="1:13" x14ac:dyDescent="0.35">
      <c r="A2242" s="14">
        <v>62.208330279999998</v>
      </c>
      <c r="B2242" s="1">
        <v>1830.28328475179</v>
      </c>
      <c r="C2242" s="1">
        <v>1707.2365440673</v>
      </c>
      <c r="D2242" s="1">
        <v>1565.4914966307699</v>
      </c>
      <c r="E2242" s="1">
        <v>1437.6954661074601</v>
      </c>
      <c r="F2242" s="1">
        <v>1759.873</v>
      </c>
      <c r="G2242" s="1">
        <v>1366.7939093222799</v>
      </c>
      <c r="H2242" s="1">
        <v>1163.8477330537701</v>
      </c>
      <c r="I2242" s="1">
        <v>1183.63455932889</v>
      </c>
      <c r="J2242" s="1">
        <v>2321.1402220536802</v>
      </c>
      <c r="K2242" s="1">
        <v>2125.2294610203098</v>
      </c>
      <c r="L2242" s="22">
        <v>2153.0630279799102</v>
      </c>
      <c r="M2242" s="1">
        <v>1878.0233703424301</v>
      </c>
    </row>
    <row r="2243" spans="1:13" x14ac:dyDescent="0.35">
      <c r="A2243" s="14">
        <v>62.234330280000002</v>
      </c>
      <c r="B2243" s="1">
        <v>1877.84739039173</v>
      </c>
      <c r="C2243" s="1">
        <v>1680.9124150519399</v>
      </c>
      <c r="D2243" s="1">
        <v>1768.4212632491001</v>
      </c>
      <c r="E2243" s="1">
        <v>1455.0558832663201</v>
      </c>
      <c r="F2243" s="1">
        <v>1851.3109999999999</v>
      </c>
      <c r="G2243" s="1">
        <v>1409.3352995991399</v>
      </c>
      <c r="H2243" s="1">
        <v>1205.06340336223</v>
      </c>
      <c r="I2243" s="1">
        <v>1189.72810376285</v>
      </c>
      <c r="J2243" s="1">
        <v>2349.9441167330401</v>
      </c>
      <c r="K2243" s="1">
        <v>2108.2643761407198</v>
      </c>
      <c r="L2243" s="22">
        <v>2215.6313774212899</v>
      </c>
      <c r="M2243" s="1">
        <v>1949.0709234579699</v>
      </c>
    </row>
    <row r="2244" spans="1:13" x14ac:dyDescent="0.35">
      <c r="A2244" s="14">
        <v>62.260330279999998</v>
      </c>
      <c r="B2244" s="1">
        <v>1908.89974790162</v>
      </c>
      <c r="C2244" s="1">
        <v>1734.37704949319</v>
      </c>
      <c r="D2244" s="1">
        <v>2036.9306442821101</v>
      </c>
      <c r="E2244" s="1">
        <v>1507.314207911</v>
      </c>
      <c r="F2244" s="1">
        <v>2007.654</v>
      </c>
      <c r="G2244" s="1">
        <v>1325.7900373380701</v>
      </c>
      <c r="H2244" s="1">
        <v>1273.05485528188</v>
      </c>
      <c r="I2244" s="1">
        <v>1176.38902894377</v>
      </c>
      <c r="J2244" s="1">
        <v>2445.5321568735799</v>
      </c>
      <c r="K2244" s="1">
        <v>2126.7700715870901</v>
      </c>
      <c r="L2244" s="22">
        <v>2356.8169405684398</v>
      </c>
      <c r="M2244" s="1">
        <v>1871.0159726010399</v>
      </c>
    </row>
    <row r="2245" spans="1:13" x14ac:dyDescent="0.35">
      <c r="A2245" s="14">
        <v>62.286330280000001</v>
      </c>
      <c r="B2245" s="1">
        <v>1864.56659865911</v>
      </c>
      <c r="C2245" s="1">
        <v>1793.2636920065199</v>
      </c>
      <c r="D2245" s="1">
        <v>2195.2253782367702</v>
      </c>
      <c r="E2245" s="1">
        <v>1486.8494475503101</v>
      </c>
      <c r="F2245" s="1">
        <v>2010.7929999999999</v>
      </c>
      <c r="G2245" s="1">
        <v>1341.55611934016</v>
      </c>
      <c r="H2245" s="1">
        <v>1216.6423253221899</v>
      </c>
      <c r="I2245" s="1">
        <v>1119.5100288807901</v>
      </c>
      <c r="J2245" s="1">
        <v>2534.3672531206398</v>
      </c>
      <c r="K2245" s="1">
        <v>2118.71715110898</v>
      </c>
      <c r="L2245" s="22">
        <v>2382.0095784426899</v>
      </c>
      <c r="M2245" s="1">
        <v>1873.56569778266</v>
      </c>
    </row>
    <row r="2246" spans="1:13" x14ac:dyDescent="0.35">
      <c r="A2246" s="14">
        <v>62.312330279999998</v>
      </c>
      <c r="B2246" s="1">
        <v>1923.66779505103</v>
      </c>
      <c r="C2246" s="1">
        <v>1800.7204589354601</v>
      </c>
      <c r="D2246" s="1">
        <v>2242.8555038004702</v>
      </c>
      <c r="E2246" s="1">
        <v>1399.8237646443399</v>
      </c>
      <c r="F2246" s="1">
        <v>1929.6120000000001</v>
      </c>
      <c r="G2246" s="1">
        <v>1426.6509144429799</v>
      </c>
      <c r="H2246" s="1">
        <v>1279.22687717961</v>
      </c>
      <c r="I2246" s="1">
        <v>1159.56651140235</v>
      </c>
      <c r="J2246" s="1">
        <v>2444.3922981067099</v>
      </c>
      <c r="K2246" s="1">
        <v>2179.6171532265798</v>
      </c>
      <c r="L2246" s="22">
        <v>2359.89871635079</v>
      </c>
      <c r="M2246" s="1">
        <v>1915.4314665371301</v>
      </c>
    </row>
    <row r="2247" spans="1:13" x14ac:dyDescent="0.35">
      <c r="A2247" s="14">
        <v>62.338330280000001</v>
      </c>
      <c r="B2247" s="1">
        <v>1936.8355321076101</v>
      </c>
      <c r="C2247" s="1">
        <v>1809.4201700332601</v>
      </c>
      <c r="D2247" s="1">
        <v>2138.0996189338898</v>
      </c>
      <c r="E2247" s="1">
        <v>1404.7719143803699</v>
      </c>
      <c r="F2247" s="1">
        <v>1831.0820000000001</v>
      </c>
      <c r="G2247" s="1">
        <v>1310.8163002725901</v>
      </c>
      <c r="H2247" s="1">
        <v>1298.06842568606</v>
      </c>
      <c r="I2247" s="1">
        <v>1184.69868073567</v>
      </c>
      <c r="J2247" s="1">
        <v>2363.5978305704002</v>
      </c>
      <c r="K2247" s="1">
        <v>2104.2412782644901</v>
      </c>
      <c r="L2247" s="22">
        <v>2220.7706831487299</v>
      </c>
      <c r="M2247" s="1">
        <v>1853.05880976864</v>
      </c>
    </row>
    <row r="2248" spans="1:13" x14ac:dyDescent="0.35">
      <c r="A2248" s="14">
        <v>62.364330279999997</v>
      </c>
      <c r="B2248" s="1">
        <v>1895.5468460843299</v>
      </c>
      <c r="C2248" s="1">
        <v>1777.0155972182699</v>
      </c>
      <c r="D2248" s="1">
        <v>2011.8749319628801</v>
      </c>
      <c r="E2248" s="1">
        <v>1438.50001814343</v>
      </c>
      <c r="F2248" s="1">
        <v>1872.5630000000001</v>
      </c>
      <c r="G2248" s="1">
        <v>1351.1250680374601</v>
      </c>
      <c r="H2248" s="1">
        <v>1317.7656425764401</v>
      </c>
      <c r="I2248" s="1">
        <v>1145.14059268239</v>
      </c>
      <c r="J2248" s="1">
        <v>2433.1875657696601</v>
      </c>
      <c r="K2248" s="1">
        <v>2093.03126700954</v>
      </c>
      <c r="L2248" s="22">
        <v>2241.8281765952001</v>
      </c>
      <c r="M2248" s="1">
        <v>1854.4375204113901</v>
      </c>
    </row>
    <row r="2249" spans="1:13" x14ac:dyDescent="0.35">
      <c r="A2249" s="14">
        <v>62.390330280000001</v>
      </c>
      <c r="B2249" s="1">
        <v>1953.72087417017</v>
      </c>
      <c r="C2249" s="1">
        <v>1829.20079470015</v>
      </c>
      <c r="D2249" s="1">
        <v>1804.68230758292</v>
      </c>
      <c r="E2249" s="1">
        <v>1425.9908550407199</v>
      </c>
      <c r="F2249" s="1">
        <v>1770.221</v>
      </c>
      <c r="G2249" s="1">
        <v>1337.35944370946</v>
      </c>
      <c r="H2249" s="1">
        <v>1327.44890654867</v>
      </c>
      <c r="I2249" s="1">
        <v>1198.8230610725</v>
      </c>
      <c r="J2249" s="1">
        <v>2387.9324061824</v>
      </c>
      <c r="K2249" s="1">
        <v>2121.28469168423</v>
      </c>
      <c r="L2249" s="22">
        <v>2221.08389698376</v>
      </c>
      <c r="M2249" s="1">
        <v>1908.9161030155501</v>
      </c>
    </row>
    <row r="2250" spans="1:13" x14ac:dyDescent="0.35">
      <c r="A2250" s="14">
        <v>62.416330279999997</v>
      </c>
      <c r="B2250" s="1">
        <v>1940.2717340306699</v>
      </c>
      <c r="C2250" s="1">
        <v>1801.83923831992</v>
      </c>
      <c r="D2250" s="1">
        <v>1735.14187607249</v>
      </c>
      <c r="E2250" s="1">
        <v>1424.4307788374399</v>
      </c>
      <c r="F2250" s="1">
        <v>1703.422</v>
      </c>
      <c r="G2250" s="1">
        <v>1316.42734509053</v>
      </c>
      <c r="H2250" s="1">
        <v>1378.0171687346401</v>
      </c>
      <c r="I2250" s="1">
        <v>1199.27688465095</v>
      </c>
      <c r="J2250" s="1">
        <v>2414.7334165901202</v>
      </c>
      <c r="K2250" s="1">
        <v>2139.71796472904</v>
      </c>
      <c r="L2250" s="22">
        <v>2286.88559390312</v>
      </c>
      <c r="M2250" s="1">
        <v>1951.7231153493699</v>
      </c>
    </row>
    <row r="2251" spans="1:13" x14ac:dyDescent="0.35">
      <c r="A2251" s="14">
        <v>62.44233028</v>
      </c>
      <c r="B2251" s="1">
        <v>1955.0027823335199</v>
      </c>
      <c r="C2251" s="1">
        <v>1816.23043446986</v>
      </c>
      <c r="D2251" s="1">
        <v>1815.0299992804501</v>
      </c>
      <c r="E2251" s="1">
        <v>1467.86730398498</v>
      </c>
      <c r="F2251" s="1">
        <v>1748.846</v>
      </c>
      <c r="G2251" s="1">
        <v>1383.3470428713199</v>
      </c>
      <c r="H2251" s="1">
        <v>1413.5013911668</v>
      </c>
      <c r="I2251" s="1">
        <v>1231.2765213637399</v>
      </c>
      <c r="J2251" s="1">
        <v>2404.5880002881399</v>
      </c>
      <c r="K2251" s="1">
        <v>2146.8184347577899</v>
      </c>
      <c r="L2251" s="22">
        <v>2244.6068702351099</v>
      </c>
      <c r="M2251" s="1">
        <v>1952.8400870380799</v>
      </c>
    </row>
    <row r="2252" spans="1:13" x14ac:dyDescent="0.35">
      <c r="A2252" s="14">
        <v>62.468330280000004</v>
      </c>
      <c r="B2252" s="1">
        <v>1915.20383383791</v>
      </c>
      <c r="C2252" s="1">
        <v>1806.6859761094099</v>
      </c>
      <c r="D2252" s="1">
        <v>1805.9294433940399</v>
      </c>
      <c r="E2252" s="1">
        <v>1446.79224817216</v>
      </c>
      <c r="F2252" s="1">
        <v>1648.0409999999999</v>
      </c>
      <c r="G2252" s="1">
        <v>1336.2791827414501</v>
      </c>
      <c r="H2252" s="1">
        <v>1413.74782242797</v>
      </c>
      <c r="I2252" s="1">
        <v>1173.97386913834</v>
      </c>
      <c r="J2252" s="1">
        <v>2359.7391121406599</v>
      </c>
      <c r="K2252" s="1">
        <v>2156.3362367620198</v>
      </c>
      <c r="L2252" s="22">
        <v>2265.7961661613799</v>
      </c>
      <c r="M2252" s="1">
        <v>1916.349739347</v>
      </c>
    </row>
    <row r="2253" spans="1:13" x14ac:dyDescent="0.35">
      <c r="A2253" s="14">
        <v>62.49433028</v>
      </c>
      <c r="B2253" s="1">
        <v>1920.76009238236</v>
      </c>
      <c r="C2253" s="1">
        <v>1839.8249026777801</v>
      </c>
      <c r="D2253" s="1">
        <v>1670.59010226282</v>
      </c>
      <c r="E2253" s="1">
        <v>1393.0227383659301</v>
      </c>
      <c r="F2253" s="1">
        <v>1614.5429999999999</v>
      </c>
      <c r="G2253" s="1">
        <v>1328.3362718606199</v>
      </c>
      <c r="H2253" s="1">
        <v>1415.1085846261701</v>
      </c>
      <c r="I2253" s="1">
        <v>1183.4553744690299</v>
      </c>
      <c r="J2253" s="1">
        <v>2328.8808973917999</v>
      </c>
      <c r="K2253" s="1">
        <v>2218.2049488688999</v>
      </c>
      <c r="L2253" s="22">
        <v>2237.6426921749298</v>
      </c>
      <c r="M2253" s="1">
        <v>1940.3467898430899</v>
      </c>
    </row>
    <row r="2254" spans="1:13" x14ac:dyDescent="0.35">
      <c r="A2254" s="14">
        <v>62.520330280000003</v>
      </c>
      <c r="B2254" s="1">
        <v>2004.1835484283599</v>
      </c>
      <c r="C2254" s="1">
        <v>1851.9018982584801</v>
      </c>
      <c r="D2254" s="1">
        <v>1608.90189825845</v>
      </c>
      <c r="E2254" s="1">
        <v>1417.8401923323099</v>
      </c>
      <c r="F2254" s="1">
        <v>1509.277</v>
      </c>
      <c r="G2254" s="1">
        <v>1338.6503163765201</v>
      </c>
      <c r="H2254" s="1">
        <v>1402.82832195215</v>
      </c>
      <c r="I2254" s="1">
        <v>1167.23338397423</v>
      </c>
      <c r="J2254" s="1">
        <v>2388.4841811811598</v>
      </c>
      <c r="K2254" s="1">
        <v>2209.2333839743401</v>
      </c>
      <c r="L2254" s="22">
        <v>2176.2088585389101</v>
      </c>
      <c r="M2254" s="1">
        <v>1962.04905087105</v>
      </c>
    </row>
    <row r="2255" spans="1:13" x14ac:dyDescent="0.35">
      <c r="A2255" s="14">
        <v>62.546330279999999</v>
      </c>
      <c r="B2255" s="1">
        <v>1951.56046249311</v>
      </c>
      <c r="C2255" s="1">
        <v>1821.4032192284401</v>
      </c>
      <c r="D2255" s="1">
        <v>1464.7019814314101</v>
      </c>
      <c r="E2255" s="1">
        <v>1416.05765586348</v>
      </c>
      <c r="F2255" s="1">
        <v>1419.424</v>
      </c>
      <c r="G2255" s="1">
        <v>1355.95282702036</v>
      </c>
      <c r="H2255" s="1">
        <v>1390.6806438455101</v>
      </c>
      <c r="I2255" s="1">
        <v>1157.3141147118999</v>
      </c>
      <c r="J2255" s="1">
        <v>2367.1415189378199</v>
      </c>
      <c r="K2255" s="1">
        <v>2140.1362774957001</v>
      </c>
      <c r="L2255" s="22">
        <v>2169.9685513467002</v>
      </c>
      <c r="M2255" s="1">
        <v>1962.67016096111</v>
      </c>
    </row>
    <row r="2256" spans="1:13" x14ac:dyDescent="0.35">
      <c r="A2256" s="14">
        <v>62.572330280000003</v>
      </c>
      <c r="B2256" s="1">
        <v>1837.9152967376201</v>
      </c>
      <c r="C2256" s="1">
        <v>1815.2049694944701</v>
      </c>
      <c r="D2256" s="1">
        <v>1392.6900055466399</v>
      </c>
      <c r="E2256" s="1">
        <v>1436.43986688429</v>
      </c>
      <c r="F2256" s="1">
        <v>1382.35</v>
      </c>
      <c r="G2256" s="1">
        <v>1358.4500277326099</v>
      </c>
      <c r="H2256" s="1">
        <v>1382.7600221861201</v>
      </c>
      <c r="I2256" s="1">
        <v>1168.8599667211499</v>
      </c>
      <c r="J2256" s="1">
        <v>2383.2298169659398</v>
      </c>
      <c r="K2256" s="1">
        <v>2105.4850360524301</v>
      </c>
      <c r="L2256" s="22">
        <v>2189.7549417620298</v>
      </c>
      <c r="M2256" s="1">
        <v>1965.9299833607199</v>
      </c>
    </row>
    <row r="2257" spans="1:13" x14ac:dyDescent="0.35">
      <c r="A2257" s="14">
        <v>62.598330279999999</v>
      </c>
      <c r="B2257" s="1">
        <v>1846.8003203296601</v>
      </c>
      <c r="C2257" s="1">
        <v>1781.58565381465</v>
      </c>
      <c r="D2257" s="1">
        <v>1380.38865118372</v>
      </c>
      <c r="E2257" s="1">
        <v>1406.5546047355599</v>
      </c>
      <c r="F2257" s="1">
        <v>1347.4870000000001</v>
      </c>
      <c r="G2257" s="1">
        <v>1382.7382221714399</v>
      </c>
      <c r="H2257" s="1">
        <v>1425.8003203297301</v>
      </c>
      <c r="I2257" s="1">
        <v>1152.3576021046099</v>
      </c>
      <c r="J2257" s="1">
        <v>2342.78265644556</v>
      </c>
      <c r="K2257" s="1">
        <v>2124.2226976317402</v>
      </c>
      <c r="L2257" s="22">
        <v>2192.4844754600499</v>
      </c>
      <c r="M2257" s="1">
        <v>1951.87312664405</v>
      </c>
    </row>
    <row r="2258" spans="1:13" x14ac:dyDescent="0.35">
      <c r="A2258" s="14">
        <v>62.624330280000002</v>
      </c>
      <c r="B2258" s="1">
        <v>1859.29694716626</v>
      </c>
      <c r="C2258" s="1">
        <v>1796.5685479352001</v>
      </c>
      <c r="D2258" s="1">
        <v>1273.01072997036</v>
      </c>
      <c r="E2258" s="1">
        <v>1408.3115635930999</v>
      </c>
      <c r="F2258" s="1">
        <v>1287.634</v>
      </c>
      <c r="G2258" s="1">
        <v>1321.78168299653</v>
      </c>
      <c r="H2258" s="1">
        <v>1422.4181311237901</v>
      </c>
      <c r="I2258" s="1">
        <v>1195.6231271860399</v>
      </c>
      <c r="J2258" s="1">
        <v>2289.5805733910302</v>
      </c>
      <c r="K2258" s="1">
        <v>2132.5539315083402</v>
      </c>
      <c r="L2258" s="22">
        <v>2101.0786301626799</v>
      </c>
      <c r="M2258" s="1">
        <v>1966.5006477429799</v>
      </c>
    </row>
    <row r="2259" spans="1:13" x14ac:dyDescent="0.35">
      <c r="A2259" s="14">
        <v>62.650330279999999</v>
      </c>
      <c r="B2259" s="1">
        <v>1847.6233875560099</v>
      </c>
      <c r="C2259" s="1">
        <v>1864.5175065370199</v>
      </c>
      <c r="D2259" s="1">
        <v>1228.1298373326699</v>
      </c>
      <c r="E2259" s="1">
        <v>1452.1353657127399</v>
      </c>
      <c r="F2259" s="1">
        <v>1282.258</v>
      </c>
      <c r="G2259" s="1">
        <v>1339.2725742186799</v>
      </c>
      <c r="H2259" s="1">
        <v>1385.3673984775701</v>
      </c>
      <c r="I2259" s="1">
        <v>1202.61601638254</v>
      </c>
      <c r="J2259" s="1">
        <v>2286.5027641902602</v>
      </c>
      <c r="K2259" s="1">
        <v>2101.2394039384499</v>
      </c>
      <c r="L2259" s="22">
        <v>2087.5138209503398</v>
      </c>
      <c r="M2259" s="1">
        <v>2006.8849050144599</v>
      </c>
    </row>
    <row r="2260" spans="1:13" x14ac:dyDescent="0.35">
      <c r="A2260" s="14">
        <v>62.676330280000002</v>
      </c>
      <c r="B2260" s="1">
        <v>1837.00099526336</v>
      </c>
      <c r="C2260" s="1">
        <v>1853.6202843746901</v>
      </c>
      <c r="D2260" s="1">
        <v>1196.0049763181601</v>
      </c>
      <c r="E2260" s="1">
        <v>1481.30616113256</v>
      </c>
      <c r="F2260" s="1">
        <v>1271.0029999999999</v>
      </c>
      <c r="G2260" s="1">
        <v>1358.15606635719</v>
      </c>
      <c r="H2260" s="1">
        <v>1404.9960189450701</v>
      </c>
      <c r="I2260" s="1">
        <v>1194.1530805662001</v>
      </c>
      <c r="J2260" s="1">
        <v>2276.2326066402402</v>
      </c>
      <c r="K2260" s="1">
        <v>2106.7663980953498</v>
      </c>
      <c r="L2260" s="22">
        <v>2172.7614217769701</v>
      </c>
      <c r="M2260" s="1">
        <v>1992.23459716763</v>
      </c>
    </row>
    <row r="2261" spans="1:13" x14ac:dyDescent="0.35">
      <c r="A2261" s="14">
        <v>62.702330279999998</v>
      </c>
      <c r="B2261" s="1">
        <v>1865.29621702638</v>
      </c>
      <c r="C2261" s="1">
        <v>1849.58311598001</v>
      </c>
      <c r="D2261" s="1">
        <v>1190.97773021583</v>
      </c>
      <c r="E2261" s="1">
        <v>1461.7576406150799</v>
      </c>
      <c r="F2261" s="1">
        <v>1246.9190000000001</v>
      </c>
      <c r="G2261" s="1">
        <v>1311.88762568161</v>
      </c>
      <c r="H2261" s="1">
        <v>1345.6944649013899</v>
      </c>
      <c r="I2261" s="1">
        <v>1178.0222697844099</v>
      </c>
      <c r="J2261" s="1">
        <v>2256.1030562462001</v>
      </c>
      <c r="K2261" s="1">
        <v>2114.9461423590901</v>
      </c>
      <c r="L2261" s="22">
        <v>2158.1206669941998</v>
      </c>
      <c r="M2261" s="1">
        <v>2010.53391737518</v>
      </c>
    </row>
    <row r="2262" spans="1:13" x14ac:dyDescent="0.35">
      <c r="A2262" s="14">
        <v>62.728330280000002</v>
      </c>
      <c r="B2262" s="1">
        <v>1824.4763354838201</v>
      </c>
      <c r="C2262" s="1">
        <v>1823.6994108756101</v>
      </c>
      <c r="D2262" s="1">
        <v>1194.47258445477</v>
      </c>
      <c r="E2262" s="1">
        <v>1420.7769246083501</v>
      </c>
      <c r="F2262" s="1">
        <v>1227.9000000000001</v>
      </c>
      <c r="G2262" s="1">
        <v>1421.7883541634701</v>
      </c>
      <c r="H2262" s="1">
        <v>1292.21360958538</v>
      </c>
      <c r="I2262" s="1">
        <v>1202.51419870994</v>
      </c>
      <c r="J2262" s="1">
        <v>2197.1946779723798</v>
      </c>
      <c r="K2262" s="1">
        <v>2088.9678515515898</v>
      </c>
      <c r="L2262" s="22">
        <v>2118.8317556991201</v>
      </c>
      <c r="M2262" s="1">
        <v>1983.1946779723601</v>
      </c>
    </row>
    <row r="2263" spans="1:13" x14ac:dyDescent="0.35">
      <c r="A2263" s="14">
        <v>62.754330279999998</v>
      </c>
      <c r="B2263" s="1">
        <v>1811.2770589525201</v>
      </c>
      <c r="C2263" s="1">
        <v>1791.7301293881901</v>
      </c>
      <c r="D2263" s="1">
        <v>1230.7445060709099</v>
      </c>
      <c r="E2263" s="1">
        <v>1416.12528240183</v>
      </c>
      <c r="F2263" s="1">
        <v>1198.5060000000001</v>
      </c>
      <c r="G2263" s="1">
        <v>1408.35921130677</v>
      </c>
      <c r="H2263" s="1">
        <v>1306.22407065525</v>
      </c>
      <c r="I2263" s="1">
        <v>1228.58554117885</v>
      </c>
      <c r="J2263" s="1">
        <v>2177.2240706551001</v>
      </c>
      <c r="K2263" s="1">
        <v>2068.1445882090902</v>
      </c>
      <c r="L2263" s="22">
        <v>2056.2747997358902</v>
      </c>
      <c r="M2263" s="1">
        <v>2038.1733415743499</v>
      </c>
    </row>
    <row r="2264" spans="1:13" x14ac:dyDescent="0.35">
      <c r="A2264" s="14">
        <v>62.780330280000001</v>
      </c>
      <c r="B2264" s="1">
        <v>1807.2483878794701</v>
      </c>
      <c r="C2264" s="1">
        <v>1849.5912208586999</v>
      </c>
      <c r="D2264" s="1">
        <v>1233.3702934467699</v>
      </c>
      <c r="E2264" s="1">
        <v>1369.89182466649</v>
      </c>
      <c r="F2264" s="1">
        <v>1216.2349999999999</v>
      </c>
      <c r="G2264" s="1">
        <v>1352.8441854825101</v>
      </c>
      <c r="H2264" s="1">
        <v>1352.6883709648801</v>
      </c>
      <c r="I2264" s="1">
        <v>1247.9954232555599</v>
      </c>
      <c r="J2264" s="1">
        <v>2186.84876222717</v>
      </c>
      <c r="K2264" s="1">
        <v>2020.8285835105901</v>
      </c>
      <c r="L2264" s="22">
        <v>2070.9862697664998</v>
      </c>
      <c r="M2264" s="1">
        <v>2083.5801956313098</v>
      </c>
    </row>
    <row r="2265" spans="1:13" x14ac:dyDescent="0.35">
      <c r="A2265" s="14">
        <v>62.806330279999997</v>
      </c>
      <c r="B2265" s="1">
        <v>1829.73015476821</v>
      </c>
      <c r="C2265" s="1">
        <v>1849.7442724801599</v>
      </c>
      <c r="D2265" s="1">
        <v>1249.20458201615</v>
      </c>
      <c r="E2265" s="1">
        <v>1360.54761607615</v>
      </c>
      <c r="F2265" s="1">
        <v>1237.172</v>
      </c>
      <c r="G2265" s="1">
        <v>1398.2447058581599</v>
      </c>
      <c r="H2265" s="1">
        <v>1338.2698452321099</v>
      </c>
      <c r="I2265" s="1">
        <v>1259.7372136241299</v>
      </c>
      <c r="J2265" s="1">
        <v>2138.48148610419</v>
      </c>
      <c r="K2265" s="1">
        <v>2026.9016717982299</v>
      </c>
      <c r="L2265" s="22">
        <v>2102.2517647142099</v>
      </c>
      <c r="M2265" s="1">
        <v>2021.3500929161801</v>
      </c>
    </row>
    <row r="2266" spans="1:13" x14ac:dyDescent="0.35">
      <c r="A2266" s="14">
        <v>62.832330280000001</v>
      </c>
      <c r="B2266" s="1">
        <v>1773.74343466859</v>
      </c>
      <c r="C2266" s="1">
        <v>1821.6692916173599</v>
      </c>
      <c r="D2266" s="1">
        <v>1231.4265072790799</v>
      </c>
      <c r="E2266" s="1">
        <v>1427.35039551458</v>
      </c>
      <c r="F2266" s="1">
        <v>1251.673</v>
      </c>
      <c r="G2266" s="1">
        <v>1381.31692738936</v>
      </c>
      <c r="H2266" s="1">
        <v>1310.89042011008</v>
      </c>
      <c r="I2266" s="1">
        <v>1254.1095798894801</v>
      </c>
      <c r="J2266" s="1">
        <v>2157.0216558453699</v>
      </c>
      <c r="K2266" s="1">
        <v>2015.9842502936699</v>
      </c>
      <c r="L2266" s="22">
        <v>2062.8766391172198</v>
      </c>
      <c r="M2266" s="1">
        <v>2054.5833362866001</v>
      </c>
    </row>
    <row r="2267" spans="1:13" x14ac:dyDescent="0.35">
      <c r="A2267" s="14">
        <v>62.858330279999997</v>
      </c>
      <c r="B2267" s="1">
        <v>1784.24024531495</v>
      </c>
      <c r="C2267" s="1">
        <v>1829.1834080359599</v>
      </c>
      <c r="D2267" s="1">
        <v>1215.74237634</v>
      </c>
      <c r="E2267" s="1">
        <v>1456.54147991071</v>
      </c>
      <c r="F2267" s="1">
        <v>1288.472</v>
      </c>
      <c r="G2267" s="1">
        <v>1377.47600848312</v>
      </c>
      <c r="H2267" s="1">
        <v>1285.0698435260999</v>
      </c>
      <c r="I2267" s="1">
        <v>1259.1877801342901</v>
      </c>
      <c r="J2267" s="1">
        <v>2188.4454037945102</v>
      </c>
      <c r="K2267" s="1">
        <v>2028.7598647336199</v>
      </c>
      <c r="L2267" s="22">
        <v>2070.20526852791</v>
      </c>
      <c r="M2267" s="1">
        <v>2071.1528033473001</v>
      </c>
    </row>
    <row r="2268" spans="1:13" x14ac:dyDescent="0.35">
      <c r="A2268" s="14">
        <v>62.88433028</v>
      </c>
      <c r="B2268" s="1">
        <v>1777.5776288511599</v>
      </c>
      <c r="C2268" s="1">
        <v>1810.09874105995</v>
      </c>
      <c r="D2268" s="1">
        <v>1227.6407028359599</v>
      </c>
      <c r="E2268" s="1">
        <v>1419.30828729876</v>
      </c>
      <c r="F2268" s="1">
        <v>1289.778</v>
      </c>
      <c r="G2268" s="1">
        <v>1414.8623131941299</v>
      </c>
      <c r="H2268" s="1">
        <v>1281.9012589403601</v>
      </c>
      <c r="I2268" s="1">
        <v>1273.50301602996</v>
      </c>
      <c r="J2268" s="1">
        <v>2168.3532651047299</v>
      </c>
      <c r="K2268" s="1">
        <v>2047.7783896420599</v>
      </c>
      <c r="L2268" s="22">
        <v>2066.9879358808998</v>
      </c>
      <c r="M2268" s="1">
        <v>2052.47010234344</v>
      </c>
    </row>
    <row r="2269" spans="1:13" x14ac:dyDescent="0.35">
      <c r="A2269" s="14">
        <v>62.910330279999997</v>
      </c>
      <c r="B2269" s="1">
        <v>1782.9069725290201</v>
      </c>
      <c r="C2269" s="1">
        <v>1816.72234892243</v>
      </c>
      <c r="D2269" s="1">
        <v>1238.78022271643</v>
      </c>
      <c r="E2269" s="1">
        <v>1417.3003711941601</v>
      </c>
      <c r="F2269" s="1">
        <v>1272.9480000000001</v>
      </c>
      <c r="G2269" s="1">
        <v>1410.74578470701</v>
      </c>
      <c r="H2269" s="1">
        <v>1288.9538440981401</v>
      </c>
      <c r="I2269" s="1">
        <v>1276.84395545646</v>
      </c>
      <c r="J2269" s="1">
        <v>2157.89597030408</v>
      </c>
      <c r="K2269" s="1">
        <v>1974.6651907958801</v>
      </c>
      <c r="L2269" s="22">
        <v>2029.95384409801</v>
      </c>
      <c r="M2269" s="1">
        <v>2064.4739925757599</v>
      </c>
    </row>
    <row r="2270" spans="1:13" x14ac:dyDescent="0.35">
      <c r="A2270" s="14">
        <v>62.93633028</v>
      </c>
      <c r="B2270" s="1">
        <v>1845.51608513155</v>
      </c>
      <c r="C2270" s="1">
        <v>1818.3565947457901</v>
      </c>
      <c r="D2270" s="1">
        <v>1250.9356594746901</v>
      </c>
      <c r="E2270" s="1">
        <v>1445.1286810510301</v>
      </c>
      <c r="F2270" s="1">
        <v>1322.06</v>
      </c>
      <c r="G2270" s="1">
        <v>1464.6071522083</v>
      </c>
      <c r="H2270" s="1">
        <v>1280.0321702628501</v>
      </c>
      <c r="I2270" s="1">
        <v>1303.9329376190101</v>
      </c>
      <c r="J2270" s="1">
        <v>2089.94110318614</v>
      </c>
      <c r="K2270" s="1">
        <v>1985.9623860261099</v>
      </c>
      <c r="L2270" s="22">
        <v>2037.5468944664401</v>
      </c>
      <c r="M2270" s="1">
        <v>2058.8391486866099</v>
      </c>
    </row>
    <row r="2271" spans="1:13" x14ac:dyDescent="0.35">
      <c r="A2271" s="14">
        <v>62.962330280000003</v>
      </c>
      <c r="B2271" s="1">
        <v>1824.74116076876</v>
      </c>
      <c r="C2271" s="1">
        <v>1814.6910480034701</v>
      </c>
      <c r="D2271" s="1">
        <v>1199.9022046331299</v>
      </c>
      <c r="E2271" s="1">
        <v>1466.20953652003</v>
      </c>
      <c r="F2271" s="1">
        <v>1357.864</v>
      </c>
      <c r="G2271" s="1">
        <v>1487.0008100543801</v>
      </c>
      <c r="H2271" s="1">
        <v>1278.9753486444599</v>
      </c>
      <c r="I2271" s="1">
        <v>1297.0747641204</v>
      </c>
      <c r="J2271" s="1">
        <v>2053.3081419412401</v>
      </c>
      <c r="K2271" s="1">
        <v>2000.9638330213099</v>
      </c>
      <c r="L2271" s="22">
        <v>2023.63022966976</v>
      </c>
      <c r="M2271" s="1">
        <v>2022.11174115326</v>
      </c>
    </row>
    <row r="2272" spans="1:13" x14ac:dyDescent="0.35">
      <c r="A2272" s="14">
        <v>62.98833028</v>
      </c>
      <c r="B2272" s="1">
        <v>1809.9548865558299</v>
      </c>
      <c r="C2272" s="1">
        <v>1885.0827006398999</v>
      </c>
      <c r="D2272" s="1">
        <v>1216.0150304732999</v>
      </c>
      <c r="E2272" s="1">
        <v>1470.0977457962499</v>
      </c>
      <c r="F2272" s="1">
        <v>1360.895</v>
      </c>
      <c r="G2272" s="1">
        <v>1497.61653572313</v>
      </c>
      <c r="H2272" s="1">
        <v>1303.7969895005299</v>
      </c>
      <c r="I2272" s="1">
        <v>1294.75939496357</v>
      </c>
      <c r="J2272" s="1">
        <v>2077.5037594539099</v>
      </c>
      <c r="K2272" s="1">
        <v>1962.96240546324</v>
      </c>
      <c r="L2272" s="22">
        <v>1959.26316175894</v>
      </c>
      <c r="M2272" s="1">
        <v>1998.4436081947599</v>
      </c>
    </row>
    <row r="2273" spans="1:13" x14ac:dyDescent="0.35">
      <c r="A2273" s="14">
        <v>63.014330280000003</v>
      </c>
      <c r="B2273" s="1">
        <v>1830.5895476134499</v>
      </c>
      <c r="C2273" s="1">
        <v>1910.36195001234</v>
      </c>
      <c r="D2273" s="1">
        <v>1272.73258968595</v>
      </c>
      <c r="E2273" s="1">
        <v>1439.9788611179999</v>
      </c>
      <c r="F2273" s="1">
        <v>1331.231</v>
      </c>
      <c r="G2273" s="1">
        <v>1528.57463334158</v>
      </c>
      <c r="H2273" s="1">
        <v>1354.8295944351401</v>
      </c>
      <c r="I2273" s="1">
        <v>1326.5136817463599</v>
      </c>
      <c r="J2273" s="1">
        <v>2050.73881429633</v>
      </c>
      <c r="K2273" s="1">
        <v>1990.85695792765</v>
      </c>
      <c r="L2273" s="22">
        <v>1956.0970047493799</v>
      </c>
      <c r="M2273" s="1">
        <v>2011.34950079173</v>
      </c>
    </row>
    <row r="2274" spans="1:13" x14ac:dyDescent="0.35">
      <c r="A2274" s="14">
        <v>63.040330279999999</v>
      </c>
      <c r="B2274" s="1">
        <v>1848.8583757671699</v>
      </c>
      <c r="C2274" s="1">
        <v>1884.66954345715</v>
      </c>
      <c r="D2274" s="1">
        <v>1293.0601536358799</v>
      </c>
      <c r="E2274" s="1">
        <v>1414.3776646198</v>
      </c>
      <c r="F2274" s="1">
        <v>1307.3910000000001</v>
      </c>
      <c r="G2274" s="1">
        <v>1514.1459394184601</v>
      </c>
      <c r="H2274" s="1">
        <v>1357.1329938598899</v>
      </c>
      <c r="I2274" s="1">
        <v>1363.1588849770801</v>
      </c>
      <c r="J2274" s="1">
        <v>2003.9441615497601</v>
      </c>
      <c r="K2274" s="1">
        <v>1974.98273925487</v>
      </c>
      <c r="L2274" s="22">
        <v>2011.9142142170499</v>
      </c>
      <c r="M2274" s="1">
        <v>2027.9571071083501</v>
      </c>
    </row>
    <row r="2275" spans="1:13" x14ac:dyDescent="0.35">
      <c r="A2275" s="14">
        <v>63.066330280000003</v>
      </c>
      <c r="B2275" s="1">
        <v>1822.1456852021499</v>
      </c>
      <c r="C2275" s="1">
        <v>1928.3849461602999</v>
      </c>
      <c r="D2275" s="1">
        <v>1275.0873174471701</v>
      </c>
      <c r="E2275" s="1">
        <v>1410.6647366873401</v>
      </c>
      <c r="F2275" s="1">
        <v>1352.058</v>
      </c>
      <c r="G2275" s="1">
        <v>1547.1895781109999</v>
      </c>
      <c r="H2275" s="1">
        <v>1327.33526331294</v>
      </c>
      <c r="I2275" s="1">
        <v>1388.1398952636901</v>
      </c>
      <c r="J2275" s="1">
        <v>1965.74047425759</v>
      </c>
      <c r="K2275" s="1">
        <v>1970.6502618413399</v>
      </c>
      <c r="L2275" s="22">
        <v>1989.8191067969899</v>
      </c>
      <c r="M2275" s="1">
        <v>2053.99421006179</v>
      </c>
    </row>
    <row r="2276" spans="1:13" x14ac:dyDescent="0.35">
      <c r="A2276" s="14">
        <v>63.092330279999999</v>
      </c>
      <c r="B2276" s="1">
        <v>1779.3255238525401</v>
      </c>
      <c r="C2276" s="1">
        <v>1910.19176971912</v>
      </c>
      <c r="D2276" s="1">
        <v>1253.61100734306</v>
      </c>
      <c r="E2276" s="1">
        <v>1406.4124211001199</v>
      </c>
      <c r="F2276" s="1">
        <v>1340.759</v>
      </c>
      <c r="G2276" s="1">
        <v>1507.06074219525</v>
      </c>
      <c r="H2276" s="1">
        <v>1328.39171926681</v>
      </c>
      <c r="I2276" s="1">
        <v>1377.7613733953899</v>
      </c>
      <c r="J2276" s="1">
        <v>1962.8924009192799</v>
      </c>
      <c r="K2276" s="1">
        <v>1971.2579651334399</v>
      </c>
      <c r="L2276" s="22">
        <v>1953.8924009192799</v>
      </c>
      <c r="M2276" s="1">
        <v>2019.7793486191499</v>
      </c>
    </row>
    <row r="2277" spans="1:13" x14ac:dyDescent="0.35">
      <c r="A2277" s="14">
        <v>63.118330280000002</v>
      </c>
      <c r="B2277" s="1">
        <v>1803.8370685254199</v>
      </c>
      <c r="C2277" s="1">
        <v>1828.28090199178</v>
      </c>
      <c r="D2277" s="1">
        <v>1277.6882075696001</v>
      </c>
      <c r="E2277" s="1">
        <v>1379.8146111552201</v>
      </c>
      <c r="F2277" s="1">
        <v>1330.817</v>
      </c>
      <c r="G2277" s="1">
        <v>1413.38764382452</v>
      </c>
      <c r="H2277" s="1">
        <v>1306.0758513943499</v>
      </c>
      <c r="I2277" s="1">
        <v>1373.15449840621</v>
      </c>
      <c r="J2277" s="1">
        <v>2024.53650478033</v>
      </c>
      <c r="K2277" s="1">
        <v>1930.9522434259</v>
      </c>
      <c r="L2277" s="22">
        <v>1942.7359641432499</v>
      </c>
      <c r="M2277" s="1">
        <v>1977.4185342625301</v>
      </c>
    </row>
    <row r="2278" spans="1:13" x14ac:dyDescent="0.35">
      <c r="A2278" s="14">
        <v>63.144330279999998</v>
      </c>
      <c r="B2278" s="1">
        <v>1813.8102838739101</v>
      </c>
      <c r="C2278" s="1">
        <v>1885.30979337295</v>
      </c>
      <c r="D2278" s="1">
        <v>1256.7468271646701</v>
      </c>
      <c r="E2278" s="1">
        <v>1397.2466636643601</v>
      </c>
      <c r="F2278" s="1">
        <v>1353.279</v>
      </c>
      <c r="G2278" s="1">
        <v>1432.1897161264201</v>
      </c>
      <c r="H2278" s="1">
        <v>1246.7279536522301</v>
      </c>
      <c r="I2278" s="1">
        <v>1348.5759845508401</v>
      </c>
      <c r="J2278" s="1">
        <v>2045.43052462075</v>
      </c>
      <c r="K2278" s="1">
        <v>1958.7910833608501</v>
      </c>
      <c r="L2278" s="22">
        <v>1906.620240747</v>
      </c>
      <c r="M2278" s="1">
        <v>1990.2658641774999</v>
      </c>
    </row>
    <row r="2279" spans="1:13" x14ac:dyDescent="0.35">
      <c r="A2279" s="14">
        <v>63.170330280000002</v>
      </c>
      <c r="B2279" s="1">
        <v>1789.77851793889</v>
      </c>
      <c r="C2279" s="1">
        <v>1907.28769572446</v>
      </c>
      <c r="D2279" s="1">
        <v>1256.86607750709</v>
      </c>
      <c r="E2279" s="1">
        <v>1409.00367111437</v>
      </c>
      <c r="F2279" s="1">
        <v>1315.075</v>
      </c>
      <c r="G2279" s="1">
        <v>1435.30904162969</v>
      </c>
      <c r="H2279" s="1">
        <v>1242.32671642073</v>
      </c>
      <c r="I2279" s="1">
        <v>1308.6983005990301</v>
      </c>
      <c r="J2279" s="1">
        <v>1988.92862005592</v>
      </c>
      <c r="K2279" s="1">
        <v>1949.6732835795999</v>
      </c>
      <c r="L2279" s="22">
        <v>1885.6732835795899</v>
      </c>
      <c r="M2279" s="1">
        <v>1993.93745745145</v>
      </c>
    </row>
    <row r="2280" spans="1:13" x14ac:dyDescent="0.35">
      <c r="A2280" s="14">
        <v>63.196330279999998</v>
      </c>
      <c r="B2280" s="1">
        <v>1775.3980904222001</v>
      </c>
      <c r="C2280" s="1">
        <v>1808.7470669085101</v>
      </c>
      <c r="D2280" s="1">
        <v>1227.73768101682</v>
      </c>
      <c r="E2280" s="1">
        <v>1382.00938589156</v>
      </c>
      <c r="F2280" s="1">
        <v>1279.7449999999999</v>
      </c>
      <c r="G2280" s="1">
        <v>1419.9344607529499</v>
      </c>
      <c r="H2280" s="1">
        <v>1237.4824014526801</v>
      </c>
      <c r="I2280" s="1">
        <v>1263.831377939</v>
      </c>
      <c r="J2280" s="1">
        <v>1974.75410632732</v>
      </c>
      <c r="K2280" s="1">
        <v>1940.3442835400999</v>
      </c>
      <c r="L2280" s="22">
        <v>1854.2505866179199</v>
      </c>
      <c r="M2280" s="1">
        <v>1963.97653527019</v>
      </c>
    </row>
    <row r="2281" spans="1:13" x14ac:dyDescent="0.35">
      <c r="A2281" s="14">
        <v>63.222330280000001</v>
      </c>
      <c r="B2281" s="1">
        <v>1755.4037724790901</v>
      </c>
      <c r="C2281" s="1">
        <v>1808.9526780983001</v>
      </c>
      <c r="D2281" s="1">
        <v>1206.0567768015001</v>
      </c>
      <c r="E2281" s="1">
        <v>1383.14196570579</v>
      </c>
      <c r="F2281" s="1">
        <v>1281.0909999999999</v>
      </c>
      <c r="G2281" s="1">
        <v>1423.35333054695</v>
      </c>
      <c r="H2281" s="1">
        <v>1208.60251498607</v>
      </c>
      <c r="I2281" s="1">
        <v>1264.10409870339</v>
      </c>
      <c r="J2281" s="1">
        <v>1993.9179785305701</v>
      </c>
      <c r="K2281" s="1">
        <v>1965.2681416427399</v>
      </c>
      <c r="L2281" s="22">
        <v>1860.8832789628</v>
      </c>
      <c r="M2281" s="1">
        <v>1901.3249184441099</v>
      </c>
    </row>
    <row r="2282" spans="1:13" x14ac:dyDescent="0.35">
      <c r="A2282" s="14">
        <v>63.248330279999998</v>
      </c>
      <c r="B2282" s="1">
        <v>1766.1071850348201</v>
      </c>
      <c r="C2282" s="1">
        <v>1810.0894713695</v>
      </c>
      <c r="D2282" s="1">
        <v>1232.3671938313801</v>
      </c>
      <c r="E2282" s="1">
        <v>1344.7940352421799</v>
      </c>
      <c r="F2282" s="1">
        <v>1262.328</v>
      </c>
      <c r="G2282" s="1">
        <v>1350.60298237911</v>
      </c>
      <c r="H2282" s="1">
        <v>1225.53122467512</v>
      </c>
      <c r="I2282" s="1">
        <v>1286.1015814938901</v>
      </c>
      <c r="J2282" s="1">
        <v>1956.7549030984701</v>
      </c>
      <c r="K2282" s="1">
        <v>1959.55824669452</v>
      </c>
      <c r="L2282" s="22">
        <v>1874.3522819365601</v>
      </c>
      <c r="M2282" s="1">
        <v>1940.1882510928201</v>
      </c>
    </row>
    <row r="2283" spans="1:13" x14ac:dyDescent="0.35">
      <c r="A2283" s="14">
        <v>63.274330280000001</v>
      </c>
      <c r="B2283" s="1">
        <v>1690.4516635023999</v>
      </c>
      <c r="C2283" s="1">
        <v>1814.06443372389</v>
      </c>
      <c r="D2283" s="1">
        <v>1227.3871401449501</v>
      </c>
      <c r="E2283" s="1">
        <v>1330.5161868599901</v>
      </c>
      <c r="F2283" s="1">
        <v>1189.4190000000001</v>
      </c>
      <c r="G2283" s="1">
        <v>1322.90332700515</v>
      </c>
      <c r="H2283" s="1">
        <v>1203.2580486132399</v>
      </c>
      <c r="I2283" s="1">
        <v>1319.5483364970901</v>
      </c>
      <c r="J2283" s="1">
        <v>1930.2901534335399</v>
      </c>
      <c r="K2283" s="1">
        <v>1942.0646129905299</v>
      </c>
      <c r="L2283" s="22">
        <v>1857.2904223335599</v>
      </c>
      <c r="M2283" s="1">
        <v>1970.2258541593501</v>
      </c>
    </row>
    <row r="2284" spans="1:13" x14ac:dyDescent="0.35">
      <c r="A2284" s="14">
        <v>63.300330279999997</v>
      </c>
      <c r="B2284" s="1">
        <v>1663.34240446067</v>
      </c>
      <c r="C2284" s="1">
        <v>1791.2925254972899</v>
      </c>
      <c r="D2284" s="1">
        <v>1186.74679087809</v>
      </c>
      <c r="E2284" s="1">
        <v>1287.89569427373</v>
      </c>
      <c r="F2284" s="1">
        <v>1185.412</v>
      </c>
      <c r="G2284" s="1">
        <v>1286.7891146475299</v>
      </c>
      <c r="H2284" s="1">
        <v>1191.89569427372</v>
      </c>
      <c r="I2284" s="1">
        <v>1296.1164087201</v>
      </c>
      <c r="J2284" s="1">
        <v>1989.17611677734</v>
      </c>
      <c r="K2284" s="1">
        <v>1919.4814787625601</v>
      </c>
      <c r="L2284" s="22">
        <v>1821.7891146475799</v>
      </c>
      <c r="M2284" s="1">
        <v>1917.56311890706</v>
      </c>
    </row>
    <row r="2285" spans="1:13" x14ac:dyDescent="0.35">
      <c r="A2285" s="14">
        <v>63.326330280000001</v>
      </c>
      <c r="B2285" s="1">
        <v>1658.4070089209799</v>
      </c>
      <c r="C2285" s="1">
        <v>1725.0128087313401</v>
      </c>
      <c r="D2285" s="1">
        <v>1195.17184144271</v>
      </c>
      <c r="E2285" s="1">
        <v>1269.0175223029401</v>
      </c>
      <c r="F2285" s="1">
        <v>1173.9649999999999</v>
      </c>
      <c r="G2285" s="1">
        <v>1273.0269494459801</v>
      </c>
      <c r="H2285" s="1">
        <v>1159.0619940523</v>
      </c>
      <c r="I2285" s="1">
        <v>1214.28773438759</v>
      </c>
      <c r="J2285" s="1">
        <v>1972.4070089209299</v>
      </c>
      <c r="K2285" s="1">
        <v>1945.9602418218501</v>
      </c>
      <c r="L2285" s="22">
        <v>1815.7392150580899</v>
      </c>
      <c r="M2285" s="1">
        <v>1849.6772210055899</v>
      </c>
    </row>
    <row r="2286" spans="1:13" x14ac:dyDescent="0.35">
      <c r="A2286" s="14">
        <v>63.352330279999997</v>
      </c>
      <c r="B2286" s="1">
        <v>1671.7172552147399</v>
      </c>
      <c r="C2286" s="1">
        <v>1745.34173857462</v>
      </c>
      <c r="D2286" s="1">
        <v>1233.3365419490699</v>
      </c>
      <c r="E2286" s="1">
        <v>1277.28014647282</v>
      </c>
      <c r="F2286" s="1">
        <v>1139.931</v>
      </c>
      <c r="G2286" s="1">
        <v>1270.73544340391</v>
      </c>
      <c r="H2286" s="1">
        <v>1146.1387740800899</v>
      </c>
      <c r="I2286" s="1">
        <v>1197.7840439419299</v>
      </c>
      <c r="J2286" s="1">
        <v>1985.3599267638599</v>
      </c>
      <c r="K2286" s="1">
        <v>1916.8456360437499</v>
      </c>
      <c r="L2286" s="22">
        <v>1801.72245184024</v>
      </c>
      <c r="M2286" s="1">
        <v>1882.88720904767</v>
      </c>
    </row>
    <row r="2287" spans="1:13" x14ac:dyDescent="0.35">
      <c r="A2287" s="14">
        <v>63.37833028</v>
      </c>
      <c r="B2287" s="1">
        <v>1667.06153518972</v>
      </c>
      <c r="C2287" s="1">
        <v>1660.0386334289799</v>
      </c>
      <c r="D2287" s="1">
        <v>1145.6719105561399</v>
      </c>
      <c r="E2287" s="1">
        <v>1275.71771407764</v>
      </c>
      <c r="F2287" s="1">
        <v>1173.403</v>
      </c>
      <c r="G2287" s="1">
        <v>1315.8601011711501</v>
      </c>
      <c r="H2287" s="1">
        <v>1145.8962463354201</v>
      </c>
      <c r="I2287" s="1">
        <v>1171.8504428139299</v>
      </c>
      <c r="J2287" s="1">
        <v>1966.8601011712201</v>
      </c>
      <c r="K2287" s="1">
        <v>1903.4028680372601</v>
      </c>
      <c r="L2287" s="22">
        <v>1830.0000000001901</v>
      </c>
      <c r="M2287" s="1">
        <v>1979.7044706741699</v>
      </c>
    </row>
    <row r="2288" spans="1:13" x14ac:dyDescent="0.35">
      <c r="A2288" s="14">
        <v>63.404330280000003</v>
      </c>
      <c r="B2288" s="1">
        <v>1626.8505808289699</v>
      </c>
      <c r="C2288" s="1">
        <v>1618.22412875585</v>
      </c>
      <c r="D2288" s="1">
        <v>1105.5504517559</v>
      </c>
      <c r="E2288" s="1">
        <v>1293.4757421704901</v>
      </c>
      <c r="F2288" s="1">
        <v>1200.3889999999999</v>
      </c>
      <c r="G2288" s="1">
        <v>1267.04980639004</v>
      </c>
      <c r="H2288" s="1">
        <v>1155.46329057295</v>
      </c>
      <c r="I2288" s="1">
        <v>1133.66251613395</v>
      </c>
      <c r="J2288" s="1">
        <v>1942.3486447314201</v>
      </c>
      <c r="K2288" s="1">
        <v>1934.4383873776901</v>
      </c>
      <c r="L2288" s="22">
        <v>1816.83812923138</v>
      </c>
      <c r="M2288" s="1">
        <v>1914.0274846581301</v>
      </c>
    </row>
    <row r="2289" spans="1:13" x14ac:dyDescent="0.35">
      <c r="A2289" s="14">
        <v>63.43033028</v>
      </c>
      <c r="B2289" s="1">
        <v>1601.6897537068601</v>
      </c>
      <c r="C2289" s="1">
        <v>1663.4992856266299</v>
      </c>
      <c r="D2289" s="1">
        <v>1114.51517215952</v>
      </c>
      <c r="E2289" s="1">
        <v>1267.5858620266999</v>
      </c>
      <c r="F2289" s="1">
        <v>1145.518</v>
      </c>
      <c r="G2289" s="1">
        <v>1250.1053204273301</v>
      </c>
      <c r="H2289" s="1">
        <v>1126.2756157333799</v>
      </c>
      <c r="I2289" s="1">
        <v>1142.4992856265801</v>
      </c>
      <c r="J2289" s="1">
        <v>2001.9307388801201</v>
      </c>
      <c r="K2289" s="1">
        <v>1903.5685467467399</v>
      </c>
      <c r="L2289" s="22">
        <v>1795.2583004534199</v>
      </c>
      <c r="M2289" s="1">
        <v>1825.1024629332401</v>
      </c>
    </row>
    <row r="2290" spans="1:13" x14ac:dyDescent="0.35">
      <c r="A2290" s="14">
        <v>63.456330280000003</v>
      </c>
      <c r="B2290" s="1">
        <v>1604.39986777373</v>
      </c>
      <c r="C2290" s="1">
        <v>1689.3527856161299</v>
      </c>
      <c r="D2290" s="1">
        <v>1159.88262517218</v>
      </c>
      <c r="E2290" s="1">
        <v>1265.88262517219</v>
      </c>
      <c r="F2290" s="1">
        <v>1143.058</v>
      </c>
      <c r="G2290" s="1">
        <v>1237.4343529767</v>
      </c>
      <c r="H2290" s="1">
        <v>1134.27055712331</v>
      </c>
      <c r="I2290" s="1">
        <v>1151.83554301458</v>
      </c>
      <c r="J2290" s="1">
        <v>2008.4118035962099</v>
      </c>
      <c r="K2290" s="1">
        <v>1904.2002644530601</v>
      </c>
      <c r="L2290" s="22">
        <v>1816.0702926705101</v>
      </c>
      <c r="M2290" s="1">
        <v>1833.57692171389</v>
      </c>
    </row>
    <row r="2291" spans="1:13" x14ac:dyDescent="0.35">
      <c r="A2291" s="14">
        <v>63.482330279999999</v>
      </c>
      <c r="B2291" s="1">
        <v>1624.61607567129</v>
      </c>
      <c r="C2291" s="1">
        <v>1702.9999999997101</v>
      </c>
      <c r="D2291" s="1">
        <v>1134.46141505846</v>
      </c>
      <c r="E2291" s="1">
        <v>1252.77009458924</v>
      </c>
      <c r="F2291" s="1">
        <v>1156.3050000000001</v>
      </c>
      <c r="G2291" s="1">
        <v>1300.3061127505</v>
      </c>
      <c r="H2291" s="1">
        <v>1137.9231509646199</v>
      </c>
      <c r="I2291" s="1">
        <v>1125.0765281874901</v>
      </c>
      <c r="J2291" s="1">
        <v>2008.38488687063</v>
      </c>
      <c r="K2291" s="1">
        <v>1897.0012833897199</v>
      </c>
      <c r="L2291" s="22">
        <v>1842.9231509645001</v>
      </c>
      <c r="M2291" s="1">
        <v>1834.6186424513401</v>
      </c>
    </row>
    <row r="2292" spans="1:13" x14ac:dyDescent="0.35">
      <c r="A2292" s="14">
        <v>63.508330280000003</v>
      </c>
      <c r="B2292" s="1">
        <v>1654.1250196553899</v>
      </c>
      <c r="C2292" s="1">
        <v>1674.41170920895</v>
      </c>
      <c r="D2292" s="1">
        <v>1113.72790764708</v>
      </c>
      <c r="E2292" s="1">
        <v>1271.6396954767799</v>
      </c>
      <c r="F2292" s="1">
        <v>1106.5070000000001</v>
      </c>
      <c r="G2292" s="1">
        <v>1256.59558939161</v>
      </c>
      <c r="H2292" s="1">
        <v>1121.8345235598599</v>
      </c>
      <c r="I2292" s="1">
        <v>1124.1250196553401</v>
      </c>
      <c r="J2292" s="1">
        <v>2029.10296661285</v>
      </c>
      <c r="K2292" s="1">
        <v>1927.04410608536</v>
      </c>
      <c r="L2292" s="22">
        <v>1829.21688112587</v>
      </c>
      <c r="M2292" s="1">
        <v>1908.13231825568</v>
      </c>
    </row>
    <row r="2293" spans="1:13" x14ac:dyDescent="0.35">
      <c r="A2293" s="14">
        <v>63.534330279999999</v>
      </c>
      <c r="B2293" s="1">
        <v>1655.8338249526901</v>
      </c>
      <c r="C2293" s="1">
        <v>1620.53000295122</v>
      </c>
      <c r="D2293" s="1">
        <v>1078.75744806439</v>
      </c>
      <c r="E2293" s="1">
        <v>1267.6361720965499</v>
      </c>
      <c r="F2293" s="1">
        <v>1140.318</v>
      </c>
      <c r="G2293" s="1">
        <v>1258.5757448065599</v>
      </c>
      <c r="H2293" s="1">
        <v>1066.0457418554799</v>
      </c>
      <c r="I2293" s="1">
        <v>1132.7427626297699</v>
      </c>
      <c r="J2293" s="1">
        <v>2030.0612700659501</v>
      </c>
      <c r="K2293" s="1">
        <v>1886.5157389045</v>
      </c>
      <c r="L2293" s="22">
        <v>1843.81703257871</v>
      </c>
      <c r="M2293" s="1">
        <v>1853.33361425877</v>
      </c>
    </row>
    <row r="2294" spans="1:13" x14ac:dyDescent="0.35">
      <c r="A2294" s="14">
        <v>63.560330280000002</v>
      </c>
      <c r="B2294" s="1">
        <v>1608.50465298824</v>
      </c>
      <c r="C2294" s="1">
        <v>1633.70964191967</v>
      </c>
      <c r="D2294" s="1">
        <v>1085.4953470113001</v>
      </c>
      <c r="E2294" s="1">
        <v>1279.2717461257901</v>
      </c>
      <c r="F2294" s="1">
        <v>1156.837</v>
      </c>
      <c r="G2294" s="1">
        <v>1231.0931884884801</v>
      </c>
      <c r="H2294" s="1">
        <v>1055.4021585226201</v>
      </c>
      <c r="I2294" s="1">
        <v>1105.0062039845</v>
      </c>
      <c r="J2294" s="1">
        <v>1954.61024944624</v>
      </c>
      <c r="K2294" s="1">
        <v>1840.73445785837</v>
      </c>
      <c r="L2294" s="22">
        <v>1921.6910299655699</v>
      </c>
      <c r="M2294" s="1">
        <v>1816.99689800735</v>
      </c>
    </row>
    <row r="2295" spans="1:13" x14ac:dyDescent="0.35">
      <c r="A2295" s="14">
        <v>63.586330279999999</v>
      </c>
      <c r="B2295" s="1">
        <v>1621.56733236438</v>
      </c>
      <c r="C2295" s="1">
        <v>1583.14422254542</v>
      </c>
      <c r="D2295" s="1">
        <v>1055.54691509196</v>
      </c>
      <c r="E2295" s="1">
        <v>1241.9387481830299</v>
      </c>
      <c r="F2295" s="1">
        <v>1172</v>
      </c>
      <c r="G2295" s="1">
        <v>1163.5047789085299</v>
      </c>
      <c r="H2295" s="1">
        <v>1096.5264978195901</v>
      </c>
      <c r="I2295" s="1">
        <v>1130.4639443638</v>
      </c>
      <c r="J2295" s="1">
        <v>1968.4218081804499</v>
      </c>
      <c r="K2295" s="1">
        <v>1893.3401390909801</v>
      </c>
      <c r="L2295" s="22">
        <v>1819.4109487249</v>
      </c>
      <c r="M2295" s="1">
        <v>1806.94830599992</v>
      </c>
    </row>
    <row r="2296" spans="1:13" x14ac:dyDescent="0.35">
      <c r="A2296" s="14">
        <v>63.612330280000002</v>
      </c>
      <c r="B2296" s="1">
        <v>1597.80546738505</v>
      </c>
      <c r="C2296" s="1">
        <v>1630.55498962653</v>
      </c>
      <c r="D2296" s="1">
        <v>1048.93896967862</v>
      </c>
      <c r="E2296" s="1">
        <v>1227.84170337109</v>
      </c>
      <c r="F2296" s="1">
        <v>1156.5139999999999</v>
      </c>
      <c r="G2296" s="1">
        <v>1194.8404320765601</v>
      </c>
      <c r="H2296" s="1">
        <v>1066.5499044484</v>
      </c>
      <c r="I2296" s="1">
        <v>1109.6420855778899</v>
      </c>
      <c r="J2296" s="1">
        <v>1996.3839800523499</v>
      </c>
      <c r="K2296" s="1">
        <v>1897.51621105145</v>
      </c>
      <c r="L2296" s="22">
        <v>1890.5473618594499</v>
      </c>
      <c r="M2296" s="1">
        <v>1829.9701204866999</v>
      </c>
    </row>
    <row r="2297" spans="1:13" x14ac:dyDescent="0.35">
      <c r="A2297" s="14">
        <v>63.638330279999998</v>
      </c>
      <c r="B2297" s="1">
        <v>1581.4890993983399</v>
      </c>
      <c r="C2297" s="1">
        <v>1736.1017389460201</v>
      </c>
      <c r="D2297" s="1">
        <v>1111.7518167667099</v>
      </c>
      <c r="E2297" s="1">
        <v>1271.07993774332</v>
      </c>
      <c r="F2297" s="1">
        <v>1125.6500000000001</v>
      </c>
      <c r="G2297" s="1">
        <v>1231.9563975942301</v>
      </c>
      <c r="H2297" s="1">
        <v>1114.1028418810399</v>
      </c>
      <c r="I2297" s="1">
        <v>1051.7663509019101</v>
      </c>
      <c r="J2297" s="1">
        <v>1941.7372826313799</v>
      </c>
      <c r="K2297" s="1">
        <v>1894.0363353376499</v>
      </c>
      <c r="L2297" s="22">
        <v>1863.31358684113</v>
      </c>
      <c r="M2297" s="1">
        <v>1865.05813654044</v>
      </c>
    </row>
    <row r="2298" spans="1:13" x14ac:dyDescent="0.35">
      <c r="A2298" s="14">
        <v>63.664330280000001</v>
      </c>
      <c r="B2298" s="1">
        <v>1605.2991361866</v>
      </c>
      <c r="C2298" s="1">
        <v>1695.6678265841899</v>
      </c>
      <c r="D2298" s="1">
        <v>1112.19130470298</v>
      </c>
      <c r="E2298" s="1">
        <v>1260.3965284140199</v>
      </c>
      <c r="F2298" s="1">
        <v>1173.1949999999999</v>
      </c>
      <c r="G2298" s="1">
        <v>1254.5269578710199</v>
      </c>
      <c r="H2298" s="1">
        <v>1162.6104310902999</v>
      </c>
      <c r="I2298" s="1">
        <v>1049.28869693043</v>
      </c>
      <c r="J2298" s="1">
        <v>1936.51651861497</v>
      </c>
      <c r="K2298" s="1">
        <v>1866.3721701498</v>
      </c>
      <c r="L2298" s="22">
        <v>1853.6782658403199</v>
      </c>
      <c r="M2298" s="1">
        <v>1836.9495640104401</v>
      </c>
    </row>
    <row r="2299" spans="1:13" x14ac:dyDescent="0.35">
      <c r="A2299" s="14">
        <v>63.690330279999998</v>
      </c>
      <c r="B2299" s="1">
        <v>1664.03159757558</v>
      </c>
      <c r="C2299" s="1">
        <v>1677.4811192514801</v>
      </c>
      <c r="D2299" s="1">
        <v>1102.75635841347</v>
      </c>
      <c r="E2299" s="1">
        <v>1325.6065178548599</v>
      </c>
      <c r="F2299" s="1">
        <v>1182.4960000000001</v>
      </c>
      <c r="G2299" s="1">
        <v>1250.04789221235</v>
      </c>
      <c r="H2299" s="1">
        <v>1113.1814381341601</v>
      </c>
      <c r="I2299" s="1">
        <v>1067.3384343129701</v>
      </c>
      <c r="J2299" s="1">
        <v>1930.17229911761</v>
      </c>
      <c r="K2299" s="1">
        <v>1832.1651434974101</v>
      </c>
      <c r="L2299" s="22">
        <v>1909.9684024247899</v>
      </c>
      <c r="M2299" s="1">
        <v>1823.0866454080001</v>
      </c>
    </row>
    <row r="2300" spans="1:13" x14ac:dyDescent="0.35">
      <c r="A2300" s="14">
        <v>63.716330280000001</v>
      </c>
      <c r="B2300" s="1">
        <v>1656.83941262144</v>
      </c>
      <c r="C2300" s="1">
        <v>1612.41547946386</v>
      </c>
      <c r="D2300" s="1">
        <v>1076.7838065742901</v>
      </c>
      <c r="E2300" s="1">
        <v>1284.56094435876</v>
      </c>
      <c r="F2300" s="1">
        <v>1153.989</v>
      </c>
      <c r="G2300" s="1">
        <v>1198.88656497531</v>
      </c>
      <c r="H2300" s="1">
        <v>1083.71307804361</v>
      </c>
      <c r="I2300" s="1">
        <v>1080.25266915568</v>
      </c>
      <c r="J2300" s="1">
        <v>2012.17126400139</v>
      </c>
      <c r="K2300" s="1">
        <v>1874.4048028403599</v>
      </c>
      <c r="L2300" s="22">
        <v>1894.8821191152099</v>
      </c>
      <c r="M2300" s="1">
        <v>1821.52891448831</v>
      </c>
    </row>
    <row r="2301" spans="1:13" x14ac:dyDescent="0.35">
      <c r="A2301" s="14">
        <v>63.742330279999997</v>
      </c>
      <c r="B2301" s="1">
        <v>1656.5752968507099</v>
      </c>
      <c r="C2301" s="1">
        <v>1667.75289313398</v>
      </c>
      <c r="D2301" s="1">
        <v>1140.6640949922901</v>
      </c>
      <c r="E2301" s="1">
        <v>1224.59072689763</v>
      </c>
      <c r="F2301" s="1">
        <v>1183.17</v>
      </c>
      <c r="G2301" s="1">
        <v>1226.86101652006</v>
      </c>
      <c r="H2301" s="1">
        <v>1098.6679525040299</v>
      </c>
      <c r="I2301" s="1">
        <v>1061.2818621577601</v>
      </c>
      <c r="J2301" s="1">
        <v>1963.65637996889</v>
      </c>
      <c r="K2301" s="1">
        <v>1934.52896902405</v>
      </c>
      <c r="L2301" s="22">
        <v>1831.6872400628099</v>
      </c>
      <c r="M2301" s="1">
        <v>1826.5830118742099</v>
      </c>
    </row>
    <row r="2302" spans="1:13" x14ac:dyDescent="0.35">
      <c r="A2302" s="14">
        <v>63.768330280000001</v>
      </c>
      <c r="B2302" s="1">
        <v>1631.8928827842899</v>
      </c>
      <c r="C2302" s="1">
        <v>1674.25570095174</v>
      </c>
      <c r="D2302" s="1">
        <v>1134.9500119659399</v>
      </c>
      <c r="E2302" s="1">
        <v>1265.96429426131</v>
      </c>
      <c r="F2302" s="1">
        <v>1189.0709999999999</v>
      </c>
      <c r="G2302" s="1">
        <v>1176.07003111174</v>
      </c>
      <c r="H2302" s="1">
        <v>1105.99285885212</v>
      </c>
      <c r="I2302" s="1">
        <v>1033.0557488163699</v>
      </c>
      <c r="J2302" s="1">
        <v>1937.42432776636</v>
      </c>
      <c r="K2302" s="1">
        <v>1877.7585813430501</v>
      </c>
      <c r="L2302" s="22">
        <v>1901.62566026686</v>
      </c>
      <c r="M2302" s="1">
        <v>1829.9642942612099</v>
      </c>
    </row>
    <row r="2303" spans="1:13" x14ac:dyDescent="0.35">
      <c r="A2303" s="14">
        <v>63.794330279999997</v>
      </c>
      <c r="B2303" s="1">
        <v>1685.5859177504501</v>
      </c>
      <c r="C2303" s="1">
        <v>1662.24224674933</v>
      </c>
      <c r="D2303" s="1">
        <v>1152.6242787138001</v>
      </c>
      <c r="E2303" s="1">
        <v>1279.2086187945399</v>
      </c>
      <c r="F2303" s="1">
        <v>1147.491</v>
      </c>
      <c r="G2303" s="1">
        <v>1252.96163903672</v>
      </c>
      <c r="H2303" s="1">
        <v>1121.88491710989</v>
      </c>
      <c r="I2303" s="1">
        <v>1105.6994229710599</v>
      </c>
      <c r="J2303" s="1">
        <v>2028.83131983875</v>
      </c>
      <c r="K2303" s="1">
        <v>1905.90488642645</v>
      </c>
      <c r="L2303" s="22">
        <v>1791.22385510242</v>
      </c>
      <c r="M2303" s="1">
        <v>1857.5459791175099</v>
      </c>
    </row>
    <row r="2304" spans="1:13" x14ac:dyDescent="0.35">
      <c r="A2304" s="14">
        <v>63.82033028</v>
      </c>
      <c r="B2304" s="1">
        <v>1679.80471661959</v>
      </c>
      <c r="C2304" s="1">
        <v>1726.2336455326399</v>
      </c>
      <c r="D2304" s="1">
        <v>1105.49781940444</v>
      </c>
      <c r="E2304" s="1">
        <v>1265.9067195011801</v>
      </c>
      <c r="F2304" s="1">
        <v>1149.221</v>
      </c>
      <c r="G2304" s="1">
        <v>1259.8125504320401</v>
      </c>
      <c r="H2304" s="1">
        <v>1150.8378290098799</v>
      </c>
      <c r="I2304" s="1">
        <v>1077.6852689725299</v>
      </c>
      <c r="J2304" s="1">
        <v>1996.3914553315601</v>
      </c>
      <c r="K2304" s="1">
        <v>1906.6251008640099</v>
      </c>
      <c r="L2304" s="22">
        <v>1867.9703602309901</v>
      </c>
      <c r="M2304" s="1">
        <v>1893.3958165228901</v>
      </c>
    </row>
    <row r="2305" spans="1:13" x14ac:dyDescent="0.35">
      <c r="A2305" s="14">
        <v>63.846330279999997</v>
      </c>
      <c r="B2305" s="1">
        <v>1750.7967535320299</v>
      </c>
      <c r="C2305" s="1">
        <v>1662.2822458594501</v>
      </c>
      <c r="D2305" s="1">
        <v>1095.3504391428301</v>
      </c>
      <c r="E2305" s="1">
        <v>1343.8953418932001</v>
      </c>
      <c r="F2305" s="1">
        <v>1182.442</v>
      </c>
      <c r="G2305" s="1">
        <v>1218.7393663575999</v>
      </c>
      <c r="H2305" s="1">
        <v>1068.5813675735201</v>
      </c>
      <c r="I2305" s="1">
        <v>1096.6259253907699</v>
      </c>
      <c r="J2305" s="1">
        <v>1997.7778544292501</v>
      </c>
      <c r="K2305" s="1">
        <v>1814.6880489284599</v>
      </c>
      <c r="L2305" s="22">
        <v>1903.37609785721</v>
      </c>
      <c r="M2305" s="1">
        <v>1911.36326849995</v>
      </c>
    </row>
    <row r="2306" spans="1:13" x14ac:dyDescent="0.35">
      <c r="A2306" s="14">
        <v>63.87233028</v>
      </c>
      <c r="B2306" s="1">
        <v>1623.2060252357501</v>
      </c>
      <c r="C2306" s="1">
        <v>1775.6542998082</v>
      </c>
      <c r="D2306" s="1">
        <v>1117.7293774346499</v>
      </c>
      <c r="E2306" s="1">
        <v>1361.00916558479</v>
      </c>
      <c r="F2306" s="1">
        <v>1171.598</v>
      </c>
      <c r="G2306" s="1">
        <v>1250.65429980815</v>
      </c>
      <c r="H2306" s="1">
        <v>1160.86905239105</v>
      </c>
      <c r="I2306" s="1">
        <v>1022.19642141371</v>
      </c>
      <c r="J2306" s="1">
        <v>2040.84111739986</v>
      </c>
      <c r="K2306" s="1">
        <v>1842.2247946424</v>
      </c>
      <c r="L2306" s="22">
        <v>1918.09340879601</v>
      </c>
      <c r="M2306" s="1">
        <v>1924.7477086040301</v>
      </c>
    </row>
    <row r="2307" spans="1:13" x14ac:dyDescent="0.35">
      <c r="A2307" s="14">
        <v>63.898330280000003</v>
      </c>
      <c r="B2307" s="1">
        <v>1699.1686196840101</v>
      </c>
      <c r="C2307" s="1">
        <v>1800.80945200519</v>
      </c>
      <c r="D2307" s="1">
        <v>1189.3810959901</v>
      </c>
      <c r="E2307" s="1">
        <v>1319.8291113811499</v>
      </c>
      <c r="F2307" s="1">
        <v>1227.7860000000001</v>
      </c>
      <c r="G2307" s="1">
        <v>1269.40415876885</v>
      </c>
      <c r="H2307" s="1">
        <v>1145.40529323641</v>
      </c>
      <c r="I2307" s="1">
        <v>1056.1916824626701</v>
      </c>
      <c r="J2307" s="1">
        <v>2041.0427221549501</v>
      </c>
      <c r="K2307" s="1">
        <v>1939.0843098421101</v>
      </c>
      <c r="L2307" s="22">
        <v>1915.7459360068699</v>
      </c>
      <c r="M2307" s="1">
        <v>1932.5103969219899</v>
      </c>
    </row>
    <row r="2308" spans="1:13" x14ac:dyDescent="0.35">
      <c r="A2308" s="14">
        <v>63.92433028</v>
      </c>
      <c r="B2308" s="1">
        <v>1661.63109404893</v>
      </c>
      <c r="C2308" s="1">
        <v>1818.7058183175</v>
      </c>
      <c r="D2308" s="1">
        <v>1135.5134213761401</v>
      </c>
      <c r="E2308" s="1">
        <v>1305.1765090090901</v>
      </c>
      <c r="F2308" s="1">
        <v>1205.7860000000001</v>
      </c>
      <c r="G2308" s="1">
        <v>1262.1069355715899</v>
      </c>
      <c r="H2308" s="1">
        <v>1181.9999999997999</v>
      </c>
      <c r="I2308" s="1">
        <v>1075.5134213761501</v>
      </c>
      <c r="J2308" s="1">
        <v>2050.75402641255</v>
      </c>
      <c r="K2308" s="1">
        <v>1920.87169908545</v>
      </c>
      <c r="L2308" s="22">
        <v>1959.5828859537901</v>
      </c>
      <c r="M2308" s="1">
        <v>1924.4171140455501</v>
      </c>
    </row>
    <row r="2309" spans="1:13" x14ac:dyDescent="0.35">
      <c r="A2309" s="14">
        <v>63.950330280000003</v>
      </c>
      <c r="B2309" s="1">
        <v>1775.32149560424</v>
      </c>
      <c r="C2309" s="1">
        <v>1738.84830811809</v>
      </c>
      <c r="D2309" s="1">
        <v>1207.4480239212501</v>
      </c>
      <c r="E2309" s="1">
        <v>1352.7036679611001</v>
      </c>
      <c r="F2309" s="1">
        <v>1260.585</v>
      </c>
      <c r="G2309" s="1">
        <v>1239.03292578224</v>
      </c>
      <c r="H2309" s="1">
        <v>1183.03292578224</v>
      </c>
      <c r="I2309" s="1">
        <v>1144.9948251887199</v>
      </c>
      <c r="J2309" s="1">
        <v>2074.5164628912698</v>
      </c>
      <c r="K2309" s="1">
        <v>1979.93414843597</v>
      </c>
      <c r="L2309" s="22">
        <v>1948.9948251888</v>
      </c>
      <c r="M2309" s="1">
        <v>1931.6481660197201</v>
      </c>
    </row>
    <row r="2310" spans="1:13" x14ac:dyDescent="0.35">
      <c r="A2310" s="14">
        <v>63.976330279999999</v>
      </c>
      <c r="B2310" s="1">
        <v>1758.8746825000001</v>
      </c>
      <c r="C2310" s="1">
        <v>1837.6888722675801</v>
      </c>
      <c r="D2310" s="1">
        <v>1167.73532482562</v>
      </c>
      <c r="E2310" s="1">
        <v>1291.78790145368</v>
      </c>
      <c r="F2310" s="1">
        <v>1312.509</v>
      </c>
      <c r="G2310" s="1">
        <v>1242.42419709303</v>
      </c>
      <c r="H2310" s="1">
        <v>1193.45660947698</v>
      </c>
      <c r="I2310" s="1">
        <v>1092.9070948839001</v>
      </c>
      <c r="J2310" s="1">
        <v>2093.1375656402602</v>
      </c>
      <c r="K2310" s="1">
        <v>1966.2383868606701</v>
      </c>
      <c r="L2310" s="22">
        <v>1913.5941751170999</v>
      </c>
      <c r="M2310" s="1">
        <v>1949.41194895323</v>
      </c>
    </row>
    <row r="2311" spans="1:13" x14ac:dyDescent="0.35">
      <c r="A2311" s="14">
        <v>64.002330279999995</v>
      </c>
      <c r="B2311" s="1">
        <v>1727.1191837118499</v>
      </c>
      <c r="C2311" s="1">
        <v>1829.20198251498</v>
      </c>
      <c r="D2311" s="1">
        <v>1151.43708455095</v>
      </c>
      <c r="E2311" s="1">
        <v>1309.1523032330499</v>
      </c>
      <c r="F2311" s="1">
        <v>1360.6790000000001</v>
      </c>
      <c r="G2311" s="1">
        <v>1228.23836742347</v>
      </c>
      <c r="H2311" s="1">
        <v>1216.92384838366</v>
      </c>
      <c r="I2311" s="1">
        <v>1101.6457142524</v>
      </c>
      <c r="J2311" s="1">
        <v>2199.3179008393799</v>
      </c>
      <c r="K2311" s="1">
        <v>1973.1357434725001</v>
      </c>
      <c r="L2311" s="22">
        <v>2054.8244898200001</v>
      </c>
      <c r="M2311" s="1">
        <v>1866.8111954466699</v>
      </c>
    </row>
    <row r="2312" spans="1:13" x14ac:dyDescent="0.35">
      <c r="A2312" s="14">
        <v>64.028330280000006</v>
      </c>
      <c r="B2312" s="1">
        <v>1776.8013023088599</v>
      </c>
      <c r="C2312" s="1">
        <v>1839.9934884509901</v>
      </c>
      <c r="D2312" s="1">
        <v>1164.3387914463899</v>
      </c>
      <c r="E2312" s="1">
        <v>1349.5570237812799</v>
      </c>
      <c r="F2312" s="1">
        <v>1325.0419999999999</v>
      </c>
      <c r="G2312" s="1">
        <v>1330.8811165096299</v>
      </c>
      <c r="H2312" s="1">
        <v>1213.51144294393</v>
      </c>
      <c r="I2312" s="1">
        <v>1060.68241881939</v>
      </c>
      <c r="J2312" s="1">
        <v>2161.7426983748801</v>
      </c>
      <c r="K2312" s="1">
        <v>2014.20520923768</v>
      </c>
      <c r="L2312" s="22">
        <v>2080.3371158238301</v>
      </c>
      <c r="M2312" s="1">
        <v>2001.0716270293401</v>
      </c>
    </row>
    <row r="2313" spans="1:13" x14ac:dyDescent="0.35">
      <c r="A2313" s="14">
        <v>64.054330280000002</v>
      </c>
      <c r="B2313" s="1">
        <v>1777.41451692179</v>
      </c>
      <c r="C2313" s="1">
        <v>1845.5123644467501</v>
      </c>
      <c r="D2313" s="1">
        <v>1249.8942655266501</v>
      </c>
      <c r="E2313" s="1">
        <v>1412.3982090009299</v>
      </c>
      <c r="F2313" s="1">
        <v>1558.56</v>
      </c>
      <c r="G2313" s="1">
        <v>1351.00842097244</v>
      </c>
      <c r="H2313" s="1">
        <v>1336.8942655266601</v>
      </c>
      <c r="I2313" s="1">
        <v>1087.32509036907</v>
      </c>
      <c r="J2313" s="1">
        <v>2228.6591357342199</v>
      </c>
      <c r="K2313" s="1">
        <v>2011.73960729077</v>
      </c>
      <c r="L2313" s="22">
        <v>2029.2682796581601</v>
      </c>
      <c r="M2313" s="1">
        <v>1900.92688136837</v>
      </c>
    </row>
    <row r="2314" spans="1:13" x14ac:dyDescent="0.35">
      <c r="A2314" s="14">
        <v>64.080330279999998</v>
      </c>
      <c r="B2314" s="1">
        <v>1802.15900852043</v>
      </c>
      <c r="C2314" s="1">
        <v>1806.58131681485</v>
      </c>
      <c r="D2314" s="1">
        <v>1258.68198295963</v>
      </c>
      <c r="E2314" s="1">
        <v>1439.7651123288599</v>
      </c>
      <c r="F2314" s="1">
        <v>1719.1469999999999</v>
      </c>
      <c r="G2314" s="1">
        <v>1286.89933385529</v>
      </c>
      <c r="H2314" s="1">
        <v>1351.2472811683299</v>
      </c>
      <c r="I2314" s="1">
        <v>1111.4770255608601</v>
      </c>
      <c r="J2314" s="1">
        <v>2093.45948878532</v>
      </c>
      <c r="K2314" s="1">
        <v>2051.41353990681</v>
      </c>
      <c r="L2314" s="22">
        <v>2031.0459488787201</v>
      </c>
      <c r="M2314" s="1">
        <v>1896.4398450702399</v>
      </c>
    </row>
    <row r="2315" spans="1:13" x14ac:dyDescent="0.35">
      <c r="A2315" s="14">
        <v>64.106330279999995</v>
      </c>
      <c r="B2315" s="1">
        <v>1797.0418032405901</v>
      </c>
      <c r="C2315" s="1">
        <v>1764.9125409722999</v>
      </c>
      <c r="D2315" s="1">
        <v>1256.87871312522</v>
      </c>
      <c r="E2315" s="1">
        <v>1355.44334425937</v>
      </c>
      <c r="F2315" s="1">
        <v>1750.2619999999999</v>
      </c>
      <c r="G2315" s="1">
        <v>1252.4612213196399</v>
      </c>
      <c r="H2315" s="1">
        <v>1405.5288770137199</v>
      </c>
      <c r="I2315" s="1">
        <v>1121.0357541206799</v>
      </c>
      <c r="J2315" s="1">
        <v>1990.44527053297</v>
      </c>
      <c r="K2315" s="1">
        <v>1954.08745902808</v>
      </c>
      <c r="L2315" s="22">
        <v>2010.8847622451401</v>
      </c>
      <c r="M2315" s="1">
        <v>1969.2604508103</v>
      </c>
    </row>
    <row r="2316" spans="1:13" x14ac:dyDescent="0.35">
      <c r="A2316" s="14">
        <v>64.132330280000005</v>
      </c>
      <c r="B2316" s="1">
        <v>1705.5511515519399</v>
      </c>
      <c r="C2316" s="1">
        <v>1739.6846853782299</v>
      </c>
      <c r="D2316" s="1">
        <v>1285.93753855461</v>
      </c>
      <c r="E2316" s="1">
        <v>1346.09089039797</v>
      </c>
      <c r="F2316" s="1">
        <v>1848.1389999999999</v>
      </c>
      <c r="G2316" s="1">
        <v>1270.98578552398</v>
      </c>
      <c r="H2316" s="1">
        <v>1324.2500514061001</v>
      </c>
      <c r="I2316" s="1">
        <v>1175.7755757760001</v>
      </c>
      <c r="J2316" s="1">
        <v>2085.0482469695798</v>
      </c>
      <c r="K2316" s="1">
        <v>1985.2812821289299</v>
      </c>
      <c r="L2316" s="22">
        <v>1898.4262286609101</v>
      </c>
      <c r="M2316" s="1">
        <v>1944.0908903980301</v>
      </c>
    </row>
    <row r="2317" spans="1:13" x14ac:dyDescent="0.35">
      <c r="A2317" s="14">
        <v>64.158330280000001</v>
      </c>
      <c r="B2317" s="1">
        <v>1730.44763644304</v>
      </c>
      <c r="C2317" s="1">
        <v>1783.54185885893</v>
      </c>
      <c r="D2317" s="1">
        <v>1349.93975791921</v>
      </c>
      <c r="E2317" s="1">
        <v>1320.0287279858901</v>
      </c>
      <c r="F2317" s="1">
        <v>2077.5160000000001</v>
      </c>
      <c r="G2317" s="1">
        <v>1258.9292532208101</v>
      </c>
      <c r="H2317" s="1">
        <v>1408.84028315413</v>
      </c>
      <c r="I2317" s="1">
        <v>1188.8455355033</v>
      </c>
      <c r="J2317" s="1">
        <v>2014.5600821463199</v>
      </c>
      <c r="K2317" s="1">
        <v>2033.6675953700101</v>
      </c>
      <c r="L2317" s="22">
        <v>2043.81680751763</v>
      </c>
      <c r="M2317" s="1">
        <v>1910.3194336922199</v>
      </c>
    </row>
    <row r="2318" spans="1:13" x14ac:dyDescent="0.35">
      <c r="A2318" s="14">
        <v>64.184330279999998</v>
      </c>
      <c r="B2318" s="1">
        <v>1736.6110945985399</v>
      </c>
      <c r="C2318" s="1">
        <v>1806.86847613742</v>
      </c>
      <c r="D2318" s="1">
        <v>1383.77497770845</v>
      </c>
      <c r="E2318" s="1">
        <v>1394.5314644186701</v>
      </c>
      <c r="F2318" s="1">
        <v>2204.6280000000002</v>
      </c>
      <c r="G2318" s="1">
        <v>1333.7611094593401</v>
      </c>
      <c r="H2318" s="1">
        <v>1445.9907544999401</v>
      </c>
      <c r="I2318" s="1">
        <v>1204.00462274918</v>
      </c>
      <c r="J2318" s="1">
        <v>2163.0611391802299</v>
      </c>
      <c r="K2318" s="1">
        <v>1969.3231434689401</v>
      </c>
      <c r="L2318" s="22">
        <v>1982.60184909901</v>
      </c>
      <c r="M2318" s="1">
        <v>1843.6629882802499</v>
      </c>
    </row>
    <row r="2319" spans="1:13" x14ac:dyDescent="0.35">
      <c r="A2319" s="14">
        <v>64.210330279999994</v>
      </c>
      <c r="B2319" s="1">
        <v>1678.1331088731499</v>
      </c>
      <c r="C2319" s="1">
        <v>1662.46756450825</v>
      </c>
      <c r="D2319" s="1">
        <v>1306.9565695196</v>
      </c>
      <c r="E2319" s="1">
        <v>1333.32600334106</v>
      </c>
      <c r="F2319" s="1">
        <v>2270.3319999999999</v>
      </c>
      <c r="G2319" s="1">
        <v>1328.29892797497</v>
      </c>
      <c r="H2319" s="1">
        <v>1495.52453267181</v>
      </c>
      <c r="I2319" s="1">
        <v>1181.43485427932</v>
      </c>
      <c r="J2319" s="1">
        <v>2258.9672897713599</v>
      </c>
      <c r="K2319" s="1">
        <v>1954.6142110643</v>
      </c>
      <c r="L2319" s="22">
        <v>1972.07332327821</v>
      </c>
      <c r="M2319" s="1">
        <v>1927.81500835252</v>
      </c>
    </row>
    <row r="2320" spans="1:13" x14ac:dyDescent="0.35">
      <c r="A2320" s="14">
        <v>64.236330280000004</v>
      </c>
      <c r="B2320" s="1">
        <v>1648.90162222763</v>
      </c>
      <c r="C2320" s="1">
        <v>1772.6834214253699</v>
      </c>
      <c r="D2320" s="1">
        <v>1340.25666706008</v>
      </c>
      <c r="E2320" s="1">
        <v>1280.67752241637</v>
      </c>
      <c r="F2320" s="1">
        <v>2346.1799999999998</v>
      </c>
      <c r="G2320" s="1">
        <v>1338.93861373303</v>
      </c>
      <c r="H2320" s="1">
        <v>1543.1227725343599</v>
      </c>
      <c r="I2320" s="1">
        <v>1227.0014747523601</v>
      </c>
      <c r="J2320" s="1">
        <v>2189.5850436528699</v>
      </c>
      <c r="K2320" s="1">
        <v>2006.8202654556101</v>
      </c>
      <c r="L2320" s="22">
        <v>1941.8202654556001</v>
      </c>
      <c r="M2320" s="1">
        <v>1792.0399410100899</v>
      </c>
    </row>
    <row r="2321" spans="1:13" x14ac:dyDescent="0.35">
      <c r="A2321" s="14">
        <v>64.26233028</v>
      </c>
      <c r="B2321" s="1">
        <v>1596.31631582819</v>
      </c>
      <c r="C2321" s="1">
        <v>1658.81913217647</v>
      </c>
      <c r="D2321" s="1">
        <v>1451.7335195073699</v>
      </c>
      <c r="E2321" s="1">
        <v>1363.1105303368399</v>
      </c>
      <c r="F2321" s="1">
        <v>2353.7440000000001</v>
      </c>
      <c r="G2321" s="1">
        <v>1385.0602892747099</v>
      </c>
      <c r="H2321" s="1">
        <v>1451.6330373830899</v>
      </c>
      <c r="I2321" s="1">
        <v>1178.2813499480999</v>
      </c>
      <c r="J2321" s="1">
        <v>2022.2009642487601</v>
      </c>
      <c r="K2321" s="1">
        <v>1997.3971072545401</v>
      </c>
      <c r="L2321" s="22">
        <v>1932.23633585569</v>
      </c>
      <c r="M2321" s="1">
        <v>1794.22106067359</v>
      </c>
    </row>
    <row r="2322" spans="1:13" x14ac:dyDescent="0.35">
      <c r="A2322" s="14">
        <v>64.288330279999997</v>
      </c>
      <c r="B2322" s="1">
        <v>1725.9900523281101</v>
      </c>
      <c r="C2322" s="1">
        <v>1640.9929484857901</v>
      </c>
      <c r="D2322" s="1">
        <v>1524.0050367961401</v>
      </c>
      <c r="E2322" s="1">
        <v>1373.9982371215499</v>
      </c>
      <c r="F2322" s="1">
        <v>2230.0010000000002</v>
      </c>
      <c r="G2322" s="1">
        <v>1390.9910596872701</v>
      </c>
      <c r="H2322" s="1">
        <v>1513.9865265709</v>
      </c>
      <c r="I2322" s="1">
        <v>1205.9994963205199</v>
      </c>
      <c r="J2322" s="1">
        <v>2042.0002518400099</v>
      </c>
      <c r="K2322" s="1">
        <v>1938.0050367961801</v>
      </c>
      <c r="L2322" s="22">
        <v>1857.0091921528599</v>
      </c>
      <c r="M2322" s="1">
        <v>1816.00465903647</v>
      </c>
    </row>
    <row r="2323" spans="1:13" x14ac:dyDescent="0.35">
      <c r="A2323" s="14">
        <v>64.314330279999993</v>
      </c>
      <c r="B2323" s="1">
        <v>1647.7739134378401</v>
      </c>
      <c r="C2323" s="1">
        <v>1585.54859686737</v>
      </c>
      <c r="D2323" s="1">
        <v>1563.6081450950101</v>
      </c>
      <c r="E2323" s="1">
        <v>1360.1371492169401</v>
      </c>
      <c r="F2323" s="1">
        <v>2235.9409999999998</v>
      </c>
      <c r="G2323" s="1">
        <v>1320.69554245678</v>
      </c>
      <c r="H2323" s="1">
        <v>1408.0482118714201</v>
      </c>
      <c r="I2323" s="1">
        <v>1202.03918549064</v>
      </c>
      <c r="J2323" s="1">
        <v>2043.98040725495</v>
      </c>
      <c r="K2323" s="1">
        <v>1977.6081450950501</v>
      </c>
      <c r="L2323" s="22">
        <v>1929.2848647983001</v>
      </c>
      <c r="M2323" s="1">
        <v>1852.6375342129199</v>
      </c>
    </row>
    <row r="2324" spans="1:13" x14ac:dyDescent="0.35">
      <c r="A2324" s="14">
        <v>64.340330280000003</v>
      </c>
      <c r="B2324" s="1">
        <v>1638.1774679856901</v>
      </c>
      <c r="C2324" s="1">
        <v>1676.16616413972</v>
      </c>
      <c r="D2324" s="1">
        <v>1678.6929161759699</v>
      </c>
      <c r="E2324" s="1">
        <v>1361.96056266909</v>
      </c>
      <c r="F2324" s="1">
        <v>2164.4389999999999</v>
      </c>
      <c r="G2324" s="1">
        <v>1314.1183119903601</v>
      </c>
      <c r="H2324" s="1">
        <v>1363.8676212662799</v>
      </c>
      <c r="I2324" s="1">
        <v>1289.24503880052</v>
      </c>
      <c r="J2324" s="1">
        <v>2148.8901028273199</v>
      </c>
      <c r="K2324" s="1">
        <v>1958.39437330227</v>
      </c>
      <c r="L2324" s="22">
        <v>1833.9324291845201</v>
      </c>
      <c r="M2324" s="1">
        <v>1866.7239386869901</v>
      </c>
    </row>
    <row r="2325" spans="1:13" x14ac:dyDescent="0.35">
      <c r="A2325" s="14">
        <v>64.36633028</v>
      </c>
      <c r="B2325" s="1">
        <v>1577.83773937663</v>
      </c>
      <c r="C2325" s="1">
        <v>1726.51795211592</v>
      </c>
      <c r="D2325" s="1">
        <v>1715.93292552351</v>
      </c>
      <c r="E2325" s="1">
        <v>1388.1996941426501</v>
      </c>
      <c r="F2325" s="1">
        <v>2055.29</v>
      </c>
      <c r="G2325" s="1">
        <v>1351.84400265042</v>
      </c>
      <c r="H2325" s="1">
        <v>1388.22933510033</v>
      </c>
      <c r="I2325" s="1">
        <v>1214.34163565724</v>
      </c>
      <c r="J2325" s="1">
        <v>1962.75034579109</v>
      </c>
      <c r="K2325" s="1">
        <v>2112.2870877282999</v>
      </c>
      <c r="L2325" s="22">
        <v>1860.14041222732</v>
      </c>
      <c r="M2325" s="1">
        <v>1838.85958777305</v>
      </c>
    </row>
    <row r="2326" spans="1:13" x14ac:dyDescent="0.35">
      <c r="A2326" s="14">
        <v>64.392330279999996</v>
      </c>
      <c r="B2326" s="1">
        <v>1636.5075152367399</v>
      </c>
      <c r="C2326" s="1">
        <v>1623.3123942734001</v>
      </c>
      <c r="D2326" s="1">
        <v>1769.8240212384601</v>
      </c>
      <c r="E2326" s="1">
        <v>1336.1759787618601</v>
      </c>
      <c r="F2326" s="1">
        <v>1986.69</v>
      </c>
      <c r="G2326" s="1">
        <v>1337.63301200355</v>
      </c>
      <c r="H2326" s="1">
        <v>1437.9822742392801</v>
      </c>
      <c r="I2326" s="1">
        <v>1254.25921699075</v>
      </c>
      <c r="J2326" s="1">
        <v>2037.6766869823</v>
      </c>
      <c r="K2326" s="1">
        <v>2022.8771985210899</v>
      </c>
      <c r="L2326" s="22">
        <v>1874.4461144972099</v>
      </c>
      <c r="M2326" s="1">
        <v>1809.18689750658</v>
      </c>
    </row>
    <row r="2327" spans="1:13" x14ac:dyDescent="0.35">
      <c r="A2327" s="14">
        <v>64.418330280000006</v>
      </c>
      <c r="B2327" s="1">
        <v>1727.3978445252401</v>
      </c>
      <c r="C2327" s="1">
        <v>1710.2493878970099</v>
      </c>
      <c r="D2327" s="1">
        <v>1845.1896132091099</v>
      </c>
      <c r="E2327" s="1">
        <v>1352.0597746880501</v>
      </c>
      <c r="F2327" s="1">
        <v>1966.8910000000001</v>
      </c>
      <c r="G2327" s="1">
        <v>1354.1092602307899</v>
      </c>
      <c r="H2327" s="1">
        <v>1295.5218024968101</v>
      </c>
      <c r="I2327" s="1">
        <v>1276.9113180598199</v>
      </c>
      <c r="J2327" s="1">
        <v>2126.5463011534998</v>
      </c>
      <c r="K2327" s="1">
        <v>1975.2763349663001</v>
      </c>
      <c r="L2327" s="22">
        <v>1886.4061734873001</v>
      </c>
      <c r="M2327" s="1">
        <v>1834.61440480343</v>
      </c>
    </row>
    <row r="2328" spans="1:13" x14ac:dyDescent="0.35">
      <c r="A2328" s="14">
        <v>64.444330280000003</v>
      </c>
      <c r="B2328" s="1">
        <v>1696.2574977403899</v>
      </c>
      <c r="C2328" s="1">
        <v>1725.3465138122201</v>
      </c>
      <c r="D2328" s="1">
        <v>1823.6040115524399</v>
      </c>
      <c r="E2328" s="1">
        <v>1384.0395414362699</v>
      </c>
      <c r="F2328" s="1">
        <v>1873.8219999999999</v>
      </c>
      <c r="G2328" s="1">
        <v>1356.8811843296</v>
      </c>
      <c r="H2328" s="1">
        <v>1320.9207257657199</v>
      </c>
      <c r="I2328" s="1">
        <v>1292.1088824711001</v>
      </c>
      <c r="J2328" s="1">
        <v>2059.5149954806402</v>
      </c>
      <c r="K2328" s="1">
        <v>2080.2275067795599</v>
      </c>
      <c r="L2328" s="22">
        <v>1879.4752626823399</v>
      </c>
      <c r="M2328" s="1">
        <v>1941.3463224500799</v>
      </c>
    </row>
    <row r="2329" spans="1:13" x14ac:dyDescent="0.35">
      <c r="A2329" s="14">
        <v>64.470330279999999</v>
      </c>
      <c r="B2329" s="1">
        <v>1596.2796634188501</v>
      </c>
      <c r="C2329" s="1">
        <v>1747.4054070608499</v>
      </c>
      <c r="D2329" s="1">
        <v>1782.9118653676501</v>
      </c>
      <c r="E2329" s="1">
        <v>1504.1950737699301</v>
      </c>
      <c r="F2329" s="1">
        <v>1780.5170000000001</v>
      </c>
      <c r="G2329" s="1">
        <v>1434.24559939299</v>
      </c>
      <c r="H2329" s="1">
        <v>1289.4958846008201</v>
      </c>
      <c r="I2329" s="1">
        <v>1355.35488143774</v>
      </c>
      <c r="J2329" s="1">
        <v>2014.05052562327</v>
      </c>
      <c r="K2329" s="1">
        <v>2046.05052562328</v>
      </c>
      <c r="L2329" s="22">
        <v>1930.18684297136</v>
      </c>
      <c r="M2329" s="1">
        <v>1879.1304294571701</v>
      </c>
    </row>
    <row r="2330" spans="1:13" x14ac:dyDescent="0.35">
      <c r="A2330" s="14">
        <v>64.496330279999995</v>
      </c>
      <c r="B2330" s="1">
        <v>1617.54317496921</v>
      </c>
      <c r="C2330" s="1">
        <v>1700.20037827649</v>
      </c>
      <c r="D2330" s="1">
        <v>1808.5431749691199</v>
      </c>
      <c r="E2330" s="1">
        <v>1532.3356991725</v>
      </c>
      <c r="F2330" s="1">
        <v>1646.0160000000001</v>
      </c>
      <c r="G2330" s="1">
        <v>1428.95102904327</v>
      </c>
      <c r="H2330" s="1">
        <v>1320.1469128677099</v>
      </c>
      <c r="I2330" s="1">
        <v>1413.40335962052</v>
      </c>
      <c r="J2330" s="1">
        <v>2092.0257870104601</v>
      </c>
      <c r="K2330" s="1">
        <v>2088.1166314031502</v>
      </c>
      <c r="L2330" s="22">
        <v>1911.9020580869601</v>
      </c>
      <c r="M2330" s="1">
        <v>1947.6598063731301</v>
      </c>
    </row>
    <row r="2331" spans="1:13" x14ac:dyDescent="0.35">
      <c r="A2331" s="14">
        <v>64.522330280000006</v>
      </c>
      <c r="B2331" s="1">
        <v>1713.81500457623</v>
      </c>
      <c r="C2331" s="1">
        <v>1743.3629149317801</v>
      </c>
      <c r="D2331" s="1">
        <v>1845.6113609117399</v>
      </c>
      <c r="E2331" s="1">
        <v>1540.3757770101799</v>
      </c>
      <c r="F2331" s="1">
        <v>1607.675</v>
      </c>
      <c r="G2331" s="1">
        <v>1492.6685953875301</v>
      </c>
      <c r="H2331" s="1">
        <v>1252.8664528898701</v>
      </c>
      <c r="I2331" s="1">
        <v>1446.23558390168</v>
      </c>
      <c r="J2331" s="1">
        <v>2080.7834942572899</v>
      </c>
      <c r="K2331" s="1">
        <v>2098.3757770102402</v>
      </c>
      <c r="L2331" s="22">
        <v>1925.48402988168</v>
      </c>
      <c r="M2331" s="1">
        <v>1980.41393332744</v>
      </c>
    </row>
    <row r="2332" spans="1:13" x14ac:dyDescent="0.35">
      <c r="A2332" s="14">
        <v>64.548330280000002</v>
      </c>
      <c r="B2332" s="1">
        <v>1738.3153509086901</v>
      </c>
      <c r="C2332" s="1">
        <v>1775.9279928333599</v>
      </c>
      <c r="D2332" s="1">
        <v>1838.18916406476</v>
      </c>
      <c r="E2332" s="1">
        <v>1427.4862226782</v>
      </c>
      <c r="F2332" s="1">
        <v>1618.5139999999999</v>
      </c>
      <c r="G2332" s="1">
        <v>1642.2435761445299</v>
      </c>
      <c r="H2332" s="1">
        <v>1224.3783281292799</v>
      </c>
      <c r="I2332" s="1">
        <v>1542.69391144049</v>
      </c>
      <c r="J2332" s="1">
        <v>2005.12595444148</v>
      </c>
      <c r="K2332" s="1">
        <v>2126.0270898387698</v>
      </c>
      <c r="L2332" s="22">
        <v>1941.41444791409</v>
      </c>
      <c r="M2332" s="1">
        <v>1961.3783281293499</v>
      </c>
    </row>
    <row r="2333" spans="1:13" x14ac:dyDescent="0.35">
      <c r="A2333" s="14">
        <v>64.574330279999998</v>
      </c>
      <c r="B2333" s="1">
        <v>1656.2478140036601</v>
      </c>
      <c r="C2333" s="1">
        <v>1856.5153210820599</v>
      </c>
      <c r="D2333" s="1">
        <v>1793.3419455977501</v>
      </c>
      <c r="E2333" s="1">
        <v>1530.8274912719201</v>
      </c>
      <c r="F2333" s="1">
        <v>1678.8050000000001</v>
      </c>
      <c r="G2333" s="1">
        <v>1692.7482473816999</v>
      </c>
      <c r="H2333" s="1">
        <v>1289.7145333590099</v>
      </c>
      <c r="I2333" s="1">
        <v>1548.5450964897</v>
      </c>
      <c r="J2333" s="1">
        <v>2009.4737298294699</v>
      </c>
      <c r="K2333" s="1">
        <v>2053.2666403225198</v>
      </c>
      <c r="L2333" s="22">
        <v>1894.88704208731</v>
      </c>
      <c r="M2333" s="1">
        <v>2036.5153210820799</v>
      </c>
    </row>
    <row r="2334" spans="1:13" x14ac:dyDescent="0.35">
      <c r="A2334" s="14">
        <v>64.600330279999994</v>
      </c>
      <c r="B2334" s="1">
        <v>1743.7974834616</v>
      </c>
      <c r="C2334" s="1">
        <v>1899.48021956356</v>
      </c>
      <c r="D2334" s="1">
        <v>1797.6916425053701</v>
      </c>
      <c r="E2334" s="1">
        <v>1632.2247825468401</v>
      </c>
      <c r="F2334" s="1">
        <v>1732.6959999999999</v>
      </c>
      <c r="G2334" s="1">
        <v>1849.42310485447</v>
      </c>
      <c r="H2334" s="1">
        <v>1349.10138775475</v>
      </c>
      <c r="I2334" s="1">
        <v>1608.79303025997</v>
      </c>
      <c r="J2334" s="1">
        <v>2085.88996481301</v>
      </c>
      <c r="K2334" s="1">
        <v>2082.76657002095</v>
      </c>
      <c r="L2334" s="22">
        <v>2005.29971006243</v>
      </c>
      <c r="M2334" s="1">
        <v>2004.5902547507701</v>
      </c>
    </row>
    <row r="2335" spans="1:13" x14ac:dyDescent="0.35">
      <c r="A2335" s="14">
        <v>64.626330280000005</v>
      </c>
      <c r="B2335" s="1">
        <v>1841.50020335251</v>
      </c>
      <c r="C2335" s="1">
        <v>1963.2372559585301</v>
      </c>
      <c r="D2335" s="1">
        <v>1732.79365510558</v>
      </c>
      <c r="E2335" s="1">
        <v>1719.7888421821499</v>
      </c>
      <c r="F2335" s="1">
        <v>1717.222</v>
      </c>
      <c r="G2335" s="1">
        <v>1937.94861712887</v>
      </c>
      <c r="H2335" s="1">
        <v>1327.2525081380099</v>
      </c>
      <c r="I2335" s="1">
        <v>1718.9229256931801</v>
      </c>
      <c r="J2335" s="1">
        <v>1954.8759490406601</v>
      </c>
      <c r="K2335" s="1">
        <v>2118.48976409641</v>
      </c>
      <c r="L2335" s="22">
        <v>2000.0927331913799</v>
      </c>
      <c r="M2335" s="1">
        <v>2037.3299891497099</v>
      </c>
    </row>
    <row r="2336" spans="1:13" x14ac:dyDescent="0.35">
      <c r="A2336" s="14">
        <v>64.652330280000001</v>
      </c>
      <c r="B2336" s="1">
        <v>1941.8438100988101</v>
      </c>
      <c r="C2336" s="1">
        <v>2026.2564709430201</v>
      </c>
      <c r="D2336" s="1">
        <v>1706.6369373336299</v>
      </c>
      <c r="E2336" s="1">
        <v>1707.7472267375699</v>
      </c>
      <c r="F2336" s="1">
        <v>1793.232</v>
      </c>
      <c r="G2336" s="1">
        <v>2028.09288567822</v>
      </c>
      <c r="H2336" s="1">
        <v>1405.6765271520101</v>
      </c>
      <c r="I2336" s="1">
        <v>1724.5266479296699</v>
      </c>
      <c r="J2336" s="1">
        <v>2066.6269289730999</v>
      </c>
      <c r="K2336" s="1">
        <v>2141.0854903137001</v>
      </c>
      <c r="L2336" s="22">
        <v>2058.1461815390599</v>
      </c>
      <c r="M2336" s="1">
        <v>2118.7868165556501</v>
      </c>
    </row>
    <row r="2337" spans="1:13" x14ac:dyDescent="0.35">
      <c r="A2337" s="14">
        <v>64.678330279999997</v>
      </c>
      <c r="B2337" s="1">
        <v>1976.43099676767</v>
      </c>
      <c r="C2337" s="1">
        <v>2081.821034259</v>
      </c>
      <c r="D2337" s="1">
        <v>1701.4461254042401</v>
      </c>
      <c r="E2337" s="1">
        <v>1663.9892979972001</v>
      </c>
      <c r="F2337" s="1">
        <v>1743.0039999999999</v>
      </c>
      <c r="G2337" s="1">
        <v>2069.0926205554802</v>
      </c>
      <c r="H2337" s="1">
        <v>1453.0516612792701</v>
      </c>
      <c r="I2337" s="1">
        <v>1820.89852617765</v>
      </c>
      <c r="J2337" s="1">
        <v>2033.51734195362</v>
      </c>
      <c r="K2337" s="1">
        <v>2194.22620038692</v>
      </c>
      <c r="L2337" s="22">
        <v>2034.7996302530701</v>
      </c>
      <c r="M2337" s="1">
        <v>2239.9653160934099</v>
      </c>
    </row>
    <row r="2338" spans="1:13" x14ac:dyDescent="0.35">
      <c r="A2338" s="14">
        <v>64.704330279999994</v>
      </c>
      <c r="B2338" s="1">
        <v>1965.6967229295501</v>
      </c>
      <c r="C2338" s="1">
        <v>2002.4975990974201</v>
      </c>
      <c r="D2338" s="1">
        <v>1742.2270927332199</v>
      </c>
      <c r="E2338" s="1">
        <v>1663.73095391577</v>
      </c>
      <c r="F2338" s="1">
        <v>1656.277</v>
      </c>
      <c r="G2338" s="1">
        <v>1967.1461065900701</v>
      </c>
      <c r="H2338" s="1">
        <v>1517.8958467616401</v>
      </c>
      <c r="I2338" s="1">
        <v>1792.5660610698901</v>
      </c>
      <c r="J2338" s="1">
        <v>2016.42767684516</v>
      </c>
      <c r="K2338" s="1">
        <v>2194.5863076057199</v>
      </c>
      <c r="L2338" s="22">
        <v>2026.4758922818601</v>
      </c>
      <c r="M2338" s="1">
        <v>2204.3109994359902</v>
      </c>
    </row>
    <row r="2339" spans="1:13" x14ac:dyDescent="0.35">
      <c r="A2339" s="14">
        <v>64.730330280000004</v>
      </c>
      <c r="B2339" s="1">
        <v>1941.3823793802301</v>
      </c>
      <c r="C2339" s="1">
        <v>1995.14591641634</v>
      </c>
      <c r="D2339" s="1">
        <v>1712.5848873887001</v>
      </c>
      <c r="E2339" s="1">
        <v>1598.4842442464301</v>
      </c>
      <c r="F2339" s="1">
        <v>1686.067</v>
      </c>
      <c r="G2339" s="1">
        <v>1971.1119614609299</v>
      </c>
      <c r="H2339" s="1">
        <v>1573.06668818701</v>
      </c>
      <c r="I2339" s="1">
        <v>1734.11318318487</v>
      </c>
      <c r="J2339" s="1">
        <v>1971.7647587602701</v>
      </c>
      <c r="K2339" s="1">
        <v>2060.7999354396602</v>
      </c>
      <c r="L2339" s="22">
        <v>2067.5723473462899</v>
      </c>
      <c r="M2339" s="1">
        <v>2213.9547267263501</v>
      </c>
    </row>
    <row r="2340" spans="1:13" x14ac:dyDescent="0.35">
      <c r="A2340" s="14">
        <v>64.75633028</v>
      </c>
      <c r="B2340" s="1">
        <v>1946.03677119853</v>
      </c>
      <c r="C2340" s="1">
        <v>1980.5695069123201</v>
      </c>
      <c r="D2340" s="1">
        <v>1654.06547142773</v>
      </c>
      <c r="E2340" s="1">
        <v>1566.10493294909</v>
      </c>
      <c r="F2340" s="1">
        <v>1620.241</v>
      </c>
      <c r="G2340" s="1">
        <v>1764.86816382089</v>
      </c>
      <c r="H2340" s="1">
        <v>1557.35426036833</v>
      </c>
      <c r="I2340" s="1">
        <v>1709.2125562210799</v>
      </c>
      <c r="J2340" s="1">
        <v>1987.64573963202</v>
      </c>
      <c r="K2340" s="1">
        <v>2132.5829585275101</v>
      </c>
      <c r="L2340" s="22">
        <v>1998.7766824871601</v>
      </c>
      <c r="M2340" s="1">
        <v>2116.95246750974</v>
      </c>
    </row>
    <row r="2341" spans="1:13" x14ac:dyDescent="0.35">
      <c r="A2341" s="14">
        <v>64.782330279999996</v>
      </c>
      <c r="B2341" s="1">
        <v>1874.14418506938</v>
      </c>
      <c r="C2341" s="1">
        <v>1998.9132637695</v>
      </c>
      <c r="D2341" s="1">
        <v>1607.2894960771901</v>
      </c>
      <c r="E2341" s="1">
        <v>1534.40551969589</v>
      </c>
      <c r="F2341" s="1">
        <v>1617.797</v>
      </c>
      <c r="G2341" s="1">
        <v>1694.6519291432801</v>
      </c>
      <c r="H2341" s="1">
        <v>1517.1010984391</v>
      </c>
      <c r="I2341" s="1">
        <v>1559.0999725015899</v>
      </c>
      <c r="J2341" s="1">
        <v>2026.27569683561</v>
      </c>
      <c r="K2341" s="1">
        <v>2157.2464094465099</v>
      </c>
      <c r="L2341" s="22">
        <v>2012.8408897500201</v>
      </c>
      <c r="M2341" s="1">
        <v>2035.7530275828999</v>
      </c>
    </row>
    <row r="2342" spans="1:13" x14ac:dyDescent="0.35">
      <c r="A2342" s="14">
        <v>64.808330280000007</v>
      </c>
      <c r="B2342" s="1">
        <v>1877.0420017336201</v>
      </c>
      <c r="C2342" s="1">
        <v>1890.16143015429</v>
      </c>
      <c r="D2342" s="1">
        <v>1577.3546381280501</v>
      </c>
      <c r="E2342" s="1">
        <v>1527.1983199308199</v>
      </c>
      <c r="F2342" s="1">
        <v>1649.059</v>
      </c>
      <c r="G2342" s="1">
        <v>1810.85537053945</v>
      </c>
      <c r="H2342" s="1">
        <v>1464.9075961865999</v>
      </c>
      <c r="I2342" s="1">
        <v>1642.04529012341</v>
      </c>
      <c r="J2342" s="1">
        <v>1944.2118322344199</v>
      </c>
      <c r="K2342" s="1">
        <v>2094.6672745225701</v>
      </c>
      <c r="L2342" s="22">
        <v>2098.5646467952702</v>
      </c>
      <c r="M2342" s="1">
        <v>2059.6789632590599</v>
      </c>
    </row>
    <row r="2343" spans="1:13" x14ac:dyDescent="0.35">
      <c r="A2343" s="14">
        <v>64.834330280000003</v>
      </c>
      <c r="B2343" s="1">
        <v>1880.4164844465699</v>
      </c>
      <c r="C2343" s="1">
        <v>1956.2191754405501</v>
      </c>
      <c r="D2343" s="1">
        <v>1473.8220356757399</v>
      </c>
      <c r="E2343" s="1">
        <v>1555.50327996531</v>
      </c>
      <c r="F2343" s="1">
        <v>1565.74</v>
      </c>
      <c r="G2343" s="1">
        <v>1795.86980672203</v>
      </c>
      <c r="H2343" s="1">
        <v>1404.9110178379401</v>
      </c>
      <c r="I2343" s="1">
        <v>1664.6659377856899</v>
      </c>
      <c r="J2343" s="1">
        <v>1954.4620688494001</v>
      </c>
      <c r="K2343" s="1">
        <v>2133.6312866000899</v>
      </c>
      <c r="L2343" s="22">
        <v>2116.4164844466</v>
      </c>
      <c r="M2343" s="1">
        <v>2100.6703110725998</v>
      </c>
    </row>
    <row r="2344" spans="1:13" x14ac:dyDescent="0.35">
      <c r="A2344" s="14">
        <v>64.860330279999999</v>
      </c>
      <c r="B2344" s="1">
        <v>1937.8558258370299</v>
      </c>
      <c r="C2344" s="1">
        <v>1949.7265806289299</v>
      </c>
      <c r="D2344" s="1">
        <v>1475.36424195001</v>
      </c>
      <c r="E2344" s="1">
        <v>1519.21721288039</v>
      </c>
      <c r="F2344" s="1">
        <v>1480.2349999999999</v>
      </c>
      <c r="G2344" s="1">
        <v>1740.21721288041</v>
      </c>
      <c r="H2344" s="1">
        <v>1449.0739903527001</v>
      </c>
      <c r="I2344" s="1">
        <v>1576.2162612448999</v>
      </c>
      <c r="J2344" s="1">
        <v>2024.76500325845</v>
      </c>
      <c r="K2344" s="1">
        <v>2148.0000000002201</v>
      </c>
      <c r="L2344" s="22">
        <v>2024.5252483392601</v>
      </c>
      <c r="M2344" s="1">
        <v>2045.6713257734</v>
      </c>
    </row>
    <row r="2345" spans="1:13" x14ac:dyDescent="0.35">
      <c r="A2345" s="14">
        <v>64.886330279999996</v>
      </c>
      <c r="B2345" s="1">
        <v>1866.0018961403</v>
      </c>
      <c r="C2345" s="1">
        <v>1913.21112509707</v>
      </c>
      <c r="D2345" s="1">
        <v>1534.7181838476399</v>
      </c>
      <c r="E2345" s="1">
        <v>1518.57869787646</v>
      </c>
      <c r="F2345" s="1">
        <v>1483.8420000000001</v>
      </c>
      <c r="G2345" s="1">
        <v>1717.9651285073801</v>
      </c>
      <c r="H2345" s="1">
        <v>1430.26390637124</v>
      </c>
      <c r="I2345" s="1">
        <v>1592.13948597134</v>
      </c>
      <c r="J2345" s="1">
        <v>2013.43921190533</v>
      </c>
      <c r="K2345" s="1">
        <v>2180.4203540538701</v>
      </c>
      <c r="L2345" s="22">
        <v>2011.3506110682599</v>
      </c>
      <c r="M2345" s="1">
        <v>2039.57869787651</v>
      </c>
    </row>
    <row r="2346" spans="1:13" x14ac:dyDescent="0.35">
      <c r="A2346" s="14">
        <v>64.912330280000006</v>
      </c>
      <c r="B2346" s="1">
        <v>1795.0425369458901</v>
      </c>
      <c r="C2346" s="1">
        <v>1834.8968372714601</v>
      </c>
      <c r="D2346" s="1">
        <v>1495.13665525593</v>
      </c>
      <c r="E2346" s="1">
        <v>1495.33031852727</v>
      </c>
      <c r="F2346" s="1">
        <v>1422.9449999999999</v>
      </c>
      <c r="G2346" s="1">
        <v>1584.6995562326299</v>
      </c>
      <c r="H2346" s="1">
        <v>1401.7122184187299</v>
      </c>
      <c r="I2346" s="1">
        <v>1561.32850964354</v>
      </c>
      <c r="J2346" s="1">
        <v>1973.7583731319601</v>
      </c>
      <c r="K2346" s="1">
        <v>2102.3710465893</v>
      </c>
      <c r="L2346" s="22">
        <v>2091.1990899227399</v>
      </c>
      <c r="M2346" s="1">
        <v>1988.13665525598</v>
      </c>
    </row>
    <row r="2347" spans="1:13" x14ac:dyDescent="0.35">
      <c r="A2347" s="14">
        <v>64.938330280000002</v>
      </c>
      <c r="B2347" s="1">
        <v>1764.45449065188</v>
      </c>
      <c r="C2347" s="1">
        <v>1849.0992931206699</v>
      </c>
      <c r="D2347" s="1">
        <v>1417.8345114635699</v>
      </c>
      <c r="E2347" s="1">
        <v>1546.4134199284299</v>
      </c>
      <c r="F2347" s="1">
        <v>1423.058</v>
      </c>
      <c r="G2347" s="1">
        <v>1540.2396569658299</v>
      </c>
      <c r="H2347" s="1">
        <v>1364.4131185181</v>
      </c>
      <c r="I2347" s="1">
        <v>1503.62795220418</v>
      </c>
      <c r="J2347" s="1">
        <v>1978.2893035263801</v>
      </c>
      <c r="K2347" s="1">
        <v>2024.61140335037</v>
      </c>
      <c r="L2347" s="22">
        <v>2065.36347195705</v>
      </c>
      <c r="M2347" s="1">
        <v>2058.9920269827098</v>
      </c>
    </row>
    <row r="2348" spans="1:13" x14ac:dyDescent="0.35">
      <c r="A2348" s="14">
        <v>64.964330279999999</v>
      </c>
      <c r="B2348" s="1">
        <v>1796.10731570864</v>
      </c>
      <c r="C2348" s="1">
        <v>1846.1570737168099</v>
      </c>
      <c r="D2348" s="1">
        <v>1450.69238830615</v>
      </c>
      <c r="E2348" s="1">
        <v>1488.0746370124</v>
      </c>
      <c r="F2348" s="1">
        <v>1343.9110000000001</v>
      </c>
      <c r="G2348" s="1">
        <v>1461.81678332657</v>
      </c>
      <c r="H2348" s="1">
        <v>1348.0628294867799</v>
      </c>
      <c r="I2348" s="1">
        <v>1456.34556217671</v>
      </c>
      <c r="J2348" s="1">
        <v>2006.0065357394401</v>
      </c>
      <c r="K2348" s="1">
        <v>2094.0889724438198</v>
      </c>
      <c r="L2348" s="22">
        <v>2063.8429262835898</v>
      </c>
      <c r="M2348" s="1">
        <v>2090.2264389427201</v>
      </c>
    </row>
    <row r="2349" spans="1:13" x14ac:dyDescent="0.35">
      <c r="A2349" s="14">
        <v>64.990330279999995</v>
      </c>
      <c r="B2349" s="1">
        <v>1737.9742699010101</v>
      </c>
      <c r="C2349" s="1">
        <v>1869.55673684419</v>
      </c>
      <c r="D2349" s="1">
        <v>1375.2753252301</v>
      </c>
      <c r="E2349" s="1">
        <v>1487.36006477922</v>
      </c>
      <c r="F2349" s="1">
        <v>1305.9459999999999</v>
      </c>
      <c r="G2349" s="1">
        <v>1484.79123347173</v>
      </c>
      <c r="H2349" s="1">
        <v>1349.6611201083399</v>
      </c>
      <c r="I2349" s="1">
        <v>1388.6187503337901</v>
      </c>
      <c r="J2349" s="1">
        <v>2022.0544642382599</v>
      </c>
      <c r="K2349" s="1">
        <v>2061.7609581607298</v>
      </c>
      <c r="L2349" s="22">
        <v>2074.8577921733399</v>
      </c>
      <c r="M2349" s="1">
        <v>2112.2344966278001</v>
      </c>
    </row>
    <row r="2350" spans="1:13" x14ac:dyDescent="0.35">
      <c r="A2350" s="14">
        <v>65.016330280000005</v>
      </c>
      <c r="B2350" s="1">
        <v>1750.2819916431599</v>
      </c>
      <c r="C2350" s="1">
        <v>1817.15974956737</v>
      </c>
      <c r="D2350" s="1">
        <v>1329.44317233433</v>
      </c>
      <c r="E2350" s="1">
        <v>1482.5539654178899</v>
      </c>
      <c r="F2350" s="1">
        <v>1348.5050000000001</v>
      </c>
      <c r="G2350" s="1">
        <v>1477.7194394812</v>
      </c>
      <c r="H2350" s="1">
        <v>1249.8777579243299</v>
      </c>
      <c r="I2350" s="1">
        <v>1385.3352414988501</v>
      </c>
      <c r="J2350" s="1">
        <v>2007.6647585015</v>
      </c>
      <c r="K2350" s="1">
        <v>2075.1150864558499</v>
      </c>
      <c r="L2350" s="22">
        <v>2250.3524149873001</v>
      </c>
      <c r="M2350" s="1">
        <v>2183.56255216215</v>
      </c>
    </row>
    <row r="2351" spans="1:13" x14ac:dyDescent="0.35">
      <c r="A2351" s="14">
        <v>65.042330280000002</v>
      </c>
      <c r="B2351" s="1">
        <v>1712.2839216928701</v>
      </c>
      <c r="C2351" s="1">
        <v>1770.91623746604</v>
      </c>
      <c r="D2351" s="1">
        <v>1348.50852140745</v>
      </c>
      <c r="E2351" s="1">
        <v>1397.2135031026</v>
      </c>
      <c r="F2351" s="1">
        <v>1319.6949999999999</v>
      </c>
      <c r="G2351" s="1">
        <v>1426.6819926782</v>
      </c>
      <c r="H2351" s="1">
        <v>1259.4418016879199</v>
      </c>
      <c r="I2351" s="1">
        <v>1312.21350310259</v>
      </c>
      <c r="J2351" s="1">
        <v>1954.6953366221601</v>
      </c>
      <c r="K2351" s="1">
        <v>2052.66864873436</v>
      </c>
      <c r="L2351" s="22">
        <v>2309.8762056343799</v>
      </c>
      <c r="M2351" s="1">
        <v>2247.8932484490001</v>
      </c>
    </row>
    <row r="2352" spans="1:13" x14ac:dyDescent="0.35">
      <c r="A2352" s="14">
        <v>65.068330279999998</v>
      </c>
      <c r="B2352" s="1">
        <v>1778.1046858632601</v>
      </c>
      <c r="C2352" s="1">
        <v>1757.0827999917799</v>
      </c>
      <c r="D2352" s="1">
        <v>1307.4230856280201</v>
      </c>
      <c r="E2352" s="1">
        <v>1369.91720000854</v>
      </c>
      <c r="F2352" s="1">
        <v>1264.472</v>
      </c>
      <c r="G2352" s="1">
        <v>1334.8370855860301</v>
      </c>
      <c r="H2352" s="1">
        <v>1273.3803428476699</v>
      </c>
      <c r="I2352" s="1">
        <v>1304.5860000421301</v>
      </c>
      <c r="J2352" s="1">
        <v>2012.56782870243</v>
      </c>
      <c r="K2352" s="1">
        <v>2018.33119996661</v>
      </c>
      <c r="L2352" s="22">
        <v>2382.8653715584101</v>
      </c>
      <c r="M2352" s="1">
        <v>2327.2211429653698</v>
      </c>
    </row>
    <row r="2353" spans="1:13" x14ac:dyDescent="0.35">
      <c r="A2353" s="14">
        <v>65.094330279999994</v>
      </c>
      <c r="B2353" s="1">
        <v>1756.82707247081</v>
      </c>
      <c r="C2353" s="1">
        <v>1729.37621049267</v>
      </c>
      <c r="D2353" s="1">
        <v>1263.83888475052</v>
      </c>
      <c r="E2353" s="1">
        <v>1356.07169841424</v>
      </c>
      <c r="F2353" s="1">
        <v>1282.934</v>
      </c>
      <c r="G2353" s="1">
        <v>1296.0746514841401</v>
      </c>
      <c r="H2353" s="1">
        <v>1229.4479089077299</v>
      </c>
      <c r="I2353" s="1">
        <v>1314.3074651478901</v>
      </c>
      <c r="J2353" s="1">
        <v>2063.0059061388401</v>
      </c>
      <c r="K2353" s="1">
        <v>2004.45972118689</v>
      </c>
      <c r="L2353" s="22">
        <v>2434.3909758417399</v>
      </c>
      <c r="M2353" s="1">
        <v>2376.8536500994101</v>
      </c>
    </row>
    <row r="2354" spans="1:13" x14ac:dyDescent="0.35">
      <c r="A2354" s="14">
        <v>65.120330280000005</v>
      </c>
      <c r="B2354" s="1">
        <v>1783.5611670431999</v>
      </c>
      <c r="C2354" s="1">
        <v>1739.16098932919</v>
      </c>
      <c r="D2354" s="1">
        <v>1273.7957642111401</v>
      </c>
      <c r="E2354" s="1">
        <v>1358.55657582614</v>
      </c>
      <c r="F2354" s="1">
        <v>1273.4259999999999</v>
      </c>
      <c r="G2354" s="1">
        <v>1327.8132405091501</v>
      </c>
      <c r="H2354" s="1">
        <v>1180.96504740411</v>
      </c>
      <c r="I2354" s="1">
        <v>1310.58693720513</v>
      </c>
      <c r="J2354" s="1">
        <v>2036.1867594911901</v>
      </c>
      <c r="K2354" s="1">
        <v>2072.3090935772402</v>
      </c>
      <c r="L2354" s="22">
        <v>2459.3827014162598</v>
      </c>
      <c r="M2354" s="1">
        <v>2348.7736966962202</v>
      </c>
    </row>
    <row r="2355" spans="1:13" x14ac:dyDescent="0.35">
      <c r="A2355" s="14">
        <v>65.146330280000001</v>
      </c>
      <c r="B2355" s="1">
        <v>1694.31534496629</v>
      </c>
      <c r="C2355" s="1">
        <v>1713.3474158771201</v>
      </c>
      <c r="D2355" s="1">
        <v>1312.5983717249301</v>
      </c>
      <c r="E2355" s="1">
        <v>1381.1626371949001</v>
      </c>
      <c r="F2355" s="1">
        <v>1295.635</v>
      </c>
      <c r="G2355" s="1">
        <v>1303.63858401177</v>
      </c>
      <c r="H2355" s="1">
        <v>1185.8353274613601</v>
      </c>
      <c r="I2355" s="1">
        <v>1296.2188849371501</v>
      </c>
      <c r="J2355" s="1">
        <v>2008.5642654701701</v>
      </c>
      <c r="K2355" s="1">
        <v>2023.60447775701</v>
      </c>
      <c r="L2355" s="22">
        <v>2441.4377698742901</v>
      </c>
      <c r="M2355" s="1">
        <v>2326.9638584014001</v>
      </c>
    </row>
    <row r="2356" spans="1:13" x14ac:dyDescent="0.35">
      <c r="A2356" s="14">
        <v>65.172330279999997</v>
      </c>
      <c r="B2356" s="1">
        <v>1661.53411111428</v>
      </c>
      <c r="C2356" s="1">
        <v>1750.34697386363</v>
      </c>
      <c r="D2356" s="1">
        <v>1242.1656993352201</v>
      </c>
      <c r="E2356" s="1">
        <v>1362.16374509447</v>
      </c>
      <c r="F2356" s="1">
        <v>1264.943</v>
      </c>
      <c r="G2356" s="1">
        <v>1285.3255359480199</v>
      </c>
      <c r="H2356" s="1">
        <v>1193.67446405223</v>
      </c>
      <c r="I2356" s="1">
        <v>1250.2339215634499</v>
      </c>
      <c r="J2356" s="1">
        <v>1980.4658888860899</v>
      </c>
      <c r="K2356" s="1">
        <v>2027.0799183065999</v>
      </c>
      <c r="L2356" s="22">
        <v>2360.7348986839502</v>
      </c>
      <c r="M2356" s="1">
        <v>2328.9766078439002</v>
      </c>
    </row>
    <row r="2357" spans="1:13" x14ac:dyDescent="0.35">
      <c r="A2357" s="14">
        <v>65.198330279999993</v>
      </c>
      <c r="B2357" s="1">
        <v>1675.61138272584</v>
      </c>
      <c r="C2357" s="1">
        <v>1757.7617838762701</v>
      </c>
      <c r="D2357" s="1">
        <v>1264.9374138231899</v>
      </c>
      <c r="E2357" s="1">
        <v>1334.9430863718101</v>
      </c>
      <c r="F2357" s="1">
        <v>1279.518</v>
      </c>
      <c r="G2357" s="1">
        <v>1323.8650495222901</v>
      </c>
      <c r="H2357" s="1">
        <v>1201.48699385854</v>
      </c>
      <c r="I2357" s="1">
        <v>1208.4560925133801</v>
      </c>
      <c r="J2357" s="1">
        <v>1962.47154318603</v>
      </c>
      <c r="K2357" s="1">
        <v>2013.0934875222999</v>
      </c>
      <c r="L2357" s="22">
        <v>2276.3837282125801</v>
      </c>
      <c r="M2357" s="1">
        <v>2303.5804813807399</v>
      </c>
    </row>
    <row r="2358" spans="1:13" x14ac:dyDescent="0.35">
      <c r="A2358" s="14">
        <v>65.224330280000004</v>
      </c>
      <c r="B2358" s="1">
        <v>1676.3570766103701</v>
      </c>
      <c r="C2358" s="1">
        <v>1786.21832672142</v>
      </c>
      <c r="D2358" s="1">
        <v>1276.8547579994499</v>
      </c>
      <c r="E2358" s="1">
        <v>1322.2136894994201</v>
      </c>
      <c r="F2358" s="1">
        <v>1268.4970000000001</v>
      </c>
      <c r="G2358" s="1">
        <v>1314.42552411054</v>
      </c>
      <c r="H2358" s="1">
        <v>1225.9306250550101</v>
      </c>
      <c r="I2358" s="1">
        <v>1206.6438508327999</v>
      </c>
      <c r="J2358" s="1">
        <v>1951.9278427213701</v>
      </c>
      <c r="K2358" s="1">
        <v>1999.78631049912</v>
      </c>
      <c r="L2358" s="22">
        <v>2265.43016133233</v>
      </c>
      <c r="M2358" s="1">
        <v>2199.6336489435098</v>
      </c>
    </row>
    <row r="2359" spans="1:13" x14ac:dyDescent="0.35">
      <c r="A2359" s="14">
        <v>65.25033028</v>
      </c>
      <c r="B2359" s="1">
        <v>1700.0540416618601</v>
      </c>
      <c r="C2359" s="1">
        <v>1742.1678859787201</v>
      </c>
      <c r="D2359" s="1">
        <v>1221.5889265439901</v>
      </c>
      <c r="E2359" s="1">
        <v>1319.0000000001301</v>
      </c>
      <c r="F2359" s="1">
        <v>1228.212</v>
      </c>
      <c r="G2359" s="1">
        <v>1299.89900328921</v>
      </c>
      <c r="H2359" s="1">
        <v>1157.8748629551001</v>
      </c>
      <c r="I2359" s="1">
        <v>1210.7339978074001</v>
      </c>
      <c r="J2359" s="1">
        <v>1987.87906907089</v>
      </c>
      <c r="K2359" s="1">
        <v>1974.51495066399</v>
      </c>
      <c r="L2359" s="22">
        <v>2326.5390909981302</v>
      </c>
      <c r="M2359" s="1">
        <v>2159.49501644562</v>
      </c>
    </row>
    <row r="2360" spans="1:13" x14ac:dyDescent="0.35">
      <c r="A2360" s="14">
        <v>65.276330279999996</v>
      </c>
      <c r="B2360" s="1">
        <v>1679.7306657894101</v>
      </c>
      <c r="C2360" s="1">
        <v>1804.9387662209699</v>
      </c>
      <c r="D2360" s="1">
        <v>1223.1693097610701</v>
      </c>
      <c r="E2360" s="1">
        <v>1323.3615516269599</v>
      </c>
      <c r="F2360" s="1">
        <v>1230.577</v>
      </c>
      <c r="G2360" s="1">
        <v>1280.43839947367</v>
      </c>
      <c r="H2360" s="1">
        <v>1107.63844837329</v>
      </c>
      <c r="I2360" s="1">
        <v>1195.66918751198</v>
      </c>
      <c r="J2360" s="1">
        <v>1982.33837502393</v>
      </c>
      <c r="K2360" s="1">
        <v>1938.0614782775699</v>
      </c>
      <c r="L2360" s="22">
        <v>2282.8536223442202</v>
      </c>
      <c r="M2360" s="1">
        <v>2136.33837502394</v>
      </c>
    </row>
    <row r="2361" spans="1:13" x14ac:dyDescent="0.35">
      <c r="A2361" s="14">
        <v>65.302330280000007</v>
      </c>
      <c r="B2361" s="1">
        <v>1674.9420692940701</v>
      </c>
      <c r="C2361" s="1">
        <v>1824.9185137428201</v>
      </c>
      <c r="D2361" s="1">
        <v>1231.02896535317</v>
      </c>
      <c r="E2361" s="1">
        <v>1307.60530466102</v>
      </c>
      <c r="F2361" s="1">
        <v>1215.4739999999999</v>
      </c>
      <c r="G2361" s="1">
        <v>1303.56307765576</v>
      </c>
      <c r="H2361" s="1">
        <v>1136.2709820766099</v>
      </c>
      <c r="I2361" s="1">
        <v>1223.1762341670501</v>
      </c>
      <c r="J2361" s="1">
        <v>1920.2395746750101</v>
      </c>
      <c r="K2361" s="1">
        <v>1941.9420692941001</v>
      </c>
      <c r="L2361" s="22">
        <v>2203.0500788559002</v>
      </c>
      <c r="M2361" s="1">
        <v>2183.9945901984402</v>
      </c>
    </row>
    <row r="2362" spans="1:13" x14ac:dyDescent="0.35">
      <c r="A2362" s="14">
        <v>65.328330280000003</v>
      </c>
      <c r="B2362" s="1">
        <v>1706.1131976573399</v>
      </c>
      <c r="C2362" s="1">
        <v>1809.8582159381599</v>
      </c>
      <c r="D2362" s="1">
        <v>1232.63557640666</v>
      </c>
      <c r="E2362" s="1">
        <v>1340.03609797081</v>
      </c>
      <c r="F2362" s="1">
        <v>1252.481</v>
      </c>
      <c r="G2362" s="1">
        <v>1376.67167437735</v>
      </c>
      <c r="H2362" s="1">
        <v>1149.3644235935801</v>
      </c>
      <c r="I2362" s="1">
        <v>1227.9029734368401</v>
      </c>
      <c r="J2362" s="1">
        <v>1908.28732390715</v>
      </c>
      <c r="K2362" s="1">
        <v>1917.6156495299399</v>
      </c>
      <c r="L2362" s="22">
        <v>2153.2512259365099</v>
      </c>
      <c r="M2362" s="1">
        <v>2158.6442359348198</v>
      </c>
    </row>
    <row r="2363" spans="1:13" x14ac:dyDescent="0.35">
      <c r="A2363" s="14">
        <v>65.354330279999999</v>
      </c>
      <c r="B2363" s="1">
        <v>1749.66559631259</v>
      </c>
      <c r="C2363" s="1">
        <v>1818.7799357789299</v>
      </c>
      <c r="D2363" s="1">
        <v>1245.89967889385</v>
      </c>
      <c r="E2363" s="1">
        <v>1360.1003211064201</v>
      </c>
      <c r="F2363" s="1">
        <v>1281.6600000000001</v>
      </c>
      <c r="G2363" s="1">
        <v>1354.82199085906</v>
      </c>
      <c r="H2363" s="1">
        <v>1124.2340825814299</v>
      </c>
      <c r="I2363" s="1">
        <v>1242.10572475505</v>
      </c>
      <c r="J2363" s="1">
        <v>1857.88887159662</v>
      </c>
      <c r="K2363" s="1">
        <v>1940.6850183213101</v>
      </c>
      <c r="L2363" s="22">
        <v>2062.02263307168</v>
      </c>
      <c r="M2363" s="1">
        <v>2080.5879082778201</v>
      </c>
    </row>
    <row r="2364" spans="1:13" x14ac:dyDescent="0.35">
      <c r="A2364" s="14">
        <v>65.380330279999995</v>
      </c>
      <c r="B2364" s="1">
        <v>1779.3342341387299</v>
      </c>
      <c r="C2364" s="1">
        <v>1837.50168901079</v>
      </c>
      <c r="D2364" s="1">
        <v>1212.32950490652</v>
      </c>
      <c r="E2364" s="1">
        <v>1334.74814208666</v>
      </c>
      <c r="F2364" s="1">
        <v>1272.1659999999999</v>
      </c>
      <c r="G2364" s="1">
        <v>1353.1701572900299</v>
      </c>
      <c r="H2364" s="1">
        <v>1086.08102501701</v>
      </c>
      <c r="I2364" s="1">
        <v>1275.1681304761601</v>
      </c>
      <c r="J2364" s="1">
        <v>1825.91762377243</v>
      </c>
      <c r="K2364" s="1">
        <v>1921.2451018655299</v>
      </c>
      <c r="L2364" s="22">
        <v>2014.3335585339901</v>
      </c>
      <c r="M2364" s="1">
        <v>2060.5003378014098</v>
      </c>
    </row>
    <row r="2365" spans="1:13" x14ac:dyDescent="0.35">
      <c r="A2365" s="14">
        <v>65.406330280000006</v>
      </c>
      <c r="B2365" s="1">
        <v>1777.39798988231</v>
      </c>
      <c r="C2365" s="1">
        <v>1813.2980901639401</v>
      </c>
      <c r="D2365" s="1">
        <v>1213.8203017420799</v>
      </c>
      <c r="E2365" s="1">
        <v>1319.2795979765599</v>
      </c>
      <c r="F2365" s="1">
        <v>1264.559</v>
      </c>
      <c r="G2365" s="1">
        <v>1394.4836182123099</v>
      </c>
      <c r="H2365" s="1">
        <v>1107.42231185994</v>
      </c>
      <c r="I2365" s="1">
        <v>1272.2367838115399</v>
      </c>
      <c r="J2365" s="1">
        <v>1834.72040202376</v>
      </c>
      <c r="K2365" s="1">
        <v>1940.6263320957601</v>
      </c>
      <c r="L2365" s="22">
        <v>2024.60201011808</v>
      </c>
      <c r="M2365" s="1">
        <v>2032.0327635758699</v>
      </c>
    </row>
    <row r="2366" spans="1:13" x14ac:dyDescent="0.35">
      <c r="A2366" s="14">
        <v>65.432330280000002</v>
      </c>
      <c r="B2366" s="1">
        <v>1780.0167207787999</v>
      </c>
      <c r="C2366" s="1">
        <v>1774.7290990269</v>
      </c>
      <c r="D2366" s="1">
        <v>1259.1053469953399</v>
      </c>
      <c r="E2366" s="1">
        <v>1363.08360389324</v>
      </c>
      <c r="F2366" s="1">
        <v>1295.249</v>
      </c>
      <c r="G2366" s="1">
        <v>1419.5250811680801</v>
      </c>
      <c r="H2366" s="1">
        <v>1165.8678875793</v>
      </c>
      <c r="I2366" s="1">
        <v>1265.94481534077</v>
      </c>
      <c r="J2366" s="1">
        <v>1851.7792613627701</v>
      </c>
      <c r="K2366" s="1">
        <v>1947.62375203171</v>
      </c>
      <c r="L2366" s="22">
        <v>2009.02174310232</v>
      </c>
      <c r="M2366" s="1">
        <v>2027.59698660611</v>
      </c>
    </row>
    <row r="2367" spans="1:13" x14ac:dyDescent="0.35">
      <c r="A2367" s="14">
        <v>65.458330279999998</v>
      </c>
      <c r="B2367" s="1">
        <v>1748.2464070706801</v>
      </c>
      <c r="C2367" s="1">
        <v>1785.3767964649301</v>
      </c>
      <c r="D2367" s="1">
        <v>1243.2290118758499</v>
      </c>
      <c r="E2367" s="1">
        <v>1414.60868268421</v>
      </c>
      <c r="F2367" s="1">
        <v>1320.4459999999999</v>
      </c>
      <c r="G2367" s="1">
        <v>1510.2752996398301</v>
      </c>
      <c r="H2367" s="1">
        <v>1161.8724849494699</v>
      </c>
      <c r="I2367" s="1">
        <v>1243.53335321789</v>
      </c>
      <c r="J2367" s="1">
        <v>1899.98547914901</v>
      </c>
      <c r="K2367" s="1">
        <v>1887.7826346320501</v>
      </c>
      <c r="L2367" s="22">
        <v>2002.5188323667801</v>
      </c>
      <c r="M2367" s="1">
        <v>1978.8870058007301</v>
      </c>
    </row>
    <row r="2368" spans="1:13" x14ac:dyDescent="0.35">
      <c r="A2368" s="14">
        <v>65.484330279999995</v>
      </c>
      <c r="B2368" s="1">
        <v>1749.62202781663</v>
      </c>
      <c r="C2368" s="1">
        <v>1785.77638701917</v>
      </c>
      <c r="D2368" s="1">
        <v>1210.0192949004399</v>
      </c>
      <c r="E2368" s="1">
        <v>1430.7185023181801</v>
      </c>
      <c r="F2368" s="1">
        <v>1352.6220000000001</v>
      </c>
      <c r="G2368" s="1">
        <v>1539.65946986567</v>
      </c>
      <c r="H2368" s="1">
        <v>1152.5051106630899</v>
      </c>
      <c r="I2368" s="1">
        <v>1285.525553315</v>
      </c>
      <c r="J2368" s="1">
        <v>1900.1838754289899</v>
      </c>
      <c r="K2368" s="1">
        <v>1959.40978391316</v>
      </c>
      <c r="L2368" s="22">
        <v>1959.89215642109</v>
      </c>
      <c r="M2368" s="1">
        <v>1927.45629953659</v>
      </c>
    </row>
    <row r="2369" spans="1:13" x14ac:dyDescent="0.35">
      <c r="A2369" s="14">
        <v>65.510330280000005</v>
      </c>
      <c r="B2369" s="1">
        <v>1798.88490501345</v>
      </c>
      <c r="C2369" s="1">
        <v>1763.9257710908801</v>
      </c>
      <c r="D2369" s="1">
        <v>1223.6822359872299</v>
      </c>
      <c r="E2369" s="1">
        <v>1441.54045073663</v>
      </c>
      <c r="F2369" s="1">
        <v>1383.7360000000001</v>
      </c>
      <c r="G2369" s="1">
        <v>1568.18182064694</v>
      </c>
      <c r="H2369" s="1">
        <v>1129.9057533926</v>
      </c>
      <c r="I2369" s="1">
        <v>1382.3035881989599</v>
      </c>
      <c r="J2369" s="1">
        <v>1876.5337781702499</v>
      </c>
      <c r="K2369" s="1">
        <v>2014.2435351030001</v>
      </c>
      <c r="L2369" s="22">
        <v>1947.4253557506599</v>
      </c>
      <c r="M2369" s="1">
        <v>1961.69558111928</v>
      </c>
    </row>
    <row r="2370" spans="1:13" x14ac:dyDescent="0.35">
      <c r="A2370" s="14">
        <v>65.536330280000001</v>
      </c>
      <c r="B2370" s="1">
        <v>1760.3758533595401</v>
      </c>
      <c r="C2370" s="1">
        <v>1767.0009734497601</v>
      </c>
      <c r="D2370" s="1">
        <v>1256.7633881137699</v>
      </c>
      <c r="E2370" s="1">
        <v>1475.19279392771</v>
      </c>
      <c r="F2370" s="1">
        <v>1395.3820000000001</v>
      </c>
      <c r="G2370" s="1">
        <v>1615.85686472886</v>
      </c>
      <c r="H2370" s="1">
        <v>1141.33690264856</v>
      </c>
      <c r="I2370" s="1">
        <v>1373.3291150519699</v>
      </c>
      <c r="J2370" s="1">
        <v>1871.76144121468</v>
      </c>
      <c r="K2370" s="1">
        <v>1954.90165613726</v>
      </c>
      <c r="L2370" s="22">
        <v>1937.8539443801601</v>
      </c>
      <c r="M2370" s="1">
        <v>2010.3349557495001</v>
      </c>
    </row>
    <row r="2371" spans="1:13" x14ac:dyDescent="0.35">
      <c r="A2371" s="14">
        <v>65.562330279999998</v>
      </c>
      <c r="B2371" s="1">
        <v>1719.8204724787099</v>
      </c>
      <c r="C2371" s="1">
        <v>1753.8729886291401</v>
      </c>
      <c r="D2371" s="1">
        <v>1336.2416982530301</v>
      </c>
      <c r="E2371" s="1">
        <v>1537.03108536587</v>
      </c>
      <c r="F2371" s="1">
        <v>1325.396</v>
      </c>
      <c r="G2371" s="1">
        <v>1582.1639848387699</v>
      </c>
      <c r="H2371" s="1">
        <v>1160.5262580753299</v>
      </c>
      <c r="I2371" s="1">
        <v>1417.3687096240801</v>
      </c>
      <c r="J2371" s="1">
        <v>1876.2508045486099</v>
      </c>
      <c r="K2371" s="1">
        <v>1957.9474838497699</v>
      </c>
      <c r="L2371" s="22">
        <v>1978.49250280151</v>
      </c>
      <c r="M2371" s="1">
        <v>2011.0680588334901</v>
      </c>
    </row>
    <row r="2372" spans="1:13" x14ac:dyDescent="0.35">
      <c r="A2372" s="14">
        <v>65.588330279999994</v>
      </c>
      <c r="B2372" s="1">
        <v>1729.9919774131899</v>
      </c>
      <c r="C2372" s="1">
        <v>1754.1764969139599</v>
      </c>
      <c r="D2372" s="1">
        <v>1384.90372895626</v>
      </c>
      <c r="E2372" s="1">
        <v>1579.0481355221</v>
      </c>
      <c r="F2372" s="1">
        <v>1255.0239999999999</v>
      </c>
      <c r="G2372" s="1">
        <v>1534.8555934343401</v>
      </c>
      <c r="H2372" s="1">
        <v>1172.22463243584</v>
      </c>
      <c r="I2372" s="1">
        <v>1469.7593223904501</v>
      </c>
      <c r="J2372" s="1">
        <v>1879.9598870652401</v>
      </c>
      <c r="K2372" s="1">
        <v>1954.2071755750601</v>
      </c>
      <c r="L2372" s="22">
        <v>2050.0160451741899</v>
      </c>
      <c r="M2372" s="1">
        <v>2010.61632751156</v>
      </c>
    </row>
    <row r="2373" spans="1:13" x14ac:dyDescent="0.35">
      <c r="A2373" s="14">
        <v>65.614330280000004</v>
      </c>
      <c r="B2373" s="1">
        <v>1687.9906129199201</v>
      </c>
      <c r="C2373" s="1">
        <v>1749.81328294893</v>
      </c>
      <c r="D2373" s="1">
        <v>1363.1182199807999</v>
      </c>
      <c r="E2373" s="1">
        <v>1527.1915868870301</v>
      </c>
      <c r="F2373" s="1">
        <v>1227.366</v>
      </c>
      <c r="G2373" s="1">
        <v>1558.5034760813801</v>
      </c>
      <c r="H2373" s="1">
        <v>1200.0000000001201</v>
      </c>
      <c r="I2373" s="1">
        <v>1442.9645340059501</v>
      </c>
      <c r="J2373" s="1">
        <v>1898.7162720465999</v>
      </c>
      <c r="K2373" s="1">
        <v>1920.4704450050299</v>
      </c>
      <c r="L2373" s="22">
        <v>2004.07336690642</v>
      </c>
      <c r="M2373" s="1">
        <v>1966.6974978861101</v>
      </c>
    </row>
    <row r="2374" spans="1:13" x14ac:dyDescent="0.35">
      <c r="A2374" s="14">
        <v>65.640330280000001</v>
      </c>
      <c r="B2374" s="1">
        <v>1649.8733336676801</v>
      </c>
      <c r="C2374" s="1">
        <v>1768.02750388503</v>
      </c>
      <c r="D2374" s="1">
        <v>1327.8233311612901</v>
      </c>
      <c r="E2374" s="1">
        <v>1441.85499774442</v>
      </c>
      <c r="F2374" s="1">
        <v>1238.123</v>
      </c>
      <c r="G2374" s="1">
        <v>1546.7733286549601</v>
      </c>
      <c r="H2374" s="1">
        <v>1204.35750037608</v>
      </c>
      <c r="I2374" s="1">
        <v>1460.5250012533299</v>
      </c>
      <c r="J2374" s="1">
        <v>1906.53833191326</v>
      </c>
      <c r="K2374" s="1">
        <v>1945.2716685884</v>
      </c>
      <c r="L2374" s="22">
        <v>1935.6333316626201</v>
      </c>
      <c r="M2374" s="1">
        <v>1937.5025026318699</v>
      </c>
    </row>
    <row r="2375" spans="1:13" x14ac:dyDescent="0.35">
      <c r="A2375" s="14">
        <v>65.666330279999997</v>
      </c>
      <c r="B2375" s="1">
        <v>1672.49553221979</v>
      </c>
      <c r="C2375" s="1">
        <v>1775.6892246467901</v>
      </c>
      <c r="D2375" s="1">
        <v>1328.0319317063399</v>
      </c>
      <c r="E2375" s="1">
        <v>1418.26819974257</v>
      </c>
      <c r="F2375" s="1">
        <v>1227.039</v>
      </c>
      <c r="G2375" s="1">
        <v>1509.8667542994101</v>
      </c>
      <c r="H2375" s="1">
        <v>1219.90762156541</v>
      </c>
      <c r="I2375" s="1">
        <v>1446.5968462128899</v>
      </c>
      <c r="J2375" s="1">
        <v>1879.0408672650501</v>
      </c>
      <c r="K2375" s="1">
        <v>1957.61813401728</v>
      </c>
      <c r="L2375" s="22">
        <v>1923.53639948555</v>
      </c>
      <c r="M2375" s="1">
        <v>1961.9378449286501</v>
      </c>
    </row>
    <row r="2376" spans="1:13" x14ac:dyDescent="0.35">
      <c r="A2376" s="14">
        <v>65.692330279999993</v>
      </c>
      <c r="B2376" s="1">
        <v>1662.3547398569201</v>
      </c>
      <c r="C2376" s="1">
        <v>1687.8180425256</v>
      </c>
      <c r="D2376" s="1">
        <v>1311.1034655384999</v>
      </c>
      <c r="E2376" s="1">
        <v>1417.42813451955</v>
      </c>
      <c r="F2376" s="1">
        <v>1208.182</v>
      </c>
      <c r="G2376" s="1">
        <v>1506.06931684397</v>
      </c>
      <c r="H2376" s="1">
        <v>1201.8190619802599</v>
      </c>
      <c r="I2376" s="1">
        <v>1399.6060141752801</v>
      </c>
      <c r="J2376" s="1">
        <v>1827.6039752659101</v>
      </c>
      <c r="K2376" s="1">
        <v>1988.6462795981599</v>
      </c>
      <c r="L2376" s="22">
        <v>1919.5346584220999</v>
      </c>
      <c r="M2376" s="1">
        <v>1929.3195717076901</v>
      </c>
    </row>
    <row r="2377" spans="1:13" x14ac:dyDescent="0.35">
      <c r="A2377" s="14">
        <v>65.718330280000004</v>
      </c>
      <c r="B2377" s="1">
        <v>1625.1824006767499</v>
      </c>
      <c r="C2377" s="1">
        <v>1635.27360101504</v>
      </c>
      <c r="D2377" s="1">
        <v>1258.36319949269</v>
      </c>
      <c r="E2377" s="1">
        <v>1391.4608072733799</v>
      </c>
      <c r="F2377" s="1">
        <v>1193.93</v>
      </c>
      <c r="G2377" s="1">
        <v>1450.0080093031299</v>
      </c>
      <c r="H2377" s="1">
        <v>1189.2655917120101</v>
      </c>
      <c r="I2377" s="1">
        <v>1391.17919695553</v>
      </c>
      <c r="J2377" s="1">
        <v>1857.33917158381</v>
      </c>
      <c r="K2377" s="1">
        <v>1992.6512172529999</v>
      </c>
      <c r="L2377" s="22">
        <v>1918.9951944184099</v>
      </c>
      <c r="M2377" s="1">
        <v>1931.99038883662</v>
      </c>
    </row>
    <row r="2378" spans="1:13" x14ac:dyDescent="0.35">
      <c r="A2378" s="14">
        <v>65.74433028</v>
      </c>
      <c r="B2378" s="1">
        <v>1605.2208984670899</v>
      </c>
      <c r="C2378" s="1">
        <v>1659.1131298380999</v>
      </c>
      <c r="D2378" s="1">
        <v>1243.99880862036</v>
      </c>
      <c r="E2378" s="1">
        <v>1374.66716307504</v>
      </c>
      <c r="F2378" s="1">
        <v>1144.1130000000001</v>
      </c>
      <c r="G2378" s="1">
        <v>1439.1125341482</v>
      </c>
      <c r="H2378" s="1">
        <v>1195.5540332370899</v>
      </c>
      <c r="I2378" s="1">
        <v>1383.6653760054</v>
      </c>
      <c r="J2378" s="1">
        <v>1901.4409033992299</v>
      </c>
      <c r="K2378" s="1">
        <v>1938.7779101535</v>
      </c>
      <c r="L2378" s="22">
        <v>1894.3301563208199</v>
      </c>
      <c r="M2378" s="1">
        <v>1975.1116406134299</v>
      </c>
    </row>
    <row r="2379" spans="1:13" x14ac:dyDescent="0.35">
      <c r="A2379" s="14">
        <v>65.770330279999996</v>
      </c>
      <c r="B2379" s="1">
        <v>1592.12566016193</v>
      </c>
      <c r="C2379" s="1">
        <v>1633.9004865715499</v>
      </c>
      <c r="D2379" s="1">
        <v>1218.78533705054</v>
      </c>
      <c r="E2379" s="1">
        <v>1385.17277622913</v>
      </c>
      <c r="F2379" s="1">
        <v>1141.0630000000001</v>
      </c>
      <c r="G2379" s="1">
        <v>1398.68582362194</v>
      </c>
      <c r="H2379" s="1">
        <v>1176.9528839329</v>
      </c>
      <c r="I2379" s="1">
        <v>1369.3874391787199</v>
      </c>
      <c r="J2379" s="1">
        <v>1876.7644196640799</v>
      </c>
      <c r="K2379" s="1">
        <v>1929.70156360943</v>
      </c>
      <c r="L2379" s="22">
        <v>1848.3874391787599</v>
      </c>
      <c r="M2379" s="1">
        <v>1989.64921819558</v>
      </c>
    </row>
    <row r="2380" spans="1:13" x14ac:dyDescent="0.35">
      <c r="A2380" s="14">
        <v>65.796330280000006</v>
      </c>
      <c r="B2380" s="1">
        <v>1580.2205546170101</v>
      </c>
      <c r="C2380" s="1">
        <v>1557.8492659067001</v>
      </c>
      <c r="D2380" s="1">
        <v>1224.31435564497</v>
      </c>
      <c r="E2380" s="1">
        <v>1401.5882545048</v>
      </c>
      <c r="F2380" s="1">
        <v>1100.643</v>
      </c>
      <c r="G2380" s="1">
        <v>1338.35481243001</v>
      </c>
      <c r="H2380" s="1">
        <v>1171.13784663565</v>
      </c>
      <c r="I2380" s="1">
        <v>1372.63050570108</v>
      </c>
      <c r="J2380" s="1">
        <v>1901.61761824321</v>
      </c>
      <c r="K2380" s="1">
        <v>1968.9283850655499</v>
      </c>
      <c r="L2380" s="22">
        <v>1845.2610114020699</v>
      </c>
      <c r="M2380" s="1">
        <v>1989.7812397946</v>
      </c>
    </row>
    <row r="2381" spans="1:13" x14ac:dyDescent="0.35">
      <c r="A2381" s="14">
        <v>65.822330280000003</v>
      </c>
      <c r="B2381" s="1">
        <v>1565.4178477505</v>
      </c>
      <c r="C2381" s="1">
        <v>1558.17057867783</v>
      </c>
      <c r="D2381" s="1">
        <v>1236.85289339203</v>
      </c>
      <c r="E2381" s="1">
        <v>1384.33488317553</v>
      </c>
      <c r="F2381" s="1">
        <v>1112.2439999999999</v>
      </c>
      <c r="G2381" s="1">
        <v>1310.2816648524899</v>
      </c>
      <c r="H2381" s="1">
        <v>1158.8795025536001</v>
      </c>
      <c r="I2381" s="1">
        <v>1326.6760405325799</v>
      </c>
      <c r="J2381" s="1">
        <v>1858.6557055517101</v>
      </c>
      <c r="K2381" s="1">
        <v>1989.74645674556</v>
      </c>
      <c r="L2381" s="22">
        <v>1821.3646294273201</v>
      </c>
      <c r="M2381" s="1">
        <v>1953.4585177116101</v>
      </c>
    </row>
    <row r="2382" spans="1:13" x14ac:dyDescent="0.35">
      <c r="A2382" s="14">
        <v>65.848330279999999</v>
      </c>
      <c r="B2382" s="1">
        <v>1568.5462164848</v>
      </c>
      <c r="C2382" s="1">
        <v>1552.14253958159</v>
      </c>
      <c r="D2382" s="1">
        <v>1219.66592569012</v>
      </c>
      <c r="E2382" s="1">
        <v>1339.66703715514</v>
      </c>
      <c r="F2382" s="1">
        <v>1118.857</v>
      </c>
      <c r="G2382" s="1">
        <v>1251.50166719762</v>
      </c>
      <c r="H2382" s="1">
        <v>1148.9510048529801</v>
      </c>
      <c r="I2382" s="1">
        <v>1297.4777253565601</v>
      </c>
      <c r="J2382" s="1">
        <v>1828.9042326358999</v>
      </c>
      <c r="K2382" s="1">
        <v>1929.35801615127</v>
      </c>
      <c r="L2382" s="22">
        <v>1821.3101324691099</v>
      </c>
      <c r="M2382" s="1">
        <v>1884.83129564769</v>
      </c>
    </row>
    <row r="2383" spans="1:13" x14ac:dyDescent="0.35">
      <c r="A2383" s="14">
        <v>65.874330279999995</v>
      </c>
      <c r="B2383" s="1">
        <v>1531.0770088648601</v>
      </c>
      <c r="C2383" s="1">
        <v>1567.11250023858</v>
      </c>
      <c r="D2383" s="1">
        <v>1199.84107139463</v>
      </c>
      <c r="E2383" s="1">
        <v>1301.4058030691699</v>
      </c>
      <c r="F2383" s="1">
        <v>1080.1959999999999</v>
      </c>
      <c r="G2383" s="1">
        <v>1285.44620531896</v>
      </c>
      <c r="H2383" s="1">
        <v>1107.33861595659</v>
      </c>
      <c r="I2383" s="1">
        <v>1315.4156248213201</v>
      </c>
      <c r="J2383" s="1">
        <v>1837.53303593586</v>
      </c>
      <c r="K2383" s="1">
        <v>1939.12834810804</v>
      </c>
      <c r="L2383" s="22">
        <v>1817.62589266999</v>
      </c>
      <c r="M2383" s="1">
        <v>1843.34352683273</v>
      </c>
    </row>
    <row r="2384" spans="1:13" x14ac:dyDescent="0.35">
      <c r="A2384" s="14">
        <v>65.900330280000006</v>
      </c>
      <c r="B2384" s="1">
        <v>1535.4730324106899</v>
      </c>
      <c r="C2384" s="1">
        <v>1603.69460648227</v>
      </c>
      <c r="D2384" s="1">
        <v>1163.8195535643199</v>
      </c>
      <c r="E2384" s="1">
        <v>1257.7159523875</v>
      </c>
      <c r="F2384" s="1">
        <v>1013.4640000000001</v>
      </c>
      <c r="G2384" s="1">
        <v>1274.6107870359201</v>
      </c>
      <c r="H2384" s="1">
        <v>1091.38494378327</v>
      </c>
      <c r="I2384" s="1">
        <v>1254.9701157327499</v>
      </c>
      <c r="J2384" s="1">
        <v>1857.83663028861</v>
      </c>
      <c r="K2384" s="1">
        <v>1915.9161805538799</v>
      </c>
      <c r="L2384" s="22">
        <v>1804.4730324107099</v>
      </c>
      <c r="M2384" s="1">
        <v>1866.1676388928199</v>
      </c>
    </row>
    <row r="2385" spans="1:13" x14ac:dyDescent="0.35">
      <c r="A2385" s="14">
        <v>65.926330280000002</v>
      </c>
      <c r="B2385" s="1">
        <v>1561.12523639709</v>
      </c>
      <c r="C2385" s="1">
        <v>1592.6241188843201</v>
      </c>
      <c r="D2385" s="1">
        <v>1110.9998280750699</v>
      </c>
      <c r="E2385" s="1">
        <v>1300.1248925469799</v>
      </c>
      <c r="F2385" s="1">
        <v>1035.501</v>
      </c>
      <c r="G2385" s="1">
        <v>1234.12317329654</v>
      </c>
      <c r="H2385" s="1">
        <v>1074.7490114311099</v>
      </c>
      <c r="I2385" s="1">
        <v>1197.87493552823</v>
      </c>
      <c r="J2385" s="1">
        <v>1851.6256662097301</v>
      </c>
      <c r="K2385" s="1">
        <v>1920.6260100598199</v>
      </c>
      <c r="L2385" s="22">
        <v>1841.75090260666</v>
      </c>
      <c r="M2385" s="1">
        <v>1873.9989684499301</v>
      </c>
    </row>
    <row r="2386" spans="1:13" x14ac:dyDescent="0.35">
      <c r="A2386" s="14">
        <v>65.952330279999998</v>
      </c>
      <c r="B2386" s="1">
        <v>1505.56803712391</v>
      </c>
      <c r="C2386" s="1">
        <v>1542.9034529245901</v>
      </c>
      <c r="D2386" s="1">
        <v>1098.33291683938</v>
      </c>
      <c r="E2386" s="1">
        <v>1292.98390882031</v>
      </c>
      <c r="F2386" s="1">
        <v>1027.95</v>
      </c>
      <c r="G2386" s="1">
        <v>1204.00124947989</v>
      </c>
      <c r="H2386" s="1">
        <v>1025.55444490584</v>
      </c>
      <c r="I2386" s="1">
        <v>1182.8564288678101</v>
      </c>
      <c r="J2386" s="1">
        <v>1850.18934570738</v>
      </c>
      <c r="K2386" s="1">
        <v>1942.3329168390101</v>
      </c>
      <c r="L2386" s="22">
        <v>1844.63365132067</v>
      </c>
      <c r="M2386" s="1">
        <v>1848.3811903764099</v>
      </c>
    </row>
    <row r="2387" spans="1:13" x14ac:dyDescent="0.35">
      <c r="A2387" s="14">
        <v>65.978330279999994</v>
      </c>
      <c r="B2387" s="1">
        <v>1417.24508361784</v>
      </c>
      <c r="C2387" s="1">
        <v>1516.9829607509701</v>
      </c>
      <c r="D2387" s="1">
        <v>1081.4482309443699</v>
      </c>
      <c r="E2387" s="1">
        <v>1279.9619926053799</v>
      </c>
      <c r="F2387" s="1">
        <v>1005.359</v>
      </c>
      <c r="G2387" s="1">
        <v>1229.08256996603</v>
      </c>
      <c r="H2387" s="1">
        <v>982.54128498305397</v>
      </c>
      <c r="I2387" s="1">
        <v>1164.9724766781501</v>
      </c>
      <c r="J2387" s="1">
        <v>1779.1926632539701</v>
      </c>
      <c r="K2387" s="1">
        <v>1905.5583242323401</v>
      </c>
      <c r="L2387" s="22">
        <v>1810.03800739493</v>
      </c>
      <c r="M2387" s="1">
        <v>1856.0000000001901</v>
      </c>
    </row>
    <row r="2388" spans="1:13" x14ac:dyDescent="0.35">
      <c r="A2388" s="14">
        <v>66.004330280000005</v>
      </c>
      <c r="B2388" s="1">
        <v>1487.4896974655601</v>
      </c>
      <c r="C2388" s="1">
        <v>1531.1540516391999</v>
      </c>
      <c r="D2388" s="1">
        <v>1072.92847232184</v>
      </c>
      <c r="E2388" s="1">
        <v>1279.3576383914899</v>
      </c>
      <c r="F2388" s="1">
        <v>1072.2380000000001</v>
      </c>
      <c r="G2388" s="1">
        <v>1195.4401623522599</v>
      </c>
      <c r="H2388" s="1">
        <v>993.85833213937497</v>
      </c>
      <c r="I2388" s="1">
        <v>1191.26273065239</v>
      </c>
      <c r="J2388" s="1">
        <v>1751.9064797569099</v>
      </c>
      <c r="K2388" s="1">
        <v>1870.5956014871899</v>
      </c>
      <c r="L2388" s="22">
        <v>1807.88032470446</v>
      </c>
      <c r="M2388" s="1">
        <v>1839.4277785740001</v>
      </c>
    </row>
    <row r="2389" spans="1:13" x14ac:dyDescent="0.35">
      <c r="A2389" s="14">
        <v>66.030330280000001</v>
      </c>
      <c r="B2389" s="1">
        <v>1521.1554234740599</v>
      </c>
      <c r="C2389" s="1">
        <v>1513.7306342567299</v>
      </c>
      <c r="D2389" s="1">
        <v>1080.4012988977199</v>
      </c>
      <c r="E2389" s="1">
        <v>1277.8740638075001</v>
      </c>
      <c r="F2389" s="1">
        <v>1028.7719999999999</v>
      </c>
      <c r="G2389" s="1">
        <v>1166.23338397422</v>
      </c>
      <c r="H2389" s="1">
        <v>1024.9040486152501</v>
      </c>
      <c r="I2389" s="1">
        <v>1217.62868591028</v>
      </c>
      <c r="J2389" s="1">
        <v>1831.40129889779</v>
      </c>
      <c r="K2389" s="1">
        <v>1851.80210026892</v>
      </c>
      <c r="L2389" s="22">
        <v>1793.7306342567499</v>
      </c>
      <c r="M2389" s="1">
        <v>1817.7246372952</v>
      </c>
    </row>
    <row r="2390" spans="1:13" x14ac:dyDescent="0.35">
      <c r="A2390" s="14">
        <v>66.056330279999997</v>
      </c>
      <c r="B2390" s="1">
        <v>1482.82624179149</v>
      </c>
      <c r="C2390" s="1">
        <v>1541.83361058794</v>
      </c>
      <c r="D2390" s="1">
        <v>1107.5557403919699</v>
      </c>
      <c r="E2390" s="1">
        <v>1225.2614690764599</v>
      </c>
      <c r="F2390" s="1">
        <v>984.89020000000005</v>
      </c>
      <c r="G2390" s="1">
        <v>1127.4680295242899</v>
      </c>
      <c r="H2390" s="1">
        <v>980.95982896447902</v>
      </c>
      <c r="I2390" s="1">
        <v>1215.73853092378</v>
      </c>
      <c r="J2390" s="1">
        <v>1818.8557169772901</v>
      </c>
      <c r="K2390" s="1">
        <v>1813.3344423513199</v>
      </c>
      <c r="L2390" s="22">
        <v>1768.46636599765</v>
      </c>
      <c r="M2390" s="1">
        <v>1837.9762300841601</v>
      </c>
    </row>
    <row r="2391" spans="1:13" x14ac:dyDescent="0.35">
      <c r="A2391" s="14">
        <v>66.082330279999994</v>
      </c>
      <c r="B2391" s="1">
        <v>1528.2084141483899</v>
      </c>
      <c r="C2391" s="1">
        <v>1566.72658300585</v>
      </c>
      <c r="D2391" s="1">
        <v>1111.0057330263401</v>
      </c>
      <c r="E2391" s="1">
        <v>1230.4474329852901</v>
      </c>
      <c r="F2391" s="1">
        <v>1047.2139999999999</v>
      </c>
      <c r="G2391" s="1">
        <v>1126.09560753489</v>
      </c>
      <c r="H2391" s="1">
        <v>978.71511695333595</v>
      </c>
      <c r="I2391" s="1">
        <v>1174.9024529077999</v>
      </c>
      <c r="J2391" s="1">
        <v>1746.9464632065601</v>
      </c>
      <c r="K2391" s="1">
        <v>1880.41109527042</v>
      </c>
      <c r="L2391" s="22">
        <v>1723.4245008804201</v>
      </c>
      <c r="M2391" s="1">
        <v>1869.97133486904</v>
      </c>
    </row>
    <row r="2392" spans="1:13" x14ac:dyDescent="0.35">
      <c r="A2392" s="14">
        <v>66.108330280000004</v>
      </c>
      <c r="B2392" s="1">
        <v>1537.2779162003901</v>
      </c>
      <c r="C2392" s="1">
        <v>1600.6947905019599</v>
      </c>
      <c r="D2392" s="1">
        <v>1080.88833519527</v>
      </c>
      <c r="E2392" s="1">
        <v>1266.1658954506599</v>
      </c>
      <c r="F2392" s="1">
        <v>1028.9159999999999</v>
      </c>
      <c r="G2392" s="1">
        <v>1148.30556544243</v>
      </c>
      <c r="H2392" s="1">
        <v>1018.83303671156</v>
      </c>
      <c r="I2392" s="1">
        <v>1055.41723024672</v>
      </c>
      <c r="J2392" s="1">
        <v>1754.5001779720201</v>
      </c>
      <c r="K2392" s="1">
        <v>1885.88833519492</v>
      </c>
      <c r="L2392" s="22">
        <v>1815.1382462085501</v>
      </c>
      <c r="M2392" s="1">
        <v>1907.49911013518</v>
      </c>
    </row>
    <row r="2393" spans="1:13" x14ac:dyDescent="0.35">
      <c r="A2393" s="14">
        <v>66.13433028</v>
      </c>
      <c r="B2393" s="1">
        <v>1554.6867219107</v>
      </c>
      <c r="C2393" s="1">
        <v>1607.8526972766499</v>
      </c>
      <c r="D2393" s="1">
        <v>1044.36514520335</v>
      </c>
      <c r="E2393" s="1">
        <v>1222.3475102643099</v>
      </c>
      <c r="F2393" s="1">
        <v>1000.678</v>
      </c>
      <c r="G2393" s="1">
        <v>1130.6701246749799</v>
      </c>
      <c r="H2393" s="1">
        <v>988.53941918712906</v>
      </c>
      <c r="I2393" s="1">
        <v>1090.56535274403</v>
      </c>
      <c r="J2393" s="1">
        <v>1783.55601642288</v>
      </c>
      <c r="K2393" s="1">
        <v>1845.2261410977601</v>
      </c>
      <c r="L2393" s="22">
        <v>1788.92116162612</v>
      </c>
      <c r="M2393" s="1">
        <v>1844.4087136993801</v>
      </c>
    </row>
    <row r="2394" spans="1:13" x14ac:dyDescent="0.35">
      <c r="A2394" s="14">
        <v>66.160330279999997</v>
      </c>
      <c r="B2394" s="1">
        <v>1570.7142331371399</v>
      </c>
      <c r="C2394" s="1">
        <v>1573.5715797313401</v>
      </c>
      <c r="D2394" s="1">
        <v>1062.57171774671</v>
      </c>
      <c r="E2394" s="1">
        <v>1244.7142331371101</v>
      </c>
      <c r="F2394" s="1">
        <v>1006</v>
      </c>
      <c r="G2394" s="1">
        <v>1101.0003220361</v>
      </c>
      <c r="H2394" s="1">
        <v>978.28599688882002</v>
      </c>
      <c r="I2394" s="1">
        <v>1084.2858128682701</v>
      </c>
      <c r="J2394" s="1">
        <v>1835.85743860466</v>
      </c>
      <c r="K2394" s="1">
        <v>1855.00032203617</v>
      </c>
      <c r="L2394" s="22">
        <v>1816.57102766967</v>
      </c>
      <c r="M2394" s="1">
        <v>1852.71450916801</v>
      </c>
    </row>
    <row r="2395" spans="1:13" x14ac:dyDescent="0.35">
      <c r="A2395" s="14">
        <v>66.186330280000007</v>
      </c>
      <c r="B2395" s="1">
        <v>1555.6228487782901</v>
      </c>
      <c r="C2395" s="1">
        <v>1582.27764017039</v>
      </c>
      <c r="D2395" s="1">
        <v>1099.79176987244</v>
      </c>
      <c r="E2395" s="1">
        <v>1237.8968057387301</v>
      </c>
      <c r="F2395" s="1">
        <v>1041.0709999999999</v>
      </c>
      <c r="G2395" s="1">
        <v>1131.58722295453</v>
      </c>
      <c r="H2395" s="1">
        <v>988.039309033569</v>
      </c>
      <c r="I2395" s="1">
        <v>1092.5178129119699</v>
      </c>
      <c r="J2395" s="1">
        <v>1845.93611477226</v>
      </c>
      <c r="K2395" s="1">
        <v>1880.8986473436701</v>
      </c>
      <c r="L2395" s="22">
        <v>1780.7223598299599</v>
      </c>
      <c r="M2395" s="1">
        <v>1870.9324315625099</v>
      </c>
    </row>
    <row r="2396" spans="1:13" x14ac:dyDescent="0.35">
      <c r="A2396" s="14">
        <v>66.212330280000003</v>
      </c>
      <c r="B2396" s="1">
        <v>1545.8890712781599</v>
      </c>
      <c r="C2396" s="1">
        <v>1594.96865783003</v>
      </c>
      <c r="D2396" s="1">
        <v>1104.89670163289</v>
      </c>
      <c r="E2396" s="1">
        <v>1224.6308253600901</v>
      </c>
      <c r="F2396" s="1">
        <v>1030.421</v>
      </c>
      <c r="G2396" s="1">
        <v>1120.26587627294</v>
      </c>
      <c r="H2396" s="1">
        <v>946.29381364117103</v>
      </c>
      <c r="I2396" s="1">
        <v>1075.09907281443</v>
      </c>
      <c r="J2396" s="1">
        <v>1800.23030854997</v>
      </c>
      <c r="K2396" s="1">
        <v>1856.7341237273699</v>
      </c>
      <c r="L2396" s="22">
        <v>1770.4242286257099</v>
      </c>
      <c r="M2396" s="1">
        <v>1860.84927800226</v>
      </c>
    </row>
    <row r="2397" spans="1:13" x14ac:dyDescent="0.35">
      <c r="A2397" s="14">
        <v>66.23833028</v>
      </c>
      <c r="B2397" s="1">
        <v>1594.1667114483801</v>
      </c>
      <c r="C2397" s="1">
        <v>1673.45825496579</v>
      </c>
      <c r="D2397" s="1">
        <v>1072.6487823351199</v>
      </c>
      <c r="E2397" s="1">
        <v>1187.29756467015</v>
      </c>
      <c r="F2397" s="1">
        <v>1060.97</v>
      </c>
      <c r="G2397" s="1">
        <v>1123.0476318424601</v>
      </c>
      <c r="H2397" s="1">
        <v>986.32740174391404</v>
      </c>
      <c r="I2397" s="1">
        <v>1053.95838931038</v>
      </c>
      <c r="J2397" s="1">
        <v>1810.1962798329</v>
      </c>
      <c r="K2397" s="1">
        <v>1849.08924253227</v>
      </c>
      <c r="L2397" s="22">
        <v>1720.04187937919</v>
      </c>
      <c r="M2397" s="1">
        <v>1866.5058868081601</v>
      </c>
    </row>
    <row r="2398" spans="1:13" x14ac:dyDescent="0.35">
      <c r="A2398" s="14">
        <v>66.264330279999996</v>
      </c>
      <c r="B2398" s="1">
        <v>1610.8174613072899</v>
      </c>
      <c r="C2398" s="1">
        <v>1664.30951734117</v>
      </c>
      <c r="D2398" s="1">
        <v>1051.14285924</v>
      </c>
      <c r="E2398" s="1">
        <v>1206.7777671726701</v>
      </c>
      <c r="F2398" s="1">
        <v>1023.54</v>
      </c>
      <c r="G2398" s="1">
        <v>1138.5952358223301</v>
      </c>
      <c r="H2398" s="1">
        <v>993.04761974638495</v>
      </c>
      <c r="I2398" s="1">
        <v>1087.1349189447001</v>
      </c>
      <c r="J2398" s="1">
        <v>1787.74602067453</v>
      </c>
      <c r="K2398" s="1">
        <v>1841.05555269967</v>
      </c>
      <c r="L2398" s="22">
        <v>1814.3253979316701</v>
      </c>
      <c r="M2398" s="1">
        <v>1833.04761974602</v>
      </c>
    </row>
    <row r="2399" spans="1:13" x14ac:dyDescent="0.35">
      <c r="A2399" s="14">
        <v>66.290330280000006</v>
      </c>
      <c r="B2399" s="1">
        <v>1606.2638288334399</v>
      </c>
      <c r="C2399" s="1">
        <v>1772.5553771047801</v>
      </c>
      <c r="D2399" s="1">
        <v>1035.3332509714601</v>
      </c>
      <c r="E2399" s="1">
        <v>1317.5557477336399</v>
      </c>
      <c r="F2399" s="1">
        <v>1015.292</v>
      </c>
      <c r="G2399" s="1">
        <v>1161.15282753826</v>
      </c>
      <c r="H2399" s="1">
        <v>986.59720334770202</v>
      </c>
      <c r="I2399" s="1">
        <v>1099.31951479541</v>
      </c>
      <c r="J2399" s="1">
        <v>1904.08352894322</v>
      </c>
      <c r="K2399" s="1">
        <v>1860.05568596221</v>
      </c>
      <c r="L2399" s="22">
        <v>1806.37495367157</v>
      </c>
      <c r="M2399" s="1">
        <v>1824.23610939542</v>
      </c>
    </row>
    <row r="2400" spans="1:13" x14ac:dyDescent="0.35">
      <c r="A2400" s="14">
        <v>66.316330280000003</v>
      </c>
      <c r="B2400" s="1">
        <v>1673.4874913850799</v>
      </c>
      <c r="C2400" s="1">
        <v>1868.5116584979501</v>
      </c>
      <c r="D2400" s="1">
        <v>1071.3214386919799</v>
      </c>
      <c r="E2400" s="1">
        <v>1238.1070517732701</v>
      </c>
      <c r="F2400" s="1">
        <v>1013</v>
      </c>
      <c r="G2400" s="1">
        <v>1144.20230336242</v>
      </c>
      <c r="H2400" s="1">
        <v>975.32172206441703</v>
      </c>
      <c r="I2400" s="1">
        <v>1069.3571226163599</v>
      </c>
      <c r="J2400" s="1">
        <v>1802.0716512213901</v>
      </c>
      <c r="K2400" s="1">
        <v>1808.5594259787399</v>
      </c>
      <c r="L2400" s="22">
        <v>1828.80949682186</v>
      </c>
      <c r="M2400" s="1">
        <v>1828.84518074624</v>
      </c>
    </row>
    <row r="2401" spans="1:13" x14ac:dyDescent="0.35">
      <c r="A2401" s="14">
        <v>66.342330279999999</v>
      </c>
      <c r="B2401" s="1">
        <v>1809.6210870881901</v>
      </c>
      <c r="C2401" s="1">
        <v>1935.38071088888</v>
      </c>
      <c r="D2401" s="1">
        <v>1052.78013923654</v>
      </c>
      <c r="E2401" s="1">
        <v>1251.4307316438001</v>
      </c>
      <c r="F2401" s="1">
        <v>1021.002</v>
      </c>
      <c r="G2401" s="1">
        <v>1152.70061316234</v>
      </c>
      <c r="H2401" s="1">
        <v>913.62288506479501</v>
      </c>
      <c r="I2401" s="1">
        <v>1071.62108708812</v>
      </c>
      <c r="J2401" s="1">
        <v>1758.1367387361499</v>
      </c>
      <c r="K2401" s="1">
        <v>1829.05361670856</v>
      </c>
      <c r="L2401" s="22">
        <v>1831.3234982271099</v>
      </c>
      <c r="M2401" s="1">
        <v>1841.56747037983</v>
      </c>
    </row>
    <row r="2402" spans="1:13" x14ac:dyDescent="0.35">
      <c r="A2402" s="14">
        <v>66.368330279999995</v>
      </c>
      <c r="B2402" s="1">
        <v>1830.5069800245301</v>
      </c>
      <c r="C2402" s="1">
        <v>1981.0473581886599</v>
      </c>
      <c r="D2402" s="1">
        <v>1014.63425176538</v>
      </c>
      <c r="E2402" s="1">
        <v>1234.3171258827599</v>
      </c>
      <c r="F2402" s="1">
        <v>1034.731</v>
      </c>
      <c r="G2402" s="1">
        <v>1121.4761102119501</v>
      </c>
      <c r="H2402" s="1">
        <v>942.66638574151</v>
      </c>
      <c r="I2402" s="1">
        <v>1071.4600432238699</v>
      </c>
      <c r="J2402" s="1">
        <v>1787.9205078355801</v>
      </c>
      <c r="K2402" s="1">
        <v>1819.1112047530501</v>
      </c>
      <c r="L2402" s="22">
        <v>1811.60338195295</v>
      </c>
      <c r="M2402" s="1">
        <v>1840.2063425178401</v>
      </c>
    </row>
    <row r="2403" spans="1:13" x14ac:dyDescent="0.35">
      <c r="A2403" s="14">
        <v>66.394330280000005</v>
      </c>
      <c r="B2403" s="1">
        <v>1946.35704270063</v>
      </c>
      <c r="C2403" s="1">
        <v>1981.75128533001</v>
      </c>
      <c r="D2403" s="1">
        <v>1091.25011684778</v>
      </c>
      <c r="E2403" s="1">
        <v>1247.67968983281</v>
      </c>
      <c r="F2403" s="1">
        <v>984.83889999999997</v>
      </c>
      <c r="G2403" s="1">
        <v>1123.5360314447901</v>
      </c>
      <c r="H2403" s="1">
        <v>976.392840449819</v>
      </c>
      <c r="I2403" s="1">
        <v>1098.6966539211601</v>
      </c>
      <c r="J2403" s="1">
        <v>1776.0904291572101</v>
      </c>
      <c r="K2403" s="1">
        <v>1800.5360314444899</v>
      </c>
      <c r="L2403" s="22">
        <v>1797.60669215591</v>
      </c>
      <c r="M2403" s="1">
        <v>1841.7856808996901</v>
      </c>
    </row>
    <row r="2404" spans="1:13" x14ac:dyDescent="0.35">
      <c r="A2404" s="14">
        <v>66.420330280000002</v>
      </c>
      <c r="B2404" s="1">
        <v>1943.50463851623</v>
      </c>
      <c r="C2404" s="1">
        <v>1837.67172534717</v>
      </c>
      <c r="D2404" s="1">
        <v>1078.5080165393399</v>
      </c>
      <c r="E2404" s="1">
        <v>1161.4472622487101</v>
      </c>
      <c r="F2404" s="1">
        <v>1009.81</v>
      </c>
      <c r="G2404" s="1">
        <v>1097.84894624762</v>
      </c>
      <c r="H2404" s="1">
        <v>969.42109510066098</v>
      </c>
      <c r="I2404" s="1">
        <v>1075.1350206741399</v>
      </c>
      <c r="J2404" s="1">
        <v>1690.9907229681</v>
      </c>
      <c r="K2404" s="1">
        <v>1770.74599173057</v>
      </c>
      <c r="L2404" s="22">
        <v>1841.0000000001901</v>
      </c>
      <c r="M2404" s="1">
        <v>1847.0514772587501</v>
      </c>
    </row>
    <row r="2405" spans="1:13" x14ac:dyDescent="0.35">
      <c r="A2405" s="14">
        <v>66.446330279999998</v>
      </c>
      <c r="B2405" s="1">
        <v>1860.0415950289801</v>
      </c>
      <c r="C2405" s="1">
        <v>1738.75861287621</v>
      </c>
      <c r="D2405" s="1">
        <v>1058.4036757148499</v>
      </c>
      <c r="E2405" s="1">
        <v>1245.2883397963701</v>
      </c>
      <c r="F2405" s="1">
        <v>971.59450000000004</v>
      </c>
      <c r="G2405" s="1">
        <v>1119.70630256039</v>
      </c>
      <c r="H2405" s="1">
        <v>932.35315128023103</v>
      </c>
      <c r="I2405" s="1">
        <v>1060.2901256775101</v>
      </c>
      <c r="J2405" s="1">
        <v>1796.64506283888</v>
      </c>
      <c r="K2405" s="1">
        <v>1779.4738448423</v>
      </c>
      <c r="L2405" s="22">
        <v>1848.9459038032601</v>
      </c>
      <c r="M2405" s="1">
        <v>1855.82342436012</v>
      </c>
    </row>
    <row r="2406" spans="1:13" x14ac:dyDescent="0.35">
      <c r="A2406" s="14">
        <v>66.472330279999994</v>
      </c>
      <c r="B2406" s="1">
        <v>1720.50035961659</v>
      </c>
      <c r="C2406" s="1">
        <v>1697.6661339017801</v>
      </c>
      <c r="D2406" s="1">
        <v>998.33306695090505</v>
      </c>
      <c r="E2406" s="1">
        <v>1208.49932072467</v>
      </c>
      <c r="F2406" s="1">
        <v>1022.333</v>
      </c>
      <c r="G2406" s="1">
        <v>1113.33410584278</v>
      </c>
      <c r="H2406" s="1">
        <v>931.00023974437102</v>
      </c>
      <c r="I2406" s="1">
        <v>1035.4994805541701</v>
      </c>
      <c r="J2406" s="1">
        <v>1795.1655345411</v>
      </c>
      <c r="K2406" s="1">
        <v>1806.4998801280501</v>
      </c>
      <c r="L2406" s="22">
        <v>1882.6669330493901</v>
      </c>
      <c r="M2406" s="1">
        <v>1856.3332267805099</v>
      </c>
    </row>
    <row r="2407" spans="1:13" x14ac:dyDescent="0.35">
      <c r="A2407" s="14">
        <v>66.498330280000005</v>
      </c>
      <c r="B2407" s="1">
        <v>1697.8432689451599</v>
      </c>
      <c r="C2407" s="1">
        <v>1742.75482912608</v>
      </c>
      <c r="D2407" s="1">
        <v>1024.5605943558401</v>
      </c>
      <c r="E2407" s="1">
        <v>1249.90288261504</v>
      </c>
      <c r="F2407" s="1">
        <v>1018.499</v>
      </c>
      <c r="G2407" s="1">
        <v>1065.6269242201599</v>
      </c>
      <c r="H2407" s="1">
        <v>920.23173848541899</v>
      </c>
      <c r="I2407" s="1">
        <v>1061.5740267446099</v>
      </c>
      <c r="J2407" s="1">
        <v>1854.55863298431</v>
      </c>
      <c r="K2407" s="1">
        <v>1810.7086478449301</v>
      </c>
      <c r="L2407" s="22">
        <v>1863.4923031200001</v>
      </c>
      <c r="M2407" s="1">
        <v>1853.7528677544799</v>
      </c>
    </row>
    <row r="2408" spans="1:13" x14ac:dyDescent="0.35">
      <c r="A2408" s="14">
        <v>66.524330280000001</v>
      </c>
      <c r="B2408" s="1">
        <v>1713.1489638734699</v>
      </c>
      <c r="C2408" s="1">
        <v>1803.9446773254001</v>
      </c>
      <c r="D2408" s="1">
        <v>1067.7787093009799</v>
      </c>
      <c r="E2408" s="1">
        <v>1230.6404026140401</v>
      </c>
      <c r="F2408" s="1">
        <v>960.67870000000005</v>
      </c>
      <c r="G2408" s="1">
        <v>1076.92767317427</v>
      </c>
      <c r="H2408" s="1">
        <v>943.73404381251805</v>
      </c>
      <c r="I2408" s="1">
        <v>1029.6425577248301</v>
      </c>
      <c r="J2408" s="1">
        <v>1783.7510479636601</v>
      </c>
      <c r="K2408" s="1">
        <v>1783.16381291372</v>
      </c>
      <c r="L2408" s="22">
        <v>1833.1169923144701</v>
      </c>
      <c r="M2408" s="1">
        <v>1814.5702308990701</v>
      </c>
    </row>
    <row r="2409" spans="1:13" x14ac:dyDescent="0.35">
      <c r="A2409" s="14">
        <v>66.550330279999997</v>
      </c>
      <c r="B2409" s="1">
        <v>1814.6656423167301</v>
      </c>
      <c r="C2409" s="1">
        <v>1783.10237945208</v>
      </c>
      <c r="D2409" s="1">
        <v>1026.5705505574299</v>
      </c>
      <c r="E2409" s="1">
        <v>1158.33857232777</v>
      </c>
      <c r="F2409" s="1">
        <v>955.05330000000004</v>
      </c>
      <c r="G2409" s="1">
        <v>1113.9654929824201</v>
      </c>
      <c r="H2409" s="1">
        <v>950.46395645878795</v>
      </c>
      <c r="I2409" s="1">
        <v>1029.80560183444</v>
      </c>
      <c r="J2409" s="1">
        <v>1741.4984634755299</v>
      </c>
      <c r="K2409" s="1">
        <v>1721.4827464907</v>
      </c>
      <c r="L2409" s="22">
        <v>1735.95820528893</v>
      </c>
      <c r="M2409" s="1">
        <v>1864.9121959327499</v>
      </c>
    </row>
    <row r="2410" spans="1:13" x14ac:dyDescent="0.35">
      <c r="A2410" s="14">
        <v>66.576330279999993</v>
      </c>
      <c r="B2410" s="1">
        <v>1848.399119596</v>
      </c>
      <c r="C2410" s="1">
        <v>1719.0012568222301</v>
      </c>
      <c r="D2410" s="1">
        <v>1061.90571948358</v>
      </c>
      <c r="E2410" s="1">
        <v>1195.80892532295</v>
      </c>
      <c r="F2410" s="1">
        <v>971.55499999999995</v>
      </c>
      <c r="G2410" s="1">
        <v>1063.8560655812</v>
      </c>
      <c r="H2410" s="1">
        <v>966.63482088723697</v>
      </c>
      <c r="I2410" s="1">
        <v>943.77624166202702</v>
      </c>
      <c r="J2410" s="1">
        <v>1807.2708985965201</v>
      </c>
      <c r="K2410" s="1">
        <v>1696.93588950043</v>
      </c>
      <c r="L2410" s="22">
        <v>1752.9189192589599</v>
      </c>
      <c r="M2410" s="1">
        <v>1792.4607164516301</v>
      </c>
    </row>
    <row r="2411" spans="1:13" x14ac:dyDescent="0.35">
      <c r="A2411" s="14">
        <v>66.602330280000004</v>
      </c>
      <c r="B2411" s="1">
        <v>1742.7331151797</v>
      </c>
      <c r="C2411" s="1">
        <v>1662.4784554964699</v>
      </c>
      <c r="D2411" s="1">
        <v>1022.57492146789</v>
      </c>
      <c r="E2411" s="1">
        <v>1224.8090052377099</v>
      </c>
      <c r="F2411" s="1">
        <v>997.98969999999997</v>
      </c>
      <c r="G2411" s="1">
        <v>1096.6038481574701</v>
      </c>
      <c r="H2411" s="1">
        <v>960.23214658933898</v>
      </c>
      <c r="I2411" s="1">
        <v>1012.9897120434</v>
      </c>
      <c r="J2411" s="1">
        <v>1761.11704188508</v>
      </c>
      <c r="K2411" s="1">
        <v>1731.9588481733499</v>
      </c>
      <c r="L2411" s="22">
        <v>1815.8276439706301</v>
      </c>
      <c r="M2411" s="1">
        <v>1776.4045026189699</v>
      </c>
    </row>
    <row r="2412" spans="1:13" x14ac:dyDescent="0.35">
      <c r="A2412" s="14">
        <v>66.62833028</v>
      </c>
      <c r="B2412" s="1">
        <v>1702.03592366883</v>
      </c>
      <c r="C2412" s="1">
        <v>1650.8928804078</v>
      </c>
      <c r="D2412" s="1">
        <v>1039.0006514136901</v>
      </c>
      <c r="E2412" s="1">
        <v>1238.5016285340901</v>
      </c>
      <c r="F2412" s="1">
        <v>1013.107</v>
      </c>
      <c r="G2412" s="1">
        <v>997.96212209069404</v>
      </c>
      <c r="H2412" s="1">
        <v>875.03657508232595</v>
      </c>
      <c r="I2412" s="1">
        <v>1022.21554201202</v>
      </c>
      <c r="J2412" s="1">
        <v>1762.0000000001801</v>
      </c>
      <c r="K2412" s="1">
        <v>1791.6786412230699</v>
      </c>
      <c r="L2412" s="22">
        <v>1734.06924168314</v>
      </c>
      <c r="M2412" s="1">
        <v>1786.89288040781</v>
      </c>
    </row>
    <row r="2413" spans="1:13" x14ac:dyDescent="0.35">
      <c r="A2413" s="14">
        <v>66.654330279999996</v>
      </c>
      <c r="B2413" s="1">
        <v>1683.11390241766</v>
      </c>
      <c r="C2413" s="1">
        <v>1635.6147996232801</v>
      </c>
      <c r="D2413" s="1">
        <v>1009.5289242072899</v>
      </c>
      <c r="E2413" s="1">
        <v>1176.29159189965</v>
      </c>
      <c r="F2413" s="1">
        <v>1014.875</v>
      </c>
      <c r="G2413" s="1">
        <v>1079.15325130308</v>
      </c>
      <c r="H2413" s="1">
        <v>849.87298128743703</v>
      </c>
      <c r="I2413" s="1">
        <v>978.85986499229102</v>
      </c>
      <c r="J2413" s="1">
        <v>1763.9439459970599</v>
      </c>
      <c r="K2413" s="1">
        <v>1784.9177134067399</v>
      </c>
      <c r="L2413" s="22">
        <v>1813.9177134067399</v>
      </c>
      <c r="M2413" s="1">
        <v>1781.72331880705</v>
      </c>
    </row>
    <row r="2414" spans="1:13" x14ac:dyDescent="0.35">
      <c r="A2414" s="14">
        <v>66.680330280000007</v>
      </c>
      <c r="B2414" s="1">
        <v>1577.8107996481799</v>
      </c>
      <c r="C2414" s="1">
        <v>1504.70552522611</v>
      </c>
      <c r="D2414" s="1">
        <v>977.33842578229803</v>
      </c>
      <c r="E2414" s="1">
        <v>1174.7235246410401</v>
      </c>
      <c r="F2414" s="1">
        <v>1019.073</v>
      </c>
      <c r="G2414" s="1">
        <v>1065.40372528482</v>
      </c>
      <c r="H2414" s="1">
        <v>925.18187518247396</v>
      </c>
      <c r="I2414" s="1">
        <v>1017.54164945823</v>
      </c>
      <c r="J2414" s="1">
        <v>1783.30912510894</v>
      </c>
      <c r="K2414" s="1">
        <v>1750.75282531378</v>
      </c>
      <c r="L2414" s="22">
        <v>1773.64357480171</v>
      </c>
      <c r="M2414" s="1">
        <v>1744.7928002333199</v>
      </c>
    </row>
    <row r="2415" spans="1:13" x14ac:dyDescent="0.35">
      <c r="A2415" s="14">
        <v>66.706330280000003</v>
      </c>
      <c r="B2415" s="1">
        <v>1536.39793415857</v>
      </c>
      <c r="C2415" s="1">
        <v>1538.18263189092</v>
      </c>
      <c r="D2415" s="1">
        <v>1066.8006122326301</v>
      </c>
      <c r="E2415" s="1">
        <v>1134.8732210317301</v>
      </c>
      <c r="F2415" s="1">
        <v>982.33180000000004</v>
      </c>
      <c r="G2415" s="1">
        <v>1104.32616673598</v>
      </c>
      <c r="H2415" s="1">
        <v>943.358837112841</v>
      </c>
      <c r="I2415" s="1">
        <v>954.02234116905095</v>
      </c>
      <c r="J2415" s="1">
        <v>1792.1267789685601</v>
      </c>
      <c r="K2415" s="1">
        <v>1793.5582248804101</v>
      </c>
      <c r="L2415" s="22">
        <v>1744.82295340165</v>
      </c>
      <c r="M2415" s="1">
        <v>1775.46970158114</v>
      </c>
    </row>
    <row r="2416" spans="1:13" x14ac:dyDescent="0.35">
      <c r="A2416" s="14">
        <v>66.732330279999999</v>
      </c>
      <c r="B2416" s="1">
        <v>1565.0000000001601</v>
      </c>
      <c r="C2416" s="1">
        <v>1599.5279870443501</v>
      </c>
      <c r="D2416" s="1">
        <v>974.394433780854</v>
      </c>
      <c r="E2416" s="1">
        <v>1192.1234045107501</v>
      </c>
      <c r="F2416" s="1">
        <v>1030.1559999999999</v>
      </c>
      <c r="G2416" s="1">
        <v>1142.1119481768501</v>
      </c>
      <c r="H2416" s="1">
        <v>890.49492562369005</v>
      </c>
      <c r="I2416" s="1">
        <v>1001.39312619977</v>
      </c>
      <c r="J2416" s="1">
        <v>1736.5623560460299</v>
      </c>
      <c r="K2416" s="1">
        <v>1833.7073656433699</v>
      </c>
      <c r="L2416" s="22">
        <v>1701.4733205370801</v>
      </c>
      <c r="M2416" s="1">
        <v>1795.0229126679701</v>
      </c>
    </row>
    <row r="2417" spans="1:13" x14ac:dyDescent="0.35">
      <c r="A2417" s="14">
        <v>66.758330279999996</v>
      </c>
      <c r="B2417" s="1">
        <v>1568.6805203029601</v>
      </c>
      <c r="C2417" s="1">
        <v>1592.0798699244599</v>
      </c>
      <c r="D2417" s="1">
        <v>1044.6868902702599</v>
      </c>
      <c r="E2417" s="1">
        <v>1180.6325894271599</v>
      </c>
      <c r="F2417" s="1">
        <v>980.16290000000004</v>
      </c>
      <c r="G2417" s="1">
        <v>1112.6070203459701</v>
      </c>
      <c r="H2417" s="1">
        <v>921.89456099460301</v>
      </c>
      <c r="I2417" s="1">
        <v>993.86262194607104</v>
      </c>
      <c r="J2417" s="1">
        <v>1772.3450487785699</v>
      </c>
      <c r="K2417" s="1">
        <v>1798.77954473523</v>
      </c>
      <c r="L2417" s="22">
        <v>1788.8721992001199</v>
      </c>
      <c r="M2417" s="1">
        <v>1821.3897723677101</v>
      </c>
    </row>
    <row r="2418" spans="1:13" x14ac:dyDescent="0.35">
      <c r="A2418" s="14">
        <v>66.784330280000006</v>
      </c>
      <c r="B2418" s="1">
        <v>1622.19522528011</v>
      </c>
      <c r="C2418" s="1">
        <v>1576.7620708141401</v>
      </c>
      <c r="D2418" s="1">
        <v>975.04688841856898</v>
      </c>
      <c r="E2418" s="1">
        <v>1190.00069741885</v>
      </c>
      <c r="F2418" s="1">
        <v>1033.3320000000001</v>
      </c>
      <c r="G2418" s="1">
        <v>1056.00069741884</v>
      </c>
      <c r="H2418" s="1">
        <v>876.61512879006398</v>
      </c>
      <c r="I2418" s="1">
        <v>1005.38277895393</v>
      </c>
      <c r="J2418" s="1">
        <v>1774.28830469833</v>
      </c>
      <c r="K2418" s="1">
        <v>1745.90482832577</v>
      </c>
      <c r="L2418" s="22">
        <v>1755.28481760466</v>
      </c>
      <c r="M2418" s="1">
        <v>1793.90552574451</v>
      </c>
    </row>
    <row r="2419" spans="1:13" x14ac:dyDescent="0.35">
      <c r="A2419" s="14">
        <v>66.810330280000002</v>
      </c>
      <c r="B2419" s="1">
        <v>1485.8116822767699</v>
      </c>
      <c r="C2419" s="1">
        <v>1569.9285050430001</v>
      </c>
      <c r="D2419" s="1">
        <v>994.79476657048201</v>
      </c>
      <c r="E2419" s="1">
        <v>1171.6571959658399</v>
      </c>
      <c r="F2419" s="1">
        <v>1058.5309999999999</v>
      </c>
      <c r="G2419" s="1">
        <v>1035.09607492789</v>
      </c>
      <c r="H2419" s="1">
        <v>986.40121541748397</v>
      </c>
      <c r="I2419" s="1">
        <v>955.523457493362</v>
      </c>
      <c r="J2419" s="1">
        <v>1703.3520554762999</v>
      </c>
      <c r="K2419" s="1">
        <v>1746.3351397700601</v>
      </c>
      <c r="L2419" s="22">
        <v>1780.09607492797</v>
      </c>
      <c r="M2419" s="1">
        <v>1772.30130835758</v>
      </c>
    </row>
    <row r="2420" spans="1:13" x14ac:dyDescent="0.35">
      <c r="A2420" s="14">
        <v>66.836330279999999</v>
      </c>
      <c r="B2420" s="1">
        <v>1481.8599788158999</v>
      </c>
      <c r="C2420" s="1">
        <v>1519.4689714404101</v>
      </c>
      <c r="D2420" s="1">
        <v>964.11096500816404</v>
      </c>
      <c r="E2420" s="1">
        <v>1211.30909854121</v>
      </c>
      <c r="F2420" s="1">
        <v>1020.778</v>
      </c>
      <c r="G2420" s="1">
        <v>1014.19155891916</v>
      </c>
      <c r="H2420" s="1">
        <v>921.60899262411704</v>
      </c>
      <c r="I2420" s="1">
        <v>1018.08585360141</v>
      </c>
      <c r="J2420" s="1">
        <v>1787.58519613972</v>
      </c>
      <c r="K2420" s="1">
        <v>1805.8058112341801</v>
      </c>
      <c r="L2420" s="22">
        <v>1758.8864051452199</v>
      </c>
      <c r="M2420" s="1">
        <v>1779.41743370413</v>
      </c>
    </row>
    <row r="2421" spans="1:13" x14ac:dyDescent="0.35">
      <c r="A2421" s="14">
        <v>66.862330279999995</v>
      </c>
      <c r="B2421" s="1">
        <v>1512.0534568790099</v>
      </c>
      <c r="C2421" s="1">
        <v>1604.6992159479901</v>
      </c>
      <c r="D2421" s="1">
        <v>968.21382751552403</v>
      </c>
      <c r="E2421" s="1">
        <v>1118.3364219715199</v>
      </c>
      <c r="F2421" s="1">
        <v>1013.143</v>
      </c>
      <c r="G2421" s="1">
        <v>1091.39201711172</v>
      </c>
      <c r="H2421" s="1">
        <v>978.21382751552505</v>
      </c>
      <c r="I2421" s="1">
        <v>951.60584462713496</v>
      </c>
      <c r="J2421" s="1">
        <v>1738.7662152637799</v>
      </c>
      <c r="K2421" s="1">
        <v>1799.3029223137</v>
      </c>
      <c r="L2421" s="22">
        <v>1824.2516036961999</v>
      </c>
      <c r="M2421" s="1">
        <v>1759.6236635868399</v>
      </c>
    </row>
    <row r="2422" spans="1:13" x14ac:dyDescent="0.35">
      <c r="A2422" s="14">
        <v>66.888330280000005</v>
      </c>
      <c r="B2422" s="1">
        <v>1515.07896667106</v>
      </c>
      <c r="C2422" s="1">
        <v>1532.2419199594499</v>
      </c>
      <c r="D2422" s="1">
        <v>980.15003667482199</v>
      </c>
      <c r="E2422" s="1">
        <v>1192.0710700039399</v>
      </c>
      <c r="F2422" s="1">
        <v>1021.466</v>
      </c>
      <c r="G2422" s="1">
        <v>1112.38405996704</v>
      </c>
      <c r="H2422" s="1">
        <v>989.62885664683904</v>
      </c>
      <c r="I2422" s="1">
        <v>984.21033329103398</v>
      </c>
      <c r="J2422" s="1">
        <v>1781.3711433534399</v>
      </c>
      <c r="K2422" s="1">
        <v>1815.8657566596401</v>
      </c>
      <c r="L2422" s="22">
        <v>1783.68701003707</v>
      </c>
      <c r="M2422" s="1">
        <v>1793.96051666473</v>
      </c>
    </row>
    <row r="2423" spans="1:13" x14ac:dyDescent="0.35">
      <c r="A2423" s="14">
        <v>66.914330280000001</v>
      </c>
      <c r="B2423" s="1">
        <v>1524.9797437457801</v>
      </c>
      <c r="C2423" s="1">
        <v>1437.19446004211</v>
      </c>
      <c r="D2423" s="1">
        <v>998.96151311679603</v>
      </c>
      <c r="E2423" s="1">
        <v>1200.98176937119</v>
      </c>
      <c r="F2423" s="1">
        <v>1079.8800000000001</v>
      </c>
      <c r="G2423" s="1">
        <v>1035.1579987841999</v>
      </c>
      <c r="H2423" s="1">
        <v>943.09520439564096</v>
      </c>
      <c r="I2423" s="1">
        <v>885.20256254380297</v>
      </c>
      <c r="J2423" s="1">
        <v>1827.90479560464</v>
      </c>
      <c r="K2423" s="1">
        <v>1799.03443563261</v>
      </c>
      <c r="L2423" s="22">
        <v>1869.82377058716</v>
      </c>
      <c r="M2423" s="1">
        <v>1789.0101281273701</v>
      </c>
    </row>
    <row r="2424" spans="1:13" x14ac:dyDescent="0.35">
      <c r="A2424" s="14">
        <v>66.940330279999998</v>
      </c>
      <c r="B2424" s="1">
        <v>1529.94026041033</v>
      </c>
      <c r="C2424" s="1">
        <v>1494.30702075817</v>
      </c>
      <c r="D2424" s="1">
        <v>1071.1278019886399</v>
      </c>
      <c r="E2424" s="1">
        <v>1263.2472811683199</v>
      </c>
      <c r="F2424" s="1">
        <v>964.39790000000005</v>
      </c>
      <c r="G2424" s="1">
        <v>1048.83272914859</v>
      </c>
      <c r="H2424" s="1">
        <v>1020.06806239881</v>
      </c>
      <c r="I2424" s="1">
        <v>988.74546861374802</v>
      </c>
      <c r="J2424" s="1">
        <v>1855.6654582971601</v>
      </c>
      <c r="K2424" s="1">
        <v>1850.3787082659901</v>
      </c>
      <c r="L2424" s="22">
        <v>1870.9880520822201</v>
      </c>
      <c r="M2424" s="1">
        <v>1788.0119479181501</v>
      </c>
    </row>
    <row r="2425" spans="1:13" x14ac:dyDescent="0.35">
      <c r="A2425" s="14">
        <v>66.966330279999994</v>
      </c>
      <c r="B2425" s="1">
        <v>1566.1908022119001</v>
      </c>
      <c r="C2425" s="1">
        <v>1615.30996410948</v>
      </c>
      <c r="D2425" s="1">
        <v>1027.0060296828001</v>
      </c>
      <c r="E2425" s="1">
        <v>1203.35595305071</v>
      </c>
      <c r="F2425" s="1">
        <v>996.25639999999999</v>
      </c>
      <c r="G2425" s="1">
        <v>1038.24057231553</v>
      </c>
      <c r="H2425" s="1">
        <v>950.57465515562103</v>
      </c>
      <c r="I2425" s="1">
        <v>920.55278494512402</v>
      </c>
      <c r="J2425" s="1">
        <v>1809.0497701038701</v>
      </c>
      <c r="K2425" s="1">
        <v>1721.8868677853</v>
      </c>
      <c r="L2425" s="22">
        <v>1822.09351052485</v>
      </c>
      <c r="M2425" s="1">
        <v>1837.8846192650201</v>
      </c>
    </row>
    <row r="2426" spans="1:13" x14ac:dyDescent="0.35">
      <c r="A2426" s="14">
        <v>66.992330280000004</v>
      </c>
      <c r="B2426" s="1">
        <v>1552.4768875454799</v>
      </c>
      <c r="C2426" s="1">
        <v>1576.3670776300901</v>
      </c>
      <c r="D2426" s="1">
        <v>1084.0924498188199</v>
      </c>
      <c r="E2426" s="1">
        <v>1231.0462249094801</v>
      </c>
      <c r="F2426" s="1">
        <v>948.58960000000002</v>
      </c>
      <c r="G2426" s="1">
        <v>1043.8092449819801</v>
      </c>
      <c r="H2426" s="1">
        <v>895.74858766627494</v>
      </c>
      <c r="I2426" s="1">
        <v>1009.0432972191001</v>
      </c>
      <c r="J2426" s="1">
        <v>1793.4768875454999</v>
      </c>
      <c r="K2426" s="1">
        <v>1807.10688222522</v>
      </c>
      <c r="L2426" s="22">
        <v>1740.6387777509599</v>
      </c>
      <c r="M2426" s="1">
        <v>1723.78330785974</v>
      </c>
    </row>
    <row r="2427" spans="1:13" x14ac:dyDescent="0.35">
      <c r="A2427" s="14">
        <v>67.018330280000001</v>
      </c>
      <c r="B2427" s="1">
        <v>1597.03940460849</v>
      </c>
      <c r="C2427" s="1">
        <v>1551.0428698880501</v>
      </c>
      <c r="D2427" s="1">
        <v>1068.7508663194101</v>
      </c>
      <c r="E2427" s="1">
        <v>1232.95828520391</v>
      </c>
      <c r="F2427" s="1">
        <v>1000.664</v>
      </c>
      <c r="G2427" s="1">
        <v>1032.50057754614</v>
      </c>
      <c r="H2427" s="1">
        <v>913.16570408861605</v>
      </c>
      <c r="I2427" s="1">
        <v>970.79373620818603</v>
      </c>
      <c r="J2427" s="1">
        <v>1891.7033760576101</v>
      </c>
      <c r="K2427" s="1">
        <v>1841.6234117460699</v>
      </c>
      <c r="L2427" s="22">
        <v>1806.9965347196701</v>
      </c>
      <c r="M2427" s="1">
        <v>1770.7891158351199</v>
      </c>
    </row>
    <row r="2428" spans="1:13" x14ac:dyDescent="0.35">
      <c r="A2428" s="14">
        <v>67.044330279999997</v>
      </c>
      <c r="B2428" s="1">
        <v>1543.04658819675</v>
      </c>
      <c r="C2428" s="1">
        <v>1533.8778304974801</v>
      </c>
      <c r="D2428" s="1">
        <v>1084.12216950279</v>
      </c>
      <c r="E2428" s="1">
        <v>1108.7644585383</v>
      </c>
      <c r="F2428" s="1">
        <v>1019.122</v>
      </c>
      <c r="G2428" s="1">
        <v>1000.70402390667</v>
      </c>
      <c r="H2428" s="1">
        <v>921.58690329547096</v>
      </c>
      <c r="I2428" s="1">
        <v>930.11712061128401</v>
      </c>
      <c r="J2428" s="1">
        <v>1856.16875769946</v>
      </c>
      <c r="K2428" s="1">
        <v>1930.2493878970399</v>
      </c>
      <c r="L2428" s="22">
        <v>1803.3614596167299</v>
      </c>
      <c r="M2428" s="1">
        <v>1738.85893517098</v>
      </c>
    </row>
    <row r="2429" spans="1:13" x14ac:dyDescent="0.35">
      <c r="A2429" s="14">
        <v>67.070330279999993</v>
      </c>
      <c r="B2429" s="1">
        <v>1565.3378967238</v>
      </c>
      <c r="C2429" s="1">
        <v>1574.2913872535</v>
      </c>
      <c r="D2429" s="1">
        <v>1089.69220309708</v>
      </c>
      <c r="E2429" s="1">
        <v>1120.768812388</v>
      </c>
      <c r="F2429" s="1">
        <v>1021.877</v>
      </c>
      <c r="G2429" s="1">
        <v>1062.81396211891</v>
      </c>
      <c r="H2429" s="1">
        <v>946.39945610434199</v>
      </c>
      <c r="I2429" s="1">
        <v>927.06155938070003</v>
      </c>
      <c r="J2429" s="1">
        <v>1848.36935628382</v>
      </c>
      <c r="K2429" s="1">
        <v>1813.9411600983501</v>
      </c>
      <c r="L2429" s="22">
        <v>1816.1381686717</v>
      </c>
      <c r="M2429" s="1">
        <v>1737.93844061957</v>
      </c>
    </row>
    <row r="2430" spans="1:13" x14ac:dyDescent="0.35">
      <c r="A2430" s="14">
        <v>67.096330280000004</v>
      </c>
      <c r="B2430" s="1">
        <v>1623.6396179390199</v>
      </c>
      <c r="C2430" s="1">
        <v>1519.43186373443</v>
      </c>
      <c r="D2430" s="1">
        <v>1063.0729685209801</v>
      </c>
      <c r="E2430" s="1">
        <v>1144.2844398449099</v>
      </c>
      <c r="F2430" s="1">
        <v>976.50260000000003</v>
      </c>
      <c r="G2430" s="1">
        <v>1115.28295299717</v>
      </c>
      <c r="H2430" s="1">
        <v>961.92777490309504</v>
      </c>
      <c r="I2430" s="1">
        <v>955.78406813295805</v>
      </c>
      <c r="J2430" s="1">
        <v>1820.1444501941901</v>
      </c>
      <c r="K2430" s="1">
        <v>1870.99628288084</v>
      </c>
      <c r="L2430" s="22">
        <v>1687.9359525657301</v>
      </c>
      <c r="M2430" s="1">
        <v>1767.71258645991</v>
      </c>
    </row>
    <row r="2431" spans="1:13" x14ac:dyDescent="0.35">
      <c r="A2431" s="14">
        <v>67.12233028</v>
      </c>
      <c r="B2431" s="1">
        <v>1476.43165433432</v>
      </c>
      <c r="C2431" s="1">
        <v>1511.3256158628001</v>
      </c>
      <c r="D2431" s="1">
        <v>1059.1628079314301</v>
      </c>
      <c r="E2431" s="1">
        <v>1192.8483977513799</v>
      </c>
      <c r="F2431" s="1">
        <v>1047.4059999999999</v>
      </c>
      <c r="G2431" s="1">
        <v>1012.44286001685</v>
      </c>
      <c r="H2431" s="1">
        <v>971.267364309144</v>
      </c>
      <c r="I2431" s="1">
        <v>971.77894051517399</v>
      </c>
      <c r="J2431" s="1">
        <v>1927.31292808646</v>
      </c>
      <c r="K2431" s="1">
        <v>1833.74458242062</v>
      </c>
      <c r="L2431" s="22">
        <v>1842.4286901467499</v>
      </c>
      <c r="M2431" s="1">
        <v>1731.4189665579599</v>
      </c>
    </row>
    <row r="2432" spans="1:13" x14ac:dyDescent="0.35">
      <c r="A2432" s="14">
        <v>67.148330279999996</v>
      </c>
      <c r="B2432" s="1">
        <v>1562.0454378566201</v>
      </c>
      <c r="C2432" s="1">
        <v>1539.16888599544</v>
      </c>
      <c r="D2432" s="1">
        <v>1050.8219363232499</v>
      </c>
      <c r="E2432" s="1">
        <v>1205.1780636757601</v>
      </c>
      <c r="F2432" s="1">
        <v>1077.626</v>
      </c>
      <c r="G2432" s="1">
        <v>1075.69389934434</v>
      </c>
      <c r="H2432" s="1">
        <v>924.74896542546401</v>
      </c>
      <c r="I2432" s="1">
        <v>979.36071619224094</v>
      </c>
      <c r="J2432" s="1">
        <v>1871.57549058884</v>
      </c>
      <c r="K2432" s="1">
        <v>1876.3423608314899</v>
      </c>
      <c r="L2432" s="22">
        <v>1771.5846682690601</v>
      </c>
      <c r="M2432" s="1">
        <v>1746.1734748354399</v>
      </c>
    </row>
    <row r="2433" spans="1:13" x14ac:dyDescent="0.35">
      <c r="A2433" s="14">
        <v>67.174330280000007</v>
      </c>
      <c r="B2433" s="1">
        <v>1515.37865869542</v>
      </c>
      <c r="C2433" s="1">
        <v>1513.2399536231401</v>
      </c>
      <c r="D2433" s="1">
        <v>1050.8987514493899</v>
      </c>
      <c r="E2433" s="1">
        <v>1216.7850173915001</v>
      </c>
      <c r="F2433" s="1">
        <v>1101.57</v>
      </c>
      <c r="G2433" s="1">
        <v>1023.68240434752</v>
      </c>
      <c r="H2433" s="1">
        <v>1031.44517971102</v>
      </c>
      <c r="I2433" s="1">
        <v>1015.95005797137</v>
      </c>
      <c r="J2433" s="1">
        <v>1892.86129492792</v>
      </c>
      <c r="K2433" s="1">
        <v>1824.37865869545</v>
      </c>
      <c r="L2433" s="22">
        <v>1716.2649246375299</v>
      </c>
      <c r="M2433" s="1">
        <v>1785.7475608700099</v>
      </c>
    </row>
    <row r="2434" spans="1:13" x14ac:dyDescent="0.35">
      <c r="A2434" s="14">
        <v>67.200330280000003</v>
      </c>
      <c r="B2434" s="1">
        <v>1531.2207289190001</v>
      </c>
      <c r="C2434" s="1">
        <v>1582.8839908539901</v>
      </c>
      <c r="D2434" s="1">
        <v>1082.99784964325</v>
      </c>
      <c r="E2434" s="1">
        <v>1205.55639180557</v>
      </c>
      <c r="F2434" s="1">
        <v>1154.663</v>
      </c>
      <c r="G2434" s="1">
        <v>1057.8861412107899</v>
      </c>
      <c r="H2434" s="1">
        <v>1006.66917541644</v>
      </c>
      <c r="I2434" s="1">
        <v>947.11600914627002</v>
      </c>
      <c r="J2434" s="1">
        <v>1767.11977227085</v>
      </c>
      <c r="K2434" s="1">
        <v>1879.3292118162101</v>
      </c>
      <c r="L2434" s="22">
        <v>1814.9930113404</v>
      </c>
      <c r="M2434" s="1">
        <v>1784.6670250596601</v>
      </c>
    </row>
    <row r="2435" spans="1:13" x14ac:dyDescent="0.35">
      <c r="A2435" s="14">
        <v>67.226330279999999</v>
      </c>
      <c r="B2435" s="1">
        <v>1508.5117009375999</v>
      </c>
      <c r="C2435" s="1">
        <v>1499.7147792564399</v>
      </c>
      <c r="D2435" s="1">
        <v>1062.3906078017801</v>
      </c>
      <c r="E2435" s="1">
        <v>1140.7187057758499</v>
      </c>
      <c r="F2435" s="1">
        <v>1225.1600000000001</v>
      </c>
      <c r="G2435" s="1">
        <v>1102.55080889027</v>
      </c>
      <c r="H2435" s="1">
        <v>1059.1289461747899</v>
      </c>
      <c r="I2435" s="1">
        <v>928.33202449360999</v>
      </c>
      <c r="J2435" s="1">
        <v>1842.4063138796701</v>
      </c>
      <c r="K2435" s="1">
        <v>1808.7772890840799</v>
      </c>
      <c r="L2435" s="22">
        <v>1756.80854399788</v>
      </c>
      <c r="M2435" s="1">
        <v>1799.8203235562501</v>
      </c>
    </row>
    <row r="2436" spans="1:13" x14ac:dyDescent="0.35">
      <c r="A2436" s="14">
        <v>67.252330279999995</v>
      </c>
      <c r="B2436" s="1">
        <v>1584.0775960246499</v>
      </c>
      <c r="C2436" s="1">
        <v>1543.4839971605099</v>
      </c>
      <c r="D2436" s="1">
        <v>1118.0909508755601</v>
      </c>
      <c r="E2436" s="1">
        <v>1112.0133548510701</v>
      </c>
      <c r="F2436" s="1">
        <v>1263.5450000000001</v>
      </c>
      <c r="G2436" s="1">
        <v>1074.9785862756</v>
      </c>
      <c r="H2436" s="1">
        <v>1015.72991026994</v>
      </c>
      <c r="I2436" s="1">
        <v>993.042827449127</v>
      </c>
      <c r="J2436" s="1">
        <v>1867.16578400396</v>
      </c>
      <c r="K2436" s="1">
        <v>1842.3182131567701</v>
      </c>
      <c r="L2436" s="22">
        <v>1730.48929313792</v>
      </c>
      <c r="M2436" s="1">
        <v>1800.26203085679</v>
      </c>
    </row>
    <row r="2437" spans="1:13" x14ac:dyDescent="0.35">
      <c r="A2437" s="14">
        <v>67.278330280000006</v>
      </c>
      <c r="B2437" s="1">
        <v>1501.5031492915</v>
      </c>
      <c r="C2437" s="1">
        <v>1546.8456263251401</v>
      </c>
      <c r="D2437" s="1">
        <v>1096.0737579500101</v>
      </c>
      <c r="E2437" s="1">
        <v>1125.3221833043399</v>
      </c>
      <c r="F2437" s="1">
        <v>1366.7919999999999</v>
      </c>
      <c r="G2437" s="1">
        <v>1103.50342888773</v>
      </c>
      <c r="H2437" s="1">
        <v>989.95969213753904</v>
      </c>
      <c r="I2437" s="1">
        <v>966.06032199580602</v>
      </c>
      <c r="J2437" s="1">
        <v>1865.56375088351</v>
      </c>
      <c r="K2437" s="1">
        <v>1854.1543736752101</v>
      </c>
      <c r="L2437" s="22">
        <v>1771.81217623783</v>
      </c>
      <c r="M2437" s="1">
        <v>1814.60405874607</v>
      </c>
    </row>
    <row r="2438" spans="1:13" x14ac:dyDescent="0.35">
      <c r="A2438" s="14">
        <v>67.304330280000002</v>
      </c>
      <c r="B2438" s="1">
        <v>1587.04765840969</v>
      </c>
      <c r="C2438" s="1">
        <v>1540.9051600794701</v>
      </c>
      <c r="D2438" s="1">
        <v>1104.58623978578</v>
      </c>
      <c r="E2438" s="1">
        <v>1128.84913998615</v>
      </c>
      <c r="F2438" s="1">
        <v>1428.0039999999999</v>
      </c>
      <c r="G2438" s="1">
        <v>1066.5430006674401</v>
      </c>
      <c r="H2438" s="1">
        <v>1036.2501192247801</v>
      </c>
      <c r="I2438" s="1">
        <v>931.12924045376599</v>
      </c>
      <c r="J2438" s="1">
        <v>1911.7026992644601</v>
      </c>
      <c r="K2438" s="1">
        <v>1907.6466791709599</v>
      </c>
      <c r="L2438" s="22">
        <v>1777.3017200259301</v>
      </c>
      <c r="M2438" s="1">
        <v>1734.63342129497</v>
      </c>
    </row>
    <row r="2439" spans="1:13" x14ac:dyDescent="0.35">
      <c r="A2439" s="14">
        <v>67.330330279999998</v>
      </c>
      <c r="B2439" s="1">
        <v>1497.58013515365</v>
      </c>
      <c r="C2439" s="1">
        <v>1577.7647962352601</v>
      </c>
      <c r="D2439" s="1">
        <v>1091.0548638119601</v>
      </c>
      <c r="E2439" s="1">
        <v>1138.2313946353599</v>
      </c>
      <c r="F2439" s="1">
        <v>1603.0039999999999</v>
      </c>
      <c r="G2439" s="1">
        <v>1078.30200696472</v>
      </c>
      <c r="H2439" s="1">
        <v>1063.4627892706001</v>
      </c>
      <c r="I2439" s="1">
        <v>1009.08255171732</v>
      </c>
      <c r="J2439" s="1">
        <v>1920.83921769431</v>
      </c>
      <c r="K2439" s="1">
        <v>1861.61163218871</v>
      </c>
      <c r="L2439" s="22">
        <v>1788.7490477177701</v>
      </c>
      <c r="M2439" s="1">
        <v>1693.1450337885501</v>
      </c>
    </row>
    <row r="2440" spans="1:13" x14ac:dyDescent="0.35">
      <c r="A2440" s="14">
        <v>67.356330279999995</v>
      </c>
      <c r="B2440" s="1">
        <v>1472.0242275906401</v>
      </c>
      <c r="C2440" s="1">
        <v>1559.29184255102</v>
      </c>
      <c r="D2440" s="1">
        <v>1141.0749057015701</v>
      </c>
      <c r="E2440" s="1">
        <v>1143.3171816064601</v>
      </c>
      <c r="F2440" s="1">
        <v>1750.2719999999999</v>
      </c>
      <c r="G2440" s="1">
        <v>1094.4394310238899</v>
      </c>
      <c r="H2440" s="1">
        <v>1159.05178957607</v>
      </c>
      <c r="I2440" s="1">
        <v>933.77750582572401</v>
      </c>
      <c r="J2440" s="1">
        <v>1909.3898643780001</v>
      </c>
      <c r="K2440" s="1">
        <v>1814.5110023304401</v>
      </c>
      <c r="L2440" s="22">
        <v>1782.7070459843301</v>
      </c>
      <c r="M2440" s="1">
        <v>1723.65970226834</v>
      </c>
    </row>
    <row r="2441" spans="1:13" x14ac:dyDescent="0.35">
      <c r="A2441" s="14">
        <v>67.382330280000005</v>
      </c>
      <c r="B2441" s="1">
        <v>1510.32990923489</v>
      </c>
      <c r="C2441" s="1">
        <v>1520.40570252881</v>
      </c>
      <c r="D2441" s="1">
        <v>1191.32990923486</v>
      </c>
      <c r="E2441" s="1">
        <v>1156.2905966359699</v>
      </c>
      <c r="F2441" s="1">
        <v>1902.6420000000001</v>
      </c>
      <c r="G2441" s="1">
        <v>1058.4894638744299</v>
      </c>
      <c r="H2441" s="1">
        <v>1215.6911630167499</v>
      </c>
      <c r="I2441" s="1">
        <v>991.20169914240705</v>
      </c>
      <c r="J2441" s="1">
        <v>1867.6700907654499</v>
      </c>
      <c r="K2441" s="1">
        <v>1816.01310419981</v>
      </c>
      <c r="L2441" s="22">
        <v>1773.6256420186701</v>
      </c>
      <c r="M2441" s="1">
        <v>1810.47919157872</v>
      </c>
    </row>
    <row r="2442" spans="1:13" x14ac:dyDescent="0.35">
      <c r="A2442" s="14">
        <v>67.408330280000001</v>
      </c>
      <c r="B2442" s="1">
        <v>1501.1920820365001</v>
      </c>
      <c r="C2442" s="1">
        <v>1543.7591310282801</v>
      </c>
      <c r="D2442" s="1">
        <v>1197.5716475505301</v>
      </c>
      <c r="E2442" s="1">
        <v>1177.6173687803</v>
      </c>
      <c r="F2442" s="1">
        <v>1950.4269999999999</v>
      </c>
      <c r="G2442" s="1">
        <v>1028.1448279538099</v>
      </c>
      <c r="H2442" s="1">
        <v>1257.99693429437</v>
      </c>
      <c r="I2442" s="1">
        <v>1058.99540144146</v>
      </c>
      <c r="J2442" s="1">
        <v>1904.3292457258401</v>
      </c>
      <c r="K2442" s="1">
        <v>1765.3856969257599</v>
      </c>
      <c r="L2442" s="22">
        <v>1768.7621967340599</v>
      </c>
      <c r="M2442" s="1">
        <v>1796.4314181555301</v>
      </c>
    </row>
    <row r="2443" spans="1:13" x14ac:dyDescent="0.35">
      <c r="A2443" s="14">
        <v>67.434330279999998</v>
      </c>
      <c r="B2443" s="1">
        <v>1454.6249882280799</v>
      </c>
      <c r="C2443" s="1">
        <v>1545.4033003321499</v>
      </c>
      <c r="D2443" s="1">
        <v>1169.0165016600699</v>
      </c>
      <c r="E2443" s="1">
        <v>1114.839603984</v>
      </c>
      <c r="F2443" s="1">
        <v>2066.134</v>
      </c>
      <c r="G2443" s="1">
        <v>1068.5731258681799</v>
      </c>
      <c r="H2443" s="1">
        <v>1252.4080150921</v>
      </c>
      <c r="I2443" s="1">
        <v>1031.8231023240401</v>
      </c>
      <c r="J2443" s="1">
        <v>1896.61084394816</v>
      </c>
      <c r="K2443" s="1">
        <v>1853.74059402436</v>
      </c>
      <c r="L2443" s="22">
        <v>1847.15332387632</v>
      </c>
      <c r="M2443" s="1">
        <v>1836.9717114402699</v>
      </c>
    </row>
    <row r="2444" spans="1:13" x14ac:dyDescent="0.35">
      <c r="A2444" s="14">
        <v>67.460330279999994</v>
      </c>
      <c r="B2444" s="1">
        <v>1485.8491302674199</v>
      </c>
      <c r="C2444" s="1">
        <v>1491.8859887221199</v>
      </c>
      <c r="D2444" s="1">
        <v>1209.3763738878499</v>
      </c>
      <c r="E2444" s="1">
        <v>1130.3738554899001</v>
      </c>
      <c r="F2444" s="1">
        <v>2145.3240000000001</v>
      </c>
      <c r="G2444" s="1">
        <v>1068.9455127589099</v>
      </c>
      <c r="H2444" s="1">
        <v>1230.0494504441001</v>
      </c>
      <c r="I2444" s="1">
        <v>1029.1064560828099</v>
      </c>
      <c r="J2444" s="1">
        <v>1842.2548074163799</v>
      </c>
      <c r="K2444" s="1">
        <v>1892.42330593421</v>
      </c>
      <c r="L2444" s="22">
        <v>1805.4107139442999</v>
      </c>
      <c r="M2444" s="1">
        <v>1770.8289830833801</v>
      </c>
    </row>
    <row r="2445" spans="1:13" x14ac:dyDescent="0.35">
      <c r="A2445" s="14">
        <v>67.486330280000004</v>
      </c>
      <c r="B2445" s="1">
        <v>1486.8641087938699</v>
      </c>
      <c r="C2445" s="1">
        <v>1531.0185078483801</v>
      </c>
      <c r="D2445" s="1">
        <v>1268.00135239786</v>
      </c>
      <c r="E2445" s="1">
        <v>1179.5435648252401</v>
      </c>
      <c r="F2445" s="1">
        <v>2089.6080000000002</v>
      </c>
      <c r="G2445" s="1">
        <v>1076.1358912063899</v>
      </c>
      <c r="H2445" s="1">
        <v>1280.3575596651899</v>
      </c>
      <c r="I2445" s="1">
        <v>992.79548699181805</v>
      </c>
      <c r="J2445" s="1">
        <v>1867.9841969474201</v>
      </c>
      <c r="K2445" s="1">
        <v>1898.3390518170299</v>
      </c>
      <c r="L2445" s="22">
        <v>1879.44333691776</v>
      </c>
      <c r="M2445" s="1">
        <v>1778.8483057411299</v>
      </c>
    </row>
    <row r="2446" spans="1:13" x14ac:dyDescent="0.35">
      <c r="A2446" s="14">
        <v>67.51233028</v>
      </c>
      <c r="B2446" s="1">
        <v>1472.4535753038999</v>
      </c>
      <c r="C2446" s="1">
        <v>1527.52572048615</v>
      </c>
      <c r="D2446" s="1">
        <v>1304.8626110390601</v>
      </c>
      <c r="E2446" s="1">
        <v>1125.5702600546699</v>
      </c>
      <c r="F2446" s="1">
        <v>2013.038</v>
      </c>
      <c r="G2446" s="1">
        <v>1105.9416576247099</v>
      </c>
      <c r="H2446" s="1">
        <v>1185.15432291608</v>
      </c>
      <c r="I2446" s="1">
        <v>963.52572048609102</v>
      </c>
      <c r="J2446" s="1">
        <v>1953.66687970264</v>
      </c>
      <c r="K2446" s="1">
        <v>1801.2402709052301</v>
      </c>
      <c r="L2446" s="22">
        <v>1835.7214518226599</v>
      </c>
      <c r="M2446" s="1">
        <v>1775.4535753039299</v>
      </c>
    </row>
    <row r="2447" spans="1:13" x14ac:dyDescent="0.35">
      <c r="A2447" s="14">
        <v>67.538330279999997</v>
      </c>
      <c r="B2447" s="1">
        <v>1531.3068270190399</v>
      </c>
      <c r="C2447" s="1">
        <v>1632.93654566793</v>
      </c>
      <c r="D2447" s="1">
        <v>1356.07068252569</v>
      </c>
      <c r="E2447" s="1">
        <v>1180.4642566812199</v>
      </c>
      <c r="F2447" s="1">
        <v>2066.665</v>
      </c>
      <c r="G2447" s="1">
        <v>1044.8546187962199</v>
      </c>
      <c r="H2447" s="1">
        <v>1171.75582320123</v>
      </c>
      <c r="I2447" s="1">
        <v>975.47630513954198</v>
      </c>
      <c r="J2447" s="1">
        <v>1913.69317298131</v>
      </c>
      <c r="K2447" s="1">
        <v>1901.93252951518</v>
      </c>
      <c r="L2447" s="22">
        <v>1837.0353412629599</v>
      </c>
      <c r="M2447" s="1">
        <v>1840.3855418501801</v>
      </c>
    </row>
    <row r="2448" spans="1:13" x14ac:dyDescent="0.35">
      <c r="A2448" s="14">
        <v>67.564330279999993</v>
      </c>
      <c r="B2448" s="1">
        <v>1545.00066350927</v>
      </c>
      <c r="C2448" s="1">
        <v>1600.5074644777001</v>
      </c>
      <c r="D2448" s="1">
        <v>1457.74029617935</v>
      </c>
      <c r="E2448" s="1">
        <v>1117.0096208822699</v>
      </c>
      <c r="F2448" s="1">
        <v>1987.761</v>
      </c>
      <c r="G2448" s="1">
        <v>1089.74261846121</v>
      </c>
      <c r="H2448" s="1">
        <v>1236.49353078626</v>
      </c>
      <c r="I2448" s="1">
        <v>1013.24643363861</v>
      </c>
      <c r="J2448" s="1">
        <v>1937.49518955912</v>
      </c>
      <c r="K2448" s="1">
        <v>1930.2514099570601</v>
      </c>
      <c r="L2448" s="22">
        <v>1882.9956871909501</v>
      </c>
      <c r="M2448" s="1">
        <v>1884.49751184101</v>
      </c>
    </row>
    <row r="2449" spans="1:13" x14ac:dyDescent="0.35">
      <c r="A2449" s="14">
        <v>67.590330280000003</v>
      </c>
      <c r="B2449" s="1">
        <v>1485.2804080303799</v>
      </c>
      <c r="C2449" s="1">
        <v>1579.4799895369699</v>
      </c>
      <c r="D2449" s="1">
        <v>1561.73947165144</v>
      </c>
      <c r="E2449" s="1">
        <v>1073.20010462287</v>
      </c>
      <c r="F2449" s="1">
        <v>1954</v>
      </c>
      <c r="G2449" s="1">
        <v>1057.2403871059</v>
      </c>
      <c r="H2449" s="1">
        <v>1199.76039756817</v>
      </c>
      <c r="I2449" s="1">
        <v>953.70049696044896</v>
      </c>
      <c r="J2449" s="1">
        <v>1959.3999476874701</v>
      </c>
      <c r="K2449" s="1">
        <v>1948.9398378329599</v>
      </c>
      <c r="L2449" s="22">
        <v>1921.15982213948</v>
      </c>
      <c r="M2449" s="1">
        <v>1853.5202720198699</v>
      </c>
    </row>
    <row r="2450" spans="1:13" x14ac:dyDescent="0.35">
      <c r="A2450" s="14">
        <v>67.61633028</v>
      </c>
      <c r="B2450" s="1">
        <v>1497.1231889575499</v>
      </c>
      <c r="C2450" s="1">
        <v>1544.95652113754</v>
      </c>
      <c r="D2450" s="1">
        <v>1576.3188403792899</v>
      </c>
      <c r="E2450" s="1">
        <v>1189.1920310666601</v>
      </c>
      <c r="F2450" s="1">
        <v>1940.1289999999999</v>
      </c>
      <c r="G2450" s="1">
        <v>1062.0923917181501</v>
      </c>
      <c r="H2450" s="1">
        <v>1147.14673856642</v>
      </c>
      <c r="I2450" s="1">
        <v>956.74275409966504</v>
      </c>
      <c r="J2450" s="1">
        <v>2049.6086971567402</v>
      </c>
      <c r="K2450" s="1">
        <v>1970.8713770499801</v>
      </c>
      <c r="L2450" s="22">
        <v>1886.1956514219301</v>
      </c>
      <c r="M2450" s="1">
        <v>1854.60144952628</v>
      </c>
    </row>
    <row r="2451" spans="1:13" x14ac:dyDescent="0.35">
      <c r="A2451" s="14">
        <v>67.642330279999996</v>
      </c>
      <c r="B2451" s="1">
        <v>1565.17171433471</v>
      </c>
      <c r="C2451" s="1">
        <v>1631.3807253612899</v>
      </c>
      <c r="D2451" s="1">
        <v>1620.25006231318</v>
      </c>
      <c r="E2451" s="1">
        <v>1208.79474356795</v>
      </c>
      <c r="F2451" s="1">
        <v>1860.104</v>
      </c>
      <c r="G2451" s="1">
        <v>1099.8060073511599</v>
      </c>
      <c r="H2451" s="1">
        <v>1138.6007509189999</v>
      </c>
      <c r="I2451" s="1">
        <v>968.44030036765105</v>
      </c>
      <c r="J2451" s="1">
        <v>2063.9962454058</v>
      </c>
      <c r="K2451" s="1">
        <v>2034.3321648860899</v>
      </c>
      <c r="L2451" s="22">
        <v>1885.12315385949</v>
      </c>
      <c r="M2451" s="1">
        <v>1864.32090110285</v>
      </c>
    </row>
    <row r="2452" spans="1:13" x14ac:dyDescent="0.35">
      <c r="A2452" s="14">
        <v>67.668330280000006</v>
      </c>
      <c r="B2452" s="1">
        <v>1578.47726530518</v>
      </c>
      <c r="C2452" s="1">
        <v>1719.71595238755</v>
      </c>
      <c r="D2452" s="1">
        <v>1624.7954421751999</v>
      </c>
      <c r="E2452" s="1">
        <v>1170.59088435019</v>
      </c>
      <c r="F2452" s="1">
        <v>1725.886</v>
      </c>
      <c r="G2452" s="1">
        <v>1046.3692618965199</v>
      </c>
      <c r="H2452" s="1">
        <v>1091.70450339524</v>
      </c>
      <c r="I2452" s="1">
        <v>983.91478571631103</v>
      </c>
      <c r="J2452" s="1">
        <v>2121.6307381038</v>
      </c>
      <c r="K2452" s="1">
        <v>2161.4035000137001</v>
      </c>
      <c r="L2452" s="22">
        <v>1935.0341292575799</v>
      </c>
      <c r="M2452" s="1">
        <v>1881.6250136076501</v>
      </c>
    </row>
    <row r="2453" spans="1:13" x14ac:dyDescent="0.35">
      <c r="A2453" s="14">
        <v>67.694330280000003</v>
      </c>
      <c r="B2453" s="1">
        <v>1572.8990832039999</v>
      </c>
      <c r="C2453" s="1">
        <v>1753.3058063758699</v>
      </c>
      <c r="D2453" s="1">
        <v>1644.91130715283</v>
      </c>
      <c r="E2453" s="1">
        <v>1252.14064462996</v>
      </c>
      <c r="F2453" s="1">
        <v>1594.761</v>
      </c>
      <c r="G2453" s="1">
        <v>1058.51680792974</v>
      </c>
      <c r="H2453" s="1">
        <v>1123.1223087067201</v>
      </c>
      <c r="I2453" s="1">
        <v>971.792054433364</v>
      </c>
      <c r="J2453" s="1">
        <v>2282.4586749545801</v>
      </c>
      <c r="K2453" s="1">
        <v>2229.2110015541698</v>
      </c>
      <c r="L2453" s="22">
        <v>2107.06723171874</v>
      </c>
      <c r="M2453" s="1">
        <v>1956.6299486748201</v>
      </c>
    </row>
    <row r="2454" spans="1:13" x14ac:dyDescent="0.35">
      <c r="A2454" s="14">
        <v>67.720330279999999</v>
      </c>
      <c r="B2454" s="1">
        <v>1676.2478792352299</v>
      </c>
      <c r="C2454" s="1">
        <v>1772.80766612403</v>
      </c>
      <c r="D2454" s="1">
        <v>1654.61923338778</v>
      </c>
      <c r="E2454" s="1">
        <v>1263.0039011400499</v>
      </c>
      <c r="F2454" s="1">
        <v>1548.0250000000001</v>
      </c>
      <c r="G2454" s="1">
        <v>1079.8326831434599</v>
      </c>
      <c r="H2454" s="1">
        <v>1109.1000680781101</v>
      </c>
      <c r="I2454" s="1">
        <v>974.35574959298594</v>
      </c>
      <c r="J2454" s="1">
        <v>2375.2095486160601</v>
      </c>
      <c r="K2454" s="1">
        <v>2373.9343614015802</v>
      </c>
      <c r="L2454" s="22">
        <v>2105.3424359933501</v>
      </c>
      <c r="M2454" s="1">
        <v>2059.8710137628</v>
      </c>
    </row>
    <row r="2455" spans="1:13" x14ac:dyDescent="0.35">
      <c r="A2455" s="14">
        <v>67.746330279999995</v>
      </c>
      <c r="B2455" s="1">
        <v>1667.2021968788099</v>
      </c>
      <c r="C2455" s="1">
        <v>1802.1356744637901</v>
      </c>
      <c r="D2455" s="1">
        <v>1594.79989181052</v>
      </c>
      <c r="E2455" s="1">
        <v>1241.1540068218201</v>
      </c>
      <c r="F2455" s="1">
        <v>1481.3979999999999</v>
      </c>
      <c r="G2455" s="1">
        <v>1081.99999999952</v>
      </c>
      <c r="H2455" s="1">
        <v>1050.81141715236</v>
      </c>
      <c r="I2455" s="1">
        <v>951.10109843935197</v>
      </c>
      <c r="J2455" s="1">
        <v>2314.10790545493</v>
      </c>
      <c r="K2455" s="1">
        <v>2415.6275526300101</v>
      </c>
      <c r="L2455" s="22">
        <v>2045.0597153978799</v>
      </c>
      <c r="M2455" s="1">
        <v>2017.46882748239</v>
      </c>
    </row>
    <row r="2456" spans="1:13" x14ac:dyDescent="0.35">
      <c r="A2456" s="14">
        <v>67.772330280000006</v>
      </c>
      <c r="B2456" s="1">
        <v>1592.72121207839</v>
      </c>
      <c r="C2456" s="1">
        <v>1692.9735689168899</v>
      </c>
      <c r="D2456" s="1">
        <v>1550.9070706929001</v>
      </c>
      <c r="E2456" s="1">
        <v>1229.6240740676301</v>
      </c>
      <c r="F2456" s="1">
        <v>1361.4770000000001</v>
      </c>
      <c r="G2456" s="1">
        <v>1068.5892255773999</v>
      </c>
      <c r="H2456" s="1">
        <v>982.05067335719696</v>
      </c>
      <c r="I2456" s="1">
        <v>942.69377104804505</v>
      </c>
      <c r="J2456" s="1">
        <v>2259.8954545295701</v>
      </c>
      <c r="K2456" s="1">
        <v>2250.0939392544901</v>
      </c>
      <c r="L2456" s="22">
        <v>2053.7983165188198</v>
      </c>
      <c r="M2456" s="1">
        <v>1953.16683499137</v>
      </c>
    </row>
    <row r="2457" spans="1:13" x14ac:dyDescent="0.35">
      <c r="A2457" s="14">
        <v>67.798330280000002</v>
      </c>
      <c r="B2457" s="1">
        <v>1570.32123285738</v>
      </c>
      <c r="C2457" s="1">
        <v>1630.6969178571301</v>
      </c>
      <c r="D2457" s="1">
        <v>1511.29041142697</v>
      </c>
      <c r="E2457" s="1">
        <v>1222.6969178570801</v>
      </c>
      <c r="F2457" s="1">
        <v>1296.521</v>
      </c>
      <c r="G2457" s="1">
        <v>1015.75684999754</v>
      </c>
      <c r="H2457" s="1">
        <v>943.46643857071797</v>
      </c>
      <c r="I2457" s="1">
        <v>976.70958857328606</v>
      </c>
      <c r="J2457" s="1">
        <v>2165.1198642811701</v>
      </c>
      <c r="K2457" s="1">
        <v>2091.7441792814202</v>
      </c>
      <c r="L2457" s="22">
        <v>1989.0291107102801</v>
      </c>
      <c r="M2457" s="1">
        <v>1922.4845892849901</v>
      </c>
    </row>
    <row r="2458" spans="1:13" x14ac:dyDescent="0.35">
      <c r="A2458" s="14">
        <v>67.824330279999998</v>
      </c>
      <c r="B2458" s="1">
        <v>1559.28750555072</v>
      </c>
      <c r="C2458" s="1">
        <v>1598.4173756044099</v>
      </c>
      <c r="D2458" s="1">
        <v>1446.8486339302301</v>
      </c>
      <c r="E2458" s="1">
        <v>1239.21943581036</v>
      </c>
      <c r="F2458" s="1">
        <v>1219.6289999999999</v>
      </c>
      <c r="G2458" s="1">
        <v>1031.69234230098</v>
      </c>
      <c r="H2458" s="1">
        <v>967.88401266801498</v>
      </c>
      <c r="I2458" s="1">
        <v>993.65069413618096</v>
      </c>
      <c r="J2458" s="1">
        <v>2068.9444691138201</v>
      </c>
      <c r="K2458" s="1">
        <v>2059.7604120414098</v>
      </c>
      <c r="L2458" s="22">
        <v>1863.4576799015599</v>
      </c>
      <c r="M2458" s="1">
        <v>1854.13613948083</v>
      </c>
    </row>
    <row r="2459" spans="1:13" x14ac:dyDescent="0.35">
      <c r="A2459" s="14">
        <v>67.850330279999994</v>
      </c>
      <c r="B2459" s="1">
        <v>1522.8837233532199</v>
      </c>
      <c r="C2459" s="1">
        <v>1647.999499886</v>
      </c>
      <c r="D2459" s="1">
        <v>1353.7189564272001</v>
      </c>
      <c r="E2459" s="1">
        <v>1229.1360728500199</v>
      </c>
      <c r="F2459" s="1">
        <v>1196.175</v>
      </c>
      <c r="G2459" s="1">
        <v>1065.17466502759</v>
      </c>
      <c r="H2459" s="1">
        <v>954.88372335316205</v>
      </c>
      <c r="I2459" s="1">
        <v>987.59228156458198</v>
      </c>
      <c r="J2459" s="1">
        <v>2022.4176165372</v>
      </c>
      <c r="K2459" s="1">
        <v>2060.5145970953499</v>
      </c>
      <c r="L2459" s="22">
        <v>1841.34933005516</v>
      </c>
      <c r="M2459" s="1">
        <v>1857.8832232390901</v>
      </c>
    </row>
    <row r="2460" spans="1:13" x14ac:dyDescent="0.35">
      <c r="A2460" s="14">
        <v>67.876330280000005</v>
      </c>
      <c r="B2460" s="1">
        <v>1553.31371632693</v>
      </c>
      <c r="C2460" s="1">
        <v>1662.9202657143401</v>
      </c>
      <c r="D2460" s="1">
        <v>1327.3552919185599</v>
      </c>
      <c r="E2460" s="1">
        <v>1206.0138585306699</v>
      </c>
      <c r="F2460" s="1">
        <v>1167.0419999999999</v>
      </c>
      <c r="G2460" s="1">
        <v>1020.27033681616</v>
      </c>
      <c r="H2460" s="1">
        <v>979.63607036766098</v>
      </c>
      <c r="I2460" s="1">
        <v>998.50953967364603</v>
      </c>
      <c r="J2460" s="1">
        <v>2054.8977694698201</v>
      </c>
      <c r="K2460" s="1">
        <v>2073.7712387758002</v>
      </c>
      <c r="L2460" s="22">
        <v>1934.4870434291799</v>
      </c>
      <c r="M2460" s="1">
        <v>1922.7903181228801</v>
      </c>
    </row>
    <row r="2461" spans="1:13" x14ac:dyDescent="0.35">
      <c r="A2461" s="14">
        <v>67.902330280000001</v>
      </c>
      <c r="B2461" s="1">
        <v>1597.1441087201899</v>
      </c>
      <c r="C2461" s="1">
        <v>1651.24185451627</v>
      </c>
      <c r="D2461" s="1">
        <v>1271.9072741498501</v>
      </c>
      <c r="E2461" s="1">
        <v>1241.22305357717</v>
      </c>
      <c r="F2461" s="1">
        <v>1117.4369999999999</v>
      </c>
      <c r="G2461" s="1">
        <v>1045.26252600567</v>
      </c>
      <c r="H2461" s="1">
        <v>949.35840125194602</v>
      </c>
      <c r="I2461" s="1">
        <v>968.50250997283001</v>
      </c>
      <c r="J2461" s="1">
        <v>2119.7393445428002</v>
      </c>
      <c r="K2461" s="1">
        <v>2163.7205436035101</v>
      </c>
      <c r="L2461" s="22">
        <v>1965.47681853674</v>
      </c>
      <c r="M2461" s="1">
        <v>1948.9999999991401</v>
      </c>
    </row>
    <row r="2462" spans="1:13" x14ac:dyDescent="0.35">
      <c r="A2462" s="14">
        <v>67.928330279999997</v>
      </c>
      <c r="B2462" s="1">
        <v>1583.17080632743</v>
      </c>
      <c r="C2462" s="1">
        <v>1634.28085598711</v>
      </c>
      <c r="D2462" s="1">
        <v>1249.2751241493099</v>
      </c>
      <c r="E2462" s="1">
        <v>1204.6774934714499</v>
      </c>
      <c r="F2462" s="1">
        <v>1109.7760000000001</v>
      </c>
      <c r="G2462" s="1">
        <v>1052.11578149754</v>
      </c>
      <c r="H2462" s="1">
        <v>987.48758101828696</v>
      </c>
      <c r="I2462" s="1">
        <v>971.27321353669697</v>
      </c>
      <c r="J2462" s="1">
        <v>2172.1062284347199</v>
      </c>
      <c r="K2462" s="1">
        <v>2198.9468857829702</v>
      </c>
      <c r="L2462" s="22">
        <v>1929.7267864636001</v>
      </c>
      <c r="M2462" s="1">
        <v>1892.1765381652201</v>
      </c>
    </row>
    <row r="2463" spans="1:13" x14ac:dyDescent="0.35">
      <c r="A2463" s="14">
        <v>67.954330279999994</v>
      </c>
      <c r="B2463" s="1">
        <v>1555.9783465313701</v>
      </c>
      <c r="C2463" s="1">
        <v>1618.7924212860901</v>
      </c>
      <c r="D2463" s="1">
        <v>1246.9783465313401</v>
      </c>
      <c r="E2463" s="1">
        <v>1158.98917326572</v>
      </c>
      <c r="F2463" s="1">
        <v>1043.269</v>
      </c>
      <c r="G2463" s="1">
        <v>1038.60649604074</v>
      </c>
      <c r="H2463" s="1">
        <v>1005.95127969533</v>
      </c>
      <c r="I2463" s="1">
        <v>981.38809059226799</v>
      </c>
      <c r="J2463" s="1">
        <v>2114.8646658203102</v>
      </c>
      <c r="K2463" s="1">
        <v>2076.3953747201899</v>
      </c>
      <c r="L2463" s="22">
        <v>1941.85196832528</v>
      </c>
      <c r="M2463" s="1">
        <v>1872.22923218305</v>
      </c>
    </row>
    <row r="2464" spans="1:13" x14ac:dyDescent="0.35">
      <c r="A2464" s="14">
        <v>67.980330280000004</v>
      </c>
      <c r="B2464" s="1">
        <v>1545.63535847651</v>
      </c>
      <c r="C2464" s="1">
        <v>1584.0773394309599</v>
      </c>
      <c r="D2464" s="1">
        <v>1198.2099337172499</v>
      </c>
      <c r="E2464" s="1">
        <v>1155.0000000001201</v>
      </c>
      <c r="F2464" s="1">
        <v>1031.0609999999999</v>
      </c>
      <c r="G2464" s="1">
        <v>1002.57457524088</v>
      </c>
      <c r="H2464" s="1">
        <v>996.86740571376799</v>
      </c>
      <c r="I2464" s="1">
        <v>1024.2928304730001</v>
      </c>
      <c r="J2464" s="1">
        <v>2069.1381226665899</v>
      </c>
      <c r="K2464" s="1">
        <v>2038.8342643785199</v>
      </c>
      <c r="L2464" s="22">
        <v>1968.0939245711299</v>
      </c>
      <c r="M2464" s="1">
        <v>1888.9116038093</v>
      </c>
    </row>
    <row r="2465" spans="1:13" x14ac:dyDescent="0.35">
      <c r="A2465" s="14">
        <v>68.00633028</v>
      </c>
      <c r="B2465" s="1">
        <v>1520.7504764648099</v>
      </c>
      <c r="C2465" s="1">
        <v>1613.14895177792</v>
      </c>
      <c r="D2465" s="1">
        <v>1145.00676219962</v>
      </c>
      <c r="E2465" s="1">
        <v>1140.4690477905301</v>
      </c>
      <c r="F2465" s="1">
        <v>1031.0070000000001</v>
      </c>
      <c r="G2465" s="1">
        <v>1000.41199971221</v>
      </c>
      <c r="H2465" s="1">
        <v>972.77561940415399</v>
      </c>
      <c r="I2465" s="1">
        <v>1030.26304793446</v>
      </c>
      <c r="J2465" s="1">
        <v>2108.0367614799902</v>
      </c>
      <c r="K2465" s="1">
        <v>2074.29980941435</v>
      </c>
      <c r="L2465" s="22">
        <v>1913.1324768966899</v>
      </c>
      <c r="M2465" s="1">
        <v>1861.6131432274799</v>
      </c>
    </row>
    <row r="2466" spans="1:13" x14ac:dyDescent="0.35">
      <c r="A2466" s="14">
        <v>68.032330279999996</v>
      </c>
      <c r="B2466" s="1">
        <v>1486.8605261236901</v>
      </c>
      <c r="C2466" s="1">
        <v>1601.4381573516</v>
      </c>
      <c r="D2466" s="1">
        <v>1106.43263134873</v>
      </c>
      <c r="E2466" s="1">
        <v>1157.42315820054</v>
      </c>
      <c r="F2466" s="1">
        <v>1002.145</v>
      </c>
      <c r="G2466" s="1">
        <v>1044.2805266088801</v>
      </c>
      <c r="H2466" s="1">
        <v>950.99999999958197</v>
      </c>
      <c r="I2466" s="1">
        <v>1002.43026306173</v>
      </c>
      <c r="J2466" s="1">
        <v>2118.5744735109802</v>
      </c>
      <c r="K2466" s="1">
        <v>2086.7131579576298</v>
      </c>
      <c r="L2466" s="22">
        <v>1909.9921057090201</v>
      </c>
      <c r="M2466" s="1">
        <v>1882.42000048417</v>
      </c>
    </row>
    <row r="2467" spans="1:13" x14ac:dyDescent="0.35">
      <c r="A2467" s="14">
        <v>68.058330280000007</v>
      </c>
      <c r="B2467" s="1">
        <v>1524.5254152995601</v>
      </c>
      <c r="C2467" s="1">
        <v>1602.0519712197299</v>
      </c>
      <c r="D2467" s="1">
        <v>1072.47401439033</v>
      </c>
      <c r="E2467" s="1">
        <v>1165.0879494236001</v>
      </c>
      <c r="F2467" s="1">
        <v>1005.789</v>
      </c>
      <c r="G2467" s="1">
        <v>1057.26327796019</v>
      </c>
      <c r="H2467" s="1">
        <v>985.24500370303201</v>
      </c>
      <c r="I2467" s="1">
        <v>1060.5602528826801</v>
      </c>
      <c r="J2467" s="1">
        <v>2222.6470616855399</v>
      </c>
      <c r="K2467" s="1">
        <v>2120.7538556765298</v>
      </c>
      <c r="L2467" s="22">
        <v>1950.66647656341</v>
      </c>
      <c r="M2467" s="1">
        <v>1954.8589387364</v>
      </c>
    </row>
    <row r="2468" spans="1:13" x14ac:dyDescent="0.35">
      <c r="A2468" s="14">
        <v>68.084330280000003</v>
      </c>
      <c r="B2468" s="1">
        <v>1603.1544559669001</v>
      </c>
      <c r="C2468" s="1">
        <v>1639.2720681621499</v>
      </c>
      <c r="D2468" s="1">
        <v>1115.90447713403</v>
      </c>
      <c r="E2468" s="1">
        <v>1168.2353090593001</v>
      </c>
      <c r="F2468" s="1">
        <v>1061.3240000000001</v>
      </c>
      <c r="G2468" s="1">
        <v>1037.6617485193301</v>
      </c>
      <c r="H2468" s="1">
        <v>1035.71326206447</v>
      </c>
      <c r="I2468" s="1">
        <v>1054.7499364985899</v>
      </c>
      <c r="J2468" s="1">
        <v>2360.42652412897</v>
      </c>
      <c r="K2468" s="1">
        <v>2217.8971422473101</v>
      </c>
      <c r="L2468" s="22">
        <v>2001.46328323174</v>
      </c>
      <c r="M2468" s="1">
        <v>1989.8602984757999</v>
      </c>
    </row>
    <row r="2469" spans="1:13" x14ac:dyDescent="0.35">
      <c r="A2469" s="14">
        <v>68.110330279999999</v>
      </c>
      <c r="B2469" s="1">
        <v>1609.5472008414199</v>
      </c>
      <c r="C2469" s="1">
        <v>1685.5330710339599</v>
      </c>
      <c r="D2469" s="1">
        <v>1164.6246467549299</v>
      </c>
      <c r="E2469" s="1">
        <v>1200.6619567309599</v>
      </c>
      <c r="F2469" s="1">
        <v>1065.9659999999999</v>
      </c>
      <c r="G2469" s="1">
        <v>1038.99717403861</v>
      </c>
      <c r="H2469" s="1">
        <v>1029.00565192309</v>
      </c>
      <c r="I2469" s="1">
        <v>1027.4126632213199</v>
      </c>
      <c r="J2469" s="1">
        <v>2407.1232337743099</v>
      </c>
      <c r="K2469" s="1">
        <v>2279.62464675504</v>
      </c>
      <c r="L2469" s="22">
        <v>2074.4499731974502</v>
      </c>
      <c r="M2469" s="1">
        <v>2022.2436415868401</v>
      </c>
    </row>
    <row r="2470" spans="1:13" x14ac:dyDescent="0.35">
      <c r="A2470" s="14">
        <v>68.136330279999996</v>
      </c>
      <c r="B2470" s="1">
        <v>1590.12650650313</v>
      </c>
      <c r="C2470" s="1">
        <v>1724.8478928833499</v>
      </c>
      <c r="D2470" s="1">
        <v>1183.54367864964</v>
      </c>
      <c r="E2470" s="1">
        <v>1206.7725876080401</v>
      </c>
      <c r="F2470" s="1">
        <v>1045.443</v>
      </c>
      <c r="G2470" s="1">
        <v>1052.12650650308</v>
      </c>
      <c r="H2470" s="1">
        <v>1025.6069319011101</v>
      </c>
      <c r="I2470" s="1">
        <v>1036.0888538654499</v>
      </c>
      <c r="J2470" s="1">
        <v>2416.1265065032198</v>
      </c>
      <c r="K2470" s="1">
        <v>2398.48948428943</v>
      </c>
      <c r="L2470" s="22">
        <v>2154.8463963170798</v>
      </c>
      <c r="M2470" s="1">
        <v>2078.3659709190401</v>
      </c>
    </row>
    <row r="2471" spans="1:13" x14ac:dyDescent="0.35">
      <c r="A2471" s="14">
        <v>68.162330280000006</v>
      </c>
      <c r="B2471" s="1">
        <v>1612.3464689955399</v>
      </c>
      <c r="C2471" s="1">
        <v>1664.78695834832</v>
      </c>
      <c r="D2471" s="1">
        <v>1152.5683143440001</v>
      </c>
      <c r="E2471" s="1">
        <v>1206.9557909976299</v>
      </c>
      <c r="F2471" s="1">
        <v>1037.3920000000001</v>
      </c>
      <c r="G2471" s="1">
        <v>1055.04340866654</v>
      </c>
      <c r="H2471" s="1">
        <v>1065.47669499477</v>
      </c>
      <c r="I2471" s="1">
        <v>1003.91478333936</v>
      </c>
      <c r="J2471" s="1">
        <v>2408.6093220023799</v>
      </c>
      <c r="K2471" s="1">
        <v>2389.3118640258499</v>
      </c>
      <c r="L2471" s="22">
        <v>2137.5257060137301</v>
      </c>
      <c r="M2471" s="1">
        <v>2063.2202446766</v>
      </c>
    </row>
    <row r="2472" spans="1:13" x14ac:dyDescent="0.35">
      <c r="A2472" s="14">
        <v>68.188330280000002</v>
      </c>
      <c r="B2472" s="1">
        <v>1565.49189879139</v>
      </c>
      <c r="C2472" s="1">
        <v>1647.9896914169799</v>
      </c>
      <c r="D2472" s="1">
        <v>1137.6362301965901</v>
      </c>
      <c r="E2472" s="1">
        <v>1228.2592048945701</v>
      </c>
      <c r="F2472" s="1">
        <v>1054.7070000000001</v>
      </c>
      <c r="G2472" s="1">
        <v>1048.83505142992</v>
      </c>
      <c r="H2472" s="1">
        <v>1060.8991159244999</v>
      </c>
      <c r="I2472" s="1">
        <v>1012.75405060352</v>
      </c>
      <c r="J2472" s="1">
        <v>2326.8151681807499</v>
      </c>
      <c r="K2472" s="1">
        <v>2207.1855657332399</v>
      </c>
      <c r="L2472" s="22">
        <v>2049.7341673544502</v>
      </c>
      <c r="M2472" s="1">
        <v>2080.80780651533</v>
      </c>
    </row>
    <row r="2473" spans="1:13" x14ac:dyDescent="0.35">
      <c r="A2473" s="14">
        <v>68.214330279999999</v>
      </c>
      <c r="B2473" s="1">
        <v>1530.60228614887</v>
      </c>
      <c r="C2473" s="1">
        <v>1686.4907012593801</v>
      </c>
      <c r="D2473" s="1">
        <v>1108.7954277026799</v>
      </c>
      <c r="E2473" s="1">
        <v>1233.9814025185401</v>
      </c>
      <c r="F2473" s="1">
        <v>1041.3420000000001</v>
      </c>
      <c r="G2473" s="1">
        <v>1026.94420755535</v>
      </c>
      <c r="H2473" s="1">
        <v>1013.4163113329701</v>
      </c>
      <c r="I2473" s="1">
        <v>1030.44978679982</v>
      </c>
      <c r="J2473" s="1">
        <v>2234.4163113330901</v>
      </c>
      <c r="K2473" s="1">
        <v>2146.0520729486602</v>
      </c>
      <c r="L2473" s="22">
        <v>2032.5539326968001</v>
      </c>
      <c r="M2473" s="1">
        <v>2068.7545132432901</v>
      </c>
    </row>
    <row r="2474" spans="1:13" x14ac:dyDescent="0.35">
      <c r="A2474" s="14">
        <v>68.240330279999995</v>
      </c>
      <c r="B2474" s="1">
        <v>1566.85487420151</v>
      </c>
      <c r="C2474" s="1">
        <v>1675.1451257988199</v>
      </c>
      <c r="D2474" s="1">
        <v>1041.2096261537199</v>
      </c>
      <c r="E2474" s="1">
        <v>1244.7419985803001</v>
      </c>
      <c r="F2474" s="1">
        <v>992.60479999999995</v>
      </c>
      <c r="G2474" s="1">
        <v>1015.44356218952</v>
      </c>
      <c r="H2474" s="1">
        <v>974.76606396429599</v>
      </c>
      <c r="I2474" s="1">
        <v>1015.03225017758</v>
      </c>
      <c r="J2474" s="1">
        <v>2223.3145614797199</v>
      </c>
      <c r="K2474" s="1">
        <v>2154.0967505326498</v>
      </c>
      <c r="L2474" s="22">
        <v>2050.9354996452498</v>
      </c>
      <c r="M2474" s="1">
        <v>1990.2096261538099</v>
      </c>
    </row>
    <row r="2475" spans="1:13" x14ac:dyDescent="0.35">
      <c r="A2475" s="14">
        <v>68.266330280000005</v>
      </c>
      <c r="B2475" s="1">
        <v>1578.4100758156701</v>
      </c>
      <c r="C2475" s="1">
        <v>1718.53965277832</v>
      </c>
      <c r="D2475" s="1">
        <v>1069.4533040269</v>
      </c>
      <c r="E2475" s="1">
        <v>1252.8057422273901</v>
      </c>
      <c r="F2475" s="1">
        <v>1014.921</v>
      </c>
      <c r="G2475" s="1">
        <v>1007.9136512487501</v>
      </c>
      <c r="H2475" s="1">
        <v>961.37410614181294</v>
      </c>
      <c r="I2475" s="1">
        <v>1000.94962092255</v>
      </c>
      <c r="J2475" s="1">
        <v>2311.1583957703901</v>
      </c>
      <c r="K2475" s="1">
        <v>2249.7051994148001</v>
      </c>
      <c r="L2475" s="22">
        <v>2080.0647884815298</v>
      </c>
      <c r="M2475" s="1">
        <v>1956.7553631498999</v>
      </c>
    </row>
    <row r="2476" spans="1:13" x14ac:dyDescent="0.35">
      <c r="A2476" s="14">
        <v>68.292330280000002</v>
      </c>
      <c r="B2476" s="1">
        <v>1555.9790778597001</v>
      </c>
      <c r="C2476" s="1">
        <v>1763.66977110639</v>
      </c>
      <c r="D2476" s="1">
        <v>1082.84187054218</v>
      </c>
      <c r="E2476" s="1">
        <v>1272.7976651051799</v>
      </c>
      <c r="F2476" s="1">
        <v>1031.365</v>
      </c>
      <c r="G2476" s="1">
        <v>1021.0209221405599</v>
      </c>
      <c r="H2476" s="1">
        <v>985.29999343480995</v>
      </c>
      <c r="I2476" s="1">
        <v>1034.26510131642</v>
      </c>
      <c r="J2476" s="1">
        <v>2412.8279005643799</v>
      </c>
      <c r="K2476" s="1">
        <v>2435.4790450333398</v>
      </c>
      <c r="L2476" s="22">
        <v>2106.0558142590598</v>
      </c>
      <c r="M2476" s="1">
        <v>2008.1743949392801</v>
      </c>
    </row>
    <row r="2477" spans="1:13" x14ac:dyDescent="0.35">
      <c r="A2477" s="14">
        <v>68.318330279999998</v>
      </c>
      <c r="B2477" s="1">
        <v>1537.7055821383001</v>
      </c>
      <c r="C2477" s="1">
        <v>1732.0510062993401</v>
      </c>
      <c r="D2477" s="1">
        <v>1084.9736462432199</v>
      </c>
      <c r="E2477" s="1">
        <v>1256.00991872655</v>
      </c>
      <c r="F2477" s="1">
        <v>1035.336</v>
      </c>
      <c r="G2477" s="1">
        <v>1093.36837549196</v>
      </c>
      <c r="H2477" s="1">
        <v>997.37007670449805</v>
      </c>
      <c r="I2477" s="1">
        <v>1042.0937950851501</v>
      </c>
      <c r="J2477" s="1">
        <v>2425.7565884380101</v>
      </c>
      <c r="K2477" s="1">
        <v>2473.39643046015</v>
      </c>
      <c r="L2477" s="22">
        <v>2073.1102301138999</v>
      </c>
      <c r="M2477" s="1">
        <v>2095.0838763575898</v>
      </c>
    </row>
    <row r="2478" spans="1:13" x14ac:dyDescent="0.35">
      <c r="A2478" s="14">
        <v>68.344330279999994</v>
      </c>
      <c r="B2478" s="1">
        <v>1535.4325514346201</v>
      </c>
      <c r="C2478" s="1">
        <v>1662.96617830631</v>
      </c>
      <c r="D2478" s="1">
        <v>1148.35117284842</v>
      </c>
      <c r="E2478" s="1">
        <v>1211.21070370911</v>
      </c>
      <c r="F2478" s="1">
        <v>1038.1969999999999</v>
      </c>
      <c r="G2478" s="1">
        <v>1110.1768820152399</v>
      </c>
      <c r="H2478" s="1">
        <v>977.76402743181302</v>
      </c>
      <c r="I2478" s="1">
        <v>975.17131000697395</v>
      </c>
      <c r="J2478" s="1">
        <v>2333.5953086070199</v>
      </c>
      <c r="K2478" s="1">
        <v>2331.1683291808099</v>
      </c>
      <c r="L2478" s="22">
        <v>2032.8342620015801</v>
      </c>
      <c r="M2478" s="1">
        <v>2083.8145651505301</v>
      </c>
    </row>
    <row r="2479" spans="1:13" x14ac:dyDescent="0.35">
      <c r="A2479" s="14">
        <v>68.370330280000005</v>
      </c>
      <c r="B2479" s="1">
        <v>1510.5958061333499</v>
      </c>
      <c r="C2479" s="1">
        <v>1577.6911364488201</v>
      </c>
      <c r="D2479" s="1">
        <v>1130.0943786801099</v>
      </c>
      <c r="E2479" s="1">
        <v>1182.20972669414</v>
      </c>
      <c r="F2479" s="1">
        <v>1011.673</v>
      </c>
      <c r="G2479" s="1">
        <v>1041.90276641371</v>
      </c>
      <c r="H2479" s="1">
        <v>957.05719818937405</v>
      </c>
      <c r="I2479" s="1">
        <v>948.03813212628097</v>
      </c>
      <c r="J2479" s="1">
        <v>2109.3794179911301</v>
      </c>
      <c r="K2479" s="1">
        <v>2183.5367046732099</v>
      </c>
      <c r="L2479" s="22">
        <v>1997.1525285049399</v>
      </c>
      <c r="M2479" s="1">
        <v>1994.43947108679</v>
      </c>
    </row>
    <row r="2480" spans="1:13" x14ac:dyDescent="0.35">
      <c r="A2480" s="14">
        <v>68.396330280000001</v>
      </c>
      <c r="B2480" s="1">
        <v>1507.35086290801</v>
      </c>
      <c r="C2480" s="1">
        <v>1551.51288141032</v>
      </c>
      <c r="D2480" s="1">
        <v>1069.94634819364</v>
      </c>
      <c r="E2480" s="1">
        <v>1117.05471488948</v>
      </c>
      <c r="F2480" s="1">
        <v>990.9742</v>
      </c>
      <c r="G2480" s="1">
        <v>992.56865938253895</v>
      </c>
      <c r="H2480" s="1">
        <v>959.29614801858304</v>
      </c>
      <c r="I2480" s="1">
        <v>941.02682590333097</v>
      </c>
      <c r="J2480" s="1">
        <v>1967.8637443182199</v>
      </c>
      <c r="K2480" s="1">
        <v>2010.22417497219</v>
      </c>
      <c r="L2480" s="22">
        <v>1910.73280405074</v>
      </c>
      <c r="M2480" s="1">
        <v>1931.7822035256099</v>
      </c>
    </row>
    <row r="2481" spans="1:13" x14ac:dyDescent="0.35">
      <c r="A2481" s="14">
        <v>68.422330279999997</v>
      </c>
      <c r="B2481" s="1">
        <v>1526.71707238264</v>
      </c>
      <c r="C2481" s="1">
        <v>1539.4960783399799</v>
      </c>
      <c r="D2481" s="1">
        <v>1028.20148736538</v>
      </c>
      <c r="E2481" s="1">
        <v>1108.64729548739</v>
      </c>
      <c r="F2481" s="1">
        <v>961.77520000000004</v>
      </c>
      <c r="G2481" s="1">
        <v>1010.29077093797</v>
      </c>
      <c r="H2481" s="1">
        <v>965.945706498606</v>
      </c>
      <c r="I2481" s="1">
        <v>953.02714675084303</v>
      </c>
      <c r="J2481" s="1">
        <v>1984.08526028913</v>
      </c>
      <c r="K2481" s="1">
        <v>1868.2093306858101</v>
      </c>
      <c r="L2481" s="22">
        <v>1872.8139960286301</v>
      </c>
      <c r="M2481" s="1">
        <v>1927.5115617337401</v>
      </c>
    </row>
    <row r="2482" spans="1:13" x14ac:dyDescent="0.35">
      <c r="A2482" s="14">
        <v>68.448330279999993</v>
      </c>
      <c r="B2482" s="1">
        <v>1545.36326850043</v>
      </c>
      <c r="C2482" s="1">
        <v>1518.37677346233</v>
      </c>
      <c r="D2482" s="1">
        <v>1006.34098780905</v>
      </c>
      <c r="E2482" s="1">
        <v>1146.7670518863699</v>
      </c>
      <c r="F2482" s="1">
        <v>970.02700000000004</v>
      </c>
      <c r="G2482" s="1">
        <v>1054.9236994611799</v>
      </c>
      <c r="H2482" s="1">
        <v>934.92369946116503</v>
      </c>
      <c r="I2482" s="1">
        <v>999.06752480960097</v>
      </c>
      <c r="J2482" s="1">
        <v>1935.98176580583</v>
      </c>
      <c r="K2482" s="1">
        <v>1930.2559115407801</v>
      </c>
      <c r="L2482" s="22">
        <v>1896.9864950382901</v>
      </c>
      <c r="M2482" s="1">
        <v>1845.1701525369101</v>
      </c>
    </row>
    <row r="2483" spans="1:13" x14ac:dyDescent="0.35">
      <c r="A2483" s="14">
        <v>68.474330280000004</v>
      </c>
      <c r="B2483" s="1">
        <v>1534.4787061469599</v>
      </c>
      <c r="C2483" s="1">
        <v>1531.57099494767</v>
      </c>
      <c r="D2483" s="1">
        <v>1052.2738310401101</v>
      </c>
      <c r="E2483" s="1">
        <v>1166.6338801582101</v>
      </c>
      <c r="F2483" s="1">
        <v>998.85799999999995</v>
      </c>
      <c r="G2483" s="1">
        <v>986.83875526535905</v>
      </c>
      <c r="H2483" s="1">
        <v>934.07910468591194</v>
      </c>
      <c r="I2483" s="1">
        <v>1032.0892534386901</v>
      </c>
      <c r="J2483" s="1">
        <v>1902.35293572605</v>
      </c>
      <c r="K2483" s="1">
        <v>1962.42596968923</v>
      </c>
      <c r="L2483" s="22">
        <v>1870.4918902612001</v>
      </c>
      <c r="M2483" s="1">
        <v>1821.9634830176001</v>
      </c>
    </row>
    <row r="2484" spans="1:13" x14ac:dyDescent="0.35">
      <c r="A2484" s="14">
        <v>68.50033028</v>
      </c>
      <c r="B2484" s="1">
        <v>1497.9675658021099</v>
      </c>
      <c r="C2484" s="1">
        <v>1501.43712817918</v>
      </c>
      <c r="D2484" s="1">
        <v>1039.54641022388</v>
      </c>
      <c r="E2484" s="1">
        <v>1120.36028033242</v>
      </c>
      <c r="F2484" s="1">
        <v>990.79340000000002</v>
      </c>
      <c r="G2484" s="1">
        <v>938.38073507981301</v>
      </c>
      <c r="H2484" s="1">
        <v>928.82984270946702</v>
      </c>
      <c r="I2484" s="1">
        <v>1009.3562871822</v>
      </c>
      <c r="J2484" s="1">
        <v>1888.69611276719</v>
      </c>
      <c r="K2484" s="1">
        <v>1932.81786325894</v>
      </c>
      <c r="L2484" s="22">
        <v>1807.90669055627</v>
      </c>
      <c r="M2484" s="1">
        <v>1860.1781435912401</v>
      </c>
    </row>
    <row r="2485" spans="1:13" x14ac:dyDescent="0.35">
      <c r="A2485" s="14">
        <v>68.526330279999996</v>
      </c>
      <c r="B2485" s="1">
        <v>1486.6795456648999</v>
      </c>
      <c r="C2485" s="1">
        <v>1482.99123517776</v>
      </c>
      <c r="D2485" s="1">
        <v>963.7594132122</v>
      </c>
      <c r="E2485" s="1">
        <v>1095.1334406276401</v>
      </c>
      <c r="F2485" s="1">
        <v>982.88149999999996</v>
      </c>
      <c r="G2485" s="1">
        <v>999.56980594563902</v>
      </c>
      <c r="H2485" s="1">
        <v>869.26688125515602</v>
      </c>
      <c r="I2485" s="1">
        <v>1001.89902510328</v>
      </c>
      <c r="J2485" s="1">
        <v>1817.06233790276</v>
      </c>
      <c r="K2485" s="1">
        <v>1899.76817803469</v>
      </c>
      <c r="L2485" s="22">
        <v>1762.0149360861101</v>
      </c>
      <c r="M2485" s="1">
        <v>1842.4775958712901</v>
      </c>
    </row>
    <row r="2486" spans="1:13" x14ac:dyDescent="0.35">
      <c r="A2486" s="14">
        <v>68.552330280000007</v>
      </c>
      <c r="B2486" s="1">
        <v>1464.15336393903</v>
      </c>
      <c r="C2486" s="1">
        <v>1509.3899103831</v>
      </c>
      <c r="D2486" s="1">
        <v>940.35515628004396</v>
      </c>
      <c r="E2486" s="1">
        <v>1089.0504480853799</v>
      </c>
      <c r="F2486" s="1">
        <v>996.89909999999998</v>
      </c>
      <c r="G2486" s="1">
        <v>1026.5589683042001</v>
      </c>
      <c r="H2486" s="1">
        <v>864.93116502178304</v>
      </c>
      <c r="I2486" s="1">
        <v>988.101569398327</v>
      </c>
      <c r="J2486" s="1">
        <v>1778.7470863461499</v>
      </c>
      <c r="K2486" s="1">
        <v>1818.2713005472499</v>
      </c>
      <c r="L2486" s="22">
        <v>1804.2535868819</v>
      </c>
      <c r="M2486" s="1">
        <v>1812.4914797813601</v>
      </c>
    </row>
    <row r="2487" spans="1:13" x14ac:dyDescent="0.35">
      <c r="A2487" s="14">
        <v>68.578330280000003</v>
      </c>
      <c r="B2487" s="1">
        <v>1429.8884295831199</v>
      </c>
      <c r="C2487" s="1">
        <v>1479.2307166537801</v>
      </c>
      <c r="D2487" s="1">
        <v>971.02272745882794</v>
      </c>
      <c r="E2487" s="1">
        <v>1100.11157041714</v>
      </c>
      <c r="F2487" s="1">
        <v>954.45180000000005</v>
      </c>
      <c r="G2487" s="1">
        <v>1038.3780992920199</v>
      </c>
      <c r="H2487" s="1">
        <v>928.170110097112</v>
      </c>
      <c r="I2487" s="1">
        <v>1013.87327794392</v>
      </c>
      <c r="J2487" s="1">
        <v>1709.6294765278301</v>
      </c>
      <c r="K2487" s="1">
        <v>1802.2004133755099</v>
      </c>
      <c r="L2487" s="22">
        <v>1808.4235542095601</v>
      </c>
      <c r="M2487" s="1">
        <v>1787.41597838998</v>
      </c>
    </row>
    <row r="2488" spans="1:13" x14ac:dyDescent="0.35">
      <c r="A2488" s="14">
        <v>68.604330279999999</v>
      </c>
      <c r="B2488" s="1">
        <v>1442.29251815563</v>
      </c>
      <c r="C2488" s="1">
        <v>1459.0648005770199</v>
      </c>
      <c r="D2488" s="1">
        <v>963.41496368912794</v>
      </c>
      <c r="E2488" s="1">
        <v>1070.05621383274</v>
      </c>
      <c r="F2488" s="1">
        <v>975.71029999999996</v>
      </c>
      <c r="G2488" s="1">
        <v>1019.3515942363</v>
      </c>
      <c r="H2488" s="1">
        <v>911.46402190155698</v>
      </c>
      <c r="I2488" s="1">
        <v>1030.4078080689401</v>
      </c>
      <c r="J2488" s="1">
        <v>1718.47117752184</v>
      </c>
      <c r="K2488" s="1">
        <v>1794.88471008684</v>
      </c>
      <c r="L2488" s="22">
        <v>1716.2853625354601</v>
      </c>
      <c r="M2488" s="1">
        <v>1764.77085129753</v>
      </c>
    </row>
    <row r="2489" spans="1:13" x14ac:dyDescent="0.35">
      <c r="A2489" s="14">
        <v>68.630330279999995</v>
      </c>
      <c r="B2489" s="1">
        <v>1406.32588832745</v>
      </c>
      <c r="C2489" s="1">
        <v>1496.0793202389</v>
      </c>
      <c r="D2489" s="1">
        <v>982.16724784851294</v>
      </c>
      <c r="E2489" s="1">
        <v>1043.48104171307</v>
      </c>
      <c r="F2489" s="1">
        <v>960.59320000000002</v>
      </c>
      <c r="G2489" s="1">
        <v>1012.43103067665</v>
      </c>
      <c r="H2489" s="1">
        <v>894.96720370281298</v>
      </c>
      <c r="I2489" s="1">
        <v>1009.2637828277</v>
      </c>
      <c r="J2489" s="1">
        <v>1695.8948576502301</v>
      </c>
      <c r="K2489" s="1">
        <v>1827.0672257752699</v>
      </c>
      <c r="L2489" s="22">
        <v>1674.38962700974</v>
      </c>
      <c r="M2489" s="1">
        <v>1806.1672478481501</v>
      </c>
    </row>
    <row r="2490" spans="1:13" x14ac:dyDescent="0.35">
      <c r="A2490" s="14">
        <v>68.656330280000006</v>
      </c>
      <c r="B2490" s="1">
        <v>1394.9844390685901</v>
      </c>
      <c r="C2490" s="1">
        <v>1470.6704806206301</v>
      </c>
      <c r="D2490" s="1">
        <v>985.99313488323799</v>
      </c>
      <c r="E2490" s="1">
        <v>1043.66086945698</v>
      </c>
      <c r="F2490" s="1">
        <v>900.6508</v>
      </c>
      <c r="G2490" s="1">
        <v>1032.3272310073401</v>
      </c>
      <c r="H2490" s="1">
        <v>948.671853643948</v>
      </c>
      <c r="I2490" s="1">
        <v>1009.00823814034</v>
      </c>
      <c r="J2490" s="1">
        <v>1653.66224248041</v>
      </c>
      <c r="K2490" s="1">
        <v>1804.6892452734201</v>
      </c>
      <c r="L2490" s="22">
        <v>1748.98810046428</v>
      </c>
      <c r="M2490" s="1">
        <v>1777.00823814041</v>
      </c>
    </row>
    <row r="2491" spans="1:13" x14ac:dyDescent="0.35">
      <c r="A2491" s="14">
        <v>68.682330280000002</v>
      </c>
      <c r="B2491" s="1">
        <v>1440.6951646970699</v>
      </c>
      <c r="C2491" s="1">
        <v>1481.15371254302</v>
      </c>
      <c r="D2491" s="1">
        <v>1025.37449599705</v>
      </c>
      <c r="E2491" s="1">
        <v>1079.99078841032</v>
      </c>
      <c r="F2491" s="1">
        <v>979.05119999999999</v>
      </c>
      <c r="G2491" s="1">
        <v>1056.0906736562299</v>
      </c>
      <c r="H2491" s="1">
        <v>911.77662676335001</v>
      </c>
      <c r="I2491" s="1">
        <v>976.23258482663198</v>
      </c>
      <c r="J2491" s="1">
        <v>1698.53742012978</v>
      </c>
      <c r="K2491" s="1">
        <v>1699.21157186445</v>
      </c>
      <c r="L2491" s="22">
        <v>1782.25100800629</v>
      </c>
      <c r="M2491" s="1">
        <v>1770.0932634389701</v>
      </c>
    </row>
    <row r="2492" spans="1:13" x14ac:dyDescent="0.35">
      <c r="A2492" s="14">
        <v>68.708330279999998</v>
      </c>
      <c r="B2492" s="1">
        <v>1401.20673237302</v>
      </c>
      <c r="C2492" s="1">
        <v>1527.65990572603</v>
      </c>
      <c r="D2492" s="1">
        <v>1024.00647526172</v>
      </c>
      <c r="E2492" s="1">
        <v>1102.05999142974</v>
      </c>
      <c r="F2492" s="1">
        <v>987.34659999999997</v>
      </c>
      <c r="G2492" s="1">
        <v>1025.8731133604699</v>
      </c>
      <c r="H2492" s="1">
        <v>901.74017997797398</v>
      </c>
      <c r="I2492" s="1">
        <v>1009.00690378049</v>
      </c>
      <c r="J2492" s="1">
        <v>1742.2865781063001</v>
      </c>
      <c r="K2492" s="1">
        <v>1724.79369614606</v>
      </c>
      <c r="L2492" s="22">
        <v>1709.15969146666</v>
      </c>
      <c r="M2492" s="1">
        <v>1807.18644955067</v>
      </c>
    </row>
    <row r="2493" spans="1:13" x14ac:dyDescent="0.35">
      <c r="A2493" s="14">
        <v>68.734330279999995</v>
      </c>
      <c r="B2493" s="1">
        <v>1435.20483385596</v>
      </c>
      <c r="C2493" s="1">
        <v>1514.7092447232601</v>
      </c>
      <c r="D2493" s="1">
        <v>982.85462236165199</v>
      </c>
      <c r="E2493" s="1">
        <v>1087.5600301986301</v>
      </c>
      <c r="F2493" s="1">
        <v>954.89760000000001</v>
      </c>
      <c r="G2493" s="1">
        <v>985.74338369917302</v>
      </c>
      <c r="H2493" s="1">
        <v>940.14537763854401</v>
      </c>
      <c r="I2493" s="1">
        <v>1033.2312990596299</v>
      </c>
      <c r="J2493" s="1">
        <v>1701.88492445156</v>
      </c>
      <c r="K2493" s="1">
        <v>1802.2907552770801</v>
      </c>
      <c r="L2493" s="22">
        <v>1643.1921752352901</v>
      </c>
      <c r="M2493" s="1">
        <v>1770.7775226752201</v>
      </c>
    </row>
    <row r="2494" spans="1:13" x14ac:dyDescent="0.35">
      <c r="A2494" s="14">
        <v>68.760330280000005</v>
      </c>
      <c r="B2494" s="1">
        <v>1471.7171511081201</v>
      </c>
      <c r="C2494" s="1">
        <v>1520.5644701154999</v>
      </c>
      <c r="D2494" s="1">
        <v>976.68399530053102</v>
      </c>
      <c r="E2494" s="1">
        <v>1068.68522296679</v>
      </c>
      <c r="F2494" s="1">
        <v>945.73969999999997</v>
      </c>
      <c r="G2494" s="1">
        <v>1039.3598032202301</v>
      </c>
      <c r="H2494" s="1">
        <v>924.30413431849797</v>
      </c>
      <c r="I2494" s="1">
        <v>974.14203827833796</v>
      </c>
      <c r="J2494" s="1">
        <v>1678.5444123540599</v>
      </c>
      <c r="K2494" s="1">
        <v>1760.3360624596401</v>
      </c>
      <c r="L2494" s="22">
        <v>1689.00122766556</v>
      </c>
      <c r="M2494" s="1">
        <v>1789.0970120900399</v>
      </c>
    </row>
    <row r="2495" spans="1:13" x14ac:dyDescent="0.35">
      <c r="A2495" s="14">
        <v>68.786330280000001</v>
      </c>
      <c r="B2495" s="1">
        <v>1458.4328613750699</v>
      </c>
      <c r="C2495" s="1">
        <v>1472.7764899364699</v>
      </c>
      <c r="D2495" s="1">
        <v>934.14929206247302</v>
      </c>
      <c r="E2495" s="1">
        <v>1098.2385248760099</v>
      </c>
      <c r="F2495" s="1">
        <v>976.5521</v>
      </c>
      <c r="G2495" s="1">
        <v>1093.746460312</v>
      </c>
      <c r="H2495" s="1">
        <v>926.04418837696699</v>
      </c>
      <c r="I2495" s="1">
        <v>1001.94079681101</v>
      </c>
      <c r="J2495" s="1">
        <v>1719.4929206239501</v>
      </c>
      <c r="K2495" s="1">
        <v>1718.1042476259099</v>
      </c>
      <c r="L2495" s="22">
        <v>1748.89575237444</v>
      </c>
      <c r="M2495" s="1">
        <v>1737.20935131141</v>
      </c>
    </row>
    <row r="2496" spans="1:13" x14ac:dyDescent="0.35">
      <c r="A2496" s="14">
        <v>68.812330279999998</v>
      </c>
      <c r="B2496" s="1">
        <v>1434.0136503190899</v>
      </c>
      <c r="C2496" s="1">
        <v>1473.6181145811399</v>
      </c>
      <c r="D2496" s="1">
        <v>942.67223378058702</v>
      </c>
      <c r="E2496" s="1">
        <v>1105.2432953597099</v>
      </c>
      <c r="F2496" s="1">
        <v>969.04399999999998</v>
      </c>
      <c r="G2496" s="1">
        <v>1071.2331781395701</v>
      </c>
      <c r="H2496" s="1">
        <v>969.39858676057702</v>
      </c>
      <c r="I2496" s="1">
        <v>970.16894171992203</v>
      </c>
      <c r="J2496" s="1">
        <v>1705.66211656053</v>
      </c>
      <c r="K2496" s="1">
        <v>1743.31411590074</v>
      </c>
      <c r="L2496" s="22">
        <v>1739.5574112603399</v>
      </c>
      <c r="M2496" s="1">
        <v>1734.1552914010599</v>
      </c>
    </row>
    <row r="2497" spans="1:13" x14ac:dyDescent="0.35">
      <c r="A2497" s="14">
        <v>68.838330279999994</v>
      </c>
      <c r="B2497" s="1">
        <v>1385.9225116468799</v>
      </c>
      <c r="C2497" s="1">
        <v>1525.98923017795</v>
      </c>
      <c r="D2497" s="1">
        <v>963.87943235801697</v>
      </c>
      <c r="E2497" s="1">
        <v>1071.9784603557</v>
      </c>
      <c r="F2497" s="1">
        <v>935.16470000000004</v>
      </c>
      <c r="G2497" s="1">
        <v>1023.91279162355</v>
      </c>
      <c r="H2497" s="1">
        <v>975.37457234637304</v>
      </c>
      <c r="I2497" s="1">
        <v>980.57052874388796</v>
      </c>
      <c r="J2497" s="1">
        <v>1726.0000000001801</v>
      </c>
      <c r="K2497" s="1">
        <v>1770.7255054504899</v>
      </c>
      <c r="L2497" s="22">
        <v>1749.52744945515</v>
      </c>
      <c r="M2497" s="1">
        <v>1772.6049378084101</v>
      </c>
    </row>
    <row r="2498" spans="1:13" x14ac:dyDescent="0.35">
      <c r="A2498" s="14">
        <v>68.864330280000004</v>
      </c>
      <c r="B2498" s="1">
        <v>1424.7918267846601</v>
      </c>
      <c r="C2498" s="1">
        <v>1519.1064681789301</v>
      </c>
      <c r="D2498" s="1">
        <v>965.06560210147404</v>
      </c>
      <c r="E2498" s="1">
        <v>1053.8982949634001</v>
      </c>
      <c r="F2498" s="1">
        <v>953.64449999999999</v>
      </c>
      <c r="G2498" s="1">
        <v>985.85266574392097</v>
      </c>
      <c r="H2498" s="1">
        <v>917.28422191469997</v>
      </c>
      <c r="I2498" s="1">
        <v>1038.00000000011</v>
      </c>
      <c r="J2498" s="1">
        <v>1721.6853586059201</v>
      </c>
      <c r="K2498" s="1">
        <v>1760.82224626435</v>
      </c>
      <c r="L2498" s="22">
        <v>1736.02565633775</v>
      </c>
      <c r="M2498" s="1">
        <v>1754.4971582723399</v>
      </c>
    </row>
    <row r="2499" spans="1:13" x14ac:dyDescent="0.35">
      <c r="A2499" s="14">
        <v>68.890330280000001</v>
      </c>
      <c r="B2499" s="1">
        <v>1444.9501269791599</v>
      </c>
      <c r="C2499" s="1">
        <v>1531.2203148727201</v>
      </c>
      <c r="D2499" s="1">
        <v>1018.4641950151</v>
      </c>
      <c r="E2499" s="1">
        <v>1078.1223971515301</v>
      </c>
      <c r="F2499" s="1">
        <v>981.26840000000004</v>
      </c>
      <c r="G2499" s="1">
        <v>1006.0000000001</v>
      </c>
      <c r="H2499" s="1">
        <v>919.12239715151804</v>
      </c>
      <c r="I2499" s="1">
        <v>1036.0489588606799</v>
      </c>
      <c r="J2499" s="1">
        <v>1726.55937025505</v>
      </c>
      <c r="K2499" s="1">
        <v>1759.6355510271701</v>
      </c>
      <c r="L2499" s="22">
        <v>1686.8785170091701</v>
      </c>
      <c r="M2499" s="1">
        <v>1762.51589635701</v>
      </c>
    </row>
    <row r="2500" spans="1:13" x14ac:dyDescent="0.35">
      <c r="A2500" s="14">
        <v>68.916330279999997</v>
      </c>
      <c r="B2500" s="1">
        <v>1486.67915699735</v>
      </c>
      <c r="C2500" s="1">
        <v>1515.4639346444401</v>
      </c>
      <c r="D2500" s="1">
        <v>987.32084300156203</v>
      </c>
      <c r="E2500" s="1">
        <v>1080.5468387420401</v>
      </c>
      <c r="F2500" s="1">
        <v>977.83019999999999</v>
      </c>
      <c r="G2500" s="1">
        <v>1007.16978924906</v>
      </c>
      <c r="H2500" s="1">
        <v>909.14707269740495</v>
      </c>
      <c r="I2500" s="1">
        <v>1030.9358313991499</v>
      </c>
      <c r="J2500" s="1">
        <v>1766.49461330541</v>
      </c>
      <c r="K2500" s="1">
        <v>1723.93185034415</v>
      </c>
      <c r="L2500" s="22">
        <v>1686.20726024277</v>
      </c>
      <c r="M2500" s="1">
        <v>1676.7728344822999</v>
      </c>
    </row>
    <row r="2501" spans="1:13" x14ac:dyDescent="0.35">
      <c r="A2501" s="14">
        <v>68.942330279999993</v>
      </c>
      <c r="B2501" s="1">
        <v>1489.90207990207</v>
      </c>
      <c r="C2501" s="1">
        <v>1545.3827910495099</v>
      </c>
      <c r="D2501" s="1">
        <v>980.28931562286095</v>
      </c>
      <c r="E2501" s="1">
        <v>1123.2136532135701</v>
      </c>
      <c r="F2501" s="1">
        <v>976.24040000000002</v>
      </c>
      <c r="G2501" s="1">
        <v>1021.52967119659</v>
      </c>
      <c r="H2501" s="1">
        <v>941.23441790138804</v>
      </c>
      <c r="I2501" s="1">
        <v>1042.2893156228699</v>
      </c>
      <c r="J2501" s="1">
        <v>1719.89614222966</v>
      </c>
      <c r="K2501" s="1">
        <v>1753.36647103318</v>
      </c>
      <c r="L2501" s="22">
        <v>1746.52967119666</v>
      </c>
      <c r="M2501" s="1">
        <v>1786.6127642793299</v>
      </c>
    </row>
    <row r="2502" spans="1:13" x14ac:dyDescent="0.35">
      <c r="A2502" s="14">
        <v>68.968330280000004</v>
      </c>
      <c r="B2502" s="1">
        <v>1442.8612816438799</v>
      </c>
      <c r="C2502" s="1">
        <v>1503.5838449313601</v>
      </c>
      <c r="D2502" s="1">
        <v>1011.35524591339</v>
      </c>
      <c r="E2502" s="1">
        <v>1067.71773470322</v>
      </c>
      <c r="F2502" s="1">
        <v>1008.1950000000001</v>
      </c>
      <c r="G2502" s="1">
        <v>1060.3552459134</v>
      </c>
      <c r="H2502" s="1">
        <v>991.00241429228004</v>
      </c>
      <c r="I2502" s="1">
        <v>1070.35766020558</v>
      </c>
      <c r="J2502" s="1">
        <v>1730.9221907994199</v>
      </c>
      <c r="K2502" s="1">
        <v>1725.3528316212801</v>
      </c>
      <c r="L2502" s="22">
        <v>1787.7104918267601</v>
      </c>
      <c r="M2502" s="1">
        <v>1740.83713872212</v>
      </c>
    </row>
    <row r="2503" spans="1:13" x14ac:dyDescent="0.35">
      <c r="A2503" s="14">
        <v>68.99433028</v>
      </c>
      <c r="B2503" s="1">
        <v>1447.48196181651</v>
      </c>
      <c r="C2503" s="1">
        <v>1474.1573993182101</v>
      </c>
      <c r="D2503" s="1">
        <v>1004.48148610407</v>
      </c>
      <c r="E2503" s="1">
        <v>1065.88498611761</v>
      </c>
      <c r="F2503" s="1">
        <v>1086.1780000000001</v>
      </c>
      <c r="G2503" s="1">
        <v>1070.83771875095</v>
      </c>
      <c r="H2503" s="1">
        <v>971.83236110744997</v>
      </c>
      <c r="I2503" s="1">
        <v>1052.0731041594399</v>
      </c>
      <c r="J2503" s="1">
        <v>1733.6593645713799</v>
      </c>
      <c r="K2503" s="1">
        <v>1758.2724132007299</v>
      </c>
      <c r="L2503" s="22">
        <v>1796.4239791629</v>
      </c>
      <c r="M2503" s="1">
        <v>1815.0521492979401</v>
      </c>
    </row>
    <row r="2504" spans="1:13" x14ac:dyDescent="0.35">
      <c r="A2504" s="14">
        <v>69.020330279999996</v>
      </c>
      <c r="B2504" s="1">
        <v>1523.6527742968999</v>
      </c>
      <c r="C2504" s="1">
        <v>1578.25158188207</v>
      </c>
      <c r="D2504" s="1">
        <v>949.63379171395104</v>
      </c>
      <c r="E2504" s="1">
        <v>1113.39486488732</v>
      </c>
      <c r="F2504" s="1">
        <v>1045.3599999999999</v>
      </c>
      <c r="G2504" s="1">
        <v>1073.33755168519</v>
      </c>
      <c r="H2504" s="1">
        <v>944.27391095543396</v>
      </c>
      <c r="I2504" s="1">
        <v>1007.87271854061</v>
      </c>
      <c r="J2504" s="1">
        <v>1640.32489663</v>
      </c>
      <c r="K2504" s="1">
        <v>1795.8183863756501</v>
      </c>
      <c r="L2504" s="22">
        <v>1764.9426867980601</v>
      </c>
      <c r="M2504" s="1">
        <v>1759.49050870874</v>
      </c>
    </row>
    <row r="2505" spans="1:13" x14ac:dyDescent="0.35">
      <c r="A2505" s="14">
        <v>69.046330280000006</v>
      </c>
      <c r="B2505" s="1">
        <v>1464.2399669071301</v>
      </c>
      <c r="C2505" s="1">
        <v>1558.8331384410001</v>
      </c>
      <c r="D2505" s="1">
        <v>970.60349696571905</v>
      </c>
      <c r="E2505" s="1">
        <v>1091.53039161791</v>
      </c>
      <c r="F2505" s="1">
        <v>1055.24</v>
      </c>
      <c r="G2505" s="1">
        <v>1049.76003309313</v>
      </c>
      <c r="H2505" s="1">
        <v>955.54787644599799</v>
      </c>
      <c r="I2505" s="1">
        <v>1080.7095752892899</v>
      </c>
      <c r="J2505" s="1">
        <v>1675.4974186422301</v>
      </c>
      <c r="K2505" s="1">
        <v>1742.3460452307199</v>
      </c>
      <c r="L2505" s="22">
        <v>1768.2069939314199</v>
      </c>
      <c r="M2505" s="1">
        <v>1797.28526199512</v>
      </c>
    </row>
    <row r="2506" spans="1:13" x14ac:dyDescent="0.35">
      <c r="A2506" s="14">
        <v>69.072330280000003</v>
      </c>
      <c r="B2506" s="1">
        <v>1472.8834025049</v>
      </c>
      <c r="C2506" s="1">
        <v>1504.9999999993399</v>
      </c>
      <c r="D2506" s="1">
        <v>968.37235654670701</v>
      </c>
      <c r="E2506" s="1">
        <v>1110.7672771575501</v>
      </c>
      <c r="F2506" s="1">
        <v>1060.9179999999999</v>
      </c>
      <c r="G2506" s="1">
        <v>1046.69816852541</v>
      </c>
      <c r="H2506" s="1">
        <v>933.10484331520695</v>
      </c>
      <c r="I2506" s="1">
        <v>1084.0700529255801</v>
      </c>
      <c r="J2506" s="1">
        <v>1670.8142938726401</v>
      </c>
      <c r="K2506" s="1">
        <v>1764.7790313360999</v>
      </c>
      <c r="L2506" s="22">
        <v>1739.67418802049</v>
      </c>
      <c r="M2506" s="1">
        <v>1778.8025396937601</v>
      </c>
    </row>
    <row r="2507" spans="1:13" x14ac:dyDescent="0.35">
      <c r="A2507" s="14">
        <v>69.098330279999999</v>
      </c>
      <c r="B2507" s="1">
        <v>1432.2380792971101</v>
      </c>
      <c r="C2507" s="1">
        <v>1503.1904801759099</v>
      </c>
      <c r="D2507" s="1">
        <v>1004.2164585494201</v>
      </c>
      <c r="E2507" s="1">
        <v>1096.5281153411499</v>
      </c>
      <c r="F2507" s="1">
        <v>1001.139</v>
      </c>
      <c r="G2507" s="1">
        <v>1114.74893151637</v>
      </c>
      <c r="H2507" s="1">
        <v>954.10391349431904</v>
      </c>
      <c r="I2507" s="1">
        <v>1128.80951982436</v>
      </c>
      <c r="J2507" s="1">
        <v>1720.8484873847499</v>
      </c>
      <c r="K2507" s="1">
        <v>1754.06494593407</v>
      </c>
      <c r="L2507" s="22">
        <v>1713.22509011036</v>
      </c>
      <c r="M2507" s="1">
        <v>1813.13852342883</v>
      </c>
    </row>
    <row r="2508" spans="1:13" x14ac:dyDescent="0.35">
      <c r="A2508" s="14">
        <v>69.124330279999995</v>
      </c>
      <c r="B2508" s="1">
        <v>1475.4923394065199</v>
      </c>
      <c r="C2508" s="1">
        <v>1505.2843042064701</v>
      </c>
      <c r="D2508" s="1">
        <v>991.80149842582603</v>
      </c>
      <c r="E2508" s="1">
        <v>1156.9560779355199</v>
      </c>
      <c r="F2508" s="1">
        <v>1024.83</v>
      </c>
      <c r="G2508" s="1">
        <v>1093.97514518708</v>
      </c>
      <c r="H2508" s="1">
        <v>919.87402136776495</v>
      </c>
      <c r="I2508" s="1">
        <v>1143.87402136779</v>
      </c>
      <c r="J2508" s="1">
        <v>1727.98467881292</v>
      </c>
      <c r="K2508" s="1">
        <v>1739.97514518714</v>
      </c>
      <c r="L2508" s="22">
        <v>1754.2271024518</v>
      </c>
      <c r="M2508" s="1">
        <v>1811.32448020679</v>
      </c>
    </row>
    <row r="2509" spans="1:13" x14ac:dyDescent="0.35">
      <c r="A2509" s="14">
        <v>69.150330280000006</v>
      </c>
      <c r="B2509" s="1">
        <v>1515.05040208028</v>
      </c>
      <c r="C2509" s="1">
        <v>1567.4339716515999</v>
      </c>
      <c r="D2509" s="1">
        <v>1035.6542319888899</v>
      </c>
      <c r="E2509" s="1">
        <v>1189.79234018281</v>
      </c>
      <c r="F2509" s="1">
        <v>1092.9749999999999</v>
      </c>
      <c r="G2509" s="1">
        <v>1159.06300260028</v>
      </c>
      <c r="H2509" s="1">
        <v>945.77973966275601</v>
      </c>
      <c r="I2509" s="1">
        <v>1165.1507087140601</v>
      </c>
      <c r="J2509" s="1">
        <v>1790.6098814056299</v>
      </c>
      <c r="K2509" s="1">
        <v>1804.9183453831999</v>
      </c>
      <c r="L2509" s="22">
        <v>1753.0378015602701</v>
      </c>
      <c r="M2509" s="1">
        <v>1750.6794330290199</v>
      </c>
    </row>
    <row r="2510" spans="1:13" x14ac:dyDescent="0.35">
      <c r="A2510" s="14">
        <v>69.176330280000002</v>
      </c>
      <c r="B2510" s="1">
        <v>1527.5475314074699</v>
      </c>
      <c r="C2510" s="1">
        <v>1566.2274221108</v>
      </c>
      <c r="D2510" s="1">
        <v>1070.6884824122701</v>
      </c>
      <c r="E2510" s="1">
        <v>1162.0989032663699</v>
      </c>
      <c r="F2510" s="1">
        <v>1079.114</v>
      </c>
      <c r="G2510" s="1">
        <v>1182.9369283922299</v>
      </c>
      <c r="H2510" s="1">
        <v>919.77879396968206</v>
      </c>
      <c r="I2510" s="1">
        <v>1105.44625251257</v>
      </c>
      <c r="J2510" s="1">
        <v>1731.1643505029299</v>
      </c>
      <c r="K2510" s="1">
        <v>1828.20639824153</v>
      </c>
      <c r="L2510" s="22">
        <v>1768.84424120626</v>
      </c>
      <c r="M2510" s="1">
        <v>1806.1767826634</v>
      </c>
    </row>
    <row r="2511" spans="1:13" x14ac:dyDescent="0.35">
      <c r="A2511" s="14">
        <v>69.202330279999998</v>
      </c>
      <c r="B2511" s="1">
        <v>1452.3774357821801</v>
      </c>
      <c r="C2511" s="1">
        <v>1542.3744378956001</v>
      </c>
      <c r="D2511" s="1">
        <v>1049.98950739665</v>
      </c>
      <c r="E2511" s="1">
        <v>1175.26011786656</v>
      </c>
      <c r="F2511" s="1">
        <v>1065.377</v>
      </c>
      <c r="G2511" s="1">
        <v>1148.3684421226901</v>
      </c>
      <c r="H2511" s="1">
        <v>991.74587790557098</v>
      </c>
      <c r="I2511" s="1">
        <v>1129.38193261213</v>
      </c>
      <c r="J2511" s="1">
        <v>1676.6120716135599</v>
      </c>
      <c r="K2511" s="1">
        <v>1784.50974313047</v>
      </c>
      <c r="L2511" s="22">
        <v>1742.2691115259299</v>
      </c>
      <c r="M2511" s="1">
        <v>1827.3834315550901</v>
      </c>
    </row>
    <row r="2512" spans="1:13" x14ac:dyDescent="0.35">
      <c r="A2512" s="14">
        <v>69.228330279999994</v>
      </c>
      <c r="B2512" s="1">
        <v>1443.4126971309699</v>
      </c>
      <c r="C2512" s="1">
        <v>1540.0597153989499</v>
      </c>
      <c r="D2512" s="1">
        <v>1094.7490574362801</v>
      </c>
      <c r="E2512" s="1">
        <v>1130.06802611225</v>
      </c>
      <c r="F2512" s="1">
        <v>1047.796</v>
      </c>
      <c r="G2512" s="1">
        <v>1173.37037336153</v>
      </c>
      <c r="H2512" s="1">
        <v>1009.96598694404</v>
      </c>
      <c r="I2512" s="1">
        <v>1100.79138120569</v>
      </c>
      <c r="J2512" s="1">
        <v>1730.2214699659601</v>
      </c>
      <c r="K2512" s="1">
        <v>1749.7996919191</v>
      </c>
      <c r="L2512" s="22">
        <v>1668.96975719943</v>
      </c>
      <c r="M2512" s="1">
        <v>1791.3318198475099</v>
      </c>
    </row>
    <row r="2513" spans="1:13" x14ac:dyDescent="0.35">
      <c r="A2513" s="14">
        <v>69.254330280000005</v>
      </c>
      <c r="B2513" s="1">
        <v>1465.25400945823</v>
      </c>
      <c r="C2513" s="1">
        <v>1507.6682745400401</v>
      </c>
      <c r="D2513" s="1">
        <v>1061.26522367086</v>
      </c>
      <c r="E2513" s="1">
        <v>1146.52484023529</v>
      </c>
      <c r="F2513" s="1">
        <v>1005.458</v>
      </c>
      <c r="G2513" s="1">
        <v>1134.7235621166899</v>
      </c>
      <c r="H2513" s="1">
        <v>994.96714084876101</v>
      </c>
      <c r="I2513" s="1">
        <v>1129.58012781197</v>
      </c>
      <c r="J2513" s="1">
        <v>1675.27083077726</v>
      </c>
      <c r="K2513" s="1">
        <v>1827.22675741326</v>
      </c>
      <c r="L2513" s="22">
        <v>1784.7572047547701</v>
      </c>
      <c r="M2513" s="1">
        <v>1814.6907029654201</v>
      </c>
    </row>
    <row r="2514" spans="1:13" x14ac:dyDescent="0.35">
      <c r="A2514" s="14">
        <v>69.280330280000001</v>
      </c>
      <c r="B2514" s="1">
        <v>1494.71082358128</v>
      </c>
      <c r="C2514" s="1">
        <v>1549.9170717116899</v>
      </c>
      <c r="D2514" s="1">
        <v>1051.95853585587</v>
      </c>
      <c r="E2514" s="1">
        <v>1149.4792679279999</v>
      </c>
      <c r="F2514" s="1">
        <v>1051.145</v>
      </c>
      <c r="G2514" s="1">
        <v>1168.3467971846101</v>
      </c>
      <c r="H2514" s="1">
        <v>940.13247074349101</v>
      </c>
      <c r="I2514" s="1">
        <v>1117.7310193579799</v>
      </c>
      <c r="J2514" s="1">
        <v>1651.61981698214</v>
      </c>
      <c r="K2514" s="1">
        <v>1774.95853585595</v>
      </c>
      <c r="L2514" s="22">
        <v>1719.1031240653699</v>
      </c>
      <c r="M2514" s="1">
        <v>1790.7229410473501</v>
      </c>
    </row>
    <row r="2515" spans="1:13" x14ac:dyDescent="0.35">
      <c r="A2515" s="14">
        <v>69.306330279999997</v>
      </c>
      <c r="B2515" s="1">
        <v>1513.29833347359</v>
      </c>
      <c r="C2515" s="1">
        <v>1493.3619753918199</v>
      </c>
      <c r="D2515" s="1">
        <v>1029.0437658006299</v>
      </c>
      <c r="E2515" s="1">
        <v>1147.42802544908</v>
      </c>
      <c r="F2515" s="1">
        <v>1044.277</v>
      </c>
      <c r="G2515" s="1">
        <v>1104.4892592282399</v>
      </c>
      <c r="H2515" s="1">
        <v>987.04216037457797</v>
      </c>
      <c r="I2515" s="1">
        <v>1039.8512346199</v>
      </c>
      <c r="J2515" s="1">
        <v>1650.3834569355899</v>
      </c>
      <c r="K2515" s="1">
        <v>1748.4685803975699</v>
      </c>
      <c r="L2515" s="22">
        <v>1688.8950004204901</v>
      </c>
      <c r="M2515" s="1">
        <v>1751.5322223158</v>
      </c>
    </row>
    <row r="2516" spans="1:13" x14ac:dyDescent="0.35">
      <c r="A2516" s="14">
        <v>69.332330279999994</v>
      </c>
      <c r="B2516" s="1">
        <v>1533.7887345109</v>
      </c>
      <c r="C2516" s="1">
        <v>1510.1808339142301</v>
      </c>
      <c r="D2516" s="1">
        <v>1092.0447695943801</v>
      </c>
      <c r="E2516" s="1">
        <v>1275.43511346075</v>
      </c>
      <c r="F2516" s="1">
        <v>1051.3820000000001</v>
      </c>
      <c r="G2516" s="1">
        <v>1101.9328456087001</v>
      </c>
      <c r="H2516" s="1">
        <v>963.44316023876104</v>
      </c>
      <c r="I2516" s="1">
        <v>1049.75201169462</v>
      </c>
      <c r="J2516" s="1">
        <v>1677.35362105029</v>
      </c>
      <c r="K2516" s="1">
        <v>1764.77264095483</v>
      </c>
      <c r="L2516" s="22">
        <v>1757.88632047751</v>
      </c>
      <c r="M2516" s="1">
        <v>1769.5792245586499</v>
      </c>
    </row>
    <row r="2517" spans="1:13" x14ac:dyDescent="0.35">
      <c r="A2517" s="14">
        <v>69.358330280000004</v>
      </c>
      <c r="B2517" s="1">
        <v>1480.6944224608999</v>
      </c>
      <c r="C2517" s="1">
        <v>1532.2346419839901</v>
      </c>
      <c r="D2517" s="1">
        <v>1071.8514537379499</v>
      </c>
      <c r="E2517" s="1">
        <v>1212.28758903018</v>
      </c>
      <c r="F2517" s="1">
        <v>973.52509999999995</v>
      </c>
      <c r="G2517" s="1">
        <v>1133.4304786149301</v>
      </c>
      <c r="H2517" s="1">
        <v>934.48059732264198</v>
      </c>
      <c r="I2517" s="1">
        <v>1057.2374703226301</v>
      </c>
      <c r="J2517" s="1">
        <v>1693.15137459926</v>
      </c>
      <c r="K2517" s="1">
        <v>1649.1835047991699</v>
      </c>
      <c r="L2517" s="22">
        <v>1693.30274919927</v>
      </c>
      <c r="M2517" s="1">
        <v>1784.4304786146499</v>
      </c>
    </row>
    <row r="2518" spans="1:13" x14ac:dyDescent="0.35">
      <c r="A2518" s="14">
        <v>69.38433028</v>
      </c>
      <c r="B2518" s="1">
        <v>1459.84109320875</v>
      </c>
      <c r="C2518" s="1">
        <v>1461.78573662436</v>
      </c>
      <c r="D2518" s="1">
        <v>1121.7411244826101</v>
      </c>
      <c r="E2518" s="1">
        <v>1287.1142946498101</v>
      </c>
      <c r="F2518" s="1">
        <v>1022.838</v>
      </c>
      <c r="G2518" s="1">
        <v>1072.3731701673</v>
      </c>
      <c r="H2518" s="1">
        <v>968.89286831220204</v>
      </c>
      <c r="I2518" s="1">
        <v>1035.2106818950001</v>
      </c>
      <c r="J2518" s="1">
        <v>1680.28036440304</v>
      </c>
      <c r="K2518" s="1">
        <v>1792.2321707804399</v>
      </c>
      <c r="L2518" s="22">
        <v>1671.93389897309</v>
      </c>
      <c r="M2518" s="1">
        <v>1722.3213950638601</v>
      </c>
    </row>
    <row r="2519" spans="1:13" x14ac:dyDescent="0.35">
      <c r="A2519" s="14">
        <v>69.410330279999997</v>
      </c>
      <c r="B2519" s="1">
        <v>1421.0917597417399</v>
      </c>
      <c r="C2519" s="1">
        <v>1426.2262803016099</v>
      </c>
      <c r="D2519" s="1">
        <v>1038.40623515331</v>
      </c>
      <c r="E2519" s="1">
        <v>1269.2739424881299</v>
      </c>
      <c r="F2519" s="1">
        <v>1002.228</v>
      </c>
      <c r="G2519" s="1">
        <v>1140.6846334306499</v>
      </c>
      <c r="H2519" s="1">
        <v>948.72783982782903</v>
      </c>
      <c r="I2519" s="1">
        <v>1087.0013367369099</v>
      </c>
      <c r="J2519" s="1">
        <v>1670.99866326337</v>
      </c>
      <c r="K2519" s="1">
        <v>1745.4089086269801</v>
      </c>
      <c r="L2519" s="22">
        <v>1724.81692609591</v>
      </c>
      <c r="M2519" s="1">
        <v>1779.72694867005</v>
      </c>
    </row>
    <row r="2520" spans="1:13" x14ac:dyDescent="0.35">
      <c r="A2520" s="14">
        <v>69.436330280000007</v>
      </c>
      <c r="B2520" s="1">
        <v>1382.7045759683899</v>
      </c>
      <c r="C2520" s="1">
        <v>1474.2429199769999</v>
      </c>
      <c r="D2520" s="1">
        <v>1172.25424801401</v>
      </c>
      <c r="E2520" s="1">
        <v>1207.24139208876</v>
      </c>
      <c r="F2520" s="1">
        <v>987.20740000000001</v>
      </c>
      <c r="G2520" s="1">
        <v>1008.85228798423</v>
      </c>
      <c r="H2520" s="1">
        <v>924.450327954454</v>
      </c>
      <c r="I2520" s="1">
        <v>1023.89346400209</v>
      </c>
      <c r="J2520" s="1">
        <v>1730.6618720623501</v>
      </c>
      <c r="K2520" s="1">
        <v>1755.06535998033</v>
      </c>
      <c r="L2520" s="22">
        <v>1780.6973840616999</v>
      </c>
      <c r="M2520" s="1">
        <v>1798.12505594197</v>
      </c>
    </row>
    <row r="2521" spans="1:13" x14ac:dyDescent="0.35">
      <c r="A2521" s="14">
        <v>69.462330280000003</v>
      </c>
      <c r="B2521" s="1">
        <v>1429.0255897069601</v>
      </c>
      <c r="C2521" s="1">
        <v>1506.74610436642</v>
      </c>
      <c r="D2521" s="1">
        <v>1149.9528234552399</v>
      </c>
      <c r="E2521" s="1">
        <v>1079.5353824087699</v>
      </c>
      <c r="F2521" s="1">
        <v>1019.053</v>
      </c>
      <c r="G2521" s="1">
        <v>1031.23230879578</v>
      </c>
      <c r="H2521" s="1">
        <v>988.72251609392504</v>
      </c>
      <c r="I2521" s="1">
        <v>1021.81887061805</v>
      </c>
      <c r="J2521" s="1">
        <v>1640.8188706181199</v>
      </c>
      <c r="K2521" s="1">
        <v>1782.4134381778999</v>
      </c>
      <c r="L2521" s="22">
        <v>1691.92122944537</v>
      </c>
      <c r="M2521" s="1">
        <v>1880.4410293190899</v>
      </c>
    </row>
    <row r="2522" spans="1:13" x14ac:dyDescent="0.35">
      <c r="A2522" s="14">
        <v>69.48833028</v>
      </c>
      <c r="B2522" s="1">
        <v>1430.4700224278399</v>
      </c>
      <c r="C2522" s="1">
        <v>1458.9216629279499</v>
      </c>
      <c r="D2522" s="1">
        <v>1072.1096718995</v>
      </c>
      <c r="E2522" s="1">
        <v>1137.71798654242</v>
      </c>
      <c r="F2522" s="1">
        <v>982.24800000000005</v>
      </c>
      <c r="G2522" s="1">
        <v>1002.68936622798</v>
      </c>
      <c r="H2522" s="1">
        <v>902.83037295656504</v>
      </c>
      <c r="I2522" s="1">
        <v>1052.52997757107</v>
      </c>
      <c r="J2522" s="1">
        <v>1672.06266965639</v>
      </c>
      <c r="K2522" s="1">
        <v>1722.8147055419199</v>
      </c>
      <c r="L2522" s="22">
        <v>1727.8303729562001</v>
      </c>
      <c r="M2522" s="1">
        <v>1782.02862031371</v>
      </c>
    </row>
    <row r="2523" spans="1:13" x14ac:dyDescent="0.35">
      <c r="A2523" s="14">
        <v>69.514330279999996</v>
      </c>
      <c r="B2523" s="1">
        <v>1460.1378829222499</v>
      </c>
      <c r="C2523" s="1">
        <v>1453.9712743913799</v>
      </c>
      <c r="D2523" s="1">
        <v>1079.02872560888</v>
      </c>
      <c r="E2523" s="1">
        <v>1120.3159816965899</v>
      </c>
      <c r="F2523" s="1">
        <v>935.60320000000002</v>
      </c>
      <c r="G2523" s="1">
        <v>1045.8276463474799</v>
      </c>
      <c r="H2523" s="1">
        <v>955.17235365272199</v>
      </c>
      <c r="I2523" s="1">
        <v>1022.77594025169</v>
      </c>
      <c r="J2523" s="1">
        <v>1675.86211707807</v>
      </c>
      <c r="K2523" s="1">
        <v>1773.4714487988001</v>
      </c>
      <c r="L2523" s="22">
        <v>1779.3910170942399</v>
      </c>
      <c r="M2523" s="1">
        <v>1721.27576584437</v>
      </c>
    </row>
    <row r="2524" spans="1:13" x14ac:dyDescent="0.35">
      <c r="A2524" s="14">
        <v>69.540330280000006</v>
      </c>
      <c r="B2524" s="1">
        <v>1483.89974790157</v>
      </c>
      <c r="C2524" s="1">
        <v>1449.02088585402</v>
      </c>
      <c r="D2524" s="1">
        <v>1083.9791141462399</v>
      </c>
      <c r="E2524" s="1">
        <v>1174.7702556075401</v>
      </c>
      <c r="F2524" s="1">
        <v>1039.5609999999999</v>
      </c>
      <c r="G2524" s="1">
        <v>1016.12531512333</v>
      </c>
      <c r="H2524" s="1">
        <v>984.87468487687499</v>
      </c>
      <c r="I2524" s="1">
        <v>984.16290966029305</v>
      </c>
      <c r="J2524" s="1">
        <v>1652.1002520987499</v>
      </c>
      <c r="K2524" s="1">
        <v>1682.38429971139</v>
      </c>
      <c r="L2524" s="22">
        <v>1674.44278010223</v>
      </c>
      <c r="M2524" s="1">
        <v>1768.7994958030199</v>
      </c>
    </row>
    <row r="2525" spans="1:13" x14ac:dyDescent="0.35">
      <c r="A2525" s="14">
        <v>69.566330280000003</v>
      </c>
      <c r="B2525" s="1">
        <v>1540.1963305919601</v>
      </c>
      <c r="C2525" s="1">
        <v>1568.2939649406501</v>
      </c>
      <c r="D2525" s="1">
        <v>1051.46528228907</v>
      </c>
      <c r="E2525" s="1">
        <v>1144.43708336247</v>
      </c>
      <c r="F2525" s="1">
        <v>1048.873</v>
      </c>
      <c r="G2525" s="1">
        <v>1037.6898118074701</v>
      </c>
      <c r="H2525" s="1">
        <v>924.86006726150197</v>
      </c>
      <c r="I2525" s="1">
        <v>1016.53471771114</v>
      </c>
      <c r="J2525" s="1">
        <v>1721.0130375690501</v>
      </c>
      <c r="K2525" s="1">
        <v>1787.4913574268901</v>
      </c>
      <c r="L2525" s="22">
        <v>1839.6312901654901</v>
      </c>
      <c r="M2525" s="1">
        <v>1823.2245295185901</v>
      </c>
    </row>
    <row r="2526" spans="1:13" x14ac:dyDescent="0.35">
      <c r="A2526" s="14">
        <v>69.592330279999999</v>
      </c>
      <c r="B2526" s="1">
        <v>1423.8826106997301</v>
      </c>
      <c r="C2526" s="1">
        <v>1475.33011031565</v>
      </c>
      <c r="D2526" s="1">
        <v>1083.20728205772</v>
      </c>
      <c r="E2526" s="1">
        <v>1151.80782595348</v>
      </c>
      <c r="F2526" s="1">
        <v>1016.793</v>
      </c>
      <c r="G2526" s="1">
        <v>974.56141412904196</v>
      </c>
      <c r="H2526" s="1">
        <v>913.26423931422198</v>
      </c>
      <c r="I2526" s="1">
        <v>1049.20728205772</v>
      </c>
      <c r="J2526" s="1">
        <v>1711.2642393143001</v>
      </c>
      <c r="K2526" s="1">
        <v>1754.84076145422</v>
      </c>
      <c r="L2526" s="22">
        <v>1698.53119810717</v>
      </c>
      <c r="M2526" s="1">
        <v>1772.27315305916</v>
      </c>
    </row>
    <row r="2527" spans="1:13" x14ac:dyDescent="0.35">
      <c r="A2527" s="14">
        <v>69.618330279999995</v>
      </c>
      <c r="B2527" s="1">
        <v>1444.18534283955</v>
      </c>
      <c r="C2527" s="1">
        <v>1432.4256500311801</v>
      </c>
      <c r="D2527" s="1">
        <v>1051.15409764428</v>
      </c>
      <c r="E2527" s="1">
        <v>1083.4100274335301</v>
      </c>
      <c r="F2527" s="1">
        <v>1017.932</v>
      </c>
      <c r="G2527" s="1">
        <v>992.32111903294003</v>
      </c>
      <c r="H2527" s="1">
        <v>929.42295117800802</v>
      </c>
      <c r="I2527" s="1">
        <v>1002.6632583696399</v>
      </c>
      <c r="J2527" s="1">
        <v>1662.69720241807</v>
      </c>
      <c r="K2527" s="1">
        <v>1835.14869993811</v>
      </c>
      <c r="L2527" s="22">
        <v>1731.7101261625701</v>
      </c>
      <c r="M2527" s="1">
        <v>1751.6788809673401</v>
      </c>
    </row>
    <row r="2528" spans="1:13" x14ac:dyDescent="0.35">
      <c r="A2528" s="14">
        <v>69.644330280000005</v>
      </c>
      <c r="B2528" s="1">
        <v>1475.5962770917899</v>
      </c>
      <c r="C2528" s="1">
        <v>1500.7977571154599</v>
      </c>
      <c r="D2528" s="1">
        <v>1122.66615809277</v>
      </c>
      <c r="E2528" s="1">
        <v>1037.0178516808701</v>
      </c>
      <c r="F2528" s="1">
        <v>999.83349999999996</v>
      </c>
      <c r="G2528" s="1">
        <v>1033.1576136828901</v>
      </c>
      <c r="H2528" s="1">
        <v>911.83346047692999</v>
      </c>
      <c r="I2528" s="1">
        <v>1043.0698810011099</v>
      </c>
      <c r="J2528" s="1">
        <v>1684.9033414780199</v>
      </c>
      <c r="K2528" s="1">
        <v>1722.3078272473999</v>
      </c>
      <c r="L2528" s="22">
        <v>1661.2899755666299</v>
      </c>
      <c r="M2528" s="1">
        <v>1787.33307904651</v>
      </c>
    </row>
    <row r="2529" spans="1:13" x14ac:dyDescent="0.35">
      <c r="A2529" s="14">
        <v>69.670330280000002</v>
      </c>
      <c r="B2529" s="1">
        <v>1470.3765204332501</v>
      </c>
      <c r="C2529" s="1">
        <v>1404.64780650783</v>
      </c>
      <c r="D2529" s="1">
        <v>1043.6796111065401</v>
      </c>
      <c r="E2529" s="1">
        <v>1045.40832503199</v>
      </c>
      <c r="F2529" s="1">
        <v>1010.355</v>
      </c>
      <c r="G2529" s="1">
        <v>1013.23713856807</v>
      </c>
      <c r="H2529" s="1">
        <v>969.66510472792004</v>
      </c>
      <c r="I2529" s="1">
        <v>994.850797570493</v>
      </c>
      <c r="J2529" s="1">
        <v>1654.77502490193</v>
      </c>
      <c r="K2529" s="1">
        <v>1726.4621136651001</v>
      </c>
      <c r="L2529" s="22">
        <v>1731.8044865929601</v>
      </c>
      <c r="M2529" s="1">
        <v>1719.92657023845</v>
      </c>
    </row>
    <row r="2530" spans="1:13" x14ac:dyDescent="0.35">
      <c r="A2530" s="14">
        <v>69.696330279999998</v>
      </c>
      <c r="B2530" s="1">
        <v>1489.6620705553601</v>
      </c>
      <c r="C2530" s="1">
        <v>1426.15238314781</v>
      </c>
      <c r="D2530" s="1">
        <v>1062.4072268515499</v>
      </c>
      <c r="E2530" s="1">
        <v>1024.46535129678</v>
      </c>
      <c r="F2530" s="1">
        <v>1009.127</v>
      </c>
      <c r="G2530" s="1">
        <v>1026.98062518503</v>
      </c>
      <c r="H2530" s="1">
        <v>916.82265555663798</v>
      </c>
      <c r="I2530" s="1">
        <v>1042.5596099992199</v>
      </c>
      <c r="J2530" s="1">
        <v>1712.92250073986</v>
      </c>
      <c r="K2530" s="1">
        <v>1798.1579696285601</v>
      </c>
      <c r="L2530" s="22">
        <v>1697.61214796381</v>
      </c>
      <c r="M2530" s="1">
        <v>1748.77011759219</v>
      </c>
    </row>
    <row r="2531" spans="1:13" x14ac:dyDescent="0.35">
      <c r="A2531" s="14">
        <v>69.722330279999994</v>
      </c>
      <c r="B2531" s="1">
        <v>1465.0617301173199</v>
      </c>
      <c r="C2531" s="1">
        <v>1511.3730103378</v>
      </c>
      <c r="D2531" s="1">
        <v>1092.71737022752</v>
      </c>
      <c r="E2531" s="1">
        <v>1084.1402075810499</v>
      </c>
      <c r="F2531" s="1">
        <v>995.10450000000003</v>
      </c>
      <c r="G2531" s="1">
        <v>1040.96913494152</v>
      </c>
      <c r="H2531" s="1">
        <v>949.128304479745</v>
      </c>
      <c r="I2531" s="1">
        <v>989.49162632680395</v>
      </c>
      <c r="J2531" s="1">
        <v>1748.49647057218</v>
      </c>
      <c r="K2531" s="1">
        <v>1769.65079586512</v>
      </c>
      <c r="L2531" s="22">
        <v>1663.5035294281699</v>
      </c>
      <c r="M2531" s="1">
        <v>1704.6816609237001</v>
      </c>
    </row>
    <row r="2532" spans="1:13" x14ac:dyDescent="0.35">
      <c r="A2532" s="14">
        <v>69.748330280000005</v>
      </c>
      <c r="B2532" s="1">
        <v>1419.9271090170801</v>
      </c>
      <c r="C2532" s="1">
        <v>1475.8435535060901</v>
      </c>
      <c r="D2532" s="1">
        <v>1020.767996391</v>
      </c>
      <c r="E2532" s="1">
        <v>1001.02132905597</v>
      </c>
      <c r="F2532" s="1">
        <v>994</v>
      </c>
      <c r="G2532" s="1">
        <v>1032.8355551100899</v>
      </c>
      <c r="H2532" s="1">
        <v>951.08355551109503</v>
      </c>
      <c r="I2532" s="1">
        <v>1026.24000200516</v>
      </c>
      <c r="J2532" s="1">
        <v>1688.68177474808</v>
      </c>
      <c r="K2532" s="1">
        <v>1736.75733186313</v>
      </c>
      <c r="L2532" s="22">
        <v>1732.4826701422801</v>
      </c>
      <c r="M2532" s="1">
        <v>1677.1724432861399</v>
      </c>
    </row>
    <row r="2533" spans="1:13" x14ac:dyDescent="0.35">
      <c r="A2533" s="14">
        <v>69.774330280000001</v>
      </c>
      <c r="B2533" s="1">
        <v>1432.3173995366701</v>
      </c>
      <c r="C2533" s="1">
        <v>1559.93265305811</v>
      </c>
      <c r="D2533" s="1">
        <v>1009.4673890177301</v>
      </c>
      <c r="E2533" s="1">
        <v>1040.1391542167401</v>
      </c>
      <c r="F2533" s="1">
        <v>992.18700000000001</v>
      </c>
      <c r="G2533" s="1">
        <v>1061.0087102872701</v>
      </c>
      <c r="H2533" s="1">
        <v>988.16741005552296</v>
      </c>
      <c r="I2533" s="1">
        <v>980.14127919404405</v>
      </c>
      <c r="J2533" s="1">
        <v>1751.8956869321801</v>
      </c>
      <c r="K2533" s="1">
        <v>1687.76736798001</v>
      </c>
      <c r="L2533" s="22">
        <v>1712.7108563024401</v>
      </c>
      <c r="M2533" s="1">
        <v>1772.9043972193399</v>
      </c>
    </row>
    <row r="2534" spans="1:13" x14ac:dyDescent="0.35">
      <c r="A2534" s="14">
        <v>69.800330279999997</v>
      </c>
      <c r="B2534" s="1">
        <v>1420.5510014409599</v>
      </c>
      <c r="C2534" s="1">
        <v>1503.54820701212</v>
      </c>
      <c r="D2534" s="1">
        <v>1047.5537958697701</v>
      </c>
      <c r="E2534" s="1">
        <v>1051.27619932773</v>
      </c>
      <c r="F2534" s="1">
        <v>1016.208</v>
      </c>
      <c r="G2534" s="1">
        <v>1069.3795994237801</v>
      </c>
      <c r="H2534" s="1">
        <v>977.65440153697</v>
      </c>
      <c r="I2534" s="1">
        <v>1064.6599903946701</v>
      </c>
      <c r="J2534" s="1">
        <v>1744.65440153705</v>
      </c>
      <c r="K2534" s="1">
        <v>1717.07079635011</v>
      </c>
      <c r="L2534" s="22">
        <v>1671.4462041305101</v>
      </c>
      <c r="M2534" s="1">
        <v>1714.8584073003101</v>
      </c>
    </row>
    <row r="2535" spans="1:13" x14ac:dyDescent="0.35">
      <c r="A2535" s="14">
        <v>69.826330279999993</v>
      </c>
      <c r="B2535" s="1">
        <v>1434.96019700488</v>
      </c>
      <c r="C2535" s="1">
        <v>1465.8529612111599</v>
      </c>
      <c r="D2535" s="1">
        <v>1029.83305971411</v>
      </c>
      <c r="E2535" s="1">
        <v>1067.07351939363</v>
      </c>
      <c r="F2535" s="1">
        <v>1023.433</v>
      </c>
      <c r="G2535" s="1">
        <v>1062.01990149678</v>
      </c>
      <c r="H2535" s="1">
        <v>939.64621793147296</v>
      </c>
      <c r="I2535" s="1">
        <v>1004.06579108617</v>
      </c>
      <c r="J2535" s="1">
        <v>1646.35214035478</v>
      </c>
      <c r="K2535" s="1">
        <v>1724.5467104449101</v>
      </c>
      <c r="L2535" s="22">
        <v>1635.9662835996701</v>
      </c>
      <c r="M2535" s="1">
        <v>1675.07960598824</v>
      </c>
    </row>
    <row r="2536" spans="1:13" x14ac:dyDescent="0.35">
      <c r="A2536" s="14">
        <v>69.852330280000004</v>
      </c>
      <c r="B2536" s="1">
        <v>1463.30265956681</v>
      </c>
      <c r="C2536" s="1">
        <v>1496.1934574368199</v>
      </c>
      <c r="D2536" s="1">
        <v>1026.1232446812201</v>
      </c>
      <c r="E2536" s="1">
        <v>1108.4539893501101</v>
      </c>
      <c r="F2536" s="1">
        <v>1036.2750000000001</v>
      </c>
      <c r="G2536" s="1">
        <v>1032.0670744767699</v>
      </c>
      <c r="H2536" s="1">
        <v>942.01404255120599</v>
      </c>
      <c r="I2536" s="1">
        <v>1029.1934574367699</v>
      </c>
      <c r="J2536" s="1">
        <v>1607.6973404334999</v>
      </c>
      <c r="K2536" s="1">
        <v>1789.0031382790601</v>
      </c>
      <c r="L2536" s="22">
        <v>1679.34478722017</v>
      </c>
      <c r="M2536" s="1">
        <v>1776.2106382668401</v>
      </c>
    </row>
    <row r="2537" spans="1:13" x14ac:dyDescent="0.35">
      <c r="A2537" s="14">
        <v>69.87833028</v>
      </c>
      <c r="B2537" s="1">
        <v>1506.8743192127699</v>
      </c>
      <c r="C2537" s="1">
        <v>1552.1431485554699</v>
      </c>
      <c r="D2537" s="1">
        <v>1025.1331669737399</v>
      </c>
      <c r="E2537" s="1">
        <v>1048.1206899966501</v>
      </c>
      <c r="F2537" s="1">
        <v>1031.0650000000001</v>
      </c>
      <c r="G2537" s="1">
        <v>994.19351197201399</v>
      </c>
      <c r="H2537" s="1">
        <v>1001.94464579266</v>
      </c>
      <c r="I2537" s="1">
        <v>1038.3341651319099</v>
      </c>
      <c r="J2537" s="1">
        <v>1708.0199631635201</v>
      </c>
      <c r="K2537" s="1">
        <v>1751.1910165766701</v>
      </c>
      <c r="L2537" s="22">
        <v>1678.19850276292</v>
      </c>
      <c r="M2537" s="1">
        <v>1711.2513615749399</v>
      </c>
    </row>
    <row r="2538" spans="1:13" x14ac:dyDescent="0.35">
      <c r="A2538" s="14">
        <v>69.904330279999996</v>
      </c>
      <c r="B2538" s="1">
        <v>1480.43739211449</v>
      </c>
      <c r="C2538" s="1">
        <v>1435.7479435943501</v>
      </c>
      <c r="D2538" s="1">
        <v>996.72194578360904</v>
      </c>
      <c r="E2538" s="1">
        <v>1042.2845536692701</v>
      </c>
      <c r="F2538" s="1">
        <v>1041.1400000000001</v>
      </c>
      <c r="G2538" s="1">
        <v>1014.7073220151</v>
      </c>
      <c r="H2538" s="1">
        <v>945.01787349494896</v>
      </c>
      <c r="I2538" s="1">
        <v>1019.29105312194</v>
      </c>
      <c r="J2538" s="1">
        <v>1717.14471412951</v>
      </c>
      <c r="K2538" s="1">
        <v>1726.00487458968</v>
      </c>
      <c r="L2538" s="22">
        <v>1711.2764293534999</v>
      </c>
      <c r="M2538" s="1">
        <v>1686.1463389926701</v>
      </c>
    </row>
    <row r="2539" spans="1:13" x14ac:dyDescent="0.35">
      <c r="A2539" s="14">
        <v>69.930330280000007</v>
      </c>
      <c r="B2539" s="1">
        <v>1441.12046234795</v>
      </c>
      <c r="C2539" s="1">
        <v>1531.03741645893</v>
      </c>
      <c r="D2539" s="1">
        <v>1012.32772259142</v>
      </c>
      <c r="E2539" s="1">
        <v>1035.37710402836</v>
      </c>
      <c r="F2539" s="1">
        <v>1026.9069999999999</v>
      </c>
      <c r="G2539" s="1">
        <v>1040.1747110327301</v>
      </c>
      <c r="H2539" s="1">
        <v>920.448184939214</v>
      </c>
      <c r="I2539" s="1">
        <v>980.42648546529199</v>
      </c>
      <c r="J2539" s="1">
        <v>1749.8795376523799</v>
      </c>
      <c r="K2539" s="1">
        <v>1738.2457919436699</v>
      </c>
      <c r="L2539" s="22">
        <v>1691.5903467610201</v>
      </c>
      <c r="M2539" s="1">
        <v>1705.1747110327999</v>
      </c>
    </row>
    <row r="2540" spans="1:13" x14ac:dyDescent="0.35">
      <c r="A2540" s="14">
        <v>69.956330280000003</v>
      </c>
      <c r="B2540" s="1">
        <v>1469.3197120992199</v>
      </c>
      <c r="C2540" s="1">
        <v>1479.1752450557301</v>
      </c>
      <c r="D2540" s="1">
        <v>1050.31971209941</v>
      </c>
      <c r="E2540" s="1">
        <v>1028.97760310688</v>
      </c>
      <c r="F2540" s="1">
        <v>1012.2809999999999</v>
      </c>
      <c r="G2540" s="1">
        <v>1050.69652918976</v>
      </c>
      <c r="H2540" s="1">
        <v>986.63942419930299</v>
      </c>
      <c r="I2540" s="1">
        <v>977.34826459467899</v>
      </c>
      <c r="J2540" s="1">
        <v>1689.0347080970801</v>
      </c>
      <c r="K2540" s="1">
        <v>1731.79227236269</v>
      </c>
      <c r="L2540" s="22">
        <v>1721.3197120991099</v>
      </c>
      <c r="M2540" s="1">
        <v>1691.4216108749299</v>
      </c>
    </row>
    <row r="2541" spans="1:13" x14ac:dyDescent="0.35">
      <c r="A2541" s="14">
        <v>69.982330279999999</v>
      </c>
      <c r="B2541" s="1">
        <v>1432.1613756189599</v>
      </c>
      <c r="C2541" s="1">
        <v>1502.2214735313401</v>
      </c>
      <c r="D2541" s="1">
        <v>1019.7785264689099</v>
      </c>
      <c r="E2541" s="1">
        <v>1065.2214735313</v>
      </c>
      <c r="F2541" s="1">
        <v>1062.1099999999999</v>
      </c>
      <c r="G2541" s="1">
        <v>1099.9743436625399</v>
      </c>
      <c r="H2541" s="1">
        <v>986.76569830012102</v>
      </c>
      <c r="I2541" s="1">
        <v>1001.16002797506</v>
      </c>
      <c r="J2541" s="1">
        <v>1676.0000000001701</v>
      </c>
      <c r="K2541" s="1">
        <v>1741.5800139876601</v>
      </c>
      <c r="L2541" s="22">
        <v>1677.544224769</v>
      </c>
      <c r="M2541" s="1">
        <v>1736.8014875188501</v>
      </c>
    </row>
  </sheetData>
  <mergeCells count="6">
    <mergeCell ref="L1:M1"/>
    <mergeCell ref="B1:C1"/>
    <mergeCell ref="F1:G1"/>
    <mergeCell ref="H1:I1"/>
    <mergeCell ref="J1:K1"/>
    <mergeCell ref="D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37" zoomScale="80" zoomScaleNormal="80" workbookViewId="0">
      <selection activeCell="F90" sqref="F90"/>
    </sheetView>
  </sheetViews>
  <sheetFormatPr defaultRowHeight="14.5" x14ac:dyDescent="0.35"/>
  <cols>
    <col min="1" max="1" width="17.453125" customWidth="1"/>
    <col min="2" max="2" width="24.81640625" customWidth="1"/>
    <col min="3" max="3" width="18" customWidth="1"/>
    <col min="4" max="4" width="12.81640625" customWidth="1"/>
    <col min="6" max="6" width="31.453125" customWidth="1"/>
    <col min="7" max="7" width="24.54296875" customWidth="1"/>
    <col min="8" max="8" width="18.453125" customWidth="1"/>
    <col min="9" max="9" width="12.7265625" customWidth="1"/>
  </cols>
  <sheetData>
    <row r="1" spans="1:9" x14ac:dyDescent="0.35">
      <c r="A1" s="105" t="s">
        <v>222</v>
      </c>
      <c r="B1" s="106"/>
      <c r="C1" s="106"/>
      <c r="D1" s="107" t="s">
        <v>168</v>
      </c>
      <c r="F1" s="105" t="s">
        <v>107</v>
      </c>
      <c r="G1" s="106"/>
      <c r="H1" s="106"/>
      <c r="I1" s="107" t="s">
        <v>168</v>
      </c>
    </row>
    <row r="2" spans="1:9" x14ac:dyDescent="0.35">
      <c r="A2" s="79" t="s">
        <v>118</v>
      </c>
      <c r="B2" t="s">
        <v>142</v>
      </c>
      <c r="C2" s="78" t="s">
        <v>221</v>
      </c>
      <c r="D2">
        <v>21.3</v>
      </c>
      <c r="F2" s="79" t="s">
        <v>118</v>
      </c>
      <c r="G2" t="s">
        <v>142</v>
      </c>
      <c r="H2" s="78" t="s">
        <v>221</v>
      </c>
      <c r="I2">
        <v>25</v>
      </c>
    </row>
    <row r="3" spans="1:9" x14ac:dyDescent="0.35">
      <c r="A3" t="s">
        <v>130</v>
      </c>
      <c r="B3" t="s">
        <v>155</v>
      </c>
      <c r="C3" t="s">
        <v>219</v>
      </c>
      <c r="D3">
        <v>2.2000000000000002</v>
      </c>
      <c r="F3" t="s">
        <v>173</v>
      </c>
      <c r="G3" t="s">
        <v>142</v>
      </c>
      <c r="H3" s="77" t="s">
        <v>220</v>
      </c>
      <c r="I3">
        <v>0.9</v>
      </c>
    </row>
    <row r="4" spans="1:9" x14ac:dyDescent="0.35">
      <c r="A4" t="s">
        <v>189</v>
      </c>
      <c r="B4" t="s">
        <v>188</v>
      </c>
      <c r="C4" s="77" t="s">
        <v>187</v>
      </c>
      <c r="D4">
        <v>0.9</v>
      </c>
      <c r="F4" t="s">
        <v>130</v>
      </c>
      <c r="G4" t="s">
        <v>155</v>
      </c>
      <c r="H4" t="s">
        <v>219</v>
      </c>
      <c r="I4">
        <v>1.6</v>
      </c>
    </row>
    <row r="5" spans="1:9" x14ac:dyDescent="0.35">
      <c r="A5" t="s">
        <v>126</v>
      </c>
      <c r="B5" t="s">
        <v>191</v>
      </c>
      <c r="C5" s="77" t="s">
        <v>144</v>
      </c>
      <c r="D5">
        <v>0.5</v>
      </c>
      <c r="F5" t="s">
        <v>189</v>
      </c>
      <c r="G5" t="s">
        <v>188</v>
      </c>
      <c r="H5" s="77" t="s">
        <v>187</v>
      </c>
      <c r="I5">
        <v>1.6</v>
      </c>
    </row>
    <row r="6" spans="1:9" x14ac:dyDescent="0.35">
      <c r="A6" t="s">
        <v>173</v>
      </c>
      <c r="B6" t="s">
        <v>142</v>
      </c>
      <c r="C6" s="77" t="s">
        <v>220</v>
      </c>
      <c r="D6">
        <v>0.1</v>
      </c>
      <c r="F6" t="s">
        <v>126</v>
      </c>
      <c r="G6" t="s">
        <v>191</v>
      </c>
      <c r="H6" s="77" t="s">
        <v>144</v>
      </c>
      <c r="I6">
        <v>0.5</v>
      </c>
    </row>
    <row r="7" spans="1:9" x14ac:dyDescent="0.35">
      <c r="A7" t="s">
        <v>230</v>
      </c>
      <c r="B7" t="s">
        <v>231</v>
      </c>
      <c r="C7" s="77" t="s">
        <v>232</v>
      </c>
      <c r="D7">
        <v>0.2</v>
      </c>
      <c r="F7" t="s">
        <v>230</v>
      </c>
      <c r="G7" t="s">
        <v>231</v>
      </c>
      <c r="H7" s="77" t="s">
        <v>232</v>
      </c>
      <c r="I7">
        <v>0</v>
      </c>
    </row>
    <row r="8" spans="1:9" x14ac:dyDescent="0.35">
      <c r="A8" t="s">
        <v>218</v>
      </c>
      <c r="B8" t="s">
        <v>217</v>
      </c>
      <c r="C8" s="77" t="s">
        <v>216</v>
      </c>
      <c r="D8">
        <v>7.7</v>
      </c>
      <c r="F8" t="s">
        <v>218</v>
      </c>
      <c r="G8" t="s">
        <v>217</v>
      </c>
      <c r="H8" s="77" t="s">
        <v>216</v>
      </c>
      <c r="I8">
        <v>8</v>
      </c>
    </row>
    <row r="9" spans="1:9" x14ac:dyDescent="0.35">
      <c r="A9" t="s">
        <v>215</v>
      </c>
      <c r="B9" t="s">
        <v>214</v>
      </c>
      <c r="C9" s="77" t="s">
        <v>213</v>
      </c>
      <c r="D9">
        <v>1.7</v>
      </c>
      <c r="F9" t="s">
        <v>215</v>
      </c>
      <c r="G9" t="s">
        <v>214</v>
      </c>
      <c r="H9" s="77" t="s">
        <v>213</v>
      </c>
      <c r="I9">
        <v>1.4</v>
      </c>
    </row>
    <row r="10" spans="1:9" x14ac:dyDescent="0.35">
      <c r="A10" t="s">
        <v>125</v>
      </c>
      <c r="B10" t="s">
        <v>140</v>
      </c>
      <c r="C10" t="s">
        <v>139</v>
      </c>
      <c r="D10">
        <v>0.6</v>
      </c>
      <c r="F10" t="s">
        <v>125</v>
      </c>
      <c r="G10" t="s">
        <v>140</v>
      </c>
      <c r="H10" t="s">
        <v>139</v>
      </c>
      <c r="I10">
        <v>0.8</v>
      </c>
    </row>
    <row r="11" spans="1:9" x14ac:dyDescent="0.35">
      <c r="A11" t="s">
        <v>212</v>
      </c>
      <c r="B11" t="s">
        <v>211</v>
      </c>
      <c r="C11" t="s">
        <v>210</v>
      </c>
      <c r="D11">
        <v>1.2</v>
      </c>
      <c r="F11" t="s">
        <v>212</v>
      </c>
      <c r="G11" t="s">
        <v>211</v>
      </c>
      <c r="H11" t="s">
        <v>210</v>
      </c>
      <c r="I11">
        <v>0.6</v>
      </c>
    </row>
    <row r="12" spans="1:9" x14ac:dyDescent="0.35">
      <c r="A12" t="s">
        <v>209</v>
      </c>
      <c r="B12" t="s">
        <v>208</v>
      </c>
      <c r="C12" t="s">
        <v>207</v>
      </c>
      <c r="D12">
        <v>2.6</v>
      </c>
      <c r="F12" t="s">
        <v>209</v>
      </c>
      <c r="G12" t="s">
        <v>208</v>
      </c>
      <c r="H12" t="s">
        <v>207</v>
      </c>
      <c r="I12">
        <v>2.1</v>
      </c>
    </row>
    <row r="13" spans="1:9" x14ac:dyDescent="0.35">
      <c r="A13" s="75" t="s">
        <v>119</v>
      </c>
      <c r="B13" s="75" t="s">
        <v>167</v>
      </c>
      <c r="C13" s="75" t="s">
        <v>202</v>
      </c>
      <c r="D13" s="75">
        <v>3.9</v>
      </c>
      <c r="F13" s="75" t="s">
        <v>119</v>
      </c>
      <c r="G13" s="75" t="s">
        <v>167</v>
      </c>
      <c r="H13" s="75" t="s">
        <v>202</v>
      </c>
      <c r="I13" s="75">
        <v>4.4000000000000004</v>
      </c>
    </row>
    <row r="14" spans="1:9" x14ac:dyDescent="0.35">
      <c r="A14" s="73" t="s">
        <v>129</v>
      </c>
      <c r="B14" s="73"/>
      <c r="C14" s="73"/>
      <c r="D14" s="75">
        <v>57.2</v>
      </c>
      <c r="F14" s="75" t="s">
        <v>129</v>
      </c>
      <c r="G14" s="73"/>
      <c r="H14" s="73"/>
      <c r="I14" s="73">
        <v>53.1</v>
      </c>
    </row>
    <row r="15" spans="1:9" x14ac:dyDescent="0.35">
      <c r="A15" s="73" t="s">
        <v>4</v>
      </c>
      <c r="B15" s="73"/>
      <c r="C15" s="73"/>
      <c r="D15" s="82">
        <f>SUM(D2:D14)</f>
        <v>100.10000000000001</v>
      </c>
      <c r="F15" s="73" t="s">
        <v>4</v>
      </c>
      <c r="G15" s="73"/>
      <c r="H15" s="73"/>
      <c r="I15" s="82">
        <f>SUM(I2:I14)</f>
        <v>100</v>
      </c>
    </row>
    <row r="16" spans="1:9" x14ac:dyDescent="0.35">
      <c r="A16" t="s">
        <v>134</v>
      </c>
      <c r="B16" s="62">
        <v>4.4000000000000004</v>
      </c>
      <c r="F16" t="s">
        <v>134</v>
      </c>
      <c r="G16" s="62">
        <v>4.5</v>
      </c>
    </row>
    <row r="17" spans="1:9" x14ac:dyDescent="0.35">
      <c r="A17" t="s">
        <v>133</v>
      </c>
      <c r="B17" s="62">
        <v>2.7</v>
      </c>
      <c r="F17" t="s">
        <v>133</v>
      </c>
      <c r="G17" s="62">
        <v>2.8</v>
      </c>
    </row>
    <row r="19" spans="1:9" x14ac:dyDescent="0.35">
      <c r="A19" s="105" t="s">
        <v>206</v>
      </c>
      <c r="B19" s="106"/>
      <c r="C19" s="106"/>
      <c r="D19" s="107" t="s">
        <v>168</v>
      </c>
      <c r="F19" s="105" t="s">
        <v>108</v>
      </c>
      <c r="G19" s="108"/>
      <c r="H19" s="108"/>
      <c r="I19" s="109" t="s">
        <v>168</v>
      </c>
    </row>
    <row r="20" spans="1:9" x14ac:dyDescent="0.35">
      <c r="A20" s="79" t="s">
        <v>118</v>
      </c>
      <c r="B20" t="s">
        <v>142</v>
      </c>
      <c r="C20" s="92" t="s">
        <v>233</v>
      </c>
      <c r="D20" s="80">
        <v>20.8</v>
      </c>
      <c r="F20" s="79" t="s">
        <v>118</v>
      </c>
      <c r="G20" t="s">
        <v>142</v>
      </c>
      <c r="H20" s="92" t="s">
        <v>234</v>
      </c>
      <c r="I20">
        <v>22.8</v>
      </c>
    </row>
    <row r="21" spans="1:9" ht="15.75" customHeight="1" x14ac:dyDescent="0.35">
      <c r="A21" s="79" t="s">
        <v>118</v>
      </c>
      <c r="B21" t="s">
        <v>142</v>
      </c>
      <c r="C21" s="92" t="s">
        <v>234</v>
      </c>
      <c r="D21">
        <v>1.2</v>
      </c>
      <c r="F21" s="79" t="s">
        <v>235</v>
      </c>
      <c r="G21" t="s">
        <v>236</v>
      </c>
      <c r="H21" s="92" t="s">
        <v>237</v>
      </c>
      <c r="I21">
        <v>31.7</v>
      </c>
    </row>
    <row r="22" spans="1:9" ht="16.5" customHeight="1" x14ac:dyDescent="0.35">
      <c r="A22" s="79" t="s">
        <v>235</v>
      </c>
      <c r="B22" t="s">
        <v>236</v>
      </c>
      <c r="C22" s="92" t="s">
        <v>237</v>
      </c>
      <c r="D22">
        <v>1.1000000000000001</v>
      </c>
      <c r="F22" t="s">
        <v>205</v>
      </c>
      <c r="G22" t="s">
        <v>204</v>
      </c>
      <c r="H22" t="s">
        <v>238</v>
      </c>
      <c r="I22">
        <v>7.2</v>
      </c>
    </row>
    <row r="23" spans="1:9" x14ac:dyDescent="0.35">
      <c r="A23" t="s">
        <v>205</v>
      </c>
      <c r="B23" t="s">
        <v>204</v>
      </c>
      <c r="C23" t="s">
        <v>238</v>
      </c>
      <c r="D23">
        <v>8.6999999999999993</v>
      </c>
      <c r="F23" t="s">
        <v>122</v>
      </c>
      <c r="G23" t="s">
        <v>185</v>
      </c>
      <c r="H23" s="77" t="s">
        <v>203</v>
      </c>
      <c r="I23">
        <v>0.1</v>
      </c>
    </row>
    <row r="24" spans="1:9" x14ac:dyDescent="0.35">
      <c r="A24" t="s">
        <v>122</v>
      </c>
      <c r="B24" t="s">
        <v>185</v>
      </c>
      <c r="C24" s="77" t="s">
        <v>203</v>
      </c>
      <c r="D24" s="79">
        <v>8</v>
      </c>
      <c r="F24" t="s">
        <v>126</v>
      </c>
      <c r="G24" t="s">
        <v>191</v>
      </c>
      <c r="H24" s="77" t="s">
        <v>144</v>
      </c>
      <c r="I24">
        <v>0.1</v>
      </c>
    </row>
    <row r="25" spans="1:9" x14ac:dyDescent="0.35">
      <c r="A25" t="s">
        <v>126</v>
      </c>
      <c r="B25" t="s">
        <v>191</v>
      </c>
      <c r="C25" s="77" t="s">
        <v>144</v>
      </c>
      <c r="D25">
        <v>0.5</v>
      </c>
      <c r="F25" t="s">
        <v>119</v>
      </c>
      <c r="G25" t="s">
        <v>167</v>
      </c>
      <c r="H25" t="s">
        <v>239</v>
      </c>
      <c r="I25">
        <v>3.8</v>
      </c>
    </row>
    <row r="26" spans="1:9" x14ac:dyDescent="0.35">
      <c r="A26" t="s">
        <v>119</v>
      </c>
      <c r="B26" t="s">
        <v>167</v>
      </c>
      <c r="C26" t="s">
        <v>239</v>
      </c>
      <c r="D26">
        <v>4.0999999999999996</v>
      </c>
      <c r="F26" t="s">
        <v>120</v>
      </c>
      <c r="G26" t="s">
        <v>159</v>
      </c>
      <c r="H26" t="s">
        <v>201</v>
      </c>
      <c r="I26">
        <v>0.5</v>
      </c>
    </row>
    <row r="27" spans="1:9" x14ac:dyDescent="0.35">
      <c r="A27" t="s">
        <v>120</v>
      </c>
      <c r="B27" t="s">
        <v>159</v>
      </c>
      <c r="C27" t="s">
        <v>201</v>
      </c>
      <c r="D27">
        <v>1</v>
      </c>
      <c r="F27" t="s">
        <v>123</v>
      </c>
      <c r="G27" t="s">
        <v>157</v>
      </c>
      <c r="H27" t="s">
        <v>240</v>
      </c>
      <c r="I27">
        <v>0.2</v>
      </c>
    </row>
    <row r="28" spans="1:9" x14ac:dyDescent="0.35">
      <c r="A28" t="s">
        <v>123</v>
      </c>
      <c r="B28" t="s">
        <v>157</v>
      </c>
      <c r="C28" t="s">
        <v>240</v>
      </c>
      <c r="D28">
        <v>4.5</v>
      </c>
      <c r="F28" t="s">
        <v>138</v>
      </c>
      <c r="G28" t="s">
        <v>137</v>
      </c>
      <c r="H28" s="77" t="s">
        <v>136</v>
      </c>
      <c r="I28">
        <v>7.4</v>
      </c>
    </row>
    <row r="29" spans="1:9" x14ac:dyDescent="0.35">
      <c r="A29" t="s">
        <v>138</v>
      </c>
      <c r="B29" t="s">
        <v>137</v>
      </c>
      <c r="C29" s="77" t="s">
        <v>136</v>
      </c>
      <c r="D29">
        <v>11</v>
      </c>
      <c r="F29" t="s">
        <v>200</v>
      </c>
      <c r="G29" t="s">
        <v>241</v>
      </c>
      <c r="H29" s="77" t="s">
        <v>242</v>
      </c>
      <c r="I29">
        <v>2.6</v>
      </c>
    </row>
    <row r="30" spans="1:9" x14ac:dyDescent="0.35">
      <c r="A30" s="73" t="s">
        <v>129</v>
      </c>
      <c r="B30" s="73"/>
      <c r="C30" s="81"/>
      <c r="D30" s="73">
        <v>39</v>
      </c>
      <c r="F30" s="73" t="s">
        <v>129</v>
      </c>
      <c r="G30" s="73"/>
      <c r="H30" s="73"/>
      <c r="I30" s="73">
        <v>23.7</v>
      </c>
    </row>
    <row r="31" spans="1:9" x14ac:dyDescent="0.35">
      <c r="A31" s="74" t="s">
        <v>4</v>
      </c>
      <c r="B31" s="73"/>
      <c r="C31" s="81"/>
      <c r="D31" s="73">
        <f>SUM(D20:D30)</f>
        <v>99.9</v>
      </c>
      <c r="F31" s="74" t="s">
        <v>4</v>
      </c>
      <c r="G31" s="73"/>
      <c r="H31" s="73"/>
      <c r="I31" s="73">
        <f>SUM(I20:I30)</f>
        <v>100.10000000000001</v>
      </c>
    </row>
    <row r="32" spans="1:9" x14ac:dyDescent="0.35">
      <c r="A32" t="s">
        <v>134</v>
      </c>
      <c r="B32" s="62">
        <v>5.3</v>
      </c>
      <c r="C32" s="77"/>
      <c r="F32" t="s">
        <v>134</v>
      </c>
      <c r="G32">
        <v>3.5</v>
      </c>
    </row>
    <row r="33" spans="1:9" x14ac:dyDescent="0.35">
      <c r="A33" t="s">
        <v>133</v>
      </c>
      <c r="B33" s="62">
        <v>3</v>
      </c>
      <c r="C33" s="77"/>
      <c r="F33" t="s">
        <v>133</v>
      </c>
      <c r="G33">
        <v>2</v>
      </c>
    </row>
    <row r="35" spans="1:9" x14ac:dyDescent="0.35">
      <c r="A35" s="105" t="s">
        <v>199</v>
      </c>
      <c r="B35" s="106"/>
      <c r="C35" s="106"/>
      <c r="D35" s="107" t="s">
        <v>168</v>
      </c>
      <c r="F35" s="105" t="s">
        <v>109</v>
      </c>
      <c r="G35" s="106"/>
      <c r="H35" s="106"/>
      <c r="I35" s="107" t="s">
        <v>168</v>
      </c>
    </row>
    <row r="36" spans="1:9" x14ac:dyDescent="0.35">
      <c r="A36" s="79" t="s">
        <v>118</v>
      </c>
      <c r="B36" t="s">
        <v>142</v>
      </c>
      <c r="C36" s="78" t="s">
        <v>198</v>
      </c>
      <c r="D36">
        <v>28</v>
      </c>
      <c r="F36" s="79" t="s">
        <v>118</v>
      </c>
      <c r="G36" t="s">
        <v>142</v>
      </c>
      <c r="H36" s="78" t="s">
        <v>198</v>
      </c>
      <c r="I36">
        <v>34.700000000000003</v>
      </c>
    </row>
    <row r="37" spans="1:9" x14ac:dyDescent="0.35">
      <c r="A37" s="79" t="s">
        <v>118</v>
      </c>
      <c r="B37" t="s">
        <v>142</v>
      </c>
      <c r="C37" s="92" t="s">
        <v>243</v>
      </c>
      <c r="D37">
        <v>0.4</v>
      </c>
      <c r="F37" s="79" t="s">
        <v>118</v>
      </c>
      <c r="G37" t="s">
        <v>142</v>
      </c>
      <c r="H37" s="92" t="s">
        <v>243</v>
      </c>
      <c r="I37">
        <v>22.8</v>
      </c>
    </row>
    <row r="38" spans="1:9" x14ac:dyDescent="0.35">
      <c r="A38" t="s">
        <v>122</v>
      </c>
      <c r="B38" t="s">
        <v>185</v>
      </c>
      <c r="C38" s="77" t="s">
        <v>197</v>
      </c>
      <c r="D38">
        <v>17.2</v>
      </c>
      <c r="F38" t="s">
        <v>122</v>
      </c>
      <c r="G38" t="s">
        <v>185</v>
      </c>
      <c r="H38" s="77" t="s">
        <v>197</v>
      </c>
      <c r="I38">
        <v>0.2</v>
      </c>
    </row>
    <row r="39" spans="1:9" x14ac:dyDescent="0.35">
      <c r="A39" t="s">
        <v>117</v>
      </c>
      <c r="B39" t="s">
        <v>196</v>
      </c>
      <c r="C39" s="77" t="s">
        <v>195</v>
      </c>
      <c r="D39">
        <v>9</v>
      </c>
      <c r="F39" t="s">
        <v>117</v>
      </c>
      <c r="G39" t="s">
        <v>196</v>
      </c>
      <c r="H39" s="77" t="s">
        <v>195</v>
      </c>
      <c r="I39">
        <v>0.4</v>
      </c>
    </row>
    <row r="40" spans="1:9" x14ac:dyDescent="0.35">
      <c r="A40" t="s">
        <v>244</v>
      </c>
      <c r="B40" t="s">
        <v>245</v>
      </c>
      <c r="C40" s="77" t="s">
        <v>246</v>
      </c>
      <c r="D40">
        <v>0.5</v>
      </c>
      <c r="F40" t="s">
        <v>244</v>
      </c>
      <c r="G40" t="s">
        <v>245</v>
      </c>
      <c r="H40" s="77" t="s">
        <v>246</v>
      </c>
      <c r="I40">
        <v>1.2</v>
      </c>
    </row>
    <row r="41" spans="1:9" x14ac:dyDescent="0.35">
      <c r="A41" t="s">
        <v>247</v>
      </c>
      <c r="B41" t="s">
        <v>245</v>
      </c>
      <c r="C41" s="77" t="s">
        <v>248</v>
      </c>
      <c r="D41">
        <v>1.1000000000000001</v>
      </c>
      <c r="F41" t="s">
        <v>247</v>
      </c>
      <c r="G41" t="s">
        <v>245</v>
      </c>
      <c r="H41" s="77" t="s">
        <v>248</v>
      </c>
      <c r="I41">
        <v>2</v>
      </c>
    </row>
    <row r="42" spans="1:9" x14ac:dyDescent="0.35">
      <c r="A42" t="s">
        <v>120</v>
      </c>
      <c r="B42" t="s">
        <v>159</v>
      </c>
      <c r="C42" s="77" t="s">
        <v>194</v>
      </c>
      <c r="D42">
        <v>0.6</v>
      </c>
      <c r="F42" t="s">
        <v>120</v>
      </c>
      <c r="G42" t="s">
        <v>159</v>
      </c>
      <c r="H42" s="77" t="s">
        <v>194</v>
      </c>
      <c r="I42" s="77">
        <v>0.4</v>
      </c>
    </row>
    <row r="43" spans="1:9" x14ac:dyDescent="0.35">
      <c r="A43" t="s">
        <v>123</v>
      </c>
      <c r="B43" t="s">
        <v>157</v>
      </c>
      <c r="C43" s="77" t="s">
        <v>193</v>
      </c>
      <c r="D43">
        <v>4.3</v>
      </c>
      <c r="F43" t="s">
        <v>123</v>
      </c>
      <c r="G43" t="s">
        <v>157</v>
      </c>
      <c r="H43" s="77" t="s">
        <v>193</v>
      </c>
      <c r="I43" s="77">
        <v>0.4</v>
      </c>
    </row>
    <row r="44" spans="1:9" x14ac:dyDescent="0.35">
      <c r="A44" t="s">
        <v>125</v>
      </c>
      <c r="B44" t="s">
        <v>140</v>
      </c>
      <c r="C44" t="s">
        <v>192</v>
      </c>
      <c r="D44">
        <v>1.1000000000000001</v>
      </c>
      <c r="F44" t="s">
        <v>125</v>
      </c>
      <c r="G44" t="s">
        <v>140</v>
      </c>
      <c r="H44" t="s">
        <v>192</v>
      </c>
      <c r="I44" s="77">
        <v>1.3</v>
      </c>
    </row>
    <row r="45" spans="1:9" x14ac:dyDescent="0.35">
      <c r="A45" t="s">
        <v>119</v>
      </c>
      <c r="B45" t="s">
        <v>167</v>
      </c>
      <c r="C45" s="77" t="s">
        <v>190</v>
      </c>
      <c r="D45">
        <v>1.3</v>
      </c>
      <c r="F45" t="s">
        <v>119</v>
      </c>
      <c r="G45" t="s">
        <v>167</v>
      </c>
      <c r="H45" s="77" t="s">
        <v>190</v>
      </c>
      <c r="I45" s="77">
        <v>0.7</v>
      </c>
    </row>
    <row r="46" spans="1:9" x14ac:dyDescent="0.35">
      <c r="A46" t="s">
        <v>126</v>
      </c>
      <c r="B46" t="s">
        <v>191</v>
      </c>
      <c r="C46" s="77" t="s">
        <v>249</v>
      </c>
      <c r="D46">
        <v>0.3</v>
      </c>
      <c r="F46" t="s">
        <v>126</v>
      </c>
      <c r="G46" t="s">
        <v>191</v>
      </c>
      <c r="H46" s="77" t="s">
        <v>249</v>
      </c>
      <c r="I46" s="77">
        <v>0.2</v>
      </c>
    </row>
    <row r="47" spans="1:9" x14ac:dyDescent="0.35">
      <c r="A47" t="s">
        <v>121</v>
      </c>
      <c r="B47" t="s">
        <v>250</v>
      </c>
      <c r="C47" s="77" t="s">
        <v>251</v>
      </c>
      <c r="D47">
        <v>0.8</v>
      </c>
      <c r="F47" t="s">
        <v>121</v>
      </c>
      <c r="G47" t="s">
        <v>250</v>
      </c>
      <c r="H47" s="77" t="s">
        <v>251</v>
      </c>
      <c r="I47">
        <v>0.2</v>
      </c>
    </row>
    <row r="48" spans="1:9" x14ac:dyDescent="0.35">
      <c r="A48" s="73" t="s">
        <v>129</v>
      </c>
      <c r="B48" s="73"/>
      <c r="C48" s="73"/>
      <c r="D48" s="81">
        <v>35.200000000000003</v>
      </c>
      <c r="F48" s="73" t="s">
        <v>129</v>
      </c>
      <c r="G48" s="73"/>
      <c r="H48" s="73"/>
      <c r="I48" s="81">
        <v>35.5</v>
      </c>
    </row>
    <row r="49" spans="1:9" x14ac:dyDescent="0.35">
      <c r="A49" s="74" t="s">
        <v>4</v>
      </c>
      <c r="B49" s="73"/>
      <c r="C49" s="73"/>
      <c r="D49" s="82">
        <f>SUM(D36:D48)</f>
        <v>99.8</v>
      </c>
      <c r="F49" s="73" t="s">
        <v>4</v>
      </c>
      <c r="G49" s="73"/>
      <c r="H49" s="73"/>
      <c r="I49" s="73">
        <f>SUM(I36:I48)</f>
        <v>100</v>
      </c>
    </row>
    <row r="50" spans="1:9" x14ac:dyDescent="0.35">
      <c r="A50" t="s">
        <v>134</v>
      </c>
      <c r="B50" s="62">
        <v>4.4000000000000004</v>
      </c>
      <c r="C50" s="77"/>
      <c r="F50" t="s">
        <v>134</v>
      </c>
      <c r="G50">
        <v>4.5999999999999996</v>
      </c>
    </row>
    <row r="51" spans="1:9" x14ac:dyDescent="0.35">
      <c r="A51" t="s">
        <v>133</v>
      </c>
      <c r="B51" s="62">
        <v>2.5</v>
      </c>
      <c r="C51" s="77"/>
      <c r="F51" t="s">
        <v>133</v>
      </c>
      <c r="G51">
        <v>2.7</v>
      </c>
    </row>
    <row r="53" spans="1:9" x14ac:dyDescent="0.35">
      <c r="A53" s="105" t="s">
        <v>186</v>
      </c>
      <c r="B53" s="106"/>
      <c r="C53" s="106"/>
      <c r="D53" s="107" t="s">
        <v>168</v>
      </c>
      <c r="F53" s="105" t="s">
        <v>110</v>
      </c>
      <c r="G53" s="106"/>
      <c r="H53" s="106"/>
      <c r="I53" s="107" t="s">
        <v>168</v>
      </c>
    </row>
    <row r="54" spans="1:9" x14ac:dyDescent="0.35">
      <c r="A54" s="79" t="s">
        <v>118</v>
      </c>
      <c r="B54" t="s">
        <v>142</v>
      </c>
      <c r="C54" s="78" t="s">
        <v>171</v>
      </c>
      <c r="D54">
        <v>24.8</v>
      </c>
      <c r="F54" s="79" t="s">
        <v>118</v>
      </c>
      <c r="G54" t="s">
        <v>142</v>
      </c>
      <c r="H54" s="78" t="s">
        <v>171</v>
      </c>
      <c r="I54">
        <v>50.4</v>
      </c>
    </row>
    <row r="55" spans="1:9" x14ac:dyDescent="0.35">
      <c r="A55" t="s">
        <v>122</v>
      </c>
      <c r="B55" t="s">
        <v>185</v>
      </c>
      <c r="C55" s="77" t="s">
        <v>184</v>
      </c>
      <c r="D55">
        <v>4.0999999999999996</v>
      </c>
      <c r="F55" t="s">
        <v>122</v>
      </c>
      <c r="G55" t="s">
        <v>185</v>
      </c>
      <c r="H55" s="77" t="s">
        <v>184</v>
      </c>
      <c r="I55">
        <v>0.2</v>
      </c>
    </row>
    <row r="56" spans="1:9" x14ac:dyDescent="0.35">
      <c r="A56" t="s">
        <v>120</v>
      </c>
      <c r="B56" t="s">
        <v>159</v>
      </c>
      <c r="C56" s="77" t="s">
        <v>183</v>
      </c>
      <c r="D56">
        <v>19.100000000000001</v>
      </c>
      <c r="F56" t="s">
        <v>120</v>
      </c>
      <c r="G56" t="s">
        <v>159</v>
      </c>
      <c r="H56" s="77" t="s">
        <v>183</v>
      </c>
      <c r="I56">
        <v>0.4</v>
      </c>
    </row>
    <row r="57" spans="1:9" x14ac:dyDescent="0.35">
      <c r="A57" t="s">
        <v>124</v>
      </c>
      <c r="B57" t="s">
        <v>182</v>
      </c>
      <c r="C57" s="77" t="s">
        <v>181</v>
      </c>
      <c r="D57">
        <v>6.3</v>
      </c>
      <c r="F57" t="s">
        <v>124</v>
      </c>
      <c r="G57" t="s">
        <v>182</v>
      </c>
      <c r="H57" s="77" t="s">
        <v>181</v>
      </c>
      <c r="I57">
        <v>4.4000000000000004</v>
      </c>
    </row>
    <row r="58" spans="1:9" x14ac:dyDescent="0.35">
      <c r="A58" t="s">
        <v>180</v>
      </c>
      <c r="B58" t="s">
        <v>179</v>
      </c>
      <c r="C58" s="77" t="s">
        <v>178</v>
      </c>
      <c r="D58">
        <v>12.3</v>
      </c>
      <c r="F58" t="s">
        <v>180</v>
      </c>
      <c r="G58" t="s">
        <v>179</v>
      </c>
      <c r="H58" s="77" t="s">
        <v>178</v>
      </c>
      <c r="I58">
        <v>1</v>
      </c>
    </row>
    <row r="59" spans="1:9" x14ac:dyDescent="0.35">
      <c r="A59" t="s">
        <v>128</v>
      </c>
      <c r="B59" t="s">
        <v>149</v>
      </c>
      <c r="C59" s="77" t="s">
        <v>177</v>
      </c>
      <c r="D59">
        <v>13.8</v>
      </c>
      <c r="F59" t="s">
        <v>128</v>
      </c>
      <c r="G59" t="s">
        <v>149</v>
      </c>
      <c r="H59" s="77" t="s">
        <v>177</v>
      </c>
      <c r="I59">
        <v>8.9</v>
      </c>
    </row>
    <row r="60" spans="1:9" x14ac:dyDescent="0.35">
      <c r="A60" s="75" t="s">
        <v>121</v>
      </c>
      <c r="B60" s="75" t="s">
        <v>152</v>
      </c>
      <c r="C60" s="76" t="s">
        <v>176</v>
      </c>
      <c r="D60" s="75">
        <v>1.5</v>
      </c>
      <c r="F60" t="s">
        <v>121</v>
      </c>
      <c r="G60" t="s">
        <v>152</v>
      </c>
      <c r="H60" s="77" t="s">
        <v>176</v>
      </c>
      <c r="I60">
        <v>0.4</v>
      </c>
    </row>
    <row r="61" spans="1:9" x14ac:dyDescent="0.35">
      <c r="A61" s="73" t="s">
        <v>129</v>
      </c>
      <c r="B61" s="73"/>
      <c r="C61" s="81"/>
      <c r="D61" s="73">
        <v>18.100000000000001</v>
      </c>
      <c r="F61" t="s">
        <v>175</v>
      </c>
      <c r="G61" t="s">
        <v>142</v>
      </c>
      <c r="H61" s="77" t="s">
        <v>174</v>
      </c>
      <c r="I61">
        <v>7</v>
      </c>
    </row>
    <row r="62" spans="1:9" x14ac:dyDescent="0.35">
      <c r="A62" s="74" t="s">
        <v>4</v>
      </c>
      <c r="B62" s="73"/>
      <c r="C62" s="73"/>
      <c r="D62" s="82">
        <f>SUM(D54:D61)</f>
        <v>100</v>
      </c>
      <c r="F62" s="75" t="s">
        <v>173</v>
      </c>
      <c r="G62" s="75" t="s">
        <v>142</v>
      </c>
      <c r="H62" s="76" t="s">
        <v>141</v>
      </c>
      <c r="I62" s="75">
        <v>1.7</v>
      </c>
    </row>
    <row r="63" spans="1:9" x14ac:dyDescent="0.35">
      <c r="A63" t="s">
        <v>134</v>
      </c>
      <c r="B63">
        <v>4</v>
      </c>
      <c r="C63" s="77"/>
      <c r="F63" s="73" t="s">
        <v>129</v>
      </c>
      <c r="G63" s="73"/>
      <c r="H63" s="81"/>
      <c r="I63" s="74">
        <v>25.7</v>
      </c>
    </row>
    <row r="64" spans="1:9" x14ac:dyDescent="0.35">
      <c r="A64" t="s">
        <v>133</v>
      </c>
      <c r="B64">
        <v>2.2000000000000002</v>
      </c>
      <c r="C64" s="77"/>
      <c r="F64" s="73" t="s">
        <v>4</v>
      </c>
      <c r="G64" s="73"/>
      <c r="H64" s="73"/>
      <c r="I64" s="73">
        <f>SUM(I54:I63)</f>
        <v>100.10000000000001</v>
      </c>
    </row>
    <row r="65" spans="1:9" x14ac:dyDescent="0.35">
      <c r="F65" t="s">
        <v>134</v>
      </c>
      <c r="G65" s="62">
        <v>4.2</v>
      </c>
    </row>
    <row r="66" spans="1:9" x14ac:dyDescent="0.35">
      <c r="F66" t="s">
        <v>133</v>
      </c>
      <c r="G66" s="62">
        <v>2.4</v>
      </c>
    </row>
    <row r="68" spans="1:9" x14ac:dyDescent="0.35">
      <c r="A68" s="105" t="s">
        <v>172</v>
      </c>
      <c r="B68" s="106"/>
      <c r="C68" s="106"/>
      <c r="D68" s="107" t="s">
        <v>168</v>
      </c>
      <c r="F68" s="105" t="s">
        <v>111</v>
      </c>
      <c r="G68" s="106"/>
      <c r="H68" s="106"/>
      <c r="I68" s="107" t="s">
        <v>168</v>
      </c>
    </row>
    <row r="69" spans="1:9" x14ac:dyDescent="0.35">
      <c r="A69" t="s">
        <v>120</v>
      </c>
      <c r="B69" t="s">
        <v>159</v>
      </c>
      <c r="C69" s="77" t="s">
        <v>158</v>
      </c>
      <c r="D69">
        <v>13.9</v>
      </c>
      <c r="F69" t="s">
        <v>120</v>
      </c>
      <c r="G69" t="s">
        <v>159</v>
      </c>
      <c r="H69" s="77" t="s">
        <v>158</v>
      </c>
      <c r="I69">
        <v>0.9</v>
      </c>
    </row>
    <row r="70" spans="1:9" x14ac:dyDescent="0.35">
      <c r="A70" t="s">
        <v>119</v>
      </c>
      <c r="B70" t="s">
        <v>167</v>
      </c>
      <c r="C70" s="77" t="s">
        <v>170</v>
      </c>
      <c r="D70">
        <v>10.5</v>
      </c>
      <c r="F70" t="s">
        <v>119</v>
      </c>
      <c r="G70" t="s">
        <v>167</v>
      </c>
      <c r="H70" s="77" t="s">
        <v>170</v>
      </c>
      <c r="I70">
        <v>9.4</v>
      </c>
    </row>
    <row r="71" spans="1:9" x14ac:dyDescent="0.35">
      <c r="A71" s="79" t="s">
        <v>163</v>
      </c>
      <c r="B71" t="s">
        <v>142</v>
      </c>
      <c r="C71" s="78" t="s">
        <v>171</v>
      </c>
      <c r="D71">
        <v>3.2</v>
      </c>
      <c r="F71" s="79" t="s">
        <v>163</v>
      </c>
      <c r="G71" t="s">
        <v>142</v>
      </c>
      <c r="H71" s="78" t="s">
        <v>171</v>
      </c>
      <c r="I71">
        <v>11.9</v>
      </c>
    </row>
    <row r="72" spans="1:9" x14ac:dyDescent="0.35">
      <c r="A72" s="79" t="s">
        <v>163</v>
      </c>
      <c r="B72" t="s">
        <v>142</v>
      </c>
      <c r="C72" s="92" t="s">
        <v>252</v>
      </c>
      <c r="D72">
        <v>6.9</v>
      </c>
      <c r="F72" s="79" t="s">
        <v>163</v>
      </c>
      <c r="G72" t="s">
        <v>142</v>
      </c>
      <c r="H72" s="92" t="s">
        <v>252</v>
      </c>
      <c r="I72">
        <v>12.5</v>
      </c>
    </row>
    <row r="73" spans="1:9" x14ac:dyDescent="0.35">
      <c r="A73" s="79" t="s">
        <v>253</v>
      </c>
      <c r="B73" t="s">
        <v>185</v>
      </c>
      <c r="C73" s="92" t="s">
        <v>254</v>
      </c>
      <c r="D73">
        <v>0.1</v>
      </c>
      <c r="F73" s="79" t="s">
        <v>253</v>
      </c>
      <c r="G73" t="s">
        <v>185</v>
      </c>
      <c r="H73" s="92" t="s">
        <v>254</v>
      </c>
      <c r="I73">
        <v>0</v>
      </c>
    </row>
    <row r="74" spans="1:9" x14ac:dyDescent="0.35">
      <c r="A74" t="s">
        <v>123</v>
      </c>
      <c r="B74" t="s">
        <v>157</v>
      </c>
      <c r="C74" s="77" t="s">
        <v>156</v>
      </c>
      <c r="D74">
        <v>0.9</v>
      </c>
      <c r="F74" t="s">
        <v>123</v>
      </c>
      <c r="G74" t="s">
        <v>157</v>
      </c>
      <c r="H74" s="77" t="s">
        <v>156</v>
      </c>
      <c r="I74">
        <v>0.7</v>
      </c>
    </row>
    <row r="75" spans="1:9" x14ac:dyDescent="0.35">
      <c r="A75" t="s">
        <v>175</v>
      </c>
      <c r="B75" t="s">
        <v>255</v>
      </c>
      <c r="C75" s="77" t="s">
        <v>174</v>
      </c>
      <c r="D75">
        <v>1.2</v>
      </c>
      <c r="F75" t="s">
        <v>175</v>
      </c>
      <c r="G75" t="s">
        <v>255</v>
      </c>
      <c r="H75" s="77" t="s">
        <v>174</v>
      </c>
      <c r="I75">
        <v>0.5</v>
      </c>
    </row>
    <row r="76" spans="1:9" x14ac:dyDescent="0.35">
      <c r="A76" t="s">
        <v>256</v>
      </c>
      <c r="B76" t="s">
        <v>257</v>
      </c>
      <c r="C76" s="77" t="s">
        <v>258</v>
      </c>
      <c r="D76">
        <v>0.3</v>
      </c>
      <c r="F76" t="s">
        <v>256</v>
      </c>
      <c r="G76" t="s">
        <v>257</v>
      </c>
      <c r="H76" s="77" t="s">
        <v>258</v>
      </c>
      <c r="I76">
        <v>0</v>
      </c>
    </row>
    <row r="77" spans="1:9" x14ac:dyDescent="0.35">
      <c r="A77" t="s">
        <v>259</v>
      </c>
      <c r="B77" t="s">
        <v>260</v>
      </c>
      <c r="C77" s="77" t="s">
        <v>261</v>
      </c>
      <c r="D77">
        <v>0.2</v>
      </c>
      <c r="F77" t="s">
        <v>259</v>
      </c>
      <c r="G77" t="s">
        <v>260</v>
      </c>
      <c r="H77" s="77" t="s">
        <v>261</v>
      </c>
      <c r="I77">
        <v>0.1</v>
      </c>
    </row>
    <row r="78" spans="1:9" x14ac:dyDescent="0.35">
      <c r="A78" t="s">
        <v>262</v>
      </c>
      <c r="B78" t="s">
        <v>263</v>
      </c>
      <c r="C78" s="77" t="s">
        <v>264</v>
      </c>
      <c r="D78">
        <v>0.1</v>
      </c>
      <c r="F78" t="s">
        <v>262</v>
      </c>
      <c r="G78" t="s">
        <v>263</v>
      </c>
      <c r="H78" s="77" t="s">
        <v>264</v>
      </c>
      <c r="I78">
        <v>0.1</v>
      </c>
    </row>
    <row r="79" spans="1:9" x14ac:dyDescent="0.35">
      <c r="A79" s="75" t="s">
        <v>265</v>
      </c>
      <c r="B79" s="75" t="s">
        <v>266</v>
      </c>
      <c r="C79" s="75" t="s">
        <v>267</v>
      </c>
      <c r="D79" s="75">
        <v>8.1</v>
      </c>
      <c r="F79" s="75" t="s">
        <v>265</v>
      </c>
      <c r="G79" s="75" t="s">
        <v>266</v>
      </c>
      <c r="H79" s="75" t="s">
        <v>267</v>
      </c>
      <c r="I79" s="75">
        <v>8.6999999999999993</v>
      </c>
    </row>
    <row r="80" spans="1:9" x14ac:dyDescent="0.35">
      <c r="A80" s="73" t="s">
        <v>129</v>
      </c>
      <c r="B80" s="73"/>
      <c r="C80" s="73"/>
      <c r="D80" s="73">
        <v>54.5</v>
      </c>
      <c r="F80" s="73" t="s">
        <v>129</v>
      </c>
      <c r="G80" s="73"/>
      <c r="H80" s="73"/>
      <c r="I80" s="73">
        <v>55.1</v>
      </c>
    </row>
    <row r="81" spans="1:9" x14ac:dyDescent="0.35">
      <c r="A81" s="74" t="s">
        <v>4</v>
      </c>
      <c r="B81" s="73"/>
      <c r="C81" s="73"/>
      <c r="D81" s="82">
        <f>SUM(D69:D80)</f>
        <v>99.9</v>
      </c>
      <c r="F81" s="73" t="s">
        <v>4</v>
      </c>
      <c r="G81" s="73"/>
      <c r="H81" s="73"/>
      <c r="I81" s="73">
        <f>SUM(I69:I80)</f>
        <v>99.9</v>
      </c>
    </row>
    <row r="82" spans="1:9" x14ac:dyDescent="0.35">
      <c r="A82" t="s">
        <v>134</v>
      </c>
      <c r="B82" s="62">
        <v>4.4000000000000004</v>
      </c>
      <c r="F82" t="s">
        <v>134</v>
      </c>
      <c r="G82" s="62">
        <v>3.5</v>
      </c>
    </row>
    <row r="83" spans="1:9" x14ac:dyDescent="0.35">
      <c r="A83" t="s">
        <v>133</v>
      </c>
      <c r="B83" s="62">
        <v>2.8</v>
      </c>
      <c r="F83" t="s">
        <v>133</v>
      </c>
      <c r="G83" s="62">
        <v>2.2999999999999998</v>
      </c>
    </row>
    <row r="85" spans="1:9" x14ac:dyDescent="0.35">
      <c r="A85" s="105" t="s">
        <v>169</v>
      </c>
      <c r="B85" s="106"/>
      <c r="C85" s="106"/>
      <c r="D85" s="107" t="s">
        <v>168</v>
      </c>
      <c r="F85" s="105" t="s">
        <v>112</v>
      </c>
      <c r="G85" s="106"/>
      <c r="H85" s="106"/>
      <c r="I85" s="107" t="s">
        <v>168</v>
      </c>
    </row>
    <row r="86" spans="1:9" x14ac:dyDescent="0.35">
      <c r="A86" t="s">
        <v>119</v>
      </c>
      <c r="B86" t="s">
        <v>167</v>
      </c>
      <c r="C86" s="77" t="s">
        <v>166</v>
      </c>
      <c r="D86">
        <v>6.4</v>
      </c>
      <c r="F86" t="s">
        <v>119</v>
      </c>
      <c r="G86" t="s">
        <v>167</v>
      </c>
      <c r="H86" s="77" t="s">
        <v>166</v>
      </c>
      <c r="I86">
        <v>4.8</v>
      </c>
    </row>
    <row r="87" spans="1:9" x14ac:dyDescent="0.35">
      <c r="A87" t="s">
        <v>127</v>
      </c>
      <c r="B87" t="s">
        <v>165</v>
      </c>
      <c r="C87" s="77" t="s">
        <v>164</v>
      </c>
      <c r="D87">
        <v>7.4</v>
      </c>
      <c r="F87" t="s">
        <v>127</v>
      </c>
      <c r="G87" t="s">
        <v>165</v>
      </c>
      <c r="H87" s="77" t="s">
        <v>164</v>
      </c>
      <c r="I87">
        <v>6.7</v>
      </c>
    </row>
    <row r="88" spans="1:9" x14ac:dyDescent="0.35">
      <c r="A88" s="79" t="s">
        <v>163</v>
      </c>
      <c r="B88" t="s">
        <v>142</v>
      </c>
      <c r="C88" s="78" t="s">
        <v>162</v>
      </c>
      <c r="D88">
        <v>11.1</v>
      </c>
      <c r="F88" s="79" t="s">
        <v>163</v>
      </c>
      <c r="G88" t="s">
        <v>142</v>
      </c>
      <c r="H88" s="78" t="s">
        <v>162</v>
      </c>
      <c r="I88">
        <v>17.600000000000001</v>
      </c>
    </row>
    <row r="89" spans="1:9" x14ac:dyDescent="0.35">
      <c r="A89" s="79" t="s">
        <v>268</v>
      </c>
      <c r="B89" t="s">
        <v>269</v>
      </c>
      <c r="C89" s="78" t="s">
        <v>270</v>
      </c>
      <c r="D89">
        <v>0.3</v>
      </c>
      <c r="F89" s="79" t="s">
        <v>268</v>
      </c>
      <c r="G89" t="s">
        <v>269</v>
      </c>
      <c r="H89" s="78" t="s">
        <v>270</v>
      </c>
      <c r="I89">
        <v>0.7</v>
      </c>
    </row>
    <row r="90" spans="1:9" x14ac:dyDescent="0.35">
      <c r="A90" s="79" t="s">
        <v>163</v>
      </c>
      <c r="B90" t="s">
        <v>142</v>
      </c>
      <c r="C90" s="78" t="s">
        <v>234</v>
      </c>
      <c r="D90">
        <v>0.4</v>
      </c>
      <c r="F90" s="79" t="s">
        <v>163</v>
      </c>
      <c r="G90" t="s">
        <v>142</v>
      </c>
      <c r="H90" s="78" t="s">
        <v>234</v>
      </c>
      <c r="I90">
        <v>0.4</v>
      </c>
    </row>
    <row r="91" spans="1:9" x14ac:dyDescent="0.35">
      <c r="A91" t="s">
        <v>124</v>
      </c>
      <c r="B91" t="s">
        <v>161</v>
      </c>
      <c r="C91" s="77" t="s">
        <v>160</v>
      </c>
      <c r="D91">
        <v>2.8</v>
      </c>
      <c r="F91" t="s">
        <v>147</v>
      </c>
      <c r="G91" t="s">
        <v>142</v>
      </c>
      <c r="H91" s="77" t="s">
        <v>146</v>
      </c>
      <c r="I91">
        <v>7</v>
      </c>
    </row>
    <row r="92" spans="1:9" x14ac:dyDescent="0.35">
      <c r="A92" t="s">
        <v>120</v>
      </c>
      <c r="B92" t="s">
        <v>159</v>
      </c>
      <c r="C92" s="77" t="s">
        <v>158</v>
      </c>
      <c r="D92">
        <v>1.1000000000000001</v>
      </c>
      <c r="F92" t="s">
        <v>143</v>
      </c>
      <c r="G92" t="s">
        <v>142</v>
      </c>
      <c r="H92" s="77" t="s">
        <v>141</v>
      </c>
      <c r="I92">
        <v>2</v>
      </c>
    </row>
    <row r="93" spans="1:9" x14ac:dyDescent="0.35">
      <c r="A93" t="s">
        <v>123</v>
      </c>
      <c r="B93" t="s">
        <v>157</v>
      </c>
      <c r="C93" s="77" t="s">
        <v>156</v>
      </c>
      <c r="D93">
        <v>1.3</v>
      </c>
      <c r="F93" t="s">
        <v>124</v>
      </c>
      <c r="G93" t="s">
        <v>161</v>
      </c>
      <c r="H93" s="77" t="s">
        <v>160</v>
      </c>
      <c r="I93">
        <v>4</v>
      </c>
    </row>
    <row r="94" spans="1:9" x14ac:dyDescent="0.35">
      <c r="A94" t="s">
        <v>130</v>
      </c>
      <c r="B94" t="s">
        <v>155</v>
      </c>
      <c r="C94" s="77" t="s">
        <v>154</v>
      </c>
      <c r="D94">
        <v>0.8</v>
      </c>
      <c r="F94" t="s">
        <v>120</v>
      </c>
      <c r="G94" t="s">
        <v>159</v>
      </c>
      <c r="H94" s="77" t="s">
        <v>158</v>
      </c>
      <c r="I94">
        <v>0</v>
      </c>
    </row>
    <row r="95" spans="1:9" x14ac:dyDescent="0.35">
      <c r="A95" t="s">
        <v>128</v>
      </c>
      <c r="B95" t="s">
        <v>149</v>
      </c>
      <c r="C95" s="77" t="s">
        <v>153</v>
      </c>
      <c r="D95">
        <v>26.1</v>
      </c>
      <c r="F95" t="s">
        <v>123</v>
      </c>
      <c r="G95" t="s">
        <v>157</v>
      </c>
      <c r="H95" s="77" t="s">
        <v>156</v>
      </c>
      <c r="I95">
        <v>0</v>
      </c>
    </row>
    <row r="96" spans="1:9" x14ac:dyDescent="0.35">
      <c r="A96" t="s">
        <v>121</v>
      </c>
      <c r="B96" t="s">
        <v>152</v>
      </c>
      <c r="C96" s="77" t="s">
        <v>151</v>
      </c>
      <c r="D96">
        <v>0.7</v>
      </c>
      <c r="F96" t="s">
        <v>130</v>
      </c>
      <c r="G96" t="s">
        <v>155</v>
      </c>
      <c r="H96" s="77" t="s">
        <v>154</v>
      </c>
      <c r="I96">
        <v>0.7</v>
      </c>
    </row>
    <row r="97" spans="1:9" x14ac:dyDescent="0.35">
      <c r="A97" t="s">
        <v>150</v>
      </c>
      <c r="B97" t="s">
        <v>149</v>
      </c>
      <c r="C97" s="77" t="s">
        <v>148</v>
      </c>
      <c r="D97">
        <v>0.4</v>
      </c>
      <c r="F97" t="s">
        <v>128</v>
      </c>
      <c r="G97" t="s">
        <v>149</v>
      </c>
      <c r="H97" s="77" t="s">
        <v>153</v>
      </c>
      <c r="I97">
        <v>1.4</v>
      </c>
    </row>
    <row r="98" spans="1:9" x14ac:dyDescent="0.35">
      <c r="A98" t="s">
        <v>126</v>
      </c>
      <c r="B98" s="77" t="s">
        <v>145</v>
      </c>
      <c r="C98" s="77" t="s">
        <v>144</v>
      </c>
      <c r="D98">
        <v>0.8</v>
      </c>
      <c r="F98" t="s">
        <v>121</v>
      </c>
      <c r="G98" t="s">
        <v>152</v>
      </c>
      <c r="H98" s="77" t="s">
        <v>151</v>
      </c>
      <c r="I98">
        <v>0.6</v>
      </c>
    </row>
    <row r="99" spans="1:9" x14ac:dyDescent="0.35">
      <c r="A99" t="s">
        <v>271</v>
      </c>
      <c r="B99" s="77" t="s">
        <v>135</v>
      </c>
      <c r="C99" s="77" t="s">
        <v>272</v>
      </c>
      <c r="D99">
        <v>2.9</v>
      </c>
      <c r="F99" t="s">
        <v>150</v>
      </c>
      <c r="G99" t="s">
        <v>149</v>
      </c>
      <c r="H99" s="77" t="s">
        <v>148</v>
      </c>
      <c r="I99">
        <v>0.5</v>
      </c>
    </row>
    <row r="100" spans="1:9" x14ac:dyDescent="0.35">
      <c r="A100" t="s">
        <v>262</v>
      </c>
      <c r="B100" t="s">
        <v>263</v>
      </c>
      <c r="C100" s="77" t="s">
        <v>264</v>
      </c>
      <c r="D100">
        <v>0.1</v>
      </c>
      <c r="F100" t="s">
        <v>126</v>
      </c>
      <c r="G100" s="77" t="s">
        <v>145</v>
      </c>
      <c r="H100" s="77" t="s">
        <v>144</v>
      </c>
      <c r="I100">
        <v>0.8</v>
      </c>
    </row>
    <row r="101" spans="1:9" x14ac:dyDescent="0.35">
      <c r="A101" s="73" t="s">
        <v>129</v>
      </c>
      <c r="B101" s="73"/>
      <c r="C101" s="73"/>
      <c r="D101" s="73">
        <v>37.299999999999997</v>
      </c>
      <c r="F101" t="s">
        <v>271</v>
      </c>
      <c r="G101" s="77" t="s">
        <v>135</v>
      </c>
      <c r="H101" s="77" t="s">
        <v>272</v>
      </c>
      <c r="I101">
        <v>1.8</v>
      </c>
    </row>
    <row r="102" spans="1:9" x14ac:dyDescent="0.35">
      <c r="A102" s="74" t="s">
        <v>4</v>
      </c>
      <c r="B102" s="73"/>
      <c r="C102" s="73"/>
      <c r="D102" s="73">
        <f>SUM(D86:D101)</f>
        <v>99.9</v>
      </c>
      <c r="F102" t="s">
        <v>262</v>
      </c>
      <c r="G102" t="s">
        <v>263</v>
      </c>
      <c r="H102" s="77" t="s">
        <v>264</v>
      </c>
      <c r="I102">
        <v>0</v>
      </c>
    </row>
    <row r="103" spans="1:9" x14ac:dyDescent="0.35">
      <c r="A103" t="s">
        <v>134</v>
      </c>
      <c r="B103">
        <v>3.7</v>
      </c>
      <c r="C103" s="93"/>
      <c r="D103" s="94"/>
      <c r="F103" s="73" t="s">
        <v>129</v>
      </c>
      <c r="G103" s="73"/>
      <c r="H103" s="73"/>
      <c r="I103" s="73">
        <v>51.2</v>
      </c>
    </row>
    <row r="104" spans="1:9" x14ac:dyDescent="0.35">
      <c r="A104" t="s">
        <v>133</v>
      </c>
      <c r="B104">
        <v>2.2999999999999998</v>
      </c>
      <c r="F104" s="74" t="s">
        <v>4</v>
      </c>
      <c r="G104" s="73"/>
      <c r="H104" s="73"/>
      <c r="I104" s="73">
        <f>SUM(I86:I103)</f>
        <v>100.2</v>
      </c>
    </row>
    <row r="105" spans="1:9" x14ac:dyDescent="0.35">
      <c r="F105" t="s">
        <v>134</v>
      </c>
      <c r="G105">
        <v>3.4</v>
      </c>
    </row>
    <row r="106" spans="1:9" x14ac:dyDescent="0.35">
      <c r="F106" t="s">
        <v>133</v>
      </c>
      <c r="G106">
        <v>2.2000000000000002</v>
      </c>
    </row>
    <row r="107" spans="1:9" x14ac:dyDescent="0.35">
      <c r="A107" t="s">
        <v>274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zoomScale="110" zoomScaleNormal="110" workbookViewId="0">
      <selection activeCell="E12" sqref="E12"/>
    </sheetView>
  </sheetViews>
  <sheetFormatPr defaultRowHeight="14.5" x14ac:dyDescent="0.35"/>
  <cols>
    <col min="1" max="1" width="12.81640625" customWidth="1"/>
    <col min="2" max="2" width="8.7265625" style="15" customWidth="1"/>
    <col min="3" max="3" width="13.26953125" style="51" bestFit="1" customWidth="1"/>
    <col min="4" max="4" width="7.453125" style="15" bestFit="1" customWidth="1"/>
    <col min="5" max="5" width="13.26953125" style="51" bestFit="1" customWidth="1"/>
    <col min="6" max="6" width="9" style="91" customWidth="1"/>
    <col min="7" max="7" width="13.26953125" style="51" bestFit="1" customWidth="1"/>
    <col min="8" max="8" width="8.54296875" style="15" customWidth="1"/>
    <col min="9" max="9" width="13.26953125" style="51" bestFit="1" customWidth="1"/>
    <col min="10" max="10" width="8.54296875" style="15" customWidth="1"/>
    <col min="11" max="11" width="13.26953125" style="51" bestFit="1" customWidth="1"/>
    <col min="12" max="12" width="9.26953125" style="15" customWidth="1"/>
    <col min="13" max="13" width="13.26953125" style="51" bestFit="1" customWidth="1"/>
  </cols>
  <sheetData>
    <row r="1" spans="1:13" s="10" customFormat="1" x14ac:dyDescent="0.35">
      <c r="A1" s="17"/>
      <c r="B1" s="152" t="s">
        <v>107</v>
      </c>
      <c r="C1" s="152"/>
      <c r="D1" s="152" t="s">
        <v>108</v>
      </c>
      <c r="E1" s="152"/>
      <c r="F1" s="152" t="s">
        <v>109</v>
      </c>
      <c r="G1" s="152"/>
      <c r="H1" s="152" t="s">
        <v>110</v>
      </c>
      <c r="I1" s="152"/>
      <c r="J1" s="152" t="s">
        <v>111</v>
      </c>
      <c r="K1" s="152"/>
      <c r="L1" s="152" t="s">
        <v>112</v>
      </c>
      <c r="M1" s="152"/>
    </row>
    <row r="2" spans="1:13" x14ac:dyDescent="0.35">
      <c r="A2" s="10" t="s">
        <v>26</v>
      </c>
      <c r="B2" s="1" t="s">
        <v>300</v>
      </c>
      <c r="C2" s="14" t="s">
        <v>301</v>
      </c>
      <c r="D2" s="1" t="s">
        <v>300</v>
      </c>
      <c r="E2" s="14" t="s">
        <v>301</v>
      </c>
      <c r="F2" s="1" t="s">
        <v>300</v>
      </c>
      <c r="G2" s="14" t="s">
        <v>301</v>
      </c>
      <c r="H2" s="1" t="s">
        <v>300</v>
      </c>
      <c r="I2" s="14" t="s">
        <v>301</v>
      </c>
      <c r="J2" s="1" t="s">
        <v>300</v>
      </c>
      <c r="K2" s="14" t="s">
        <v>301</v>
      </c>
      <c r="L2" s="1" t="s">
        <v>300</v>
      </c>
      <c r="M2" s="14" t="s">
        <v>301</v>
      </c>
    </row>
    <row r="3" spans="1:13" x14ac:dyDescent="0.35">
      <c r="A3" s="10" t="s">
        <v>27</v>
      </c>
      <c r="B3" s="1" t="s">
        <v>28</v>
      </c>
      <c r="C3" s="14" t="s">
        <v>29</v>
      </c>
      <c r="D3" s="89" t="s">
        <v>28</v>
      </c>
      <c r="E3" s="90" t="s">
        <v>29</v>
      </c>
      <c r="F3" s="91" t="s">
        <v>28</v>
      </c>
      <c r="G3" s="14" t="s">
        <v>29</v>
      </c>
      <c r="H3" s="1" t="s">
        <v>28</v>
      </c>
      <c r="I3" s="14" t="s">
        <v>29</v>
      </c>
      <c r="J3" s="1" t="s">
        <v>28</v>
      </c>
      <c r="K3" s="14" t="s">
        <v>29</v>
      </c>
      <c r="L3" s="1" t="s">
        <v>28</v>
      </c>
      <c r="M3" s="14" t="s">
        <v>29</v>
      </c>
    </row>
    <row r="4" spans="1:13" x14ac:dyDescent="0.35">
      <c r="A4" s="10">
        <v>25</v>
      </c>
      <c r="B4" s="1">
        <v>99.94</v>
      </c>
      <c r="C4" s="14">
        <v>1.8499999999999999E-2</v>
      </c>
      <c r="D4" s="1">
        <v>99.93</v>
      </c>
      <c r="E4" s="14">
        <v>3.006E-2</v>
      </c>
      <c r="F4" s="91">
        <v>99.63</v>
      </c>
      <c r="G4" s="14">
        <v>7.8719999999999998E-2</v>
      </c>
      <c r="H4" s="1">
        <v>100</v>
      </c>
      <c r="I4" s="14">
        <v>8.3070000000000001E-3</v>
      </c>
      <c r="J4" s="1">
        <v>99.91</v>
      </c>
      <c r="K4" s="14">
        <v>2.332E-2</v>
      </c>
      <c r="L4" s="1">
        <v>99.96</v>
      </c>
      <c r="M4" s="14">
        <v>1.0749999999999999E-2</v>
      </c>
    </row>
    <row r="5" spans="1:13" x14ac:dyDescent="0.35">
      <c r="A5" s="10">
        <v>26</v>
      </c>
      <c r="B5" s="1">
        <v>99.92</v>
      </c>
      <c r="C5" s="14">
        <v>1.7469999999999999E-2</v>
      </c>
      <c r="D5" s="1">
        <v>99.9</v>
      </c>
      <c r="E5" s="14">
        <v>3.0599999999999999E-2</v>
      </c>
      <c r="F5" s="91">
        <v>99.57</v>
      </c>
      <c r="G5" s="14">
        <v>7.145E-2</v>
      </c>
      <c r="H5" s="1">
        <v>99.98</v>
      </c>
      <c r="I5" s="14">
        <v>8.2140000000000008E-3</v>
      </c>
      <c r="J5" s="1">
        <v>99.89</v>
      </c>
      <c r="K5" s="14">
        <v>2.112E-2</v>
      </c>
      <c r="L5" s="1">
        <v>99.95</v>
      </c>
      <c r="M5" s="14">
        <v>1.1259999999999999E-2</v>
      </c>
    </row>
    <row r="6" spans="1:13" x14ac:dyDescent="0.35">
      <c r="A6" s="10">
        <v>27</v>
      </c>
      <c r="B6" s="1">
        <v>99.92</v>
      </c>
      <c r="C6" s="14">
        <v>1.7260000000000001E-2</v>
      </c>
      <c r="D6" s="1">
        <v>99.88</v>
      </c>
      <c r="E6" s="14">
        <v>3.1469999999999998E-2</v>
      </c>
      <c r="F6" s="91">
        <v>99.53</v>
      </c>
      <c r="G6" s="14">
        <v>6.5600000000000006E-2</v>
      </c>
      <c r="H6" s="1">
        <v>99.98</v>
      </c>
      <c r="I6" s="14">
        <v>8.3429999999999997E-3</v>
      </c>
      <c r="J6" s="1">
        <v>99.87</v>
      </c>
      <c r="K6" s="14">
        <v>1.9470000000000001E-2</v>
      </c>
      <c r="L6" s="1">
        <v>99.95</v>
      </c>
      <c r="M6" s="14">
        <v>1.188E-2</v>
      </c>
    </row>
    <row r="7" spans="1:13" x14ac:dyDescent="0.35">
      <c r="A7" s="10">
        <v>28</v>
      </c>
      <c r="B7" s="1">
        <v>99.91</v>
      </c>
      <c r="C7" s="14">
        <v>1.745E-2</v>
      </c>
      <c r="D7" s="1">
        <v>99.85</v>
      </c>
      <c r="E7" s="14">
        <v>3.2419999999999997E-2</v>
      </c>
      <c r="F7" s="91">
        <v>99.49</v>
      </c>
      <c r="G7" s="14">
        <v>6.0839999999999998E-2</v>
      </c>
      <c r="H7" s="1">
        <v>99.98</v>
      </c>
      <c r="I7" s="14">
        <v>8.5620000000000002E-3</v>
      </c>
      <c r="J7" s="1">
        <v>99.86</v>
      </c>
      <c r="K7" s="14">
        <v>1.8180000000000002E-2</v>
      </c>
      <c r="L7" s="1">
        <v>99.94</v>
      </c>
      <c r="M7" s="14">
        <v>1.257E-2</v>
      </c>
    </row>
    <row r="8" spans="1:13" x14ac:dyDescent="0.35">
      <c r="A8" s="10">
        <v>29</v>
      </c>
      <c r="B8" s="1">
        <v>99.89</v>
      </c>
      <c r="C8" s="14">
        <v>1.7840000000000002E-2</v>
      </c>
      <c r="D8" s="1">
        <v>99.82</v>
      </c>
      <c r="E8" s="14">
        <v>3.3399999999999999E-2</v>
      </c>
      <c r="F8" s="91">
        <v>99.45</v>
      </c>
      <c r="G8" s="14">
        <v>3.9440000000000003E-2</v>
      </c>
      <c r="H8" s="1">
        <v>99.97</v>
      </c>
      <c r="I8" s="14">
        <v>8.8059999999999996E-3</v>
      </c>
      <c r="J8" s="1">
        <v>99.85</v>
      </c>
      <c r="K8" s="14">
        <v>1.712E-2</v>
      </c>
      <c r="L8" s="1">
        <v>99.93</v>
      </c>
      <c r="M8" s="14">
        <v>1.311E-2</v>
      </c>
    </row>
    <row r="9" spans="1:13" x14ac:dyDescent="0.35">
      <c r="A9" s="10">
        <v>30</v>
      </c>
      <c r="B9" s="1">
        <v>99.88</v>
      </c>
      <c r="C9" s="14">
        <v>1.6740000000000001E-2</v>
      </c>
      <c r="D9" s="1">
        <v>99.79</v>
      </c>
      <c r="E9" s="14">
        <v>3.5119999999999998E-2</v>
      </c>
      <c r="F9" s="91">
        <v>99.42</v>
      </c>
      <c r="G9" s="14">
        <v>3.3020000000000001E-2</v>
      </c>
      <c r="H9" s="1">
        <v>99.96</v>
      </c>
      <c r="I9" s="14">
        <v>8.8090000000000009E-3</v>
      </c>
      <c r="J9" s="1">
        <v>99.84</v>
      </c>
      <c r="K9" s="14">
        <v>1.112E-2</v>
      </c>
      <c r="L9" s="1">
        <v>99.91</v>
      </c>
      <c r="M9" s="14">
        <v>1.4789999999999999E-2</v>
      </c>
    </row>
    <row r="10" spans="1:13" x14ac:dyDescent="0.35">
      <c r="A10" s="10">
        <v>31</v>
      </c>
      <c r="B10" s="1">
        <v>99.86</v>
      </c>
      <c r="C10" s="14">
        <v>1.9130000000000001E-2</v>
      </c>
      <c r="D10" s="1">
        <v>99.75</v>
      </c>
      <c r="E10" s="14">
        <v>3.8300000000000001E-2</v>
      </c>
      <c r="F10" s="91">
        <v>99.39</v>
      </c>
      <c r="G10" s="14">
        <v>3.0079999999999999E-2</v>
      </c>
      <c r="H10" s="1">
        <v>99.95</v>
      </c>
      <c r="I10" s="14">
        <v>9.5569999999999995E-3</v>
      </c>
      <c r="J10" s="1">
        <v>99.83</v>
      </c>
      <c r="K10" s="14">
        <v>1.022E-2</v>
      </c>
      <c r="L10" s="1">
        <v>99.9</v>
      </c>
      <c r="M10" s="14">
        <v>1.6559999999999998E-2</v>
      </c>
    </row>
    <row r="11" spans="1:13" x14ac:dyDescent="0.35">
      <c r="A11" s="10">
        <v>32</v>
      </c>
      <c r="B11" s="1">
        <v>99.84</v>
      </c>
      <c r="C11" s="14">
        <v>2.154E-2</v>
      </c>
      <c r="D11" s="1">
        <v>99.71</v>
      </c>
      <c r="E11" s="14">
        <v>4.0759999999999998E-2</v>
      </c>
      <c r="F11" s="91">
        <v>99.37</v>
      </c>
      <c r="G11" s="14">
        <v>2.8299999999999999E-2</v>
      </c>
      <c r="H11" s="1">
        <v>99.94</v>
      </c>
      <c r="I11" s="14">
        <v>1.051E-2</v>
      </c>
      <c r="J11" s="1">
        <v>99.82</v>
      </c>
      <c r="K11" s="14">
        <v>9.7850000000000003E-3</v>
      </c>
      <c r="L11" s="1">
        <v>99.88</v>
      </c>
      <c r="M11" s="14">
        <v>1.8069999999999999E-2</v>
      </c>
    </row>
    <row r="12" spans="1:13" x14ac:dyDescent="0.35">
      <c r="A12" s="10">
        <v>33</v>
      </c>
      <c r="B12" s="1">
        <v>99.82</v>
      </c>
      <c r="C12" s="14">
        <v>2.359E-2</v>
      </c>
      <c r="D12" s="1">
        <v>99.67</v>
      </c>
      <c r="E12" s="14">
        <v>4.2869999999999998E-2</v>
      </c>
      <c r="F12" s="91">
        <v>99.34</v>
      </c>
      <c r="G12" s="14">
        <v>2.716E-2</v>
      </c>
      <c r="H12" s="1">
        <v>99.93</v>
      </c>
      <c r="I12" s="14">
        <v>1.1209999999999999E-2</v>
      </c>
      <c r="J12" s="1">
        <v>99.81</v>
      </c>
      <c r="K12" s="14">
        <v>9.5479999999999992E-3</v>
      </c>
      <c r="L12" s="1">
        <v>99.86</v>
      </c>
      <c r="M12" s="14">
        <v>1.9199999999999998E-2</v>
      </c>
    </row>
    <row r="13" spans="1:13" x14ac:dyDescent="0.35">
      <c r="A13" s="10">
        <v>34</v>
      </c>
      <c r="B13" s="1">
        <v>99.79</v>
      </c>
      <c r="C13" s="14">
        <v>2.5219999999999999E-2</v>
      </c>
      <c r="D13" s="1">
        <v>99.62</v>
      </c>
      <c r="E13" s="14">
        <v>4.444E-2</v>
      </c>
      <c r="F13" s="91">
        <v>99.31</v>
      </c>
      <c r="G13" s="14">
        <v>2.6380000000000001E-2</v>
      </c>
      <c r="H13" s="1">
        <v>99.92</v>
      </c>
      <c r="I13" s="14">
        <v>1.1650000000000001E-2</v>
      </c>
      <c r="J13" s="1">
        <v>99.8</v>
      </c>
      <c r="K13" s="14">
        <v>9.4029999999999999E-3</v>
      </c>
      <c r="L13" s="1">
        <v>99.84</v>
      </c>
      <c r="M13" s="14">
        <v>2.0109999999999999E-2</v>
      </c>
    </row>
    <row r="14" spans="1:13" x14ac:dyDescent="0.35">
      <c r="A14" s="10">
        <v>35</v>
      </c>
      <c r="B14" s="1">
        <v>99.76</v>
      </c>
      <c r="C14" s="14">
        <v>2.6370000000000001E-2</v>
      </c>
      <c r="D14" s="1">
        <v>99.58</v>
      </c>
      <c r="E14" s="14">
        <v>4.5560000000000003E-2</v>
      </c>
      <c r="F14" s="91">
        <v>99.29</v>
      </c>
      <c r="G14" s="14">
        <v>2.589E-2</v>
      </c>
      <c r="H14" s="1">
        <v>99.9</v>
      </c>
      <c r="I14" s="14">
        <v>1.1900000000000001E-2</v>
      </c>
      <c r="J14" s="1">
        <v>99.79</v>
      </c>
      <c r="K14" s="14">
        <v>9.3170000000000006E-3</v>
      </c>
      <c r="L14" s="1">
        <v>99.82</v>
      </c>
      <c r="M14" s="14">
        <v>2.0889999999999999E-2</v>
      </c>
    </row>
    <row r="15" spans="1:13" x14ac:dyDescent="0.35">
      <c r="A15" s="10">
        <v>36</v>
      </c>
      <c r="B15" s="1">
        <v>99.74</v>
      </c>
      <c r="C15" s="14">
        <v>2.7269999999999999E-2</v>
      </c>
      <c r="D15" s="1">
        <v>99.53</v>
      </c>
      <c r="E15" s="14">
        <v>4.6449999999999998E-2</v>
      </c>
      <c r="F15" s="91">
        <v>99.26</v>
      </c>
      <c r="G15" s="14">
        <v>2.563E-2</v>
      </c>
      <c r="H15" s="1">
        <v>99.89</v>
      </c>
      <c r="I15" s="14">
        <v>1.206E-2</v>
      </c>
      <c r="J15" s="1">
        <v>99.79</v>
      </c>
      <c r="K15" s="14">
        <v>9.2840000000000006E-3</v>
      </c>
      <c r="L15" s="1">
        <v>99.8</v>
      </c>
      <c r="M15" s="14">
        <v>2.1569999999999999E-2</v>
      </c>
    </row>
    <row r="16" spans="1:13" x14ac:dyDescent="0.35">
      <c r="A16" s="10">
        <v>37</v>
      </c>
      <c r="B16" s="1">
        <v>99.71</v>
      </c>
      <c r="C16" s="14">
        <v>2.8000000000000001E-2</v>
      </c>
      <c r="D16" s="1">
        <v>99.48</v>
      </c>
      <c r="E16" s="14">
        <v>4.7039999999999998E-2</v>
      </c>
      <c r="F16" s="91">
        <v>99.24</v>
      </c>
      <c r="G16" s="14">
        <v>2.547E-2</v>
      </c>
      <c r="H16" s="1">
        <v>99.88</v>
      </c>
      <c r="I16" s="14">
        <v>1.2160000000000001E-2</v>
      </c>
      <c r="J16" s="1">
        <v>99.78</v>
      </c>
      <c r="K16" s="14">
        <v>9.2949999999999994E-3</v>
      </c>
      <c r="L16" s="1">
        <v>99.77</v>
      </c>
      <c r="M16" s="14">
        <v>2.215E-2</v>
      </c>
    </row>
    <row r="17" spans="1:13" x14ac:dyDescent="0.35">
      <c r="A17" s="10">
        <v>38</v>
      </c>
      <c r="B17" s="1">
        <v>99.68</v>
      </c>
      <c r="C17" s="14">
        <v>2.845E-2</v>
      </c>
      <c r="D17" s="1">
        <v>99.43</v>
      </c>
      <c r="E17" s="14">
        <v>4.7350000000000003E-2</v>
      </c>
      <c r="F17" s="91">
        <v>99.21</v>
      </c>
      <c r="G17" s="14">
        <v>2.538E-2</v>
      </c>
      <c r="H17" s="1">
        <v>99.87</v>
      </c>
      <c r="I17" s="14">
        <v>1.221E-2</v>
      </c>
      <c r="J17" s="1">
        <v>99.77</v>
      </c>
      <c r="K17" s="14">
        <v>9.3390000000000001E-3</v>
      </c>
      <c r="L17" s="1">
        <v>99.75</v>
      </c>
      <c r="M17" s="14">
        <v>2.265E-2</v>
      </c>
    </row>
    <row r="18" spans="1:13" x14ac:dyDescent="0.35">
      <c r="A18" s="10">
        <v>39</v>
      </c>
      <c r="B18" s="1">
        <v>99.65</v>
      </c>
      <c r="C18" s="14">
        <v>2.8629999999999999E-2</v>
      </c>
      <c r="D18" s="1">
        <v>99.39</v>
      </c>
      <c r="E18" s="14">
        <v>4.7399999999999998E-2</v>
      </c>
      <c r="F18" s="91">
        <v>99.19</v>
      </c>
      <c r="G18" s="14">
        <v>2.5409999999999999E-2</v>
      </c>
      <c r="H18" s="1">
        <v>99.86</v>
      </c>
      <c r="I18" s="14">
        <v>1.221E-2</v>
      </c>
      <c r="J18" s="1">
        <v>99.76</v>
      </c>
      <c r="K18" s="14">
        <v>9.41E-3</v>
      </c>
      <c r="L18" s="1">
        <v>99.73</v>
      </c>
      <c r="M18" s="14">
        <v>2.3040000000000001E-2</v>
      </c>
    </row>
    <row r="19" spans="1:13" x14ac:dyDescent="0.35">
      <c r="A19" s="10">
        <v>40</v>
      </c>
      <c r="B19" s="1">
        <v>99.62</v>
      </c>
      <c r="C19" s="14">
        <v>2.8740000000000002E-2</v>
      </c>
      <c r="D19" s="1">
        <v>99.34</v>
      </c>
      <c r="E19" s="14">
        <v>4.727E-2</v>
      </c>
      <c r="F19" s="91">
        <v>99.16</v>
      </c>
      <c r="G19" s="14">
        <v>2.545E-2</v>
      </c>
      <c r="H19" s="1">
        <v>99.84</v>
      </c>
      <c r="I19" s="14">
        <v>1.2200000000000001E-2</v>
      </c>
      <c r="J19" s="1">
        <v>99.75</v>
      </c>
      <c r="K19" s="14">
        <v>9.4940000000000007E-3</v>
      </c>
      <c r="L19" s="1">
        <v>99.7</v>
      </c>
      <c r="M19" s="14">
        <v>2.3310000000000001E-2</v>
      </c>
    </row>
    <row r="20" spans="1:13" x14ac:dyDescent="0.35">
      <c r="A20" s="10">
        <v>41</v>
      </c>
      <c r="B20" s="1">
        <v>99.59</v>
      </c>
      <c r="C20" s="14">
        <v>2.8840000000000001E-2</v>
      </c>
      <c r="D20" s="1">
        <v>99.29</v>
      </c>
      <c r="E20" s="14">
        <v>4.7059999999999998E-2</v>
      </c>
      <c r="F20" s="91">
        <v>99.14</v>
      </c>
      <c r="G20" s="14">
        <v>2.5510000000000001E-2</v>
      </c>
      <c r="H20" s="1">
        <v>99.83</v>
      </c>
      <c r="I20" s="14">
        <v>1.2189999999999999E-2</v>
      </c>
      <c r="J20" s="1">
        <v>99.74</v>
      </c>
      <c r="K20" s="14">
        <v>9.6010000000000002E-3</v>
      </c>
      <c r="L20" s="1">
        <v>99.68</v>
      </c>
      <c r="M20" s="14">
        <v>2.351E-2</v>
      </c>
    </row>
    <row r="21" spans="1:13" x14ac:dyDescent="0.35">
      <c r="A21" s="10">
        <v>42</v>
      </c>
      <c r="B21" s="1">
        <v>99.56</v>
      </c>
      <c r="C21" s="14">
        <v>2.8889999999999999E-2</v>
      </c>
      <c r="D21" s="1">
        <v>99.24</v>
      </c>
      <c r="E21" s="14">
        <v>4.6739999999999997E-2</v>
      </c>
      <c r="F21" s="91">
        <v>99.11</v>
      </c>
      <c r="G21" s="14">
        <v>2.555E-2</v>
      </c>
      <c r="H21" s="1">
        <v>99.82</v>
      </c>
      <c r="I21" s="14">
        <v>1.217E-2</v>
      </c>
      <c r="J21" s="1">
        <v>99.73</v>
      </c>
      <c r="K21" s="14">
        <v>9.7249999999999993E-3</v>
      </c>
      <c r="L21" s="1">
        <v>99.66</v>
      </c>
      <c r="M21" s="14">
        <v>2.3619999999999999E-2</v>
      </c>
    </row>
    <row r="22" spans="1:13" x14ac:dyDescent="0.35">
      <c r="A22" s="10">
        <v>43</v>
      </c>
      <c r="B22" s="1">
        <v>99.54</v>
      </c>
      <c r="C22" s="14">
        <v>2.8879999999999999E-2</v>
      </c>
      <c r="D22" s="1">
        <v>99.2</v>
      </c>
      <c r="E22" s="14">
        <v>4.6359999999999998E-2</v>
      </c>
      <c r="F22" s="91">
        <v>99.09</v>
      </c>
      <c r="G22" s="14">
        <v>2.5530000000000001E-2</v>
      </c>
      <c r="H22" s="1">
        <v>99.81</v>
      </c>
      <c r="I22" s="14">
        <v>1.217E-2</v>
      </c>
      <c r="J22" s="1">
        <v>99.72</v>
      </c>
      <c r="K22" s="14">
        <v>9.8539999999999999E-3</v>
      </c>
      <c r="L22" s="1">
        <v>99.63</v>
      </c>
      <c r="M22" s="14">
        <v>2.366E-2</v>
      </c>
    </row>
    <row r="23" spans="1:13" x14ac:dyDescent="0.35">
      <c r="A23" s="10">
        <v>44</v>
      </c>
      <c r="B23" s="1">
        <v>99.51</v>
      </c>
      <c r="C23" s="14">
        <v>2.8680000000000001E-2</v>
      </c>
      <c r="D23" s="1">
        <v>99.15</v>
      </c>
      <c r="E23" s="14">
        <v>4.5929999999999999E-2</v>
      </c>
      <c r="F23" s="91">
        <v>99.06</v>
      </c>
      <c r="G23" s="14">
        <v>2.5430000000000001E-2</v>
      </c>
      <c r="H23" s="1">
        <v>99.79</v>
      </c>
      <c r="I23" s="14">
        <v>1.218E-2</v>
      </c>
      <c r="J23" s="1">
        <v>99.71</v>
      </c>
      <c r="K23" s="14">
        <v>9.9950000000000004E-3</v>
      </c>
      <c r="L23" s="1">
        <v>99.61</v>
      </c>
      <c r="M23" s="14">
        <v>2.3630000000000002E-2</v>
      </c>
    </row>
    <row r="24" spans="1:13" x14ac:dyDescent="0.35">
      <c r="A24" s="10">
        <v>45</v>
      </c>
      <c r="B24" s="1">
        <v>99.48</v>
      </c>
      <c r="C24" s="14">
        <v>2.826E-2</v>
      </c>
      <c r="D24" s="1">
        <v>99.11</v>
      </c>
      <c r="E24" s="14">
        <v>4.5510000000000002E-2</v>
      </c>
      <c r="F24" s="91">
        <v>99.03</v>
      </c>
      <c r="G24" s="14">
        <v>2.53E-2</v>
      </c>
      <c r="H24" s="1">
        <v>99.78</v>
      </c>
      <c r="I24" s="14">
        <v>1.221E-2</v>
      </c>
      <c r="J24" s="1">
        <v>99.7</v>
      </c>
      <c r="K24" s="14">
        <v>1.0149999999999999E-2</v>
      </c>
      <c r="L24" s="1">
        <v>99.59</v>
      </c>
      <c r="M24" s="14">
        <v>2.3529999999999999E-2</v>
      </c>
    </row>
    <row r="25" spans="1:13" x14ac:dyDescent="0.35">
      <c r="A25" s="10">
        <v>46</v>
      </c>
      <c r="B25" s="1">
        <v>99.45</v>
      </c>
      <c r="C25" s="14">
        <v>2.7629999999999998E-2</v>
      </c>
      <c r="D25" s="1">
        <v>99.06</v>
      </c>
      <c r="E25" s="14">
        <v>4.5130000000000003E-2</v>
      </c>
      <c r="F25" s="91">
        <v>99.01</v>
      </c>
      <c r="G25" s="14">
        <v>2.5180000000000001E-2</v>
      </c>
      <c r="H25" s="1">
        <v>99.77</v>
      </c>
      <c r="I25" s="14">
        <v>1.223E-2</v>
      </c>
      <c r="J25" s="1">
        <v>99.69</v>
      </c>
      <c r="K25" s="14">
        <v>1.03E-2</v>
      </c>
      <c r="L25" s="1">
        <v>99.56</v>
      </c>
      <c r="M25" s="14">
        <v>2.3390000000000001E-2</v>
      </c>
    </row>
    <row r="26" spans="1:13" x14ac:dyDescent="0.35">
      <c r="A26" s="10">
        <v>47</v>
      </c>
      <c r="B26" s="1">
        <v>99.42</v>
      </c>
      <c r="C26" s="14">
        <v>2.7009999999999999E-2</v>
      </c>
      <c r="D26" s="1">
        <v>99.02</v>
      </c>
      <c r="E26" s="14">
        <v>4.4749999999999998E-2</v>
      </c>
      <c r="F26" s="91">
        <v>98.98</v>
      </c>
      <c r="G26" s="14">
        <v>2.5059999999999999E-2</v>
      </c>
      <c r="H26" s="1">
        <v>99.76</v>
      </c>
      <c r="I26" s="14">
        <v>1.225E-2</v>
      </c>
      <c r="J26" s="1">
        <v>99.68</v>
      </c>
      <c r="K26" s="14">
        <v>1.047E-2</v>
      </c>
      <c r="L26" s="1">
        <v>99.54</v>
      </c>
      <c r="M26" s="14">
        <v>2.3210000000000001E-2</v>
      </c>
    </row>
    <row r="27" spans="1:13" x14ac:dyDescent="0.35">
      <c r="A27" s="10">
        <v>48</v>
      </c>
      <c r="B27" s="1">
        <v>99.39</v>
      </c>
      <c r="C27" s="14">
        <v>2.6339999999999999E-2</v>
      </c>
      <c r="D27" s="1">
        <v>98.97</v>
      </c>
      <c r="E27" s="14">
        <v>4.4330000000000001E-2</v>
      </c>
      <c r="F27" s="91">
        <v>98.96</v>
      </c>
      <c r="G27" s="14">
        <v>2.4910000000000002E-2</v>
      </c>
      <c r="H27" s="1">
        <v>99.75</v>
      </c>
      <c r="I27" s="14">
        <v>1.2279999999999999E-2</v>
      </c>
      <c r="J27" s="1">
        <v>99.67</v>
      </c>
      <c r="K27" s="14">
        <v>1.064E-2</v>
      </c>
      <c r="L27" s="1">
        <v>99.52</v>
      </c>
      <c r="M27" s="14">
        <v>2.3E-2</v>
      </c>
    </row>
    <row r="28" spans="1:13" x14ac:dyDescent="0.35">
      <c r="A28" s="10">
        <v>49</v>
      </c>
      <c r="B28" s="1">
        <v>99.37</v>
      </c>
      <c r="C28" s="14">
        <v>2.545E-2</v>
      </c>
      <c r="D28" s="1">
        <v>98.93</v>
      </c>
      <c r="E28" s="14">
        <v>4.385E-2</v>
      </c>
      <c r="F28" s="91">
        <v>98.93</v>
      </c>
      <c r="G28" s="14">
        <v>2.478E-2</v>
      </c>
      <c r="H28" s="1">
        <v>99.73</v>
      </c>
      <c r="I28" s="14">
        <v>1.231E-2</v>
      </c>
      <c r="J28" s="1">
        <v>99.66</v>
      </c>
      <c r="K28" s="14">
        <v>1.0800000000000001E-2</v>
      </c>
      <c r="L28" s="1">
        <v>99.49</v>
      </c>
      <c r="M28" s="14">
        <v>2.2759999999999999E-2</v>
      </c>
    </row>
    <row r="29" spans="1:13" x14ac:dyDescent="0.35">
      <c r="A29" s="10">
        <v>50</v>
      </c>
      <c r="B29" s="1">
        <v>99.34</v>
      </c>
      <c r="C29" s="14">
        <v>2.452E-2</v>
      </c>
      <c r="D29" s="1">
        <v>98.88</v>
      </c>
      <c r="E29" s="14">
        <v>4.3299999999999998E-2</v>
      </c>
      <c r="F29" s="91">
        <v>98.91</v>
      </c>
      <c r="G29" s="14">
        <v>2.4670000000000001E-2</v>
      </c>
      <c r="H29" s="1">
        <v>99.72</v>
      </c>
      <c r="I29" s="14">
        <v>1.234E-2</v>
      </c>
      <c r="J29" s="1">
        <v>99.65</v>
      </c>
      <c r="K29" s="14">
        <v>1.095E-2</v>
      </c>
      <c r="L29" s="1">
        <v>99.47</v>
      </c>
      <c r="M29" s="14">
        <v>2.249E-2</v>
      </c>
    </row>
    <row r="30" spans="1:13" x14ac:dyDescent="0.35">
      <c r="A30" s="10">
        <v>51</v>
      </c>
      <c r="B30" s="1">
        <v>99.32</v>
      </c>
      <c r="C30" s="14">
        <v>2.368E-2</v>
      </c>
      <c r="D30" s="1">
        <v>98.84</v>
      </c>
      <c r="E30" s="14">
        <v>4.2750000000000003E-2</v>
      </c>
      <c r="F30" s="91">
        <v>98.89</v>
      </c>
      <c r="G30" s="14">
        <v>2.4590000000000001E-2</v>
      </c>
      <c r="H30" s="1">
        <v>99.71</v>
      </c>
      <c r="I30" s="14">
        <v>1.239E-2</v>
      </c>
      <c r="J30" s="1">
        <v>99.64</v>
      </c>
      <c r="K30" s="14">
        <v>1.111E-2</v>
      </c>
      <c r="L30" s="1">
        <v>99.45</v>
      </c>
      <c r="M30" s="14">
        <v>2.2190000000000001E-2</v>
      </c>
    </row>
    <row r="31" spans="1:13" x14ac:dyDescent="0.35">
      <c r="A31" s="10">
        <v>52</v>
      </c>
      <c r="B31" s="1">
        <v>99.3</v>
      </c>
      <c r="C31" s="14">
        <v>2.2919999999999999E-2</v>
      </c>
      <c r="D31" s="1">
        <v>98.8</v>
      </c>
      <c r="E31" s="14">
        <v>4.2209999999999998E-2</v>
      </c>
      <c r="F31" s="91">
        <v>98.86</v>
      </c>
      <c r="G31" s="14">
        <v>2.4479999999999998E-2</v>
      </c>
      <c r="H31" s="1">
        <v>99.7</v>
      </c>
      <c r="I31" s="14">
        <v>1.2449999999999999E-2</v>
      </c>
      <c r="J31" s="1">
        <v>99.62</v>
      </c>
      <c r="K31" s="14">
        <v>1.1259999999999999E-2</v>
      </c>
      <c r="L31" s="1">
        <v>99.43</v>
      </c>
      <c r="M31" s="14">
        <v>2.189E-2</v>
      </c>
    </row>
    <row r="32" spans="1:13" x14ac:dyDescent="0.35">
      <c r="A32" s="10">
        <v>53</v>
      </c>
      <c r="B32" s="1">
        <v>99.27</v>
      </c>
      <c r="C32" s="14">
        <v>2.2380000000000001E-2</v>
      </c>
      <c r="D32" s="1">
        <v>98.76</v>
      </c>
      <c r="E32" s="14">
        <v>4.1570000000000003E-2</v>
      </c>
      <c r="F32" s="91">
        <v>98.84</v>
      </c>
      <c r="G32" s="14">
        <v>2.4379999999999999E-2</v>
      </c>
      <c r="H32" s="1">
        <v>99.68</v>
      </c>
      <c r="I32" s="14">
        <v>1.252E-2</v>
      </c>
      <c r="J32" s="1">
        <v>99.61</v>
      </c>
      <c r="K32" s="14">
        <v>1.14E-2</v>
      </c>
      <c r="L32" s="1">
        <v>99.4</v>
      </c>
      <c r="M32" s="14">
        <v>2.1569999999999999E-2</v>
      </c>
    </row>
    <row r="33" spans="1:13" x14ac:dyDescent="0.35">
      <c r="A33" s="10">
        <v>54</v>
      </c>
      <c r="B33" s="1">
        <v>99.25</v>
      </c>
      <c r="C33" s="14">
        <v>2.1819999999999999E-2</v>
      </c>
      <c r="D33" s="1">
        <v>98.71</v>
      </c>
      <c r="E33" s="14">
        <v>4.0890000000000003E-2</v>
      </c>
      <c r="F33" s="91">
        <v>98.81</v>
      </c>
      <c r="G33" s="14">
        <v>2.4240000000000001E-2</v>
      </c>
      <c r="H33" s="1">
        <v>99.67</v>
      </c>
      <c r="I33" s="14">
        <v>1.261E-2</v>
      </c>
      <c r="J33" s="1">
        <v>99.6</v>
      </c>
      <c r="K33" s="14">
        <v>1.153E-2</v>
      </c>
      <c r="L33" s="1">
        <v>99.38</v>
      </c>
      <c r="M33" s="14">
        <v>2.1260000000000001E-2</v>
      </c>
    </row>
    <row r="34" spans="1:13" x14ac:dyDescent="0.35">
      <c r="A34" s="10">
        <v>55</v>
      </c>
      <c r="B34" s="1">
        <v>99.23</v>
      </c>
      <c r="C34" s="14">
        <v>2.1219999999999999E-2</v>
      </c>
      <c r="D34" s="1">
        <v>98.67</v>
      </c>
      <c r="E34" s="14">
        <v>4.0169999999999997E-2</v>
      </c>
      <c r="F34" s="91">
        <v>98.79</v>
      </c>
      <c r="G34" s="14">
        <v>2.4049999999999998E-2</v>
      </c>
      <c r="H34" s="1">
        <v>99.66</v>
      </c>
      <c r="I34" s="14">
        <v>1.2699999999999999E-2</v>
      </c>
      <c r="J34" s="1">
        <v>99.59</v>
      </c>
      <c r="K34" s="14">
        <v>1.1679999999999999E-2</v>
      </c>
      <c r="L34" s="1">
        <v>99.36</v>
      </c>
      <c r="M34" s="14">
        <v>2.095E-2</v>
      </c>
    </row>
    <row r="35" spans="1:13" x14ac:dyDescent="0.35">
      <c r="A35" s="10">
        <v>56</v>
      </c>
      <c r="B35" s="1">
        <v>99.21</v>
      </c>
      <c r="C35" s="14">
        <v>2.0559999999999998E-2</v>
      </c>
      <c r="D35" s="1">
        <v>98.63</v>
      </c>
      <c r="E35" s="14">
        <v>3.9449999999999999E-2</v>
      </c>
      <c r="F35" s="91">
        <v>98.76</v>
      </c>
      <c r="G35" s="14">
        <v>2.384E-2</v>
      </c>
      <c r="H35" s="1">
        <v>99.65</v>
      </c>
      <c r="I35" s="14">
        <v>1.2789999999999999E-2</v>
      </c>
      <c r="J35" s="1">
        <v>99.58</v>
      </c>
      <c r="K35" s="14">
        <v>1.183E-2</v>
      </c>
      <c r="L35" s="1">
        <v>99.34</v>
      </c>
      <c r="M35" s="14">
        <v>2.0660000000000001E-2</v>
      </c>
    </row>
    <row r="36" spans="1:13" x14ac:dyDescent="0.35">
      <c r="A36" s="10">
        <v>57</v>
      </c>
      <c r="B36" s="1">
        <v>99.19</v>
      </c>
      <c r="C36" s="14">
        <v>1.9879999999999998E-2</v>
      </c>
      <c r="D36" s="1">
        <v>98.59</v>
      </c>
      <c r="E36" s="14">
        <v>3.8769999999999999E-2</v>
      </c>
      <c r="F36" s="91">
        <v>98.74</v>
      </c>
      <c r="G36" s="14">
        <v>2.366E-2</v>
      </c>
      <c r="H36" s="1">
        <v>99.63</v>
      </c>
      <c r="I36" s="14">
        <v>1.289E-2</v>
      </c>
      <c r="J36" s="1">
        <v>99.57</v>
      </c>
      <c r="K36" s="14">
        <v>1.1979999999999999E-2</v>
      </c>
      <c r="L36" s="1">
        <v>99.32</v>
      </c>
      <c r="M36" s="14">
        <v>2.0379999999999999E-2</v>
      </c>
    </row>
    <row r="37" spans="1:13" x14ac:dyDescent="0.35">
      <c r="A37" s="10">
        <v>58</v>
      </c>
      <c r="B37" s="1">
        <v>99.17</v>
      </c>
      <c r="C37" s="14">
        <v>1.932E-2</v>
      </c>
      <c r="D37" s="1">
        <v>98.56</v>
      </c>
      <c r="E37" s="14">
        <v>3.8089999999999999E-2</v>
      </c>
      <c r="F37" s="91">
        <v>98.72</v>
      </c>
      <c r="G37" s="14">
        <v>2.3529999999999999E-2</v>
      </c>
      <c r="H37" s="1">
        <v>99.62</v>
      </c>
      <c r="I37" s="14">
        <v>1.298E-2</v>
      </c>
      <c r="J37" s="1">
        <v>99.55</v>
      </c>
      <c r="K37" s="14">
        <v>1.2120000000000001E-2</v>
      </c>
      <c r="L37" s="1">
        <v>99.3</v>
      </c>
      <c r="M37" s="14">
        <v>2.009E-2</v>
      </c>
    </row>
    <row r="38" spans="1:13" x14ac:dyDescent="0.35">
      <c r="A38" s="10">
        <v>59</v>
      </c>
      <c r="B38" s="1">
        <v>99.15</v>
      </c>
      <c r="C38" s="14">
        <v>1.8800000000000001E-2</v>
      </c>
      <c r="D38" s="1">
        <v>98.52</v>
      </c>
      <c r="E38" s="14">
        <v>3.7409999999999999E-2</v>
      </c>
      <c r="F38" s="91">
        <v>98.69</v>
      </c>
      <c r="G38" s="14">
        <v>2.3400000000000001E-2</v>
      </c>
      <c r="H38" s="1">
        <v>99.61</v>
      </c>
      <c r="I38" s="14">
        <v>1.307E-2</v>
      </c>
      <c r="J38" s="1">
        <v>99.54</v>
      </c>
      <c r="K38" s="14">
        <v>1.226E-2</v>
      </c>
      <c r="L38" s="1">
        <v>99.28</v>
      </c>
      <c r="M38" s="14">
        <v>1.9800000000000002E-2</v>
      </c>
    </row>
    <row r="39" spans="1:13" x14ac:dyDescent="0.35">
      <c r="A39" s="10">
        <v>60</v>
      </c>
      <c r="B39" s="1">
        <v>99.13</v>
      </c>
      <c r="C39" s="14">
        <v>1.8259999999999998E-2</v>
      </c>
      <c r="D39" s="1">
        <v>98.48</v>
      </c>
      <c r="E39" s="14">
        <v>3.6760000000000001E-2</v>
      </c>
      <c r="F39" s="91">
        <v>98.67</v>
      </c>
      <c r="G39" s="14">
        <v>2.3259999999999999E-2</v>
      </c>
      <c r="H39" s="1">
        <v>99.59</v>
      </c>
      <c r="I39" s="14">
        <v>1.3140000000000001E-2</v>
      </c>
      <c r="J39" s="1">
        <v>99.53</v>
      </c>
      <c r="K39" s="14">
        <v>1.239E-2</v>
      </c>
      <c r="L39" s="1">
        <v>99.26</v>
      </c>
      <c r="M39" s="14">
        <v>1.951E-2</v>
      </c>
    </row>
    <row r="40" spans="1:13" x14ac:dyDescent="0.35">
      <c r="A40" s="10">
        <v>61</v>
      </c>
      <c r="B40" s="1">
        <v>99.11</v>
      </c>
      <c r="C40" s="14">
        <v>1.772E-2</v>
      </c>
      <c r="D40" s="1">
        <v>98.45</v>
      </c>
      <c r="E40" s="14">
        <v>3.6069999999999998E-2</v>
      </c>
      <c r="F40" s="91">
        <v>98.65</v>
      </c>
      <c r="G40" s="14">
        <v>2.3130000000000001E-2</v>
      </c>
      <c r="H40" s="1">
        <v>99.58</v>
      </c>
      <c r="I40" s="14">
        <v>1.3220000000000001E-2</v>
      </c>
      <c r="J40" s="1">
        <v>99.52</v>
      </c>
      <c r="K40" s="14">
        <v>1.251E-2</v>
      </c>
      <c r="L40" s="1">
        <v>99.24</v>
      </c>
      <c r="M40" s="14">
        <v>1.9199999999999998E-2</v>
      </c>
    </row>
    <row r="41" spans="1:13" x14ac:dyDescent="0.35">
      <c r="A41" s="10">
        <v>62</v>
      </c>
      <c r="B41" s="1">
        <v>99.1</v>
      </c>
      <c r="C41" s="14">
        <v>1.719E-2</v>
      </c>
      <c r="D41" s="1">
        <v>98.41</v>
      </c>
      <c r="E41" s="14">
        <v>3.5459999999999998E-2</v>
      </c>
      <c r="F41" s="91">
        <v>98.62</v>
      </c>
      <c r="G41" s="14">
        <v>2.3E-2</v>
      </c>
      <c r="H41" s="1">
        <v>99.57</v>
      </c>
      <c r="I41" s="14">
        <v>1.3310000000000001E-2</v>
      </c>
      <c r="J41" s="1">
        <v>99.5</v>
      </c>
      <c r="K41" s="14">
        <v>1.2630000000000001E-2</v>
      </c>
      <c r="L41" s="1">
        <v>99.22</v>
      </c>
      <c r="M41" s="14">
        <v>1.89E-2</v>
      </c>
    </row>
    <row r="42" spans="1:13" x14ac:dyDescent="0.35">
      <c r="A42" s="10">
        <v>63</v>
      </c>
      <c r="B42" s="1">
        <v>99.08</v>
      </c>
      <c r="C42" s="14">
        <v>1.685E-2</v>
      </c>
      <c r="D42" s="1">
        <v>98.37</v>
      </c>
      <c r="E42" s="14">
        <v>3.4880000000000001E-2</v>
      </c>
      <c r="F42" s="91">
        <v>98.6</v>
      </c>
      <c r="G42" s="14">
        <v>2.2859999999999998E-2</v>
      </c>
      <c r="H42" s="1">
        <v>99.55</v>
      </c>
      <c r="I42" s="14">
        <v>1.3390000000000001E-2</v>
      </c>
      <c r="J42" s="1">
        <v>99.49</v>
      </c>
      <c r="K42" s="14">
        <v>1.273E-2</v>
      </c>
      <c r="L42" s="1">
        <v>99.2</v>
      </c>
      <c r="M42" s="14">
        <v>1.8589999999999999E-2</v>
      </c>
    </row>
    <row r="43" spans="1:13" x14ac:dyDescent="0.35">
      <c r="A43" s="10">
        <v>64</v>
      </c>
      <c r="B43" s="1">
        <v>99.06</v>
      </c>
      <c r="C43" s="14">
        <v>1.6500000000000001E-2</v>
      </c>
      <c r="D43" s="1">
        <v>98.34</v>
      </c>
      <c r="E43" s="14">
        <v>3.4320000000000003E-2</v>
      </c>
      <c r="F43" s="91">
        <v>98.58</v>
      </c>
      <c r="G43" s="14">
        <v>2.2749999999999999E-2</v>
      </c>
      <c r="H43" s="1">
        <v>99.54</v>
      </c>
      <c r="I43" s="14">
        <v>1.3480000000000001E-2</v>
      </c>
      <c r="J43" s="1">
        <v>99.48</v>
      </c>
      <c r="K43" s="14">
        <v>1.281E-2</v>
      </c>
      <c r="L43" s="1">
        <v>99.18</v>
      </c>
      <c r="M43" s="14">
        <v>1.8290000000000001E-2</v>
      </c>
    </row>
    <row r="44" spans="1:13" x14ac:dyDescent="0.35">
      <c r="A44" s="10">
        <v>65</v>
      </c>
      <c r="B44" s="1">
        <v>99.05</v>
      </c>
      <c r="C44" s="14">
        <v>1.609E-2</v>
      </c>
      <c r="D44" s="1">
        <v>98.31</v>
      </c>
      <c r="E44" s="14">
        <v>3.3739999999999999E-2</v>
      </c>
      <c r="F44" s="91">
        <v>98.55</v>
      </c>
      <c r="G44" s="14">
        <v>2.2610000000000002E-2</v>
      </c>
      <c r="H44" s="1">
        <v>99.53</v>
      </c>
      <c r="I44" s="14">
        <v>1.354E-2</v>
      </c>
      <c r="J44" s="1">
        <v>99.47</v>
      </c>
      <c r="K44" s="14">
        <v>1.29E-2</v>
      </c>
      <c r="L44" s="1">
        <v>99.17</v>
      </c>
      <c r="M44" s="14">
        <v>1.8020000000000001E-2</v>
      </c>
    </row>
    <row r="45" spans="1:13" x14ac:dyDescent="0.35">
      <c r="A45" s="10">
        <v>66</v>
      </c>
      <c r="B45" s="1">
        <v>99.03</v>
      </c>
      <c r="C45" s="14">
        <v>1.562E-2</v>
      </c>
      <c r="D45" s="1">
        <v>98.27</v>
      </c>
      <c r="E45" s="14">
        <v>3.3110000000000001E-2</v>
      </c>
      <c r="F45" s="91">
        <v>98.53</v>
      </c>
      <c r="G45" s="14">
        <v>2.247E-2</v>
      </c>
      <c r="H45" s="1">
        <v>99.51</v>
      </c>
      <c r="I45" s="14">
        <v>1.359E-2</v>
      </c>
      <c r="J45" s="1">
        <v>99.45</v>
      </c>
      <c r="K45" s="14">
        <v>1.2970000000000001E-2</v>
      </c>
      <c r="L45" s="1">
        <v>99.15</v>
      </c>
      <c r="M45" s="14">
        <v>1.779E-2</v>
      </c>
    </row>
    <row r="46" spans="1:13" x14ac:dyDescent="0.35">
      <c r="A46" s="10">
        <v>67</v>
      </c>
      <c r="B46" s="1">
        <v>99.01</v>
      </c>
      <c r="C46" s="14">
        <v>1.519E-2</v>
      </c>
      <c r="D46" s="1">
        <v>98.24</v>
      </c>
      <c r="E46" s="14">
        <v>3.2489999999999998E-2</v>
      </c>
      <c r="F46" s="91">
        <v>98.51</v>
      </c>
      <c r="G46" s="14">
        <v>2.2329999999999999E-2</v>
      </c>
      <c r="H46" s="1">
        <v>99.5</v>
      </c>
      <c r="I46" s="14">
        <v>1.3639999999999999E-2</v>
      </c>
      <c r="J46" s="1">
        <v>99.44</v>
      </c>
      <c r="K46" s="14">
        <v>1.304E-2</v>
      </c>
      <c r="L46" s="1">
        <v>99.13</v>
      </c>
      <c r="M46" s="14">
        <v>1.7569999999999999E-2</v>
      </c>
    </row>
    <row r="47" spans="1:13" x14ac:dyDescent="0.35">
      <c r="A47" s="10">
        <v>68</v>
      </c>
      <c r="B47" s="1">
        <v>99</v>
      </c>
      <c r="C47" s="14">
        <v>1.478E-2</v>
      </c>
      <c r="D47" s="1">
        <v>98.21</v>
      </c>
      <c r="E47" s="14">
        <v>3.1850000000000003E-2</v>
      </c>
      <c r="F47" s="91">
        <v>98.49</v>
      </c>
      <c r="G47" s="14">
        <v>2.2190000000000001E-2</v>
      </c>
      <c r="H47" s="1">
        <v>99.49</v>
      </c>
      <c r="I47" s="14">
        <v>1.3690000000000001E-2</v>
      </c>
      <c r="J47" s="1">
        <v>99.43</v>
      </c>
      <c r="K47" s="14">
        <v>1.308E-2</v>
      </c>
      <c r="L47" s="1">
        <v>99.11</v>
      </c>
      <c r="M47" s="14">
        <v>1.736E-2</v>
      </c>
    </row>
    <row r="48" spans="1:13" x14ac:dyDescent="0.35">
      <c r="A48" s="10">
        <v>69</v>
      </c>
      <c r="B48" s="1">
        <v>98.99</v>
      </c>
      <c r="C48" s="14">
        <v>1.4460000000000001E-2</v>
      </c>
      <c r="D48" s="1">
        <v>98.18</v>
      </c>
      <c r="E48" s="14">
        <v>3.1199999999999999E-2</v>
      </c>
      <c r="F48" s="91">
        <v>98.47</v>
      </c>
      <c r="G48" s="14">
        <v>2.206E-2</v>
      </c>
      <c r="H48" s="1">
        <v>99.47</v>
      </c>
      <c r="I48" s="14">
        <v>1.3729999999999999E-2</v>
      </c>
      <c r="J48" s="1">
        <v>99.41</v>
      </c>
      <c r="K48" s="14">
        <v>1.312E-2</v>
      </c>
      <c r="L48" s="1">
        <v>99.1</v>
      </c>
      <c r="M48" s="14">
        <v>1.7139999999999999E-2</v>
      </c>
    </row>
    <row r="49" spans="1:13" x14ac:dyDescent="0.35">
      <c r="A49" s="10">
        <v>70</v>
      </c>
      <c r="B49" s="1">
        <v>98.97</v>
      </c>
      <c r="C49" s="14">
        <v>1.4120000000000001E-2</v>
      </c>
      <c r="D49" s="1">
        <v>98.14</v>
      </c>
      <c r="E49" s="14">
        <v>3.0550000000000001E-2</v>
      </c>
      <c r="F49" s="91">
        <v>98.44</v>
      </c>
      <c r="G49" s="14">
        <v>2.198E-2</v>
      </c>
      <c r="H49" s="1">
        <v>99.46</v>
      </c>
      <c r="I49" s="14">
        <v>1.376E-2</v>
      </c>
      <c r="J49" s="1">
        <v>99.4</v>
      </c>
      <c r="K49" s="14">
        <v>1.316E-2</v>
      </c>
      <c r="L49" s="1">
        <v>99.08</v>
      </c>
      <c r="M49" s="14">
        <v>1.6930000000000001E-2</v>
      </c>
    </row>
    <row r="50" spans="1:13" x14ac:dyDescent="0.35">
      <c r="A50" s="10">
        <v>71</v>
      </c>
      <c r="B50" s="1">
        <v>98.96</v>
      </c>
      <c r="C50" s="14">
        <v>1.3809999999999999E-2</v>
      </c>
      <c r="D50" s="1">
        <v>98.11</v>
      </c>
      <c r="E50" s="14">
        <v>2.9919999999999999E-2</v>
      </c>
      <c r="F50" s="91">
        <v>98.42</v>
      </c>
      <c r="G50" s="14">
        <v>2.1930000000000002E-2</v>
      </c>
      <c r="H50" s="1">
        <v>99.45</v>
      </c>
      <c r="I50" s="14">
        <v>1.3769999999999999E-2</v>
      </c>
      <c r="J50" s="1">
        <v>99.39</v>
      </c>
      <c r="K50" s="14">
        <v>1.319E-2</v>
      </c>
      <c r="L50" s="1">
        <v>99.06</v>
      </c>
      <c r="M50" s="14">
        <v>1.6729999999999998E-2</v>
      </c>
    </row>
    <row r="51" spans="1:13" x14ac:dyDescent="0.35">
      <c r="A51" s="10">
        <v>72</v>
      </c>
      <c r="B51" s="1">
        <v>98.94</v>
      </c>
      <c r="C51" s="14">
        <v>1.3559999999999999E-2</v>
      </c>
      <c r="D51" s="1">
        <v>98.08</v>
      </c>
      <c r="E51" s="14">
        <v>2.9309999999999999E-2</v>
      </c>
      <c r="F51" s="91">
        <v>98.4</v>
      </c>
      <c r="G51" s="14">
        <v>2.198E-2</v>
      </c>
      <c r="H51" s="1">
        <v>99.43</v>
      </c>
      <c r="I51" s="14">
        <v>1.3780000000000001E-2</v>
      </c>
      <c r="J51" s="1">
        <v>99.37</v>
      </c>
      <c r="K51" s="14">
        <v>1.321E-2</v>
      </c>
      <c r="L51" s="1">
        <v>99.05</v>
      </c>
      <c r="M51" s="14">
        <v>1.653E-2</v>
      </c>
    </row>
    <row r="52" spans="1:13" x14ac:dyDescent="0.35">
      <c r="A52" s="10">
        <v>73</v>
      </c>
      <c r="B52" s="1">
        <v>98.93</v>
      </c>
      <c r="C52" s="14">
        <v>1.338E-2</v>
      </c>
      <c r="D52" s="1">
        <v>98.06</v>
      </c>
      <c r="E52" s="14">
        <v>2.877E-2</v>
      </c>
      <c r="F52" s="91">
        <v>98.38</v>
      </c>
      <c r="G52" s="14">
        <v>2.2110000000000001E-2</v>
      </c>
      <c r="H52" s="1">
        <v>99.42</v>
      </c>
      <c r="I52" s="14">
        <v>1.38E-2</v>
      </c>
      <c r="J52" s="1">
        <v>99.36</v>
      </c>
      <c r="K52" s="14">
        <v>1.324E-2</v>
      </c>
      <c r="L52" s="1">
        <v>99.03</v>
      </c>
      <c r="M52" s="14">
        <v>1.634E-2</v>
      </c>
    </row>
    <row r="53" spans="1:13" x14ac:dyDescent="0.35">
      <c r="A53" s="10">
        <v>74</v>
      </c>
      <c r="B53" s="1">
        <v>98.92</v>
      </c>
      <c r="C53" s="14">
        <v>1.3270000000000001E-2</v>
      </c>
      <c r="D53" s="1">
        <v>98.03</v>
      </c>
      <c r="E53" s="14">
        <v>2.8299999999999999E-2</v>
      </c>
      <c r="F53" s="91">
        <v>98.36</v>
      </c>
      <c r="G53" s="14">
        <v>2.2360000000000001E-2</v>
      </c>
      <c r="H53" s="1">
        <v>99.4</v>
      </c>
      <c r="I53" s="14">
        <v>1.379E-2</v>
      </c>
      <c r="J53" s="1">
        <v>99.35</v>
      </c>
      <c r="K53" s="14">
        <v>1.325E-2</v>
      </c>
      <c r="L53" s="1">
        <v>99.01</v>
      </c>
      <c r="M53" s="14">
        <v>1.6140000000000002E-2</v>
      </c>
    </row>
    <row r="54" spans="1:13" x14ac:dyDescent="0.35">
      <c r="A54" s="10">
        <v>75</v>
      </c>
      <c r="B54" s="1">
        <v>98.9</v>
      </c>
      <c r="C54" s="14">
        <v>1.3089999999999999E-2</v>
      </c>
      <c r="D54" s="1">
        <v>98</v>
      </c>
      <c r="E54" s="14">
        <v>2.7890000000000002E-2</v>
      </c>
      <c r="F54" s="91">
        <v>98.33</v>
      </c>
      <c r="G54" s="14">
        <v>2.2749999999999999E-2</v>
      </c>
      <c r="H54" s="1">
        <v>99.39</v>
      </c>
      <c r="I54" s="14">
        <v>1.379E-2</v>
      </c>
      <c r="J54" s="1">
        <v>99.33</v>
      </c>
      <c r="K54" s="14">
        <v>1.3259999999999999E-2</v>
      </c>
      <c r="L54" s="1">
        <v>99</v>
      </c>
      <c r="M54" s="14">
        <v>1.5949999999999999E-2</v>
      </c>
    </row>
    <row r="55" spans="1:13" x14ac:dyDescent="0.35">
      <c r="A55" s="10">
        <v>76</v>
      </c>
      <c r="B55" s="1">
        <v>98.89</v>
      </c>
      <c r="C55" s="14">
        <v>1.291E-2</v>
      </c>
      <c r="D55" s="1">
        <v>97.97</v>
      </c>
      <c r="E55" s="14">
        <v>2.741E-2</v>
      </c>
      <c r="F55" s="91">
        <v>98.31</v>
      </c>
      <c r="G55" s="14">
        <v>2.3380000000000001E-2</v>
      </c>
      <c r="H55" s="1">
        <v>99.38</v>
      </c>
      <c r="I55" s="14">
        <v>1.3769999999999999E-2</v>
      </c>
      <c r="J55" s="1">
        <v>99.32</v>
      </c>
      <c r="K55" s="14">
        <v>1.3270000000000001E-2</v>
      </c>
      <c r="L55" s="1">
        <v>98.98</v>
      </c>
      <c r="M55" s="14">
        <v>1.5769999999999999E-2</v>
      </c>
    </row>
    <row r="56" spans="1:13" x14ac:dyDescent="0.35">
      <c r="A56" s="10">
        <v>77</v>
      </c>
      <c r="B56" s="1">
        <v>98.88</v>
      </c>
      <c r="C56" s="14">
        <v>1.285E-2</v>
      </c>
      <c r="D56" s="1">
        <v>97.94</v>
      </c>
      <c r="E56" s="14">
        <v>2.6929999999999999E-2</v>
      </c>
      <c r="F56" s="91">
        <v>98.29</v>
      </c>
      <c r="G56" s="14">
        <v>2.4199999999999999E-2</v>
      </c>
      <c r="H56" s="1">
        <v>99.36</v>
      </c>
      <c r="I56" s="14">
        <v>1.3729999999999999E-2</v>
      </c>
      <c r="J56" s="1">
        <v>99.31</v>
      </c>
      <c r="K56" s="14">
        <v>1.328E-2</v>
      </c>
      <c r="L56" s="1">
        <v>98.97</v>
      </c>
      <c r="M56" s="14">
        <v>1.5610000000000001E-2</v>
      </c>
    </row>
    <row r="57" spans="1:13" x14ac:dyDescent="0.35">
      <c r="A57" s="10">
        <v>78</v>
      </c>
      <c r="B57" s="1">
        <v>98.87</v>
      </c>
      <c r="C57" s="14">
        <v>1.2789999999999999E-2</v>
      </c>
      <c r="D57" s="1">
        <v>97.92</v>
      </c>
      <c r="E57" s="14">
        <v>2.6370000000000001E-2</v>
      </c>
      <c r="F57" s="91">
        <v>98.26</v>
      </c>
      <c r="G57" s="14">
        <v>2.5319999999999999E-2</v>
      </c>
      <c r="H57" s="1">
        <v>99.35</v>
      </c>
      <c r="I57" s="14">
        <v>1.37E-2</v>
      </c>
      <c r="J57" s="1">
        <v>99.29</v>
      </c>
      <c r="K57" s="14">
        <v>1.328E-2</v>
      </c>
      <c r="L57" s="1">
        <v>98.95</v>
      </c>
      <c r="M57" s="14">
        <v>1.5440000000000001E-2</v>
      </c>
    </row>
    <row r="58" spans="1:13" x14ac:dyDescent="0.35">
      <c r="A58" s="10">
        <v>79</v>
      </c>
      <c r="B58" s="1">
        <v>98.85</v>
      </c>
      <c r="C58" s="14">
        <v>1.2619999999999999E-2</v>
      </c>
      <c r="D58" s="1">
        <v>97.89</v>
      </c>
      <c r="E58" s="14">
        <v>2.5930000000000002E-2</v>
      </c>
      <c r="F58" s="91">
        <v>98.24</v>
      </c>
      <c r="G58" s="14">
        <v>2.6700000000000002E-2</v>
      </c>
      <c r="H58" s="1">
        <v>99.33</v>
      </c>
      <c r="I58" s="14">
        <v>1.3679999999999999E-2</v>
      </c>
      <c r="J58" s="1">
        <v>99.28</v>
      </c>
      <c r="K58" s="14">
        <v>1.3259999999999999E-2</v>
      </c>
      <c r="L58" s="1">
        <v>98.94</v>
      </c>
      <c r="M58" s="14">
        <v>1.525E-2</v>
      </c>
    </row>
    <row r="59" spans="1:13" x14ac:dyDescent="0.35">
      <c r="A59" s="10">
        <v>80</v>
      </c>
      <c r="B59" s="1">
        <v>98.84</v>
      </c>
      <c r="C59" s="14">
        <v>1.2319999999999999E-2</v>
      </c>
      <c r="D59" s="1">
        <v>97.87</v>
      </c>
      <c r="E59" s="14">
        <v>2.5569999999999999E-2</v>
      </c>
      <c r="F59" s="91">
        <v>98.21</v>
      </c>
      <c r="G59" s="14">
        <v>2.845E-2</v>
      </c>
      <c r="H59" s="1">
        <v>99.32</v>
      </c>
      <c r="I59" s="14">
        <v>1.3639999999999999E-2</v>
      </c>
      <c r="J59" s="1">
        <v>99.27</v>
      </c>
      <c r="K59" s="14">
        <v>1.3220000000000001E-2</v>
      </c>
      <c r="L59" s="1">
        <v>98.92</v>
      </c>
      <c r="M59" s="14">
        <v>1.5049999999999999E-2</v>
      </c>
    </row>
    <row r="60" spans="1:13" x14ac:dyDescent="0.35">
      <c r="A60" s="10">
        <v>81</v>
      </c>
      <c r="B60" s="1">
        <v>98.83</v>
      </c>
      <c r="C60" s="14">
        <v>1.1979999999999999E-2</v>
      </c>
      <c r="D60" s="1">
        <v>97.84</v>
      </c>
      <c r="E60" s="14">
        <v>2.5170000000000001E-2</v>
      </c>
      <c r="F60" s="91">
        <v>98.18</v>
      </c>
      <c r="G60" s="14">
        <v>3.0499999999999999E-2</v>
      </c>
      <c r="H60" s="1">
        <v>99.31</v>
      </c>
      <c r="I60" s="14">
        <v>1.3610000000000001E-2</v>
      </c>
      <c r="J60" s="1">
        <v>99.25</v>
      </c>
      <c r="K60" s="14">
        <v>1.3169999999999999E-2</v>
      </c>
      <c r="L60" s="1">
        <v>98.9</v>
      </c>
      <c r="M60" s="14">
        <v>1.485E-2</v>
      </c>
    </row>
    <row r="61" spans="1:13" x14ac:dyDescent="0.35">
      <c r="A61" s="10">
        <v>82</v>
      </c>
      <c r="B61" s="1">
        <v>98.81</v>
      </c>
      <c r="C61" s="14">
        <v>1.1690000000000001E-2</v>
      </c>
      <c r="D61" s="1">
        <v>97.82</v>
      </c>
      <c r="E61" s="14">
        <v>2.4750000000000001E-2</v>
      </c>
      <c r="F61" s="91">
        <v>98.15</v>
      </c>
      <c r="G61" s="14">
        <v>3.2840000000000001E-2</v>
      </c>
      <c r="H61" s="1">
        <v>99.29</v>
      </c>
      <c r="I61" s="14">
        <v>1.358E-2</v>
      </c>
      <c r="J61" s="1">
        <v>99.24</v>
      </c>
      <c r="K61" s="14">
        <v>1.311E-2</v>
      </c>
      <c r="L61" s="1">
        <v>98.89</v>
      </c>
      <c r="M61" s="14">
        <v>1.4659999999999999E-2</v>
      </c>
    </row>
    <row r="62" spans="1:13" x14ac:dyDescent="0.35">
      <c r="A62" s="10">
        <v>83</v>
      </c>
      <c r="B62" s="1">
        <v>98.8</v>
      </c>
      <c r="C62" s="14">
        <v>1.1390000000000001E-2</v>
      </c>
      <c r="D62" s="1">
        <v>97.79</v>
      </c>
      <c r="E62" s="14">
        <v>2.4330000000000001E-2</v>
      </c>
      <c r="F62" s="91">
        <v>98.12</v>
      </c>
      <c r="G62" s="14">
        <v>3.5409999999999997E-2</v>
      </c>
      <c r="H62" s="1">
        <v>99.28</v>
      </c>
      <c r="I62" s="14">
        <v>1.355E-2</v>
      </c>
      <c r="J62" s="1">
        <v>99.23</v>
      </c>
      <c r="K62" s="14">
        <v>1.3050000000000001E-2</v>
      </c>
      <c r="L62" s="1">
        <v>98.88</v>
      </c>
      <c r="M62" s="14">
        <v>1.444E-2</v>
      </c>
    </row>
    <row r="63" spans="1:13" x14ac:dyDescent="0.35">
      <c r="A63" s="10">
        <v>84</v>
      </c>
      <c r="B63" s="1">
        <v>98.79</v>
      </c>
      <c r="C63" s="14">
        <v>1.106E-2</v>
      </c>
      <c r="D63" s="1">
        <v>97.77</v>
      </c>
      <c r="E63" s="14">
        <v>2.3890000000000002E-2</v>
      </c>
      <c r="F63" s="91">
        <v>98.08</v>
      </c>
      <c r="G63" s="14">
        <v>3.8219999999999997E-2</v>
      </c>
      <c r="H63" s="1">
        <v>99.27</v>
      </c>
      <c r="I63" s="14">
        <v>1.35E-2</v>
      </c>
      <c r="J63" s="1">
        <v>99.22</v>
      </c>
      <c r="K63" s="14">
        <v>1.2999999999999999E-2</v>
      </c>
      <c r="L63" s="1">
        <v>98.86</v>
      </c>
      <c r="M63" s="14">
        <v>1.4239999999999999E-2</v>
      </c>
    </row>
    <row r="64" spans="1:13" x14ac:dyDescent="0.35">
      <c r="A64" s="10">
        <v>85</v>
      </c>
      <c r="B64" s="1">
        <v>98.78</v>
      </c>
      <c r="C64" s="14">
        <v>1.072E-2</v>
      </c>
      <c r="D64" s="1">
        <v>97.74</v>
      </c>
      <c r="E64" s="14">
        <v>2.351E-2</v>
      </c>
      <c r="F64" s="91">
        <v>98.04</v>
      </c>
      <c r="G64" s="14">
        <v>4.0899999999999999E-2</v>
      </c>
      <c r="H64" s="1">
        <v>99.25</v>
      </c>
      <c r="I64" s="14">
        <v>1.345E-2</v>
      </c>
      <c r="J64" s="1">
        <v>99.2</v>
      </c>
      <c r="K64" s="14">
        <v>1.2930000000000001E-2</v>
      </c>
      <c r="L64" s="1">
        <v>98.85</v>
      </c>
      <c r="M64" s="14">
        <v>1.404E-2</v>
      </c>
    </row>
    <row r="65" spans="1:26" x14ac:dyDescent="0.35">
      <c r="A65" s="10">
        <v>86</v>
      </c>
      <c r="B65" s="1">
        <v>98.77</v>
      </c>
      <c r="C65" s="14">
        <v>1.044E-2</v>
      </c>
      <c r="D65" s="1">
        <v>97.72</v>
      </c>
      <c r="E65" s="14">
        <v>2.3120000000000002E-2</v>
      </c>
      <c r="F65" s="91">
        <v>98</v>
      </c>
      <c r="G65" s="14">
        <v>4.369E-2</v>
      </c>
      <c r="H65" s="1">
        <v>99.24</v>
      </c>
      <c r="I65" s="14">
        <v>1.338E-2</v>
      </c>
      <c r="J65" s="1">
        <v>99.19</v>
      </c>
      <c r="K65" s="14">
        <v>1.2880000000000001E-2</v>
      </c>
      <c r="L65" s="1">
        <v>98.83</v>
      </c>
      <c r="M65" s="14">
        <v>1.383E-2</v>
      </c>
    </row>
    <row r="66" spans="1:26" x14ac:dyDescent="0.35">
      <c r="A66" s="10">
        <v>87</v>
      </c>
      <c r="B66" s="1">
        <v>98.76</v>
      </c>
      <c r="C66" s="14">
        <v>1.0279999999999999E-2</v>
      </c>
      <c r="D66" s="1">
        <v>97.7</v>
      </c>
      <c r="E66" s="14">
        <v>2.2720000000000001E-2</v>
      </c>
      <c r="F66" s="91">
        <v>97.96</v>
      </c>
      <c r="G66" s="14">
        <v>4.6580000000000003E-2</v>
      </c>
      <c r="H66" s="1">
        <v>99.23</v>
      </c>
      <c r="I66" s="14">
        <v>1.332E-2</v>
      </c>
      <c r="J66" s="1">
        <v>99.18</v>
      </c>
      <c r="K66" s="14">
        <v>1.2840000000000001E-2</v>
      </c>
      <c r="L66" s="1">
        <v>98.82</v>
      </c>
      <c r="M66" s="14">
        <v>1.363E-2</v>
      </c>
    </row>
    <row r="67" spans="1:26" x14ac:dyDescent="0.35">
      <c r="A67" s="10">
        <v>88</v>
      </c>
      <c r="B67" s="1">
        <v>98.75</v>
      </c>
      <c r="C67" s="14">
        <v>1.03E-2</v>
      </c>
      <c r="D67" s="1">
        <v>97.68</v>
      </c>
      <c r="E67" s="14">
        <v>2.2239999999999999E-2</v>
      </c>
      <c r="F67" s="91">
        <v>97.91</v>
      </c>
      <c r="G67" s="14">
        <v>4.9270000000000001E-2</v>
      </c>
      <c r="H67" s="1">
        <v>99.21</v>
      </c>
      <c r="I67" s="14">
        <v>1.324E-2</v>
      </c>
      <c r="J67" s="1">
        <v>99.16</v>
      </c>
      <c r="K67" s="14">
        <v>1.281E-2</v>
      </c>
      <c r="L67" s="1">
        <v>98.81</v>
      </c>
      <c r="M67" s="14">
        <v>1.346E-2</v>
      </c>
    </row>
    <row r="68" spans="1:26" x14ac:dyDescent="0.35">
      <c r="A68" s="10">
        <v>89</v>
      </c>
      <c r="B68" s="1">
        <v>98.74</v>
      </c>
      <c r="C68" s="14">
        <v>1.0330000000000001E-2</v>
      </c>
      <c r="D68" s="1">
        <v>97.65</v>
      </c>
      <c r="E68" s="14">
        <v>2.1839999999999998E-2</v>
      </c>
      <c r="F68" s="91">
        <v>97.86</v>
      </c>
      <c r="G68" s="14">
        <v>5.1830000000000001E-2</v>
      </c>
      <c r="H68" s="1">
        <v>99.2</v>
      </c>
      <c r="I68" s="14">
        <v>1.316E-2</v>
      </c>
      <c r="J68" s="1">
        <v>99.15</v>
      </c>
      <c r="K68" s="14">
        <v>1.278E-2</v>
      </c>
      <c r="L68" s="1">
        <v>98.79</v>
      </c>
      <c r="M68" s="14">
        <v>1.325E-2</v>
      </c>
    </row>
    <row r="69" spans="1:26" x14ac:dyDescent="0.35">
      <c r="A69" s="10">
        <v>90</v>
      </c>
      <c r="B69" s="1">
        <v>98.73</v>
      </c>
      <c r="C69" s="14">
        <v>1.025E-2</v>
      </c>
      <c r="D69" s="1">
        <v>97.63</v>
      </c>
      <c r="E69" s="14">
        <v>2.164E-2</v>
      </c>
      <c r="F69" s="91">
        <v>97.8</v>
      </c>
      <c r="G69" s="14">
        <v>5.4579999999999997E-2</v>
      </c>
      <c r="H69" s="1">
        <v>99.19</v>
      </c>
      <c r="I69" s="14">
        <v>1.307E-2</v>
      </c>
      <c r="J69" s="1">
        <v>99.14</v>
      </c>
      <c r="K69" s="14">
        <v>1.274E-2</v>
      </c>
      <c r="L69" s="1">
        <v>98.78</v>
      </c>
      <c r="M69" s="14">
        <v>1.3050000000000001E-2</v>
      </c>
      <c r="Z69" s="24"/>
    </row>
    <row r="70" spans="1:26" x14ac:dyDescent="0.35">
      <c r="A70" s="10">
        <v>91</v>
      </c>
      <c r="B70" s="1">
        <v>98.72</v>
      </c>
      <c r="C70" s="14">
        <v>1.0149999999999999E-2</v>
      </c>
      <c r="D70" s="1">
        <v>97.61</v>
      </c>
      <c r="E70" s="14">
        <v>2.1489999999999999E-2</v>
      </c>
      <c r="F70" s="91">
        <v>97.75</v>
      </c>
      <c r="G70" s="14">
        <v>5.7299999999999997E-2</v>
      </c>
      <c r="H70" s="1">
        <v>99.17</v>
      </c>
      <c r="I70" s="14">
        <v>1.298E-2</v>
      </c>
      <c r="J70" s="1">
        <v>99.13</v>
      </c>
      <c r="K70" s="14">
        <v>1.269E-2</v>
      </c>
      <c r="L70" s="1">
        <v>98.77</v>
      </c>
      <c r="M70" s="14">
        <v>1.286E-2</v>
      </c>
    </row>
    <row r="71" spans="1:26" x14ac:dyDescent="0.35">
      <c r="A71" s="10">
        <v>92</v>
      </c>
      <c r="B71" s="1">
        <v>98.71</v>
      </c>
      <c r="C71" s="14">
        <v>1.008E-2</v>
      </c>
      <c r="D71" s="1">
        <v>97.59</v>
      </c>
      <c r="E71" s="14">
        <v>2.1319999999999999E-2</v>
      </c>
      <c r="F71" s="91">
        <v>97.69</v>
      </c>
      <c r="G71" s="14">
        <v>6.0170000000000001E-2</v>
      </c>
      <c r="H71" s="1">
        <v>99.16</v>
      </c>
      <c r="I71" s="14">
        <v>1.289E-2</v>
      </c>
      <c r="J71" s="1">
        <v>99.11</v>
      </c>
      <c r="K71" s="14">
        <v>1.264E-2</v>
      </c>
      <c r="L71" s="1">
        <v>98.75</v>
      </c>
      <c r="M71" s="14">
        <v>1.268E-2</v>
      </c>
    </row>
    <row r="72" spans="1:26" x14ac:dyDescent="0.35">
      <c r="A72" s="10">
        <v>93</v>
      </c>
      <c r="B72" s="1">
        <v>98.7</v>
      </c>
      <c r="C72" s="14">
        <v>1.0030000000000001E-2</v>
      </c>
      <c r="D72" s="1">
        <v>97.57</v>
      </c>
      <c r="E72" s="14">
        <v>2.112E-2</v>
      </c>
      <c r="F72" s="91">
        <v>97.63</v>
      </c>
      <c r="G72" s="14">
        <v>6.3170000000000004E-2</v>
      </c>
      <c r="H72" s="1">
        <v>99.15</v>
      </c>
      <c r="I72" s="14">
        <v>1.2789999999999999E-2</v>
      </c>
      <c r="J72" s="1">
        <v>99.1</v>
      </c>
      <c r="K72" s="14">
        <v>1.2579999999999999E-2</v>
      </c>
      <c r="L72" s="1">
        <v>98.74</v>
      </c>
      <c r="M72" s="14">
        <v>1.2489999999999999E-2</v>
      </c>
    </row>
    <row r="73" spans="1:26" x14ac:dyDescent="0.35">
      <c r="A73" s="10">
        <v>94</v>
      </c>
      <c r="B73" s="1">
        <v>98.69</v>
      </c>
      <c r="C73" s="14">
        <v>9.9389999999999999E-3</v>
      </c>
      <c r="D73" s="1">
        <v>97.55</v>
      </c>
      <c r="E73" s="14">
        <v>2.0899999999999998E-2</v>
      </c>
      <c r="F73" s="91">
        <v>97.57</v>
      </c>
      <c r="G73" s="14">
        <v>6.6470000000000001E-2</v>
      </c>
      <c r="H73" s="1">
        <v>99.14</v>
      </c>
      <c r="I73" s="14">
        <v>1.268E-2</v>
      </c>
      <c r="J73" s="1">
        <v>99.09</v>
      </c>
      <c r="K73" s="14">
        <v>1.252E-2</v>
      </c>
      <c r="L73" s="1">
        <v>98.73</v>
      </c>
      <c r="M73" s="14">
        <v>1.231E-2</v>
      </c>
    </row>
    <row r="74" spans="1:26" x14ac:dyDescent="0.35">
      <c r="A74" s="10">
        <v>95</v>
      </c>
      <c r="B74" s="1">
        <v>98.68</v>
      </c>
      <c r="C74" s="14">
        <v>9.8750000000000001E-3</v>
      </c>
      <c r="D74" s="1">
        <v>97.52</v>
      </c>
      <c r="E74" s="14">
        <v>2.0670000000000001E-2</v>
      </c>
      <c r="F74" s="91">
        <v>97.5</v>
      </c>
      <c r="G74" s="14">
        <v>6.9830000000000003E-2</v>
      </c>
      <c r="H74" s="1">
        <v>99.12</v>
      </c>
      <c r="I74" s="14">
        <v>1.257E-2</v>
      </c>
      <c r="J74" s="1">
        <v>99.08</v>
      </c>
      <c r="K74" s="14">
        <v>1.2449999999999999E-2</v>
      </c>
      <c r="L74" s="1">
        <v>98.72</v>
      </c>
      <c r="M74" s="14">
        <v>1.214E-2</v>
      </c>
    </row>
    <row r="75" spans="1:26" x14ac:dyDescent="0.35">
      <c r="A75" s="10">
        <v>96</v>
      </c>
      <c r="B75" s="1">
        <v>98.67</v>
      </c>
      <c r="C75" s="14">
        <v>9.8689999999999993E-3</v>
      </c>
      <c r="D75" s="1">
        <v>97.5</v>
      </c>
      <c r="E75" s="14">
        <v>2.0420000000000001E-2</v>
      </c>
      <c r="F75" s="91">
        <v>97.43</v>
      </c>
      <c r="G75" s="14">
        <v>7.3260000000000006E-2</v>
      </c>
      <c r="H75" s="1">
        <v>99.11</v>
      </c>
      <c r="I75" s="14">
        <v>1.244E-2</v>
      </c>
      <c r="J75" s="1">
        <v>99.06</v>
      </c>
      <c r="K75" s="14">
        <v>1.238E-2</v>
      </c>
      <c r="L75" s="1">
        <v>98.7</v>
      </c>
      <c r="M75" s="14">
        <v>1.197E-2</v>
      </c>
    </row>
    <row r="76" spans="1:26" x14ac:dyDescent="0.35">
      <c r="A76" s="10">
        <v>97</v>
      </c>
      <c r="B76" s="1">
        <v>98.66</v>
      </c>
      <c r="C76" s="14">
        <v>9.6810000000000004E-3</v>
      </c>
      <c r="D76" s="1">
        <v>97.48</v>
      </c>
      <c r="E76" s="14">
        <v>2.0199999999999999E-2</v>
      </c>
      <c r="F76" s="91">
        <v>97.35</v>
      </c>
      <c r="G76" s="14">
        <v>7.6649999999999996E-2</v>
      </c>
      <c r="H76" s="1">
        <v>99.1</v>
      </c>
      <c r="I76" s="14">
        <v>1.2319999999999999E-2</v>
      </c>
      <c r="J76" s="1">
        <v>99.05</v>
      </c>
      <c r="K76" s="14">
        <v>1.231E-2</v>
      </c>
      <c r="L76" s="1">
        <v>98.69</v>
      </c>
      <c r="M76" s="14">
        <v>1.1820000000000001E-2</v>
      </c>
    </row>
    <row r="77" spans="1:26" x14ac:dyDescent="0.35">
      <c r="A77" s="10">
        <v>98</v>
      </c>
      <c r="B77" s="1">
        <v>98.65</v>
      </c>
      <c r="C77" s="14">
        <v>9.417E-3</v>
      </c>
      <c r="D77" s="1">
        <v>97.46</v>
      </c>
      <c r="E77" s="14">
        <v>1.9980000000000001E-2</v>
      </c>
      <c r="F77" s="91">
        <v>97.27</v>
      </c>
      <c r="G77" s="14">
        <v>7.9759999999999998E-2</v>
      </c>
      <c r="H77" s="1">
        <v>99.09</v>
      </c>
      <c r="I77" s="14">
        <v>1.2189999999999999E-2</v>
      </c>
      <c r="J77" s="1">
        <v>99.04</v>
      </c>
      <c r="K77" s="14">
        <v>1.226E-2</v>
      </c>
      <c r="L77" s="1">
        <v>98.68</v>
      </c>
      <c r="M77" s="14">
        <v>1.167E-2</v>
      </c>
    </row>
    <row r="78" spans="1:26" x14ac:dyDescent="0.35">
      <c r="A78" s="10">
        <v>99</v>
      </c>
      <c r="B78" s="1">
        <v>98.64</v>
      </c>
      <c r="C78" s="14">
        <v>9.1640000000000003E-3</v>
      </c>
      <c r="D78" s="1">
        <v>97.44</v>
      </c>
      <c r="E78" s="14">
        <v>1.976E-2</v>
      </c>
      <c r="F78" s="91">
        <v>97.19</v>
      </c>
      <c r="G78" s="14">
        <v>8.2430000000000003E-2</v>
      </c>
      <c r="H78" s="1">
        <v>99.07</v>
      </c>
      <c r="I78" s="14">
        <v>1.2070000000000001E-2</v>
      </c>
      <c r="J78" s="1">
        <v>99.03</v>
      </c>
      <c r="K78" s="14">
        <v>1.223E-2</v>
      </c>
      <c r="L78" s="1">
        <v>98.67</v>
      </c>
      <c r="M78" s="14">
        <v>1.153E-2</v>
      </c>
    </row>
    <row r="79" spans="1:26" x14ac:dyDescent="0.35">
      <c r="A79" s="10">
        <v>100</v>
      </c>
      <c r="B79" s="1">
        <v>98.63</v>
      </c>
      <c r="C79" s="14">
        <v>8.881E-3</v>
      </c>
      <c r="D79" s="1">
        <v>97.42</v>
      </c>
      <c r="E79" s="14">
        <v>1.9599999999999999E-2</v>
      </c>
      <c r="F79" s="91">
        <v>97.11</v>
      </c>
      <c r="G79" s="14">
        <v>8.4409999999999999E-2</v>
      </c>
      <c r="H79" s="1">
        <v>99.06</v>
      </c>
      <c r="I79" s="14">
        <v>1.197E-2</v>
      </c>
      <c r="J79" s="1">
        <v>99.01</v>
      </c>
      <c r="K79" s="14">
        <v>1.2189999999999999E-2</v>
      </c>
      <c r="L79" s="1">
        <v>98.66</v>
      </c>
      <c r="M79" s="14">
        <v>1.1390000000000001E-2</v>
      </c>
    </row>
    <row r="80" spans="1:26" x14ac:dyDescent="0.35">
      <c r="A80" s="10">
        <v>101</v>
      </c>
      <c r="B80" s="1">
        <v>98.62</v>
      </c>
      <c r="C80" s="14">
        <v>8.5710000000000005E-3</v>
      </c>
      <c r="D80" s="1">
        <v>97.41</v>
      </c>
      <c r="E80" s="14">
        <v>1.9519999999999999E-2</v>
      </c>
      <c r="F80" s="91">
        <v>97.02</v>
      </c>
      <c r="G80" s="14">
        <v>8.5569999999999993E-2</v>
      </c>
      <c r="H80" s="1">
        <v>99.05</v>
      </c>
      <c r="I80" s="14">
        <v>1.188E-2</v>
      </c>
      <c r="J80" s="1">
        <v>99</v>
      </c>
      <c r="K80" s="14">
        <v>1.2149999999999999E-2</v>
      </c>
      <c r="L80" s="1">
        <v>98.65</v>
      </c>
      <c r="M80" s="14">
        <v>1.1259999999999999E-2</v>
      </c>
    </row>
    <row r="81" spans="1:13" x14ac:dyDescent="0.35">
      <c r="A81" s="10">
        <v>102</v>
      </c>
      <c r="B81" s="1">
        <v>98.62</v>
      </c>
      <c r="C81" s="14">
        <v>8.3289999999999996E-3</v>
      </c>
      <c r="D81" s="1">
        <v>97.39</v>
      </c>
      <c r="E81" s="14">
        <v>1.9519999999999999E-2</v>
      </c>
      <c r="F81" s="91">
        <v>96.93</v>
      </c>
      <c r="G81" s="14">
        <v>8.5809999999999997E-2</v>
      </c>
      <c r="H81" s="1">
        <v>99.04</v>
      </c>
      <c r="I81" s="14">
        <v>1.1769999999999999E-2</v>
      </c>
      <c r="J81" s="1">
        <v>98.99</v>
      </c>
      <c r="K81" s="14">
        <v>1.213E-2</v>
      </c>
      <c r="L81" s="1">
        <v>98.64</v>
      </c>
      <c r="M81" s="14">
        <v>1.1140000000000001E-2</v>
      </c>
    </row>
    <row r="82" spans="1:13" x14ac:dyDescent="0.35">
      <c r="A82" s="10">
        <v>103</v>
      </c>
      <c r="B82" s="1">
        <v>98.61</v>
      </c>
      <c r="C82" s="14">
        <v>8.1810000000000008E-3</v>
      </c>
      <c r="D82" s="1">
        <v>97.37</v>
      </c>
      <c r="E82" s="14">
        <v>1.949E-2</v>
      </c>
      <c r="F82" s="91">
        <v>96.84</v>
      </c>
      <c r="G82" s="14">
        <v>8.5139999999999993E-2</v>
      </c>
      <c r="H82" s="1">
        <v>99.03</v>
      </c>
      <c r="I82" s="14">
        <v>1.1679999999999999E-2</v>
      </c>
      <c r="J82" s="1">
        <v>98.98</v>
      </c>
      <c r="K82" s="14">
        <v>1.209E-2</v>
      </c>
      <c r="L82" s="1">
        <v>98.62</v>
      </c>
      <c r="M82" s="14">
        <v>1.0999999999999999E-2</v>
      </c>
    </row>
    <row r="83" spans="1:13" x14ac:dyDescent="0.35">
      <c r="A83" s="10">
        <v>104</v>
      </c>
      <c r="B83" s="1">
        <v>98.6</v>
      </c>
      <c r="C83" s="14">
        <v>8.0949999999999998E-3</v>
      </c>
      <c r="D83" s="1">
        <v>97.35</v>
      </c>
      <c r="E83" s="14">
        <v>1.942E-2</v>
      </c>
      <c r="F83" s="91">
        <v>96.75</v>
      </c>
      <c r="G83" s="14">
        <v>8.3610000000000004E-2</v>
      </c>
      <c r="H83" s="1">
        <v>99.01</v>
      </c>
      <c r="I83" s="14">
        <v>1.159E-2</v>
      </c>
      <c r="J83" s="1">
        <v>98.97</v>
      </c>
      <c r="K83" s="14">
        <v>1.206E-2</v>
      </c>
      <c r="L83" s="1">
        <v>98.61</v>
      </c>
      <c r="M83" s="14">
        <v>1.0869999999999999E-2</v>
      </c>
    </row>
    <row r="84" spans="1:13" x14ac:dyDescent="0.35">
      <c r="A84" s="10">
        <v>105</v>
      </c>
      <c r="B84" s="1">
        <v>98.59</v>
      </c>
      <c r="C84" s="14">
        <v>8.0990000000000003E-3</v>
      </c>
      <c r="D84" s="1">
        <v>97.33</v>
      </c>
      <c r="E84" s="14">
        <v>1.933E-2</v>
      </c>
      <c r="F84" s="91">
        <v>96.67</v>
      </c>
      <c r="G84" s="14">
        <v>8.1220000000000001E-2</v>
      </c>
      <c r="H84" s="1">
        <v>99</v>
      </c>
      <c r="I84" s="14">
        <v>1.15E-2</v>
      </c>
      <c r="J84" s="1">
        <v>98.95</v>
      </c>
      <c r="K84" s="14">
        <v>1.204E-2</v>
      </c>
      <c r="L84" s="1">
        <v>98.6</v>
      </c>
      <c r="M84" s="14">
        <v>1.074E-2</v>
      </c>
    </row>
    <row r="85" spans="1:13" x14ac:dyDescent="0.35">
      <c r="A85" s="10">
        <v>106</v>
      </c>
      <c r="B85" s="1">
        <v>98.58</v>
      </c>
      <c r="C85" s="14">
        <v>8.1759999999999992E-3</v>
      </c>
      <c r="D85" s="1">
        <v>97.31</v>
      </c>
      <c r="E85" s="14">
        <v>1.9220000000000001E-2</v>
      </c>
      <c r="F85" s="91">
        <v>96.59</v>
      </c>
      <c r="G85" s="14">
        <v>7.8159999999999993E-2</v>
      </c>
      <c r="H85" s="1">
        <v>98.99</v>
      </c>
      <c r="I85" s="14">
        <v>1.142E-2</v>
      </c>
      <c r="J85" s="1">
        <v>98.94</v>
      </c>
      <c r="K85" s="14">
        <v>1.1979999999999999E-2</v>
      </c>
      <c r="L85" s="1">
        <v>98.59</v>
      </c>
      <c r="M85" s="14">
        <v>1.061E-2</v>
      </c>
    </row>
    <row r="86" spans="1:13" x14ac:dyDescent="0.35">
      <c r="A86" s="10">
        <v>107</v>
      </c>
      <c r="B86" s="1">
        <v>98.58</v>
      </c>
      <c r="C86" s="14">
        <v>8.1960000000000002E-3</v>
      </c>
      <c r="D86" s="1">
        <v>97.29</v>
      </c>
      <c r="E86" s="14">
        <v>1.915E-2</v>
      </c>
      <c r="F86" s="91">
        <v>96.51</v>
      </c>
      <c r="G86" s="14">
        <v>7.4539999999999995E-2</v>
      </c>
      <c r="H86" s="1">
        <v>98.98</v>
      </c>
      <c r="I86" s="14">
        <v>1.133E-2</v>
      </c>
      <c r="J86" s="1">
        <v>98.93</v>
      </c>
      <c r="K86" s="14">
        <v>1.191E-2</v>
      </c>
      <c r="L86" s="1">
        <v>98.58</v>
      </c>
      <c r="M86" s="14">
        <v>1.0489999999999999E-2</v>
      </c>
    </row>
    <row r="87" spans="1:13" x14ac:dyDescent="0.35">
      <c r="A87" s="10">
        <v>108</v>
      </c>
      <c r="B87" s="1">
        <v>98.57</v>
      </c>
      <c r="C87" s="14">
        <v>8.1019999999999998E-3</v>
      </c>
      <c r="D87" s="1">
        <v>97.27</v>
      </c>
      <c r="E87" s="14">
        <v>1.916E-2</v>
      </c>
      <c r="F87" s="91">
        <v>96.44</v>
      </c>
      <c r="G87" s="14">
        <v>7.0489999999999997E-2</v>
      </c>
      <c r="H87" s="1">
        <v>98.97</v>
      </c>
      <c r="I87" s="14">
        <v>1.125E-2</v>
      </c>
      <c r="J87" s="1">
        <v>98.92</v>
      </c>
      <c r="K87" s="14">
        <v>1.183E-2</v>
      </c>
      <c r="L87" s="1">
        <v>98.57</v>
      </c>
      <c r="M87" s="14">
        <v>1.0370000000000001E-2</v>
      </c>
    </row>
    <row r="88" spans="1:13" x14ac:dyDescent="0.35">
      <c r="A88" s="10">
        <v>109</v>
      </c>
      <c r="B88" s="1">
        <v>98.56</v>
      </c>
      <c r="C88" s="14">
        <v>7.9579999999999998E-3</v>
      </c>
      <c r="D88" s="1">
        <v>97.25</v>
      </c>
      <c r="E88" s="14">
        <v>1.916E-2</v>
      </c>
      <c r="F88" s="91">
        <v>96.37</v>
      </c>
      <c r="G88" s="14">
        <v>6.6110000000000002E-2</v>
      </c>
      <c r="H88" s="1">
        <v>98.96</v>
      </c>
      <c r="I88" s="14">
        <v>1.1169999999999999E-2</v>
      </c>
      <c r="J88" s="1">
        <v>98.91</v>
      </c>
      <c r="K88" s="14">
        <v>1.176E-2</v>
      </c>
      <c r="L88" s="1">
        <v>98.56</v>
      </c>
      <c r="M88" s="14">
        <v>1.027E-2</v>
      </c>
    </row>
    <row r="89" spans="1:13" x14ac:dyDescent="0.35">
      <c r="A89" s="10">
        <v>110</v>
      </c>
      <c r="B89" s="1">
        <v>98.55</v>
      </c>
      <c r="C89" s="14">
        <v>7.7759999999999999E-3</v>
      </c>
      <c r="D89" s="1">
        <v>97.23</v>
      </c>
      <c r="E89" s="14">
        <v>1.915E-2</v>
      </c>
      <c r="F89" s="91">
        <v>96.3</v>
      </c>
      <c r="G89" s="14">
        <v>6.1600000000000002E-2</v>
      </c>
      <c r="H89" s="1">
        <v>98.95</v>
      </c>
      <c r="I89" s="14">
        <v>1.11E-2</v>
      </c>
      <c r="J89" s="1">
        <v>98.89</v>
      </c>
      <c r="K89" s="14">
        <v>1.17E-2</v>
      </c>
      <c r="L89" s="1">
        <v>98.55</v>
      </c>
      <c r="M89" s="14">
        <v>1.018E-2</v>
      </c>
    </row>
    <row r="90" spans="1:13" x14ac:dyDescent="0.35">
      <c r="A90" s="10">
        <v>111</v>
      </c>
      <c r="B90" s="1">
        <v>98.54</v>
      </c>
      <c r="C90" s="14">
        <v>7.5709999999999996E-3</v>
      </c>
      <c r="D90" s="1">
        <v>97.21</v>
      </c>
      <c r="E90" s="14">
        <v>1.9189999999999999E-2</v>
      </c>
      <c r="F90" s="91">
        <v>96.24</v>
      </c>
      <c r="G90" s="14">
        <v>5.6800000000000003E-2</v>
      </c>
      <c r="H90" s="1">
        <v>98.94</v>
      </c>
      <c r="I90" s="14">
        <v>1.1039999999999999E-2</v>
      </c>
      <c r="J90" s="1">
        <v>98.88</v>
      </c>
      <c r="K90" s="14">
        <v>1.166E-2</v>
      </c>
      <c r="L90" s="1">
        <v>98.54</v>
      </c>
      <c r="M90" s="14">
        <v>1.009E-2</v>
      </c>
    </row>
    <row r="91" spans="1:13" x14ac:dyDescent="0.35">
      <c r="A91" s="10">
        <v>112</v>
      </c>
      <c r="B91" s="1">
        <v>98.54</v>
      </c>
      <c r="C91" s="14">
        <v>7.4700000000000001E-3</v>
      </c>
      <c r="D91" s="1">
        <v>97.19</v>
      </c>
      <c r="E91" s="14">
        <v>1.934E-2</v>
      </c>
      <c r="F91" s="91">
        <v>96.19</v>
      </c>
      <c r="G91" s="14">
        <v>5.2200000000000003E-2</v>
      </c>
      <c r="H91" s="1">
        <v>98.92</v>
      </c>
      <c r="I91" s="14">
        <v>1.0970000000000001E-2</v>
      </c>
      <c r="J91" s="1">
        <v>98.87</v>
      </c>
      <c r="K91" s="14">
        <v>1.1639999999999999E-2</v>
      </c>
      <c r="L91" s="1">
        <v>98.53</v>
      </c>
      <c r="M91" s="14">
        <v>1.001E-2</v>
      </c>
    </row>
    <row r="92" spans="1:13" x14ac:dyDescent="0.35">
      <c r="A92" s="10">
        <v>113</v>
      </c>
      <c r="B92" s="1">
        <v>98.53</v>
      </c>
      <c r="C92" s="14">
        <v>7.4269999999999996E-3</v>
      </c>
      <c r="D92" s="1">
        <v>97.17</v>
      </c>
      <c r="E92" s="14">
        <v>1.9630000000000002E-2</v>
      </c>
      <c r="F92" s="91">
        <v>96.14</v>
      </c>
      <c r="G92" s="14">
        <v>4.7489999999999997E-2</v>
      </c>
      <c r="H92" s="1">
        <v>98.91</v>
      </c>
      <c r="I92" s="14">
        <v>1.09E-2</v>
      </c>
      <c r="J92" s="1">
        <v>98.86</v>
      </c>
      <c r="K92" s="14">
        <v>1.1639999999999999E-2</v>
      </c>
      <c r="L92" s="1">
        <v>98.52</v>
      </c>
      <c r="M92" s="14">
        <v>9.9150000000000002E-3</v>
      </c>
    </row>
    <row r="93" spans="1:13" x14ac:dyDescent="0.35">
      <c r="A93" s="10">
        <v>114</v>
      </c>
      <c r="B93" s="1">
        <v>98.52</v>
      </c>
      <c r="C93" s="14">
        <v>7.5100000000000002E-3</v>
      </c>
      <c r="D93" s="1">
        <v>97.15</v>
      </c>
      <c r="E93" s="14">
        <v>1.9939999999999999E-2</v>
      </c>
      <c r="F93" s="91">
        <v>96.1</v>
      </c>
      <c r="G93" s="14">
        <v>4.3029999999999999E-2</v>
      </c>
      <c r="H93" s="1">
        <v>98.9</v>
      </c>
      <c r="I93" s="14">
        <v>1.082E-2</v>
      </c>
      <c r="J93" s="1">
        <v>98.85</v>
      </c>
      <c r="K93" s="14">
        <v>1.162E-2</v>
      </c>
      <c r="L93" s="1">
        <v>98.51</v>
      </c>
      <c r="M93" s="14">
        <v>9.8230000000000001E-3</v>
      </c>
    </row>
    <row r="94" spans="1:13" x14ac:dyDescent="0.35">
      <c r="A94" s="10">
        <v>115</v>
      </c>
      <c r="B94" s="1">
        <v>98.51</v>
      </c>
      <c r="C94" s="14">
        <v>7.6540000000000002E-3</v>
      </c>
      <c r="D94" s="1">
        <v>97.14</v>
      </c>
      <c r="E94" s="14">
        <v>2.027E-2</v>
      </c>
      <c r="F94" s="91">
        <v>96.06</v>
      </c>
      <c r="G94" s="14">
        <v>3.8879999999999998E-2</v>
      </c>
      <c r="H94" s="1">
        <v>98.89</v>
      </c>
      <c r="I94" s="14">
        <v>1.073E-2</v>
      </c>
      <c r="J94" s="1">
        <v>98.84</v>
      </c>
      <c r="K94" s="14">
        <v>1.1639999999999999E-2</v>
      </c>
      <c r="L94" s="1">
        <v>98.5</v>
      </c>
      <c r="M94" s="14">
        <v>9.7350000000000006E-3</v>
      </c>
    </row>
    <row r="95" spans="1:13" x14ac:dyDescent="0.35">
      <c r="A95" s="10">
        <v>116</v>
      </c>
      <c r="B95" s="1">
        <v>98.51</v>
      </c>
      <c r="C95" s="14">
        <v>7.7380000000000001E-3</v>
      </c>
      <c r="D95" s="1">
        <v>97.12</v>
      </c>
      <c r="E95" s="14">
        <v>2.0590000000000001E-2</v>
      </c>
      <c r="F95" s="91">
        <v>96.02</v>
      </c>
      <c r="G95" s="14">
        <v>3.5200000000000002E-2</v>
      </c>
      <c r="H95" s="1">
        <v>98.88</v>
      </c>
      <c r="I95" s="14">
        <v>1.064E-2</v>
      </c>
      <c r="J95" s="1">
        <v>98.82</v>
      </c>
      <c r="K95" s="14">
        <v>1.163E-2</v>
      </c>
      <c r="L95" s="1">
        <v>98.49</v>
      </c>
      <c r="M95" s="14">
        <v>9.6550000000000004E-3</v>
      </c>
    </row>
    <row r="96" spans="1:13" x14ac:dyDescent="0.35">
      <c r="A96" s="10">
        <v>117</v>
      </c>
      <c r="B96" s="1">
        <v>98.5</v>
      </c>
      <c r="C96" s="14">
        <v>7.8239999999999994E-3</v>
      </c>
      <c r="D96" s="1">
        <v>97.09</v>
      </c>
      <c r="E96" s="14">
        <v>2.095E-2</v>
      </c>
      <c r="F96" s="91">
        <v>95.99</v>
      </c>
      <c r="G96" s="14">
        <v>3.1940000000000003E-2</v>
      </c>
      <c r="H96" s="1">
        <v>98.87</v>
      </c>
      <c r="I96" s="14">
        <v>1.055E-2</v>
      </c>
      <c r="J96" s="1">
        <v>98.81</v>
      </c>
      <c r="K96" s="14">
        <v>1.1610000000000001E-2</v>
      </c>
      <c r="L96" s="1">
        <v>98.48</v>
      </c>
      <c r="M96" s="14">
        <v>9.5809999999999992E-3</v>
      </c>
    </row>
    <row r="97" spans="1:13" x14ac:dyDescent="0.35">
      <c r="A97" s="10">
        <v>118</v>
      </c>
      <c r="B97" s="1">
        <v>98.49</v>
      </c>
      <c r="C97" s="14">
        <v>7.7939999999999997E-3</v>
      </c>
      <c r="D97" s="1">
        <v>97.07</v>
      </c>
      <c r="E97" s="14">
        <v>2.1409999999999998E-2</v>
      </c>
      <c r="F97" s="91">
        <v>95.96</v>
      </c>
      <c r="G97" s="14">
        <v>2.929E-2</v>
      </c>
      <c r="H97" s="1">
        <v>98.86</v>
      </c>
      <c r="I97" s="14">
        <v>1.047E-2</v>
      </c>
      <c r="J97" s="1">
        <v>98.8</v>
      </c>
      <c r="K97" s="14">
        <v>1.158E-2</v>
      </c>
      <c r="L97" s="1">
        <v>98.47</v>
      </c>
      <c r="M97" s="14">
        <v>9.5040000000000003E-3</v>
      </c>
    </row>
    <row r="98" spans="1:13" x14ac:dyDescent="0.35">
      <c r="A98" s="10">
        <v>119</v>
      </c>
      <c r="B98" s="1">
        <v>98.48</v>
      </c>
      <c r="C98" s="14">
        <v>7.8289999999999992E-3</v>
      </c>
      <c r="D98" s="1">
        <v>97.05</v>
      </c>
      <c r="E98" s="14">
        <v>2.1930000000000002E-2</v>
      </c>
      <c r="F98" s="91">
        <v>95.93</v>
      </c>
      <c r="G98" s="14">
        <v>2.7009999999999999E-2</v>
      </c>
      <c r="H98" s="1">
        <v>98.85</v>
      </c>
      <c r="I98" s="14">
        <v>1.04E-2</v>
      </c>
      <c r="J98" s="1">
        <v>98.79</v>
      </c>
      <c r="K98" s="14">
        <v>1.1509999999999999E-2</v>
      </c>
      <c r="L98" s="1">
        <v>98.46</v>
      </c>
      <c r="M98" s="14">
        <v>9.4380000000000002E-3</v>
      </c>
    </row>
    <row r="99" spans="1:13" x14ac:dyDescent="0.35">
      <c r="A99" s="10">
        <v>120</v>
      </c>
      <c r="B99" s="1">
        <v>98.47</v>
      </c>
      <c r="C99" s="14">
        <v>7.8619999999999992E-3</v>
      </c>
      <c r="D99" s="1">
        <v>97.03</v>
      </c>
      <c r="E99" s="14">
        <v>2.2419999999999999E-2</v>
      </c>
      <c r="F99" s="91">
        <v>95.91</v>
      </c>
      <c r="G99" s="14">
        <v>2.5229999999999999E-2</v>
      </c>
      <c r="H99" s="1">
        <v>98.84</v>
      </c>
      <c r="I99" s="14">
        <v>1.034E-2</v>
      </c>
      <c r="J99" s="1">
        <v>98.78</v>
      </c>
      <c r="K99" s="14">
        <v>1.145E-2</v>
      </c>
      <c r="L99" s="1">
        <v>98.45</v>
      </c>
      <c r="M99" s="14">
        <v>9.3900000000000008E-3</v>
      </c>
    </row>
    <row r="100" spans="1:13" x14ac:dyDescent="0.35">
      <c r="A100" s="10">
        <v>121</v>
      </c>
      <c r="B100" s="1">
        <v>98.47</v>
      </c>
      <c r="C100" s="14">
        <v>7.7860000000000004E-3</v>
      </c>
      <c r="D100" s="1">
        <v>97.01</v>
      </c>
      <c r="E100" s="14">
        <v>2.2890000000000001E-2</v>
      </c>
      <c r="F100" s="91">
        <v>95.88</v>
      </c>
      <c r="G100" s="14">
        <v>2.385E-2</v>
      </c>
      <c r="H100" s="1">
        <v>98.83</v>
      </c>
      <c r="I100" s="14">
        <v>1.027E-2</v>
      </c>
      <c r="J100" s="1">
        <v>98.77</v>
      </c>
      <c r="K100" s="14">
        <v>1.1390000000000001E-2</v>
      </c>
      <c r="L100" s="1">
        <v>98.44</v>
      </c>
      <c r="M100" s="14">
        <v>9.3390000000000001E-3</v>
      </c>
    </row>
    <row r="101" spans="1:13" x14ac:dyDescent="0.35">
      <c r="A101" s="10">
        <v>122</v>
      </c>
      <c r="B101" s="1">
        <v>98.46</v>
      </c>
      <c r="C101" s="14">
        <v>7.6660000000000001E-3</v>
      </c>
      <c r="D101" s="1">
        <v>96.98</v>
      </c>
      <c r="E101" s="14">
        <v>2.3300000000000001E-2</v>
      </c>
      <c r="F101" s="91">
        <v>95.86</v>
      </c>
      <c r="G101" s="14">
        <v>2.2669999999999999E-2</v>
      </c>
      <c r="H101" s="1">
        <v>98.82</v>
      </c>
      <c r="I101" s="14">
        <v>1.022E-2</v>
      </c>
      <c r="J101" s="1">
        <v>98.75</v>
      </c>
      <c r="K101" s="14">
        <v>1.133E-2</v>
      </c>
      <c r="L101" s="1">
        <v>98.43</v>
      </c>
      <c r="M101" s="14">
        <v>9.2829999999999996E-3</v>
      </c>
    </row>
    <row r="102" spans="1:13" x14ac:dyDescent="0.35">
      <c r="A102" s="10">
        <v>123</v>
      </c>
      <c r="B102" s="1">
        <v>98.45</v>
      </c>
      <c r="C102" s="14">
        <v>7.4510000000000002E-3</v>
      </c>
      <c r="D102" s="1">
        <v>96.96</v>
      </c>
      <c r="E102" s="14">
        <v>2.3740000000000001E-2</v>
      </c>
      <c r="F102" s="91">
        <v>95.84</v>
      </c>
      <c r="G102" s="14">
        <v>2.1739999999999999E-2</v>
      </c>
      <c r="H102" s="1">
        <v>98.81</v>
      </c>
      <c r="I102" s="14">
        <v>1.0189999999999999E-2</v>
      </c>
      <c r="J102" s="1">
        <v>98.74</v>
      </c>
      <c r="K102" s="14">
        <v>1.129E-2</v>
      </c>
      <c r="L102" s="1">
        <v>98.43</v>
      </c>
      <c r="M102" s="14">
        <v>9.2320000000000006E-3</v>
      </c>
    </row>
    <row r="103" spans="1:13" x14ac:dyDescent="0.35">
      <c r="A103" s="10">
        <v>124</v>
      </c>
      <c r="B103" s="1">
        <v>98.44</v>
      </c>
      <c r="C103" s="14">
        <v>7.1570000000000002E-3</v>
      </c>
      <c r="D103" s="1">
        <v>96.94</v>
      </c>
      <c r="E103" s="14">
        <v>2.427E-2</v>
      </c>
      <c r="F103" s="91">
        <v>95.82</v>
      </c>
      <c r="G103" s="14">
        <v>2.0969999999999999E-2</v>
      </c>
      <c r="H103" s="1">
        <v>98.8</v>
      </c>
      <c r="I103" s="14">
        <v>1.017E-2</v>
      </c>
      <c r="J103" s="1">
        <v>98.73</v>
      </c>
      <c r="K103" s="14">
        <v>1.125E-2</v>
      </c>
      <c r="L103" s="1">
        <v>98.42</v>
      </c>
      <c r="M103" s="14">
        <v>9.1859999999999997E-3</v>
      </c>
    </row>
    <row r="104" spans="1:13" x14ac:dyDescent="0.35">
      <c r="A104" s="10">
        <v>125</v>
      </c>
      <c r="B104" s="1">
        <v>98.44</v>
      </c>
      <c r="C104" s="14">
        <v>6.8139999999999997E-3</v>
      </c>
      <c r="D104" s="1">
        <v>96.91</v>
      </c>
      <c r="E104" s="14">
        <v>2.4840000000000001E-2</v>
      </c>
      <c r="F104" s="91">
        <v>95.8</v>
      </c>
      <c r="G104" s="14">
        <v>2.0310000000000002E-2</v>
      </c>
      <c r="H104" s="1">
        <v>98.79</v>
      </c>
      <c r="I104" s="14">
        <v>1.0149999999999999E-2</v>
      </c>
      <c r="J104" s="1">
        <v>98.72</v>
      </c>
      <c r="K104" s="14">
        <v>1.12E-2</v>
      </c>
      <c r="L104" s="1">
        <v>98.41</v>
      </c>
      <c r="M104" s="14">
        <v>9.1409999999999998E-3</v>
      </c>
    </row>
    <row r="105" spans="1:13" x14ac:dyDescent="0.35">
      <c r="A105" s="10">
        <v>126</v>
      </c>
      <c r="B105" s="1">
        <v>98.43</v>
      </c>
      <c r="C105" s="14">
        <v>6.5820000000000002E-3</v>
      </c>
      <c r="D105" s="1">
        <v>96.89</v>
      </c>
      <c r="E105" s="14">
        <v>2.5399999999999999E-2</v>
      </c>
      <c r="F105" s="91">
        <v>95.78</v>
      </c>
      <c r="G105" s="14">
        <v>1.9689999999999999E-2</v>
      </c>
      <c r="H105" s="1">
        <v>98.78</v>
      </c>
      <c r="I105" s="14">
        <v>1.013E-2</v>
      </c>
      <c r="J105" s="1">
        <v>98.71</v>
      </c>
      <c r="K105" s="14">
        <v>1.116E-2</v>
      </c>
      <c r="L105" s="1">
        <v>98.4</v>
      </c>
      <c r="M105" s="14">
        <v>9.1020000000000007E-3</v>
      </c>
    </row>
    <row r="106" spans="1:13" x14ac:dyDescent="0.35">
      <c r="A106" s="10">
        <v>127</v>
      </c>
      <c r="B106" s="1">
        <v>98.42</v>
      </c>
      <c r="C106" s="14">
        <v>6.4460000000000003E-3</v>
      </c>
      <c r="D106" s="1">
        <v>96.86</v>
      </c>
      <c r="E106" s="14">
        <v>2.5850000000000001E-2</v>
      </c>
      <c r="F106" s="91">
        <v>95.76</v>
      </c>
      <c r="G106" s="14">
        <v>1.9140000000000001E-2</v>
      </c>
      <c r="H106" s="1">
        <v>98.77</v>
      </c>
      <c r="I106" s="14">
        <v>1.0109999999999999E-2</v>
      </c>
      <c r="J106" s="1">
        <v>98.7</v>
      </c>
      <c r="K106" s="14">
        <v>1.111E-2</v>
      </c>
      <c r="L106" s="1">
        <v>98.39</v>
      </c>
      <c r="M106" s="14">
        <v>9.0650000000000001E-3</v>
      </c>
    </row>
    <row r="107" spans="1:13" x14ac:dyDescent="0.35">
      <c r="A107" s="10">
        <v>128</v>
      </c>
      <c r="B107" s="1">
        <v>98.42</v>
      </c>
      <c r="C107" s="14">
        <v>6.365E-3</v>
      </c>
      <c r="D107" s="1">
        <v>96.84</v>
      </c>
      <c r="E107" s="14">
        <v>2.622E-2</v>
      </c>
      <c r="F107" s="91">
        <v>95.74</v>
      </c>
      <c r="G107" s="14">
        <v>1.8589999999999999E-2</v>
      </c>
      <c r="H107" s="1">
        <v>98.76</v>
      </c>
      <c r="I107" s="14">
        <v>1.009E-2</v>
      </c>
      <c r="J107" s="1">
        <v>98.69</v>
      </c>
      <c r="K107" s="14">
        <v>1.106E-2</v>
      </c>
      <c r="L107" s="1">
        <v>98.38</v>
      </c>
      <c r="M107" s="14">
        <v>9.0279999999999996E-3</v>
      </c>
    </row>
    <row r="108" spans="1:13" x14ac:dyDescent="0.35">
      <c r="A108" s="10">
        <v>129</v>
      </c>
      <c r="B108" s="1">
        <v>98.41</v>
      </c>
      <c r="C108" s="14">
        <v>6.2969999999999996E-3</v>
      </c>
      <c r="D108" s="1">
        <v>96.81</v>
      </c>
      <c r="E108" s="14">
        <v>2.6620000000000001E-2</v>
      </c>
      <c r="F108" s="91">
        <v>95.72</v>
      </c>
      <c r="G108" s="14">
        <v>1.806E-2</v>
      </c>
      <c r="H108" s="1">
        <v>98.75</v>
      </c>
      <c r="I108" s="14">
        <v>1.008E-2</v>
      </c>
      <c r="J108" s="1">
        <v>98.68</v>
      </c>
      <c r="K108" s="14">
        <v>1.1010000000000001E-2</v>
      </c>
      <c r="L108" s="1">
        <v>98.37</v>
      </c>
      <c r="M108" s="14">
        <v>8.9890000000000005E-3</v>
      </c>
    </row>
    <row r="109" spans="1:13" x14ac:dyDescent="0.35">
      <c r="A109" s="10">
        <v>130</v>
      </c>
      <c r="B109" s="1">
        <v>98.41</v>
      </c>
      <c r="C109" s="14">
        <v>6.3220000000000004E-3</v>
      </c>
      <c r="D109" s="1">
        <v>96.78</v>
      </c>
      <c r="E109" s="14">
        <v>2.6919999999999999E-2</v>
      </c>
      <c r="F109" s="91">
        <v>95.7</v>
      </c>
      <c r="G109" s="14">
        <v>1.7500000000000002E-2</v>
      </c>
      <c r="H109" s="1">
        <v>98.74</v>
      </c>
      <c r="I109" s="14">
        <v>1.0059999999999999E-2</v>
      </c>
      <c r="J109" s="1">
        <v>98.67</v>
      </c>
      <c r="K109" s="14">
        <v>1.0959999999999999E-2</v>
      </c>
      <c r="L109" s="1">
        <v>98.36</v>
      </c>
      <c r="M109" s="14">
        <v>8.9580000000000007E-3</v>
      </c>
    </row>
    <row r="110" spans="1:13" x14ac:dyDescent="0.35">
      <c r="A110" s="10">
        <v>131</v>
      </c>
      <c r="B110" s="1">
        <v>98.4</v>
      </c>
      <c r="C110" s="14">
        <v>6.4130000000000003E-3</v>
      </c>
      <c r="D110" s="1">
        <v>96.75</v>
      </c>
      <c r="E110" s="14">
        <v>2.7179999999999999E-2</v>
      </c>
      <c r="F110" s="91">
        <v>95.69</v>
      </c>
      <c r="G110" s="14">
        <v>1.6920000000000001E-2</v>
      </c>
      <c r="H110" s="1">
        <v>98.73</v>
      </c>
      <c r="I110" s="14">
        <v>1.0030000000000001E-2</v>
      </c>
      <c r="J110" s="1">
        <v>98.65</v>
      </c>
      <c r="K110" s="14">
        <v>1.0919999999999999E-2</v>
      </c>
      <c r="L110" s="1">
        <v>98.35</v>
      </c>
      <c r="M110" s="14">
        <v>8.9320000000000007E-3</v>
      </c>
    </row>
    <row r="111" spans="1:13" x14ac:dyDescent="0.35">
      <c r="A111" s="10">
        <v>132</v>
      </c>
      <c r="B111" s="1">
        <v>98.39</v>
      </c>
      <c r="C111" s="14">
        <v>6.5189999999999996E-3</v>
      </c>
      <c r="D111" s="1">
        <v>96.73</v>
      </c>
      <c r="E111" s="14">
        <v>2.7359999999999999E-2</v>
      </c>
      <c r="F111" s="91">
        <v>95.67</v>
      </c>
      <c r="G111" s="14">
        <v>1.635E-2</v>
      </c>
      <c r="H111" s="1">
        <v>98.72</v>
      </c>
      <c r="I111" s="14">
        <v>9.9959999999999997E-3</v>
      </c>
      <c r="J111" s="1">
        <v>98.64</v>
      </c>
      <c r="K111" s="14">
        <v>1.089E-2</v>
      </c>
      <c r="L111" s="1">
        <v>98.34</v>
      </c>
      <c r="M111" s="14">
        <v>8.907E-3</v>
      </c>
    </row>
    <row r="112" spans="1:13" x14ac:dyDescent="0.35">
      <c r="A112" s="10">
        <v>133</v>
      </c>
      <c r="B112" s="1">
        <v>98.38</v>
      </c>
      <c r="C112" s="14">
        <v>6.5199999999999998E-3</v>
      </c>
      <c r="D112" s="1">
        <v>96.7</v>
      </c>
      <c r="E112" s="14">
        <v>2.7390000000000001E-2</v>
      </c>
      <c r="F112" s="91">
        <v>95.65</v>
      </c>
      <c r="G112" s="14">
        <v>1.5779999999999999E-2</v>
      </c>
      <c r="H112" s="1">
        <v>98.71</v>
      </c>
      <c r="I112" s="14">
        <v>9.9659999999999992E-3</v>
      </c>
      <c r="J112" s="1">
        <v>98.63</v>
      </c>
      <c r="K112" s="14">
        <v>1.0880000000000001E-2</v>
      </c>
      <c r="L112" s="1">
        <v>98.33</v>
      </c>
      <c r="M112" s="14">
        <v>8.8839999999999995E-3</v>
      </c>
    </row>
    <row r="113" spans="1:13" x14ac:dyDescent="0.35">
      <c r="A113" s="10">
        <v>134</v>
      </c>
      <c r="B113" s="1">
        <v>98.38</v>
      </c>
      <c r="C113" s="14">
        <v>6.4270000000000004E-3</v>
      </c>
      <c r="D113" s="1">
        <v>96.67</v>
      </c>
      <c r="E113" s="14">
        <v>2.724E-2</v>
      </c>
      <c r="F113" s="91">
        <v>95.64</v>
      </c>
      <c r="G113" s="14">
        <v>1.521E-2</v>
      </c>
      <c r="H113" s="1">
        <v>98.7</v>
      </c>
      <c r="I113" s="14">
        <v>9.9410000000000002E-3</v>
      </c>
      <c r="J113" s="1">
        <v>98.62</v>
      </c>
      <c r="K113" s="14">
        <v>1.089E-2</v>
      </c>
      <c r="L113" s="1">
        <v>98.33</v>
      </c>
      <c r="M113" s="14">
        <v>8.8739999999999999E-3</v>
      </c>
    </row>
    <row r="114" spans="1:13" x14ac:dyDescent="0.35">
      <c r="A114" s="10">
        <v>135</v>
      </c>
      <c r="B114" s="1">
        <v>98.37</v>
      </c>
      <c r="C114" s="14">
        <v>6.293E-3</v>
      </c>
      <c r="D114" s="1">
        <v>96.64</v>
      </c>
      <c r="E114" s="14">
        <v>2.7119999999999998E-2</v>
      </c>
      <c r="F114" s="91">
        <v>95.62</v>
      </c>
      <c r="G114" s="14">
        <v>1.4619999999999999E-2</v>
      </c>
      <c r="H114" s="1">
        <v>98.69</v>
      </c>
      <c r="I114" s="14">
        <v>9.9170000000000005E-3</v>
      </c>
      <c r="J114" s="1">
        <v>98.61</v>
      </c>
      <c r="K114" s="14">
        <v>1.09E-2</v>
      </c>
      <c r="L114" s="1">
        <v>98.32</v>
      </c>
      <c r="M114" s="14">
        <v>8.8760000000000002E-3</v>
      </c>
    </row>
    <row r="115" spans="1:13" x14ac:dyDescent="0.35">
      <c r="A115" s="10">
        <v>136</v>
      </c>
      <c r="B115" s="1">
        <v>98.37</v>
      </c>
      <c r="C115" s="14">
        <v>6.2319999999999997E-3</v>
      </c>
      <c r="D115" s="1">
        <v>96.62</v>
      </c>
      <c r="E115" s="14">
        <v>2.6950000000000002E-2</v>
      </c>
      <c r="F115" s="91">
        <v>95.61</v>
      </c>
      <c r="G115" s="14">
        <v>1.405E-2</v>
      </c>
      <c r="H115" s="1">
        <v>98.68</v>
      </c>
      <c r="I115" s="14">
        <v>9.9010000000000001E-3</v>
      </c>
      <c r="J115" s="1">
        <v>98.6</v>
      </c>
      <c r="K115" s="14">
        <v>1.09E-2</v>
      </c>
      <c r="L115" s="1">
        <v>98.31</v>
      </c>
      <c r="M115" s="14">
        <v>8.8830000000000003E-3</v>
      </c>
    </row>
    <row r="116" spans="1:13" x14ac:dyDescent="0.35">
      <c r="A116" s="10">
        <v>137</v>
      </c>
      <c r="B116" s="1">
        <v>98.36</v>
      </c>
      <c r="C116" s="14">
        <v>6.2909999999999997E-3</v>
      </c>
      <c r="D116" s="1">
        <v>96.59</v>
      </c>
      <c r="E116" s="14">
        <v>2.6599999999999999E-2</v>
      </c>
      <c r="F116" s="91">
        <v>95.6</v>
      </c>
      <c r="G116" s="14">
        <v>1.353E-2</v>
      </c>
      <c r="H116" s="1">
        <v>98.67</v>
      </c>
      <c r="I116" s="14">
        <v>9.8969999999999995E-3</v>
      </c>
      <c r="J116" s="1">
        <v>98.59</v>
      </c>
      <c r="K116" s="14">
        <v>1.0919999999999999E-2</v>
      </c>
      <c r="L116" s="1">
        <v>98.3</v>
      </c>
      <c r="M116" s="14">
        <v>8.8830000000000003E-3</v>
      </c>
    </row>
    <row r="117" spans="1:13" x14ac:dyDescent="0.35">
      <c r="A117" s="10">
        <v>138</v>
      </c>
      <c r="B117" s="1">
        <v>98.35</v>
      </c>
      <c r="C117" s="14">
        <v>6.4559999999999999E-3</v>
      </c>
      <c r="D117" s="1">
        <v>96.56</v>
      </c>
      <c r="E117" s="14">
        <v>2.6159999999999999E-2</v>
      </c>
      <c r="F117" s="91">
        <v>95.58</v>
      </c>
      <c r="G117" s="14">
        <v>1.304E-2</v>
      </c>
      <c r="H117" s="1">
        <v>98.66</v>
      </c>
      <c r="I117" s="14">
        <v>9.8980000000000005E-3</v>
      </c>
      <c r="J117" s="1">
        <v>98.58</v>
      </c>
      <c r="K117" s="14">
        <v>1.093E-2</v>
      </c>
      <c r="L117" s="1">
        <v>98.29</v>
      </c>
      <c r="M117" s="14">
        <v>8.8870000000000008E-3</v>
      </c>
    </row>
    <row r="118" spans="1:13" x14ac:dyDescent="0.35">
      <c r="A118" s="10">
        <v>139</v>
      </c>
      <c r="B118" s="1">
        <v>98.35</v>
      </c>
      <c r="C118" s="14">
        <v>6.5279999999999999E-3</v>
      </c>
      <c r="D118" s="1">
        <v>96.54</v>
      </c>
      <c r="E118" s="14">
        <v>2.5669999999999998E-2</v>
      </c>
      <c r="F118" s="91">
        <v>95.57</v>
      </c>
      <c r="G118" s="14">
        <v>1.26E-2</v>
      </c>
      <c r="H118" s="1">
        <v>98.65</v>
      </c>
      <c r="I118" s="14">
        <v>9.9059999999999999E-3</v>
      </c>
      <c r="J118" s="1">
        <v>98.57</v>
      </c>
      <c r="K118" s="14">
        <v>1.094E-2</v>
      </c>
      <c r="L118" s="1">
        <v>98.28</v>
      </c>
      <c r="M118" s="14">
        <v>8.8929999999999999E-3</v>
      </c>
    </row>
    <row r="119" spans="1:13" x14ac:dyDescent="0.35">
      <c r="A119" s="10">
        <v>140</v>
      </c>
      <c r="B119" s="1">
        <v>98.34</v>
      </c>
      <c r="C119" s="14">
        <v>6.5269999999999998E-3</v>
      </c>
      <c r="D119" s="1">
        <v>96.51</v>
      </c>
      <c r="E119" s="14">
        <v>2.5049999999999999E-2</v>
      </c>
      <c r="F119" s="91">
        <v>95.56</v>
      </c>
      <c r="G119" s="14">
        <v>1.225E-2</v>
      </c>
      <c r="H119" s="1">
        <v>98.64</v>
      </c>
      <c r="I119" s="14">
        <v>9.9279999999999993E-3</v>
      </c>
      <c r="J119" s="1">
        <v>98.56</v>
      </c>
      <c r="K119" s="14">
        <v>1.094E-2</v>
      </c>
      <c r="L119" s="1">
        <v>98.27</v>
      </c>
      <c r="M119" s="14">
        <v>8.8999999999999999E-3</v>
      </c>
    </row>
    <row r="120" spans="1:13" x14ac:dyDescent="0.35">
      <c r="A120" s="10">
        <v>141</v>
      </c>
      <c r="B120" s="1">
        <v>98.33</v>
      </c>
      <c r="C120" s="14">
        <v>6.5339999999999999E-3</v>
      </c>
      <c r="D120" s="1">
        <v>96.49</v>
      </c>
      <c r="E120" s="14">
        <v>2.4379999999999999E-2</v>
      </c>
      <c r="F120" s="91">
        <v>95.55</v>
      </c>
      <c r="G120" s="14">
        <v>1.1860000000000001E-2</v>
      </c>
      <c r="H120" s="1">
        <v>98.63</v>
      </c>
      <c r="I120" s="14">
        <v>9.9500000000000005E-3</v>
      </c>
      <c r="J120" s="1">
        <v>98.55</v>
      </c>
      <c r="K120" s="14">
        <v>1.091E-2</v>
      </c>
      <c r="L120" s="1">
        <v>98.26</v>
      </c>
      <c r="M120" s="14">
        <v>8.9060000000000007E-3</v>
      </c>
    </row>
    <row r="121" spans="1:13" x14ac:dyDescent="0.35">
      <c r="A121" s="10">
        <v>142</v>
      </c>
      <c r="B121" s="1">
        <v>98.33</v>
      </c>
      <c r="C121" s="14">
        <v>6.5059999999999996E-3</v>
      </c>
      <c r="D121" s="1">
        <v>96.46</v>
      </c>
      <c r="E121" s="14">
        <v>2.384E-2</v>
      </c>
      <c r="F121" s="91">
        <v>95.53</v>
      </c>
      <c r="G121" s="14">
        <v>1.154E-2</v>
      </c>
      <c r="H121" s="1">
        <v>98.62</v>
      </c>
      <c r="I121" s="14">
        <v>9.9710000000000007E-3</v>
      </c>
      <c r="J121" s="1">
        <v>98.53</v>
      </c>
      <c r="K121" s="14">
        <v>1.0840000000000001E-2</v>
      </c>
      <c r="L121" s="1">
        <v>98.26</v>
      </c>
      <c r="M121" s="14">
        <v>8.9110000000000005E-3</v>
      </c>
    </row>
    <row r="122" spans="1:13" x14ac:dyDescent="0.35">
      <c r="A122" s="10">
        <v>143</v>
      </c>
      <c r="B122" s="1">
        <v>98.32</v>
      </c>
      <c r="C122" s="14">
        <v>6.411E-3</v>
      </c>
      <c r="D122" s="1">
        <v>96.44</v>
      </c>
      <c r="E122" s="14">
        <v>2.332E-2</v>
      </c>
      <c r="F122" s="91">
        <v>95.52</v>
      </c>
      <c r="G122" s="14">
        <v>1.124E-2</v>
      </c>
      <c r="H122" s="1">
        <v>98.61</v>
      </c>
      <c r="I122" s="14">
        <v>9.9889999999999996E-3</v>
      </c>
      <c r="J122" s="1">
        <v>98.52</v>
      </c>
      <c r="K122" s="14">
        <v>1.076E-2</v>
      </c>
      <c r="L122" s="1">
        <v>98.25</v>
      </c>
      <c r="M122" s="14">
        <v>8.907E-3</v>
      </c>
    </row>
    <row r="123" spans="1:13" x14ac:dyDescent="0.35">
      <c r="A123" s="10">
        <v>144</v>
      </c>
      <c r="B123" s="1">
        <v>98.32</v>
      </c>
      <c r="C123" s="14">
        <v>6.2009999999999999E-3</v>
      </c>
      <c r="D123" s="1">
        <v>96.42</v>
      </c>
      <c r="E123" s="14">
        <v>2.2610000000000002E-2</v>
      </c>
      <c r="F123" s="91">
        <v>95.51</v>
      </c>
      <c r="G123" s="14">
        <v>1.0970000000000001E-2</v>
      </c>
      <c r="H123" s="1">
        <v>98.6</v>
      </c>
      <c r="I123" s="14">
        <v>9.9989999999999992E-3</v>
      </c>
      <c r="J123" s="1">
        <v>98.51</v>
      </c>
      <c r="K123" s="14">
        <v>1.0659999999999999E-2</v>
      </c>
      <c r="L123" s="1">
        <v>98.24</v>
      </c>
      <c r="M123" s="14">
        <v>8.9060000000000007E-3</v>
      </c>
    </row>
    <row r="124" spans="1:13" x14ac:dyDescent="0.35">
      <c r="A124" s="10">
        <v>145</v>
      </c>
      <c r="B124" s="1">
        <v>98.31</v>
      </c>
      <c r="C124" s="14">
        <v>6.0390000000000001E-3</v>
      </c>
      <c r="D124" s="1">
        <v>96.39</v>
      </c>
      <c r="E124" s="14">
        <v>2.1850000000000001E-2</v>
      </c>
      <c r="F124" s="91">
        <v>95.5</v>
      </c>
      <c r="G124" s="14">
        <v>1.065E-2</v>
      </c>
      <c r="H124" s="1">
        <v>98.59</v>
      </c>
      <c r="I124" s="14">
        <v>9.9959999999999997E-3</v>
      </c>
      <c r="J124" s="1">
        <v>98.5</v>
      </c>
      <c r="K124" s="14">
        <v>1.0529999999999999E-2</v>
      </c>
      <c r="L124" s="1">
        <v>98.23</v>
      </c>
      <c r="M124" s="14">
        <v>8.914E-3</v>
      </c>
    </row>
    <row r="125" spans="1:13" x14ac:dyDescent="0.35">
      <c r="A125" s="10">
        <v>146</v>
      </c>
      <c r="B125" s="1">
        <v>98.3</v>
      </c>
      <c r="C125" s="14">
        <v>5.927E-3</v>
      </c>
      <c r="D125" s="1">
        <v>96.37</v>
      </c>
      <c r="E125" s="14">
        <v>2.1180000000000001E-2</v>
      </c>
      <c r="F125" s="91">
        <v>95.49</v>
      </c>
      <c r="G125" s="14">
        <v>1.0319999999999999E-2</v>
      </c>
      <c r="H125" s="1">
        <v>98.58</v>
      </c>
      <c r="I125" s="14">
        <v>9.9819999999999996E-3</v>
      </c>
      <c r="J125" s="1">
        <v>98.49</v>
      </c>
      <c r="K125" s="14">
        <v>1.038E-2</v>
      </c>
      <c r="L125" s="1">
        <v>98.22</v>
      </c>
      <c r="M125" s="14">
        <v>8.9350000000000002E-3</v>
      </c>
    </row>
    <row r="126" spans="1:13" x14ac:dyDescent="0.35">
      <c r="A126" s="10">
        <v>147</v>
      </c>
      <c r="B126" s="1">
        <v>98.3</v>
      </c>
      <c r="C126" s="14">
        <v>5.868E-3</v>
      </c>
      <c r="D126" s="1">
        <v>96.35</v>
      </c>
      <c r="E126" s="14">
        <v>2.0449999999999999E-2</v>
      </c>
      <c r="F126" s="91">
        <v>95.48</v>
      </c>
      <c r="G126" s="14">
        <v>1.0030000000000001E-2</v>
      </c>
      <c r="H126" s="1">
        <v>98.57</v>
      </c>
      <c r="I126" s="14">
        <v>9.9699999999999997E-3</v>
      </c>
      <c r="J126" s="1">
        <v>98.48</v>
      </c>
      <c r="K126" s="14">
        <v>1.025E-2</v>
      </c>
      <c r="L126" s="1">
        <v>98.21</v>
      </c>
      <c r="M126" s="14">
        <v>8.9560000000000004E-3</v>
      </c>
    </row>
    <row r="127" spans="1:13" x14ac:dyDescent="0.35">
      <c r="A127" s="10">
        <v>148</v>
      </c>
      <c r="B127" s="1">
        <v>98.29</v>
      </c>
      <c r="C127" s="14">
        <v>5.8259999999999996E-3</v>
      </c>
      <c r="D127" s="1">
        <v>96.33</v>
      </c>
      <c r="E127" s="14">
        <v>1.976E-2</v>
      </c>
      <c r="F127" s="91">
        <v>95.47</v>
      </c>
      <c r="G127" s="14">
        <v>9.8060000000000005E-3</v>
      </c>
      <c r="H127" s="1">
        <v>98.56</v>
      </c>
      <c r="I127" s="14">
        <v>9.9679999999999994E-3</v>
      </c>
      <c r="J127" s="1">
        <v>98.47</v>
      </c>
      <c r="K127" s="14">
        <v>1.0120000000000001E-2</v>
      </c>
      <c r="L127" s="1">
        <v>98.2</v>
      </c>
      <c r="M127" s="14">
        <v>8.9759999999999996E-3</v>
      </c>
    </row>
    <row r="128" spans="1:13" x14ac:dyDescent="0.35">
      <c r="A128" s="10">
        <v>149</v>
      </c>
      <c r="B128" s="1">
        <v>98.29</v>
      </c>
      <c r="C128" s="14">
        <v>5.6569999999999997E-3</v>
      </c>
      <c r="D128" s="1">
        <v>96.31</v>
      </c>
      <c r="E128" s="14">
        <v>1.9189999999999999E-2</v>
      </c>
      <c r="F128" s="91">
        <v>95.46</v>
      </c>
      <c r="G128" s="14">
        <v>9.6100000000000005E-3</v>
      </c>
      <c r="H128" s="1">
        <v>98.55</v>
      </c>
      <c r="I128" s="14">
        <v>9.9659999999999992E-3</v>
      </c>
      <c r="J128" s="1">
        <v>98.46</v>
      </c>
      <c r="K128" s="14">
        <v>1.005E-2</v>
      </c>
      <c r="L128" s="1">
        <v>98.19</v>
      </c>
      <c r="M128" s="14">
        <v>9.0019999999999996E-3</v>
      </c>
    </row>
    <row r="129" spans="1:13" x14ac:dyDescent="0.35">
      <c r="A129" s="10">
        <v>150</v>
      </c>
      <c r="B129" s="1">
        <v>98.28</v>
      </c>
      <c r="C129" s="14">
        <v>5.5389999999999997E-3</v>
      </c>
      <c r="D129" s="1">
        <v>96.29</v>
      </c>
      <c r="E129" s="14">
        <v>1.8630000000000001E-2</v>
      </c>
      <c r="F129" s="91">
        <v>95.45</v>
      </c>
      <c r="G129" s="14">
        <v>9.4560000000000009E-3</v>
      </c>
      <c r="H129" s="1">
        <v>98.54</v>
      </c>
      <c r="I129" s="14">
        <v>9.9780000000000008E-3</v>
      </c>
      <c r="J129" s="1">
        <v>98.45</v>
      </c>
      <c r="K129" s="14">
        <v>0.01</v>
      </c>
      <c r="L129" s="1">
        <v>98.18</v>
      </c>
      <c r="M129" s="14">
        <v>9.0329999999999994E-3</v>
      </c>
    </row>
    <row r="130" spans="1:13" x14ac:dyDescent="0.35">
      <c r="A130" s="10">
        <v>151</v>
      </c>
      <c r="B130" s="1">
        <v>98.27</v>
      </c>
      <c r="C130" s="14">
        <v>5.4219999999999997E-3</v>
      </c>
      <c r="D130" s="1">
        <v>96.27</v>
      </c>
      <c r="E130" s="14">
        <v>1.8010000000000002E-2</v>
      </c>
      <c r="F130" s="91">
        <v>95.44</v>
      </c>
      <c r="G130" s="14">
        <v>9.2949999999999994E-3</v>
      </c>
      <c r="H130" s="1">
        <v>98.53</v>
      </c>
      <c r="I130" s="14">
        <v>9.9950000000000004E-3</v>
      </c>
      <c r="J130" s="1">
        <v>98.44</v>
      </c>
      <c r="K130" s="14">
        <v>9.979E-3</v>
      </c>
      <c r="L130" s="1">
        <v>98.17</v>
      </c>
      <c r="M130" s="14">
        <v>9.0679999999999997E-3</v>
      </c>
    </row>
    <row r="131" spans="1:13" x14ac:dyDescent="0.35">
      <c r="A131" s="10">
        <v>152</v>
      </c>
      <c r="B131" s="1">
        <v>98.27</v>
      </c>
      <c r="C131" s="14">
        <v>5.3340000000000002E-3</v>
      </c>
      <c r="D131" s="1">
        <v>96.26</v>
      </c>
      <c r="E131" s="14">
        <v>1.729E-2</v>
      </c>
      <c r="F131" s="91">
        <v>95.43</v>
      </c>
      <c r="G131" s="14">
        <v>9.1649999999999995E-3</v>
      </c>
      <c r="H131" s="1">
        <v>98.52</v>
      </c>
      <c r="I131" s="14">
        <v>1.0019999999999999E-2</v>
      </c>
      <c r="J131" s="1">
        <v>98.43</v>
      </c>
      <c r="K131" s="14">
        <v>9.9419999999999994E-3</v>
      </c>
      <c r="L131" s="1">
        <v>98.17</v>
      </c>
      <c r="M131" s="14">
        <v>9.1000000000000004E-3</v>
      </c>
    </row>
    <row r="132" spans="1:13" x14ac:dyDescent="0.35">
      <c r="A132" s="10">
        <v>153</v>
      </c>
      <c r="B132" s="1">
        <v>98.26</v>
      </c>
      <c r="C132" s="14">
        <v>5.293E-3</v>
      </c>
      <c r="D132" s="1">
        <v>96.24</v>
      </c>
      <c r="E132" s="14">
        <v>1.6650000000000002E-2</v>
      </c>
      <c r="F132" s="91">
        <v>95.42</v>
      </c>
      <c r="G132" s="14">
        <v>9.1039999999999992E-3</v>
      </c>
      <c r="H132" s="1">
        <v>98.51</v>
      </c>
      <c r="I132" s="14">
        <v>1.005E-2</v>
      </c>
      <c r="J132" s="1">
        <v>98.42</v>
      </c>
      <c r="K132" s="14">
        <v>9.8879999999999992E-3</v>
      </c>
      <c r="L132" s="1">
        <v>98.16</v>
      </c>
      <c r="M132" s="14">
        <v>9.1310000000000002E-3</v>
      </c>
    </row>
    <row r="133" spans="1:13" x14ac:dyDescent="0.35">
      <c r="A133" s="10">
        <v>154</v>
      </c>
      <c r="B133" s="1">
        <v>98.26</v>
      </c>
      <c r="C133" s="14">
        <v>5.2379999999999996E-3</v>
      </c>
      <c r="D133" s="1">
        <v>96.22</v>
      </c>
      <c r="E133" s="14">
        <v>1.6E-2</v>
      </c>
      <c r="F133" s="91">
        <v>95.41</v>
      </c>
      <c r="G133" s="14">
        <v>9.0430000000000007E-3</v>
      </c>
      <c r="H133" s="1">
        <v>98.5</v>
      </c>
      <c r="I133" s="14">
        <v>1.01E-2</v>
      </c>
      <c r="J133" s="1">
        <v>98.41</v>
      </c>
      <c r="K133" s="14">
        <v>9.8150000000000008E-3</v>
      </c>
      <c r="L133" s="1">
        <v>98.15</v>
      </c>
      <c r="M133" s="14">
        <v>9.1610000000000007E-3</v>
      </c>
    </row>
    <row r="134" spans="1:13" x14ac:dyDescent="0.35">
      <c r="A134" s="10">
        <v>155</v>
      </c>
      <c r="B134" s="1">
        <v>98.25</v>
      </c>
      <c r="C134" s="14">
        <v>5.2849999999999998E-3</v>
      </c>
      <c r="D134" s="1">
        <v>96.21</v>
      </c>
      <c r="E134" s="14">
        <v>1.5339999999999999E-2</v>
      </c>
      <c r="F134" s="91">
        <v>95.41</v>
      </c>
      <c r="G134" s="14">
        <v>8.9619999999999995E-3</v>
      </c>
      <c r="H134" s="1">
        <v>98.49</v>
      </c>
      <c r="I134" s="14">
        <v>1.0149999999999999E-2</v>
      </c>
      <c r="J134" s="1">
        <v>98.4</v>
      </c>
      <c r="K134" s="14">
        <v>9.7230000000000007E-3</v>
      </c>
      <c r="L134" s="1">
        <v>98.14</v>
      </c>
      <c r="M134" s="14">
        <v>9.1970000000000003E-3</v>
      </c>
    </row>
    <row r="135" spans="1:13" x14ac:dyDescent="0.35">
      <c r="A135" s="10">
        <v>156</v>
      </c>
      <c r="B135" s="1">
        <v>98.25</v>
      </c>
      <c r="C135" s="14">
        <v>5.3509999999999999E-3</v>
      </c>
      <c r="D135" s="1">
        <v>96.19</v>
      </c>
      <c r="E135" s="14">
        <v>1.474E-2</v>
      </c>
      <c r="F135" s="91">
        <v>95.4</v>
      </c>
      <c r="G135" s="14">
        <v>8.8400000000000006E-3</v>
      </c>
      <c r="H135" s="1">
        <v>98.48</v>
      </c>
      <c r="I135" s="14">
        <v>1.0160000000000001E-2</v>
      </c>
      <c r="J135" s="1">
        <v>98.39</v>
      </c>
      <c r="K135" s="14">
        <v>9.6209999999999993E-3</v>
      </c>
      <c r="L135" s="1">
        <v>98.13</v>
      </c>
      <c r="M135" s="14">
        <v>9.2339999999999992E-3</v>
      </c>
    </row>
    <row r="136" spans="1:13" x14ac:dyDescent="0.35">
      <c r="A136" s="10">
        <v>157</v>
      </c>
      <c r="B136" s="1">
        <v>98.24</v>
      </c>
      <c r="C136" s="14">
        <v>5.4289999999999998E-3</v>
      </c>
      <c r="D136" s="1">
        <v>96.18</v>
      </c>
      <c r="E136" s="14">
        <v>1.4160000000000001E-2</v>
      </c>
      <c r="F136" s="91">
        <v>95.39</v>
      </c>
      <c r="G136" s="14">
        <v>8.6890000000000005E-3</v>
      </c>
      <c r="H136" s="1">
        <v>98.47</v>
      </c>
      <c r="I136" s="14">
        <v>1.013E-2</v>
      </c>
      <c r="J136" s="1">
        <v>98.38</v>
      </c>
      <c r="K136" s="14">
        <v>9.5169999999999994E-3</v>
      </c>
      <c r="L136" s="1">
        <v>98.12</v>
      </c>
      <c r="M136" s="14">
        <v>9.2779999999999998E-3</v>
      </c>
    </row>
    <row r="137" spans="1:13" x14ac:dyDescent="0.35">
      <c r="A137" s="10">
        <v>158</v>
      </c>
      <c r="B137" s="1">
        <v>98.24</v>
      </c>
      <c r="C137" s="14">
        <v>5.4510000000000001E-3</v>
      </c>
      <c r="D137" s="1">
        <v>96.17</v>
      </c>
      <c r="E137" s="14">
        <v>1.349E-2</v>
      </c>
      <c r="F137" s="91">
        <v>95.38</v>
      </c>
      <c r="G137" s="14">
        <v>8.5769999999999996E-3</v>
      </c>
      <c r="H137" s="1">
        <v>98.46</v>
      </c>
      <c r="I137" s="14">
        <v>1.008E-2</v>
      </c>
      <c r="J137" s="1">
        <v>98.37</v>
      </c>
      <c r="K137" s="14">
        <v>9.3950000000000006E-3</v>
      </c>
      <c r="L137" s="1">
        <v>98.11</v>
      </c>
      <c r="M137" s="14">
        <v>9.3159999999999996E-3</v>
      </c>
    </row>
    <row r="138" spans="1:13" x14ac:dyDescent="0.35">
      <c r="A138" s="10">
        <v>159</v>
      </c>
      <c r="B138" s="1">
        <v>98.23</v>
      </c>
      <c r="C138" s="14">
        <v>5.3689999999999996E-3</v>
      </c>
      <c r="D138" s="1">
        <v>96.15</v>
      </c>
      <c r="E138" s="14">
        <v>1.286E-2</v>
      </c>
      <c r="F138" s="91">
        <v>95.37</v>
      </c>
      <c r="G138" s="14">
        <v>8.4620000000000008E-3</v>
      </c>
      <c r="H138" s="1">
        <v>98.45</v>
      </c>
      <c r="I138" s="14">
        <v>1.004E-2</v>
      </c>
      <c r="J138" s="1">
        <v>98.36</v>
      </c>
      <c r="K138" s="14">
        <v>9.2899999999999996E-3</v>
      </c>
      <c r="L138" s="1">
        <v>98.1</v>
      </c>
      <c r="M138" s="14">
        <v>9.3550000000000005E-3</v>
      </c>
    </row>
    <row r="139" spans="1:13" x14ac:dyDescent="0.35">
      <c r="A139" s="10">
        <v>160</v>
      </c>
      <c r="B139" s="1">
        <v>98.23</v>
      </c>
      <c r="C139" s="14">
        <v>5.2700000000000004E-3</v>
      </c>
      <c r="D139" s="1">
        <v>96.14</v>
      </c>
      <c r="E139" s="14">
        <v>1.242E-2</v>
      </c>
      <c r="F139" s="91">
        <v>95.36</v>
      </c>
      <c r="G139" s="14">
        <v>8.3350000000000004E-3</v>
      </c>
      <c r="H139" s="1">
        <v>98.44</v>
      </c>
      <c r="I139" s="14">
        <v>9.9909999999999999E-3</v>
      </c>
      <c r="J139" s="1">
        <v>98.35</v>
      </c>
      <c r="K139" s="14">
        <v>9.2060000000000006E-3</v>
      </c>
      <c r="L139" s="1">
        <v>98.09</v>
      </c>
      <c r="M139" s="14">
        <v>9.3919999999999993E-3</v>
      </c>
    </row>
    <row r="140" spans="1:13" x14ac:dyDescent="0.35">
      <c r="A140" s="10">
        <v>161</v>
      </c>
      <c r="B140" s="1">
        <v>98.22</v>
      </c>
      <c r="C140" s="14">
        <v>5.2639999999999996E-3</v>
      </c>
      <c r="D140" s="1">
        <v>96.13</v>
      </c>
      <c r="E140" s="14">
        <v>1.2030000000000001E-2</v>
      </c>
      <c r="F140" s="91">
        <v>95.35</v>
      </c>
      <c r="G140" s="14">
        <v>8.1539999999999998E-3</v>
      </c>
      <c r="H140" s="1">
        <v>98.43</v>
      </c>
      <c r="I140" s="14">
        <v>9.9310000000000006E-3</v>
      </c>
      <c r="J140" s="1">
        <v>98.35</v>
      </c>
      <c r="K140" s="14">
        <v>9.1260000000000004E-3</v>
      </c>
      <c r="L140" s="1">
        <v>98.08</v>
      </c>
      <c r="M140" s="14">
        <v>9.4210000000000006E-3</v>
      </c>
    </row>
    <row r="141" spans="1:13" x14ac:dyDescent="0.35">
      <c r="A141" s="10">
        <v>162</v>
      </c>
      <c r="B141" s="1">
        <v>98.22</v>
      </c>
      <c r="C141" s="14">
        <v>5.1939999999999998E-3</v>
      </c>
      <c r="D141" s="1">
        <v>96.11</v>
      </c>
      <c r="E141" s="14">
        <v>1.154E-2</v>
      </c>
      <c r="F141" s="91">
        <v>95.35</v>
      </c>
      <c r="G141" s="14">
        <v>7.9799999999999992E-3</v>
      </c>
      <c r="H141" s="1">
        <v>98.42</v>
      </c>
      <c r="I141" s="14">
        <v>9.8650000000000005E-3</v>
      </c>
      <c r="J141" s="1">
        <v>98.34</v>
      </c>
      <c r="K141" s="14">
        <v>9.0550000000000005E-3</v>
      </c>
      <c r="L141" s="1">
        <v>98.07</v>
      </c>
      <c r="M141" s="14">
        <v>9.4420000000000007E-3</v>
      </c>
    </row>
    <row r="142" spans="1:13" x14ac:dyDescent="0.35">
      <c r="A142" s="10">
        <v>163</v>
      </c>
      <c r="B142" s="1">
        <v>98.21</v>
      </c>
      <c r="C142" s="14">
        <v>5.0899999999999999E-3</v>
      </c>
      <c r="D142" s="1">
        <v>96.1</v>
      </c>
      <c r="E142" s="14">
        <v>1.1089999999999999E-2</v>
      </c>
      <c r="F142" s="91">
        <v>95.34</v>
      </c>
      <c r="G142" s="14">
        <v>7.8639999999999995E-3</v>
      </c>
      <c r="H142" s="1">
        <v>98.41</v>
      </c>
      <c r="I142" s="14">
        <v>9.8040000000000002E-3</v>
      </c>
      <c r="J142" s="1">
        <v>98.33</v>
      </c>
      <c r="K142" s="14">
        <v>8.9940000000000003E-3</v>
      </c>
      <c r="L142" s="1">
        <v>98.06</v>
      </c>
      <c r="M142" s="14">
        <v>9.469E-3</v>
      </c>
    </row>
    <row r="143" spans="1:13" x14ac:dyDescent="0.35">
      <c r="A143" s="10">
        <v>164</v>
      </c>
      <c r="B143" s="1">
        <v>98.21</v>
      </c>
      <c r="C143" s="14">
        <v>5.0090000000000004E-3</v>
      </c>
      <c r="D143" s="1">
        <v>96.09</v>
      </c>
      <c r="E143" s="14">
        <v>1.077E-2</v>
      </c>
      <c r="F143" s="91">
        <v>95.33</v>
      </c>
      <c r="G143" s="14">
        <v>7.7499999999999999E-3</v>
      </c>
      <c r="H143" s="1">
        <v>98.4</v>
      </c>
      <c r="I143" s="14">
        <v>9.7660000000000004E-3</v>
      </c>
      <c r="J143" s="1">
        <v>98.32</v>
      </c>
      <c r="K143" s="14">
        <v>8.9160000000000003E-3</v>
      </c>
      <c r="L143" s="1">
        <v>98.05</v>
      </c>
      <c r="M143" s="14">
        <v>9.4970000000000002E-3</v>
      </c>
    </row>
    <row r="144" spans="1:13" x14ac:dyDescent="0.35">
      <c r="A144" s="10">
        <v>165</v>
      </c>
      <c r="B144" s="1">
        <v>98.2</v>
      </c>
      <c r="C144" s="14">
        <v>5.097E-3</v>
      </c>
      <c r="D144" s="1">
        <v>96.08</v>
      </c>
      <c r="E144" s="14">
        <v>1.0529999999999999E-2</v>
      </c>
      <c r="F144" s="91">
        <v>95.32</v>
      </c>
      <c r="G144" s="14">
        <v>7.626E-3</v>
      </c>
      <c r="H144" s="1">
        <v>98.39</v>
      </c>
      <c r="I144" s="14">
        <v>9.7839999999999993E-3</v>
      </c>
      <c r="J144" s="1">
        <v>98.31</v>
      </c>
      <c r="K144" s="14">
        <v>8.8389999999999996E-3</v>
      </c>
      <c r="L144" s="1">
        <v>98.04</v>
      </c>
      <c r="M144" s="14">
        <v>9.5270000000000007E-3</v>
      </c>
    </row>
    <row r="145" spans="1:13" x14ac:dyDescent="0.35">
      <c r="A145" s="10">
        <v>166</v>
      </c>
      <c r="B145" s="1">
        <v>98.19</v>
      </c>
      <c r="C145" s="14">
        <v>5.1650000000000003E-3</v>
      </c>
      <c r="D145" s="1">
        <v>96.07</v>
      </c>
      <c r="E145" s="14">
        <v>1.035E-2</v>
      </c>
      <c r="F145" s="91">
        <v>95.31</v>
      </c>
      <c r="G145" s="14">
        <v>7.4999999999999997E-3</v>
      </c>
      <c r="H145" s="1">
        <v>98.38</v>
      </c>
      <c r="I145" s="14">
        <v>9.809E-3</v>
      </c>
      <c r="J145" s="1">
        <v>98.3</v>
      </c>
      <c r="K145" s="14">
        <v>8.7729999999999995E-3</v>
      </c>
      <c r="L145" s="1">
        <v>98.03</v>
      </c>
      <c r="M145" s="14">
        <v>9.5580000000000005E-3</v>
      </c>
    </row>
    <row r="146" spans="1:13" x14ac:dyDescent="0.35">
      <c r="A146" s="10">
        <v>167</v>
      </c>
      <c r="B146" s="1">
        <v>98.19</v>
      </c>
      <c r="C146" s="14">
        <v>5.4400000000000004E-3</v>
      </c>
      <c r="D146" s="1">
        <v>96.06</v>
      </c>
      <c r="E146" s="14">
        <v>1.018E-2</v>
      </c>
      <c r="F146" s="91">
        <v>95.31</v>
      </c>
      <c r="G146" s="14">
        <v>7.4330000000000004E-3</v>
      </c>
      <c r="H146" s="1">
        <v>98.37</v>
      </c>
      <c r="I146" s="14">
        <v>9.7820000000000008E-3</v>
      </c>
      <c r="J146" s="1">
        <v>98.29</v>
      </c>
      <c r="K146" s="14">
        <v>8.7159999999999998E-3</v>
      </c>
      <c r="L146" s="1">
        <v>98.03</v>
      </c>
      <c r="M146" s="14">
        <v>9.5890000000000003E-3</v>
      </c>
    </row>
    <row r="147" spans="1:13" x14ac:dyDescent="0.35">
      <c r="A147" s="10">
        <v>168</v>
      </c>
      <c r="B147" s="1">
        <v>98.19</v>
      </c>
      <c r="C147" s="14">
        <v>5.6309999999999997E-3</v>
      </c>
      <c r="D147" s="1">
        <v>96.05</v>
      </c>
      <c r="E147" s="14">
        <v>9.9109999999999997E-3</v>
      </c>
      <c r="F147" s="91">
        <v>95.3</v>
      </c>
      <c r="G147" s="14">
        <v>7.4099999999999999E-3</v>
      </c>
      <c r="H147" s="1">
        <v>98.36</v>
      </c>
      <c r="I147" s="14">
        <v>9.7389999999999994E-3</v>
      </c>
      <c r="J147" s="1">
        <v>98.28</v>
      </c>
      <c r="K147" s="14">
        <v>8.6709999999999999E-3</v>
      </c>
      <c r="L147" s="1">
        <v>98.02</v>
      </c>
      <c r="M147" s="14">
        <v>9.6190000000000008E-3</v>
      </c>
    </row>
    <row r="148" spans="1:13" x14ac:dyDescent="0.35">
      <c r="A148" s="10">
        <v>169</v>
      </c>
      <c r="B148" s="1">
        <v>98.18</v>
      </c>
      <c r="C148" s="14">
        <v>5.7299999999999999E-3</v>
      </c>
      <c r="D148" s="1">
        <v>96.04</v>
      </c>
      <c r="E148" s="14">
        <v>9.5890000000000003E-3</v>
      </c>
      <c r="F148" s="91">
        <v>95.29</v>
      </c>
      <c r="G148" s="14">
        <v>7.3540000000000003E-3</v>
      </c>
      <c r="H148" s="1">
        <v>98.35</v>
      </c>
      <c r="I148" s="14">
        <v>9.7070000000000004E-3</v>
      </c>
      <c r="J148" s="1">
        <v>98.27</v>
      </c>
      <c r="K148" s="14">
        <v>8.6300000000000005E-3</v>
      </c>
      <c r="L148" s="1">
        <v>98.01</v>
      </c>
      <c r="M148" s="14">
        <v>9.6509999999999999E-3</v>
      </c>
    </row>
    <row r="149" spans="1:13" x14ac:dyDescent="0.35">
      <c r="A149" s="10">
        <v>170</v>
      </c>
      <c r="B149" s="1">
        <v>98.17</v>
      </c>
      <c r="C149" s="14">
        <v>5.7140000000000003E-3</v>
      </c>
      <c r="D149" s="1">
        <v>96.03</v>
      </c>
      <c r="E149" s="14">
        <v>9.2849999999999999E-3</v>
      </c>
      <c r="F149" s="91">
        <v>95.29</v>
      </c>
      <c r="G149" s="14">
        <v>7.3029999999999996E-3</v>
      </c>
      <c r="H149" s="1">
        <v>98.34</v>
      </c>
      <c r="I149" s="14">
        <v>9.6749999999999996E-3</v>
      </c>
      <c r="J149" s="1">
        <v>98.27</v>
      </c>
      <c r="K149" s="14">
        <v>8.5900000000000004E-3</v>
      </c>
      <c r="L149" s="1">
        <v>98</v>
      </c>
      <c r="M149" s="14">
        <v>9.6849999999999992E-3</v>
      </c>
    </row>
    <row r="150" spans="1:13" x14ac:dyDescent="0.35">
      <c r="A150" s="10">
        <v>171</v>
      </c>
      <c r="B150" s="1">
        <v>98.17</v>
      </c>
      <c r="C150" s="14">
        <v>5.6280000000000002E-3</v>
      </c>
      <c r="D150" s="1">
        <v>96.02</v>
      </c>
      <c r="E150" s="14">
        <v>9.0860000000000003E-3</v>
      </c>
      <c r="F150" s="91">
        <v>95.28</v>
      </c>
      <c r="G150" s="14">
        <v>7.2290000000000002E-3</v>
      </c>
      <c r="H150" s="1">
        <v>98.33</v>
      </c>
      <c r="I150" s="14">
        <v>9.6469999999999993E-3</v>
      </c>
      <c r="J150" s="1">
        <v>98.26</v>
      </c>
      <c r="K150" s="14">
        <v>8.5349999999999992E-3</v>
      </c>
      <c r="L150" s="1">
        <v>97.99</v>
      </c>
      <c r="M150" s="14">
        <v>9.7109999999999991E-3</v>
      </c>
    </row>
    <row r="151" spans="1:13" x14ac:dyDescent="0.35">
      <c r="A151" s="10">
        <v>172</v>
      </c>
      <c r="B151" s="1">
        <v>98.16</v>
      </c>
      <c r="C151" s="14">
        <v>5.4990000000000004E-3</v>
      </c>
      <c r="D151" s="1">
        <v>96.01</v>
      </c>
      <c r="E151" s="14">
        <v>8.8199999999999997E-3</v>
      </c>
      <c r="F151" s="91">
        <v>95.27</v>
      </c>
      <c r="G151" s="14">
        <v>7.1609999999999998E-3</v>
      </c>
      <c r="H151" s="1">
        <v>98.32</v>
      </c>
      <c r="I151" s="14">
        <v>9.613E-3</v>
      </c>
      <c r="J151" s="1">
        <v>98.25</v>
      </c>
      <c r="K151" s="14">
        <v>8.4650000000000003E-3</v>
      </c>
      <c r="L151" s="1">
        <v>97.98</v>
      </c>
      <c r="M151" s="14">
        <v>9.7289999999999998E-3</v>
      </c>
    </row>
    <row r="152" spans="1:13" x14ac:dyDescent="0.35">
      <c r="A152" s="10">
        <v>173</v>
      </c>
      <c r="B152" s="1">
        <v>98.16</v>
      </c>
      <c r="C152" s="14">
        <v>5.1999999999999998E-3</v>
      </c>
      <c r="D152" s="1">
        <v>96.01</v>
      </c>
      <c r="E152" s="14">
        <v>8.5019999999999991E-3</v>
      </c>
      <c r="F152" s="91">
        <v>95.26</v>
      </c>
      <c r="G152" s="14">
        <v>7.1199999999999996E-3</v>
      </c>
      <c r="H152" s="1">
        <v>98.31</v>
      </c>
      <c r="I152" s="14">
        <v>9.5700000000000004E-3</v>
      </c>
      <c r="J152" s="1">
        <v>98.24</v>
      </c>
      <c r="K152" s="14">
        <v>8.3979999999999992E-3</v>
      </c>
      <c r="L152" s="1">
        <v>97.97</v>
      </c>
      <c r="M152" s="14">
        <v>9.7540000000000005E-3</v>
      </c>
    </row>
    <row r="153" spans="1:13" x14ac:dyDescent="0.35">
      <c r="A153" s="10">
        <v>174</v>
      </c>
      <c r="B153" s="1">
        <v>98.15</v>
      </c>
      <c r="C153" s="14">
        <v>4.849E-3</v>
      </c>
      <c r="D153" s="1">
        <v>96</v>
      </c>
      <c r="E153" s="14">
        <v>8.2959999999999996E-3</v>
      </c>
      <c r="F153" s="91">
        <v>95.26</v>
      </c>
      <c r="G153" s="14">
        <v>7.0679999999999996E-3</v>
      </c>
      <c r="H153" s="1">
        <v>98.3</v>
      </c>
      <c r="I153" s="14">
        <v>9.5149999999999992E-3</v>
      </c>
      <c r="J153" s="1">
        <v>98.23</v>
      </c>
      <c r="K153" s="14">
        <v>8.319E-3</v>
      </c>
      <c r="L153" s="1">
        <v>97.96</v>
      </c>
      <c r="M153" s="14">
        <v>9.7850000000000003E-3</v>
      </c>
    </row>
    <row r="154" spans="1:13" x14ac:dyDescent="0.35">
      <c r="A154" s="10">
        <v>175</v>
      </c>
      <c r="B154" s="1">
        <v>98.15</v>
      </c>
      <c r="C154" s="14">
        <v>4.5820000000000001E-3</v>
      </c>
      <c r="D154" s="1">
        <v>95.99</v>
      </c>
      <c r="E154" s="14">
        <v>8.2360000000000003E-3</v>
      </c>
      <c r="F154" s="91">
        <v>95.25</v>
      </c>
      <c r="G154" s="14">
        <v>6.9849999999999999E-3</v>
      </c>
      <c r="H154" s="1">
        <v>98.29</v>
      </c>
      <c r="I154" s="14">
        <v>9.4710000000000003E-3</v>
      </c>
      <c r="J154" s="1">
        <v>98.22</v>
      </c>
      <c r="K154" s="14">
        <v>8.2290000000000002E-3</v>
      </c>
      <c r="L154" s="1">
        <v>97.95</v>
      </c>
      <c r="M154" s="14">
        <v>9.8150000000000008E-3</v>
      </c>
    </row>
    <row r="155" spans="1:13" x14ac:dyDescent="0.35">
      <c r="A155" s="10">
        <v>176</v>
      </c>
      <c r="B155" s="1">
        <v>98.14</v>
      </c>
      <c r="C155" s="14">
        <v>4.3769999999999998E-3</v>
      </c>
      <c r="D155" s="1">
        <v>95.98</v>
      </c>
      <c r="E155" s="14">
        <v>8.1799999999999998E-3</v>
      </c>
      <c r="F155" s="91">
        <v>95.24</v>
      </c>
      <c r="G155" s="14">
        <v>6.8840000000000004E-3</v>
      </c>
      <c r="H155" s="1">
        <v>98.28</v>
      </c>
      <c r="I155" s="14">
        <v>9.4439999999999993E-3</v>
      </c>
      <c r="J155" s="1">
        <v>98.22</v>
      </c>
      <c r="K155" s="14">
        <v>8.1510000000000003E-3</v>
      </c>
      <c r="L155" s="1">
        <v>97.94</v>
      </c>
      <c r="M155" s="14">
        <v>9.8469999999999999E-3</v>
      </c>
    </row>
    <row r="156" spans="1:13" x14ac:dyDescent="0.35">
      <c r="A156" s="10">
        <v>177</v>
      </c>
      <c r="B156" s="1">
        <v>98.14</v>
      </c>
      <c r="C156" s="14">
        <v>4.2960000000000003E-3</v>
      </c>
      <c r="D156" s="1">
        <v>95.97</v>
      </c>
      <c r="E156" s="14">
        <v>8.0890000000000007E-3</v>
      </c>
      <c r="F156" s="91">
        <v>95.24</v>
      </c>
      <c r="G156" s="14">
        <v>6.8199999999999997E-3</v>
      </c>
      <c r="H156" s="1">
        <v>98.27</v>
      </c>
      <c r="I156" s="14">
        <v>9.4090000000000007E-3</v>
      </c>
      <c r="J156" s="1">
        <v>98.21</v>
      </c>
      <c r="K156" s="14">
        <v>8.0700000000000008E-3</v>
      </c>
      <c r="L156" s="1">
        <v>97.93</v>
      </c>
      <c r="M156" s="14">
        <v>9.8779999999999996E-3</v>
      </c>
    </row>
    <row r="157" spans="1:13" x14ac:dyDescent="0.35">
      <c r="A157" s="10">
        <v>178</v>
      </c>
      <c r="B157" s="1">
        <v>98.13</v>
      </c>
      <c r="C157" s="14">
        <v>4.3489999999999996E-3</v>
      </c>
      <c r="D157" s="1">
        <v>95.97</v>
      </c>
      <c r="E157" s="14">
        <v>8.0269999999999994E-3</v>
      </c>
      <c r="F157" s="91">
        <v>95.23</v>
      </c>
      <c r="G157" s="14">
        <v>6.8230000000000001E-3</v>
      </c>
      <c r="H157" s="1">
        <v>98.26</v>
      </c>
      <c r="I157" s="14">
        <v>9.3729999999999994E-3</v>
      </c>
      <c r="J157" s="1">
        <v>98.2</v>
      </c>
      <c r="K157" s="14">
        <v>8.0040000000000007E-3</v>
      </c>
      <c r="L157" s="1">
        <v>97.92</v>
      </c>
      <c r="M157" s="14">
        <v>9.9100000000000004E-3</v>
      </c>
    </row>
    <row r="158" spans="1:13" x14ac:dyDescent="0.35">
      <c r="A158" s="10">
        <v>179</v>
      </c>
      <c r="B158" s="1">
        <v>98.13</v>
      </c>
      <c r="C158" s="14">
        <v>4.4580000000000002E-3</v>
      </c>
      <c r="D158" s="1">
        <v>95.96</v>
      </c>
      <c r="E158" s="14">
        <v>7.9489999999999995E-3</v>
      </c>
      <c r="F158" s="91">
        <v>95.22</v>
      </c>
      <c r="G158" s="14">
        <v>6.8700000000000002E-3</v>
      </c>
      <c r="H158" s="1">
        <v>98.25</v>
      </c>
      <c r="I158" s="14">
        <v>9.3550000000000005E-3</v>
      </c>
      <c r="J158" s="1">
        <v>98.19</v>
      </c>
      <c r="K158" s="14">
        <v>7.9509999999999997E-3</v>
      </c>
      <c r="L158" s="1">
        <v>97.91</v>
      </c>
      <c r="M158" s="14">
        <v>9.9360000000000004E-3</v>
      </c>
    </row>
    <row r="159" spans="1:13" x14ac:dyDescent="0.35">
      <c r="A159" s="10">
        <v>180</v>
      </c>
      <c r="B159" s="1">
        <v>98.13</v>
      </c>
      <c r="C159" s="14">
        <v>4.5779999999999996E-3</v>
      </c>
      <c r="D159" s="1">
        <v>95.95</v>
      </c>
      <c r="E159" s="14">
        <v>7.8869999999999999E-3</v>
      </c>
      <c r="F159" s="91">
        <v>95.22</v>
      </c>
      <c r="G159" s="14">
        <v>6.9210000000000001E-3</v>
      </c>
      <c r="H159" s="1">
        <v>98.24</v>
      </c>
      <c r="I159" s="14">
        <v>9.3399999999999993E-3</v>
      </c>
      <c r="J159" s="1">
        <v>98.18</v>
      </c>
      <c r="K159" s="14">
        <v>7.9150000000000002E-3</v>
      </c>
      <c r="L159" s="1">
        <v>97.9</v>
      </c>
      <c r="M159" s="14">
        <v>9.9520000000000008E-3</v>
      </c>
    </row>
    <row r="160" spans="1:13" x14ac:dyDescent="0.35">
      <c r="A160" s="10">
        <v>181</v>
      </c>
      <c r="B160" s="1">
        <v>98.12</v>
      </c>
      <c r="C160" s="14">
        <v>4.6889999999999996E-3</v>
      </c>
      <c r="D160" s="1">
        <v>95.94</v>
      </c>
      <c r="E160" s="14">
        <v>7.9030000000000003E-3</v>
      </c>
      <c r="F160" s="91">
        <v>95.21</v>
      </c>
      <c r="G160" s="14">
        <v>6.9360000000000003E-3</v>
      </c>
      <c r="H160" s="1">
        <v>98.24</v>
      </c>
      <c r="I160" s="14">
        <v>9.3340000000000003E-3</v>
      </c>
      <c r="J160" s="1">
        <v>98.18</v>
      </c>
      <c r="K160" s="14">
        <v>7.8689999999999993E-3</v>
      </c>
      <c r="L160" s="1">
        <v>97.89</v>
      </c>
      <c r="M160" s="14">
        <v>9.9620000000000004E-3</v>
      </c>
    </row>
    <row r="161" spans="1:13" x14ac:dyDescent="0.35">
      <c r="A161" s="10">
        <v>182</v>
      </c>
      <c r="B161" s="1">
        <v>98.12</v>
      </c>
      <c r="C161" s="14">
        <v>4.7470000000000004E-3</v>
      </c>
      <c r="D161" s="1">
        <v>95.93</v>
      </c>
      <c r="E161" s="14">
        <v>7.8980000000000005E-3</v>
      </c>
      <c r="F161" s="91">
        <v>95.2</v>
      </c>
      <c r="G161" s="14">
        <v>6.966E-3</v>
      </c>
      <c r="H161" s="1">
        <v>98.23</v>
      </c>
      <c r="I161" s="14">
        <v>9.3349999999999995E-3</v>
      </c>
      <c r="J161" s="1">
        <v>98.17</v>
      </c>
      <c r="K161" s="14">
        <v>7.8120000000000004E-3</v>
      </c>
      <c r="L161" s="1">
        <v>97.88</v>
      </c>
      <c r="M161" s="14">
        <v>9.9810000000000003E-3</v>
      </c>
    </row>
    <row r="162" spans="1:13" x14ac:dyDescent="0.35">
      <c r="A162" s="10">
        <v>183</v>
      </c>
      <c r="B162" s="1">
        <v>98.11</v>
      </c>
      <c r="C162" s="14">
        <v>4.6420000000000003E-3</v>
      </c>
      <c r="D162" s="1">
        <v>95.93</v>
      </c>
      <c r="E162" s="14">
        <v>7.8399999999999997E-3</v>
      </c>
      <c r="F162" s="91">
        <v>95.19</v>
      </c>
      <c r="G162" s="14">
        <v>6.9950000000000003E-3</v>
      </c>
      <c r="H162" s="1">
        <v>98.22</v>
      </c>
      <c r="I162" s="14">
        <v>9.3360000000000005E-3</v>
      </c>
      <c r="J162" s="1">
        <v>98.16</v>
      </c>
      <c r="K162" s="14">
        <v>7.7479999999999997E-3</v>
      </c>
      <c r="L162" s="1">
        <v>97.87</v>
      </c>
      <c r="M162" s="14">
        <v>9.9939999999999994E-3</v>
      </c>
    </row>
    <row r="163" spans="1:13" x14ac:dyDescent="0.35">
      <c r="A163" s="10">
        <v>184</v>
      </c>
      <c r="B163" s="1">
        <v>98.11</v>
      </c>
      <c r="C163" s="14">
        <v>4.5389999999999996E-3</v>
      </c>
      <c r="D163" s="1">
        <v>95.92</v>
      </c>
      <c r="E163" s="14">
        <v>7.77E-3</v>
      </c>
      <c r="F163" s="91">
        <v>95.19</v>
      </c>
      <c r="G163" s="14">
        <v>6.9719999999999999E-3</v>
      </c>
      <c r="H163" s="1">
        <v>98.21</v>
      </c>
      <c r="I163" s="14">
        <v>9.3270000000000002E-3</v>
      </c>
      <c r="J163" s="1">
        <v>98.15</v>
      </c>
      <c r="K163" s="14">
        <v>7.6899999999999998E-3</v>
      </c>
      <c r="L163" s="1">
        <v>97.86</v>
      </c>
      <c r="M163" s="14">
        <v>9.9989999999999992E-3</v>
      </c>
    </row>
    <row r="164" spans="1:13" x14ac:dyDescent="0.35">
      <c r="A164" s="10">
        <v>185</v>
      </c>
      <c r="B164" s="1">
        <v>98.1</v>
      </c>
      <c r="C164" s="14">
        <v>4.3810000000000003E-3</v>
      </c>
      <c r="D164" s="1">
        <v>95.91</v>
      </c>
      <c r="E164" s="14">
        <v>7.7559999999999999E-3</v>
      </c>
      <c r="F164" s="91">
        <v>95.18</v>
      </c>
      <c r="G164" s="14">
        <v>6.9230000000000003E-3</v>
      </c>
      <c r="H164" s="1">
        <v>98.2</v>
      </c>
      <c r="I164" s="14">
        <v>9.2960000000000004E-3</v>
      </c>
      <c r="J164" s="1">
        <v>98.14</v>
      </c>
      <c r="K164" s="14">
        <v>7.6309999999999998E-3</v>
      </c>
      <c r="L164" s="1">
        <v>97.85</v>
      </c>
      <c r="M164" s="14">
        <v>9.9939999999999994E-3</v>
      </c>
    </row>
    <row r="165" spans="1:13" x14ac:dyDescent="0.35">
      <c r="A165" s="10">
        <v>186</v>
      </c>
      <c r="B165" s="1">
        <v>98.1</v>
      </c>
      <c r="C165" s="14">
        <v>4.3169999999999997E-3</v>
      </c>
      <c r="D165" s="1">
        <v>95.9</v>
      </c>
      <c r="E165" s="14">
        <v>7.6909999999999999E-3</v>
      </c>
      <c r="F165" s="91">
        <v>95.17</v>
      </c>
      <c r="G165" s="14">
        <v>6.8570000000000002E-3</v>
      </c>
      <c r="H165" s="1">
        <v>98.19</v>
      </c>
      <c r="I165" s="14">
        <v>9.2499999999999995E-3</v>
      </c>
      <c r="J165" s="1">
        <v>98.14</v>
      </c>
      <c r="K165" s="14">
        <v>7.5849999999999997E-3</v>
      </c>
      <c r="L165" s="1">
        <v>97.84</v>
      </c>
      <c r="M165" s="14">
        <v>9.9869999999999994E-3</v>
      </c>
    </row>
    <row r="166" spans="1:13" x14ac:dyDescent="0.35">
      <c r="A166" s="10">
        <v>187</v>
      </c>
      <c r="B166" s="1">
        <v>98.09</v>
      </c>
      <c r="C166" s="14">
        <v>4.2950000000000002E-3</v>
      </c>
      <c r="D166" s="1">
        <v>95.89</v>
      </c>
      <c r="E166" s="14">
        <v>7.5180000000000004E-3</v>
      </c>
      <c r="F166" s="91">
        <v>95.17</v>
      </c>
      <c r="G166" s="14">
        <v>6.7650000000000002E-3</v>
      </c>
      <c r="H166" s="1">
        <v>98.18</v>
      </c>
      <c r="I166" s="14">
        <v>9.1959999999999993E-3</v>
      </c>
      <c r="J166" s="1">
        <v>98.13</v>
      </c>
      <c r="K166" s="14">
        <v>7.5339999999999999E-3</v>
      </c>
      <c r="L166" s="1">
        <v>97.83</v>
      </c>
      <c r="M166" s="14">
        <v>9.9880000000000004E-3</v>
      </c>
    </row>
    <row r="167" spans="1:13" x14ac:dyDescent="0.35">
      <c r="A167" s="10">
        <v>188</v>
      </c>
      <c r="B167" s="1">
        <v>98.09</v>
      </c>
      <c r="C167" s="14">
        <v>4.4349999999999997E-3</v>
      </c>
      <c r="D167" s="1">
        <v>95.89</v>
      </c>
      <c r="E167" s="14">
        <v>7.3410000000000003E-3</v>
      </c>
      <c r="F167" s="91">
        <v>95.16</v>
      </c>
      <c r="G167" s="14">
        <v>6.685E-3</v>
      </c>
      <c r="H167" s="1">
        <v>98.17</v>
      </c>
      <c r="I167" s="14">
        <v>9.1479999999999999E-3</v>
      </c>
      <c r="J167" s="1">
        <v>98.12</v>
      </c>
      <c r="K167" s="14">
        <v>7.4920000000000004E-3</v>
      </c>
      <c r="L167" s="1">
        <v>97.82</v>
      </c>
      <c r="M167" s="14">
        <v>9.9909999999999999E-3</v>
      </c>
    </row>
    <row r="168" spans="1:13" x14ac:dyDescent="0.35">
      <c r="A168" s="10">
        <v>189</v>
      </c>
      <c r="B168" s="1">
        <v>98.09</v>
      </c>
      <c r="C168" s="14">
        <v>4.5779999999999996E-3</v>
      </c>
      <c r="D168" s="1">
        <v>95.88</v>
      </c>
      <c r="E168" s="14">
        <v>7.2319999999999997E-3</v>
      </c>
      <c r="F168" s="91">
        <v>95.15</v>
      </c>
      <c r="G168" s="14">
        <v>6.6449999999999999E-3</v>
      </c>
      <c r="H168" s="1">
        <v>98.16</v>
      </c>
      <c r="I168" s="14">
        <v>9.1059999999999995E-3</v>
      </c>
      <c r="J168" s="1">
        <v>98.11</v>
      </c>
      <c r="K168" s="14">
        <v>7.4590000000000004E-3</v>
      </c>
      <c r="L168" s="1">
        <v>97.81</v>
      </c>
      <c r="M168" s="14">
        <v>9.9959999999999997E-3</v>
      </c>
    </row>
    <row r="169" spans="1:13" x14ac:dyDescent="0.35">
      <c r="A169" s="10">
        <v>190</v>
      </c>
      <c r="B169" s="1">
        <v>98.08</v>
      </c>
      <c r="C169" s="14">
        <v>4.7060000000000001E-3</v>
      </c>
      <c r="D169" s="1">
        <v>95.87</v>
      </c>
      <c r="E169" s="14">
        <v>7.1710000000000003E-3</v>
      </c>
      <c r="F169" s="91">
        <v>95.15</v>
      </c>
      <c r="G169" s="14">
        <v>6.6639999999999998E-3</v>
      </c>
      <c r="H169" s="1">
        <v>98.15</v>
      </c>
      <c r="I169" s="14">
        <v>9.0729999999999995E-3</v>
      </c>
      <c r="J169" s="1">
        <v>98.11</v>
      </c>
      <c r="K169" s="14">
        <v>7.4409999999999997E-3</v>
      </c>
      <c r="L169" s="1">
        <v>97.8</v>
      </c>
      <c r="M169" s="14">
        <v>9.9959999999999997E-3</v>
      </c>
    </row>
    <row r="170" spans="1:13" x14ac:dyDescent="0.35">
      <c r="A170" s="10">
        <v>191</v>
      </c>
      <c r="B170" s="1">
        <v>98.08</v>
      </c>
      <c r="C170" s="14">
        <v>4.8739999999999999E-3</v>
      </c>
      <c r="D170" s="1">
        <v>95.87</v>
      </c>
      <c r="E170" s="14">
        <v>7.1120000000000003E-3</v>
      </c>
      <c r="F170" s="91">
        <v>95.14</v>
      </c>
      <c r="G170" s="14">
        <v>6.6319999999999999E-3</v>
      </c>
      <c r="H170" s="1">
        <v>98.14</v>
      </c>
      <c r="I170" s="14">
        <v>9.0360000000000006E-3</v>
      </c>
      <c r="J170" s="1">
        <v>98.1</v>
      </c>
      <c r="K170" s="14">
        <v>7.4139999999999996E-3</v>
      </c>
      <c r="L170" s="1">
        <v>97.79</v>
      </c>
      <c r="M170" s="14">
        <v>9.9889999999999996E-3</v>
      </c>
    </row>
    <row r="171" spans="1:13" x14ac:dyDescent="0.35">
      <c r="A171" s="10">
        <v>192</v>
      </c>
      <c r="B171" s="1">
        <v>98.07</v>
      </c>
      <c r="C171" s="14">
        <v>5.0499999999999998E-3</v>
      </c>
      <c r="D171" s="1">
        <v>95.86</v>
      </c>
      <c r="E171" s="14">
        <v>7.0569999999999999E-3</v>
      </c>
      <c r="F171" s="91">
        <v>95.13</v>
      </c>
      <c r="G171" s="14">
        <v>6.6039999999999996E-3</v>
      </c>
      <c r="H171" s="1">
        <v>98.13</v>
      </c>
      <c r="I171" s="14">
        <v>9.0030000000000006E-3</v>
      </c>
      <c r="J171" s="1">
        <v>98.09</v>
      </c>
      <c r="K171" s="14">
        <v>7.3850000000000001E-3</v>
      </c>
      <c r="L171" s="1">
        <v>97.78</v>
      </c>
      <c r="M171" s="14">
        <v>9.9900000000000006E-3</v>
      </c>
    </row>
    <row r="172" spans="1:13" x14ac:dyDescent="0.35">
      <c r="A172" s="10">
        <v>193</v>
      </c>
      <c r="B172" s="1">
        <v>98.06</v>
      </c>
      <c r="C172" s="14">
        <v>5.0679999999999996E-3</v>
      </c>
      <c r="D172" s="1">
        <v>95.85</v>
      </c>
      <c r="E172" s="14">
        <v>6.992E-3</v>
      </c>
      <c r="F172" s="91">
        <v>95.13</v>
      </c>
      <c r="G172" s="14">
        <v>6.5900000000000004E-3</v>
      </c>
      <c r="H172" s="1">
        <v>98.13</v>
      </c>
      <c r="I172" s="14">
        <v>9.0010000000000003E-3</v>
      </c>
      <c r="J172" s="1">
        <v>98.09</v>
      </c>
      <c r="K172" s="14">
        <v>7.345E-3</v>
      </c>
      <c r="L172" s="1">
        <v>97.77</v>
      </c>
      <c r="M172" s="14">
        <v>9.9819999999999996E-3</v>
      </c>
    </row>
    <row r="173" spans="1:13" x14ac:dyDescent="0.35">
      <c r="A173" s="10">
        <v>194</v>
      </c>
      <c r="B173" s="1">
        <v>98.06</v>
      </c>
      <c r="C173" s="14">
        <v>4.9500000000000004E-3</v>
      </c>
      <c r="D173" s="1">
        <v>95.84</v>
      </c>
      <c r="E173" s="14">
        <v>7.0029999999999997E-3</v>
      </c>
      <c r="F173" s="91">
        <v>95.12</v>
      </c>
      <c r="G173" s="14">
        <v>6.535E-3</v>
      </c>
      <c r="H173" s="1">
        <v>98.12</v>
      </c>
      <c r="I173" s="14">
        <v>9.0019999999999996E-3</v>
      </c>
      <c r="J173" s="1">
        <v>98.08</v>
      </c>
      <c r="K173" s="14">
        <v>7.2989999999999999E-3</v>
      </c>
      <c r="L173" s="1">
        <v>97.76</v>
      </c>
      <c r="M173" s="14">
        <v>9.9740000000000002E-3</v>
      </c>
    </row>
    <row r="174" spans="1:13" x14ac:dyDescent="0.35">
      <c r="A174" s="10">
        <v>195</v>
      </c>
      <c r="B174" s="1">
        <v>98.05</v>
      </c>
      <c r="C174" s="14">
        <v>4.7200000000000002E-3</v>
      </c>
      <c r="D174" s="1">
        <v>95.84</v>
      </c>
      <c r="E174" s="14">
        <v>7.1739999999999998E-3</v>
      </c>
      <c r="F174" s="91">
        <v>95.11</v>
      </c>
      <c r="G174" s="14">
        <v>6.4879999999999998E-3</v>
      </c>
      <c r="H174" s="1">
        <v>98.11</v>
      </c>
      <c r="I174" s="14">
        <v>9.0139999999999994E-3</v>
      </c>
      <c r="J174" s="1">
        <v>98.07</v>
      </c>
      <c r="K174" s="14">
        <v>7.2500000000000004E-3</v>
      </c>
      <c r="L174" s="1">
        <v>97.75</v>
      </c>
      <c r="M174" s="14">
        <v>9.9620000000000004E-3</v>
      </c>
    </row>
    <row r="175" spans="1:13" x14ac:dyDescent="0.35">
      <c r="A175" s="10">
        <v>196</v>
      </c>
      <c r="B175" s="1">
        <v>98.05</v>
      </c>
      <c r="C175" s="14">
        <v>4.594E-3</v>
      </c>
      <c r="D175" s="1">
        <v>95.83</v>
      </c>
      <c r="E175" s="14">
        <v>7.2820000000000003E-3</v>
      </c>
      <c r="F175" s="91">
        <v>95.11</v>
      </c>
      <c r="G175" s="14">
        <v>6.4180000000000001E-3</v>
      </c>
      <c r="H175" s="1">
        <v>98.1</v>
      </c>
      <c r="I175" s="14">
        <v>9.025E-3</v>
      </c>
      <c r="J175" s="1">
        <v>98.06</v>
      </c>
      <c r="K175" s="14">
        <v>7.1999999999999998E-3</v>
      </c>
      <c r="L175" s="1">
        <v>97.74</v>
      </c>
      <c r="M175" s="14">
        <v>9.9520000000000008E-3</v>
      </c>
    </row>
    <row r="176" spans="1:13" x14ac:dyDescent="0.35">
      <c r="A176" s="10">
        <v>197</v>
      </c>
      <c r="B176" s="1">
        <v>98.05</v>
      </c>
      <c r="C176" s="14">
        <v>4.5250000000000004E-3</v>
      </c>
      <c r="D176" s="1">
        <v>95.82</v>
      </c>
      <c r="E176" s="14">
        <v>7.2090000000000001E-3</v>
      </c>
      <c r="F176" s="91">
        <v>95.1</v>
      </c>
      <c r="G176" s="14">
        <v>6.3899999999999998E-3</v>
      </c>
      <c r="H176" s="1">
        <v>98.09</v>
      </c>
      <c r="I176" s="14">
        <v>9.0200000000000002E-3</v>
      </c>
      <c r="J176" s="1">
        <v>98.06</v>
      </c>
      <c r="K176" s="14">
        <v>7.149E-3</v>
      </c>
      <c r="L176" s="1">
        <v>97.73</v>
      </c>
      <c r="M176" s="14">
        <v>9.9480000000000002E-3</v>
      </c>
    </row>
    <row r="177" spans="1:13" x14ac:dyDescent="0.35">
      <c r="A177" s="10">
        <v>198</v>
      </c>
      <c r="B177" s="1">
        <v>98.04</v>
      </c>
      <c r="C177" s="14">
        <v>4.5880000000000001E-3</v>
      </c>
      <c r="D177" s="1">
        <v>95.82</v>
      </c>
      <c r="E177" s="14">
        <v>7.0309999999999999E-3</v>
      </c>
      <c r="F177" s="91">
        <v>95.09</v>
      </c>
      <c r="G177" s="14">
        <v>6.424E-3</v>
      </c>
      <c r="H177" s="1">
        <v>98.08</v>
      </c>
      <c r="I177" s="14">
        <v>9.0130000000000002E-3</v>
      </c>
      <c r="J177" s="1">
        <v>98.05</v>
      </c>
      <c r="K177" s="14">
        <v>7.1300000000000001E-3</v>
      </c>
      <c r="L177" s="1">
        <v>97.72</v>
      </c>
      <c r="M177" s="14">
        <v>9.9550000000000003E-3</v>
      </c>
    </row>
    <row r="178" spans="1:13" x14ac:dyDescent="0.35">
      <c r="A178" s="10">
        <v>199</v>
      </c>
      <c r="B178" s="1">
        <v>98.04</v>
      </c>
      <c r="C178" s="14">
        <v>4.7000000000000002E-3</v>
      </c>
      <c r="D178" s="1">
        <v>95.81</v>
      </c>
      <c r="E178" s="14">
        <v>6.8729999999999998E-3</v>
      </c>
      <c r="F178" s="91">
        <v>95.09</v>
      </c>
      <c r="G178" s="14">
        <v>6.5059999999999996E-3</v>
      </c>
      <c r="H178" s="1">
        <v>98.07</v>
      </c>
      <c r="I178" s="14">
        <v>8.9929999999999993E-3</v>
      </c>
      <c r="J178" s="1">
        <v>98.04</v>
      </c>
      <c r="K178" s="14">
        <v>7.1180000000000002E-3</v>
      </c>
      <c r="L178" s="1">
        <v>97.71</v>
      </c>
      <c r="M178" s="14">
        <v>9.9659999999999992E-3</v>
      </c>
    </row>
    <row r="179" spans="1:13" x14ac:dyDescent="0.35">
      <c r="A179" s="10">
        <v>200</v>
      </c>
      <c r="B179" s="1">
        <v>98.03</v>
      </c>
      <c r="C179" s="14">
        <v>4.718E-3</v>
      </c>
      <c r="D179" s="1">
        <v>95.8</v>
      </c>
      <c r="E179" s="14">
        <v>6.7619999999999998E-3</v>
      </c>
      <c r="F179" s="91">
        <v>95.08</v>
      </c>
      <c r="G179" s="14">
        <v>6.6470000000000001E-3</v>
      </c>
      <c r="H179" s="1">
        <v>98.06</v>
      </c>
      <c r="I179" s="14">
        <v>8.9770000000000006E-3</v>
      </c>
      <c r="J179" s="1">
        <v>98.03</v>
      </c>
      <c r="K179" s="14">
        <v>7.0939999999999996E-3</v>
      </c>
      <c r="L179" s="1">
        <v>97.7</v>
      </c>
      <c r="M179" s="14">
        <v>9.9769999999999998E-3</v>
      </c>
    </row>
    <row r="180" spans="1:13" x14ac:dyDescent="0.35">
      <c r="A180" s="10">
        <v>201</v>
      </c>
      <c r="B180" s="1">
        <v>98.03</v>
      </c>
      <c r="C180" s="14">
        <v>4.7460000000000002E-3</v>
      </c>
      <c r="D180" s="1">
        <v>95.79</v>
      </c>
      <c r="E180" s="14">
        <v>6.6490000000000004E-3</v>
      </c>
      <c r="F180" s="91">
        <v>95.08</v>
      </c>
      <c r="G180" s="14">
        <v>6.7470000000000004E-3</v>
      </c>
      <c r="H180" s="1">
        <v>98.05</v>
      </c>
      <c r="I180" s="14">
        <v>8.9580000000000007E-3</v>
      </c>
      <c r="J180" s="1">
        <v>98.03</v>
      </c>
      <c r="K180" s="14">
        <v>7.0619999999999997E-3</v>
      </c>
      <c r="L180" s="1">
        <v>97.69</v>
      </c>
      <c r="M180" s="14">
        <v>9.9970000000000007E-3</v>
      </c>
    </row>
    <row r="181" spans="1:13" x14ac:dyDescent="0.35">
      <c r="A181" s="10">
        <v>202</v>
      </c>
      <c r="B181" s="1">
        <v>98.02</v>
      </c>
      <c r="C181" s="14">
        <v>4.7749999999999997E-3</v>
      </c>
      <c r="D181" s="1">
        <v>95.79</v>
      </c>
      <c r="E181" s="14">
        <v>6.5120000000000004E-3</v>
      </c>
      <c r="F181" s="91">
        <v>95.07</v>
      </c>
      <c r="G181" s="14">
        <v>6.8040000000000002E-3</v>
      </c>
      <c r="H181" s="1">
        <v>98.04</v>
      </c>
      <c r="I181" s="14">
        <v>8.9259999999999999E-3</v>
      </c>
      <c r="J181" s="1">
        <v>98.02</v>
      </c>
      <c r="K181" s="14">
        <v>7.0340000000000003E-3</v>
      </c>
      <c r="L181" s="1">
        <v>97.68</v>
      </c>
      <c r="M181" s="14">
        <v>1.001E-2</v>
      </c>
    </row>
    <row r="182" spans="1:13" x14ac:dyDescent="0.35">
      <c r="A182" s="10">
        <v>203</v>
      </c>
      <c r="B182" s="1">
        <v>98.02</v>
      </c>
      <c r="C182" s="14">
        <v>4.7330000000000002E-3</v>
      </c>
      <c r="D182" s="1">
        <v>95.78</v>
      </c>
      <c r="E182" s="14">
        <v>6.3709999999999999E-3</v>
      </c>
      <c r="F182" s="91">
        <v>95.06</v>
      </c>
      <c r="G182" s="14">
        <v>6.8640000000000003E-3</v>
      </c>
      <c r="H182" s="1">
        <v>98.04</v>
      </c>
      <c r="I182" s="14">
        <v>8.8979999999999997E-3</v>
      </c>
      <c r="J182" s="1">
        <v>98.01</v>
      </c>
      <c r="K182" s="14">
        <v>7.0080000000000003E-3</v>
      </c>
      <c r="L182" s="1">
        <v>97.67</v>
      </c>
      <c r="M182" s="14">
        <v>1.0019999999999999E-2</v>
      </c>
    </row>
    <row r="183" spans="1:13" x14ac:dyDescent="0.35">
      <c r="A183" s="10">
        <v>204</v>
      </c>
      <c r="B183" s="1">
        <v>98.01</v>
      </c>
      <c r="C183" s="14">
        <v>4.5799999999999999E-3</v>
      </c>
      <c r="D183" s="1">
        <v>95.78</v>
      </c>
      <c r="E183" s="14">
        <v>6.2810000000000001E-3</v>
      </c>
      <c r="F183" s="91">
        <v>95.05</v>
      </c>
      <c r="G183" s="14">
        <v>6.9059999999999998E-3</v>
      </c>
      <c r="H183" s="1">
        <v>98.03</v>
      </c>
      <c r="I183" s="14">
        <v>8.8669999999999999E-3</v>
      </c>
      <c r="J183" s="1">
        <v>98.01</v>
      </c>
      <c r="K183" s="14">
        <v>6.979E-3</v>
      </c>
      <c r="L183" s="1">
        <v>97.66</v>
      </c>
      <c r="M183" s="14">
        <v>1.001E-2</v>
      </c>
    </row>
    <row r="184" spans="1:13" x14ac:dyDescent="0.35">
      <c r="A184" s="10">
        <v>205</v>
      </c>
      <c r="B184" s="1">
        <v>98.01</v>
      </c>
      <c r="C184" s="14">
        <v>4.3229999999999996E-3</v>
      </c>
      <c r="D184" s="1">
        <v>95.77</v>
      </c>
      <c r="E184" s="14">
        <v>6.3550000000000004E-3</v>
      </c>
      <c r="F184" s="91">
        <v>95.05</v>
      </c>
      <c r="G184" s="14">
        <v>6.9239999999999996E-3</v>
      </c>
      <c r="H184" s="1">
        <v>98.02</v>
      </c>
      <c r="I184" s="14">
        <v>8.8299999999999993E-3</v>
      </c>
      <c r="J184" s="1">
        <v>98</v>
      </c>
      <c r="K184" s="14">
        <v>6.9459999999999999E-3</v>
      </c>
      <c r="L184" s="1">
        <v>97.65</v>
      </c>
      <c r="M184" s="14">
        <v>1.001E-2</v>
      </c>
    </row>
    <row r="185" spans="1:13" x14ac:dyDescent="0.35">
      <c r="A185" s="10">
        <v>206</v>
      </c>
      <c r="B185" s="1">
        <v>98</v>
      </c>
      <c r="C185" s="14">
        <v>4.1310000000000001E-3</v>
      </c>
      <c r="D185" s="1">
        <v>95.76</v>
      </c>
      <c r="E185" s="14">
        <v>6.4780000000000003E-3</v>
      </c>
      <c r="F185" s="91">
        <v>95.04</v>
      </c>
      <c r="G185" s="14">
        <v>6.8890000000000002E-3</v>
      </c>
      <c r="H185" s="1">
        <v>98.01</v>
      </c>
      <c r="I185" s="14">
        <v>8.8430000000000002E-3</v>
      </c>
      <c r="J185" s="1">
        <v>97.99</v>
      </c>
      <c r="K185" s="14">
        <v>6.9069999999999999E-3</v>
      </c>
      <c r="L185" s="1">
        <v>97.64</v>
      </c>
      <c r="M185" s="14">
        <v>1.001E-2</v>
      </c>
    </row>
    <row r="186" spans="1:13" x14ac:dyDescent="0.35">
      <c r="A186" s="10">
        <v>207</v>
      </c>
      <c r="B186" s="1">
        <v>98</v>
      </c>
      <c r="C186" s="14">
        <v>4.1110000000000001E-3</v>
      </c>
      <c r="D186" s="1">
        <v>95.76</v>
      </c>
      <c r="E186" s="14">
        <v>6.5209999999999999E-3</v>
      </c>
      <c r="F186" s="91">
        <v>95.03</v>
      </c>
      <c r="G186" s="14">
        <v>6.8190000000000004E-3</v>
      </c>
      <c r="H186" s="1">
        <v>98</v>
      </c>
      <c r="I186" s="14">
        <v>8.8920000000000006E-3</v>
      </c>
      <c r="J186" s="1">
        <v>97.99</v>
      </c>
      <c r="K186" s="14">
        <v>6.8700000000000002E-3</v>
      </c>
      <c r="L186" s="1">
        <v>97.63</v>
      </c>
      <c r="M186" s="14">
        <v>1.0019999999999999E-2</v>
      </c>
    </row>
    <row r="187" spans="1:13" x14ac:dyDescent="0.35">
      <c r="A187" s="10">
        <v>208</v>
      </c>
      <c r="B187" s="1">
        <v>98</v>
      </c>
      <c r="C187" s="14">
        <v>4.176E-3</v>
      </c>
      <c r="D187" s="1">
        <v>95.75</v>
      </c>
      <c r="E187" s="14">
        <v>6.4970000000000002E-3</v>
      </c>
      <c r="F187" s="91">
        <v>95.03</v>
      </c>
      <c r="G187" s="14">
        <v>6.7840000000000001E-3</v>
      </c>
      <c r="H187" s="1">
        <v>97.99</v>
      </c>
      <c r="I187" s="14">
        <v>8.9390000000000008E-3</v>
      </c>
      <c r="J187" s="1">
        <v>97.98</v>
      </c>
      <c r="K187" s="14">
        <v>6.8570000000000002E-3</v>
      </c>
      <c r="L187" s="1">
        <v>97.62</v>
      </c>
      <c r="M187" s="14">
        <v>1.0030000000000001E-2</v>
      </c>
    </row>
    <row r="188" spans="1:13" x14ac:dyDescent="0.35">
      <c r="A188" s="10">
        <v>209</v>
      </c>
      <c r="B188" s="1">
        <v>97.99</v>
      </c>
      <c r="C188" s="14">
        <v>4.339E-3</v>
      </c>
      <c r="D188" s="1">
        <v>95.74</v>
      </c>
      <c r="E188" s="14">
        <v>6.4729999999999996E-3</v>
      </c>
      <c r="F188" s="91">
        <v>95.02</v>
      </c>
      <c r="G188" s="14">
        <v>6.7549999999999997E-3</v>
      </c>
      <c r="H188" s="1">
        <v>97.98</v>
      </c>
      <c r="I188" s="14">
        <v>8.9829999999999997E-3</v>
      </c>
      <c r="J188" s="1">
        <v>97.97</v>
      </c>
      <c r="K188" s="14">
        <v>6.8529999999999997E-3</v>
      </c>
      <c r="L188" s="1">
        <v>97.61</v>
      </c>
      <c r="M188" s="14">
        <v>1.005E-2</v>
      </c>
    </row>
    <row r="189" spans="1:13" x14ac:dyDescent="0.35">
      <c r="A189" s="10">
        <v>210</v>
      </c>
      <c r="B189" s="1">
        <v>97.99</v>
      </c>
      <c r="C189" s="14">
        <v>4.483E-3</v>
      </c>
      <c r="D189" s="1">
        <v>95.74</v>
      </c>
      <c r="E189" s="14">
        <v>6.5189999999999996E-3</v>
      </c>
      <c r="F189" s="91">
        <v>95.01</v>
      </c>
      <c r="G189" s="14">
        <v>6.7600000000000004E-3</v>
      </c>
      <c r="H189" s="1">
        <v>97.97</v>
      </c>
      <c r="I189" s="14">
        <v>9.0170000000000007E-3</v>
      </c>
      <c r="J189" s="1">
        <v>97.97</v>
      </c>
      <c r="K189" s="14">
        <v>6.8399999999999997E-3</v>
      </c>
      <c r="L189" s="1">
        <v>97.6</v>
      </c>
      <c r="M189" s="14">
        <v>1.0070000000000001E-2</v>
      </c>
    </row>
    <row r="190" spans="1:13" x14ac:dyDescent="0.35">
      <c r="A190" s="10">
        <v>211</v>
      </c>
      <c r="B190" s="1">
        <v>97.98</v>
      </c>
      <c r="C190" s="14">
        <v>4.561E-3</v>
      </c>
      <c r="D190" s="1">
        <v>95.73</v>
      </c>
      <c r="E190" s="14">
        <v>6.5079999999999999E-3</v>
      </c>
      <c r="F190" s="91">
        <v>95.01</v>
      </c>
      <c r="G190" s="14">
        <v>6.77E-3</v>
      </c>
      <c r="H190" s="1">
        <v>97.96</v>
      </c>
      <c r="I190" s="14">
        <v>9.0530000000000003E-3</v>
      </c>
      <c r="J190" s="1">
        <v>97.96</v>
      </c>
      <c r="K190" s="14">
        <v>6.8170000000000001E-3</v>
      </c>
      <c r="L190" s="1">
        <v>97.59</v>
      </c>
      <c r="M190" s="14">
        <v>1.01E-2</v>
      </c>
    </row>
    <row r="191" spans="1:13" x14ac:dyDescent="0.35">
      <c r="A191" s="10">
        <v>212</v>
      </c>
      <c r="B191" s="1">
        <v>97.98</v>
      </c>
      <c r="C191" s="14">
        <v>4.6579999999999998E-3</v>
      </c>
      <c r="D191" s="1">
        <v>95.72</v>
      </c>
      <c r="E191" s="14">
        <v>6.4879999999999998E-3</v>
      </c>
      <c r="F191" s="91">
        <v>95</v>
      </c>
      <c r="G191" s="14">
        <v>6.7869999999999996E-3</v>
      </c>
      <c r="H191" s="1">
        <v>97.95</v>
      </c>
      <c r="I191" s="14">
        <v>9.0930000000000004E-3</v>
      </c>
      <c r="J191" s="1">
        <v>97.95</v>
      </c>
      <c r="K191" s="14">
        <v>6.796E-3</v>
      </c>
      <c r="L191" s="1">
        <v>97.58</v>
      </c>
      <c r="M191" s="14">
        <v>1.013E-2</v>
      </c>
    </row>
    <row r="192" spans="1:13" x14ac:dyDescent="0.35">
      <c r="A192" s="10">
        <v>213</v>
      </c>
      <c r="B192" s="1">
        <v>97.97</v>
      </c>
      <c r="C192" s="14">
        <v>4.751E-3</v>
      </c>
      <c r="D192" s="1">
        <v>95.72</v>
      </c>
      <c r="E192" s="14">
        <v>6.5820000000000002E-3</v>
      </c>
      <c r="F192" s="91">
        <v>94.99</v>
      </c>
      <c r="G192" s="14">
        <v>6.8089999999999999E-3</v>
      </c>
      <c r="H192" s="1">
        <v>97.95</v>
      </c>
      <c r="I192" s="14">
        <v>9.1299999999999992E-3</v>
      </c>
      <c r="J192" s="1">
        <v>97.94</v>
      </c>
      <c r="K192" s="14">
        <v>6.777E-3</v>
      </c>
      <c r="L192" s="1">
        <v>97.57</v>
      </c>
      <c r="M192" s="14">
        <v>1.0160000000000001E-2</v>
      </c>
    </row>
    <row r="193" spans="1:13" x14ac:dyDescent="0.35">
      <c r="A193" s="10">
        <v>214</v>
      </c>
      <c r="B193" s="1">
        <v>97.97</v>
      </c>
      <c r="C193" s="14">
        <v>4.7369999999999999E-3</v>
      </c>
      <c r="D193" s="1">
        <v>95.71</v>
      </c>
      <c r="E193" s="14">
        <v>6.7289999999999997E-3</v>
      </c>
      <c r="F193" s="91">
        <v>94.99</v>
      </c>
      <c r="G193" s="14">
        <v>6.8479999999999999E-3</v>
      </c>
      <c r="H193" s="1">
        <v>97.94</v>
      </c>
      <c r="I193" s="14">
        <v>9.1570000000000002E-3</v>
      </c>
      <c r="J193" s="1">
        <v>97.94</v>
      </c>
      <c r="K193" s="14">
        <v>6.7549999999999997E-3</v>
      </c>
      <c r="L193" s="1">
        <v>97.56</v>
      </c>
      <c r="M193" s="14">
        <v>1.0200000000000001E-2</v>
      </c>
    </row>
    <row r="194" spans="1:13" x14ac:dyDescent="0.35">
      <c r="A194" s="10">
        <v>215</v>
      </c>
      <c r="B194" s="1">
        <v>97.96</v>
      </c>
      <c r="C194" s="14">
        <v>4.6389999999999999E-3</v>
      </c>
      <c r="D194" s="1">
        <v>95.7</v>
      </c>
      <c r="E194" s="14">
        <v>6.8079999999999998E-3</v>
      </c>
      <c r="F194" s="91">
        <v>94.98</v>
      </c>
      <c r="G194" s="14">
        <v>6.8929999999999998E-3</v>
      </c>
      <c r="H194" s="1">
        <v>97.93</v>
      </c>
      <c r="I194" s="14">
        <v>9.1400000000000006E-3</v>
      </c>
      <c r="J194" s="1">
        <v>97.93</v>
      </c>
      <c r="K194" s="14">
        <v>6.7400000000000003E-3</v>
      </c>
      <c r="L194" s="1">
        <v>97.55</v>
      </c>
      <c r="M194" s="14">
        <v>1.025E-2</v>
      </c>
    </row>
    <row r="195" spans="1:13" x14ac:dyDescent="0.35">
      <c r="A195" s="10">
        <v>216</v>
      </c>
      <c r="B195" s="1">
        <v>97.96</v>
      </c>
      <c r="C195" s="14">
        <v>4.5019999999999999E-3</v>
      </c>
      <c r="D195" s="1">
        <v>95.7</v>
      </c>
      <c r="E195" s="14">
        <v>6.8170000000000001E-3</v>
      </c>
      <c r="F195" s="91">
        <v>94.97</v>
      </c>
      <c r="G195" s="14">
        <v>6.9610000000000002E-3</v>
      </c>
      <c r="H195" s="1">
        <v>97.92</v>
      </c>
      <c r="I195" s="14">
        <v>9.1350000000000008E-3</v>
      </c>
      <c r="J195" s="1">
        <v>97.92</v>
      </c>
      <c r="K195" s="14">
        <v>6.7229999999999998E-3</v>
      </c>
      <c r="L195" s="1">
        <v>97.54</v>
      </c>
      <c r="M195" s="14">
        <v>1.03E-2</v>
      </c>
    </row>
    <row r="196" spans="1:13" x14ac:dyDescent="0.35">
      <c r="A196" s="10">
        <v>217</v>
      </c>
      <c r="B196" s="1">
        <v>97.95</v>
      </c>
      <c r="C196" s="14">
        <v>4.437E-3</v>
      </c>
      <c r="D196" s="1">
        <v>95.69</v>
      </c>
      <c r="E196" s="14">
        <v>6.7479999999999997E-3</v>
      </c>
      <c r="F196" s="91">
        <v>94.97</v>
      </c>
      <c r="G196" s="14">
        <v>6.8700000000000002E-3</v>
      </c>
      <c r="H196" s="1">
        <v>97.91</v>
      </c>
      <c r="I196" s="14">
        <v>9.1629999999999993E-3</v>
      </c>
      <c r="J196" s="1">
        <v>97.92</v>
      </c>
      <c r="K196" s="14">
        <v>6.7029999999999998E-3</v>
      </c>
      <c r="L196" s="1">
        <v>97.53</v>
      </c>
      <c r="M196" s="14">
        <v>1.0359999999999999E-2</v>
      </c>
    </row>
    <row r="197" spans="1:13" x14ac:dyDescent="0.35">
      <c r="A197" s="10">
        <v>218</v>
      </c>
      <c r="B197" s="1">
        <v>97.95</v>
      </c>
      <c r="C197" s="14">
        <v>4.4590000000000003E-3</v>
      </c>
      <c r="D197" s="1">
        <v>95.68</v>
      </c>
      <c r="E197" s="14">
        <v>6.6819999999999996E-3</v>
      </c>
      <c r="F197" s="91">
        <v>94.96</v>
      </c>
      <c r="G197" s="14">
        <v>6.6680000000000003E-3</v>
      </c>
      <c r="H197" s="1">
        <v>97.9</v>
      </c>
      <c r="I197" s="14">
        <v>9.1889999999999993E-3</v>
      </c>
      <c r="J197" s="1">
        <v>97.91</v>
      </c>
      <c r="K197" s="14">
        <v>6.679E-3</v>
      </c>
      <c r="L197" s="1">
        <v>97.52</v>
      </c>
      <c r="M197" s="14">
        <v>1.044E-2</v>
      </c>
    </row>
    <row r="198" spans="1:13" x14ac:dyDescent="0.35">
      <c r="A198" s="10">
        <v>219</v>
      </c>
      <c r="B198" s="1">
        <v>97.95</v>
      </c>
      <c r="C198" s="14">
        <v>4.5729999999999998E-3</v>
      </c>
      <c r="D198" s="1">
        <v>95.68</v>
      </c>
      <c r="E198" s="14">
        <v>6.6179999999999998E-3</v>
      </c>
      <c r="F198" s="91">
        <v>94.95</v>
      </c>
      <c r="G198" s="14">
        <v>6.5950000000000002E-3</v>
      </c>
      <c r="H198" s="1">
        <v>97.89</v>
      </c>
      <c r="I198" s="14">
        <v>9.2230000000000003E-3</v>
      </c>
      <c r="J198" s="1">
        <v>97.9</v>
      </c>
      <c r="K198" s="14">
        <v>6.6579999999999999E-3</v>
      </c>
      <c r="L198" s="1">
        <v>97.51</v>
      </c>
      <c r="M198" s="14">
        <v>1.051E-2</v>
      </c>
    </row>
    <row r="199" spans="1:13" x14ac:dyDescent="0.35">
      <c r="A199" s="10">
        <v>220</v>
      </c>
      <c r="B199" s="1">
        <v>97.94</v>
      </c>
      <c r="C199" s="14">
        <v>4.6249999999999998E-3</v>
      </c>
      <c r="D199" s="1">
        <v>95.67</v>
      </c>
      <c r="E199" s="14">
        <v>6.5760000000000002E-3</v>
      </c>
      <c r="F199" s="91">
        <v>94.94</v>
      </c>
      <c r="G199" s="14">
        <v>6.5690000000000002E-3</v>
      </c>
      <c r="H199" s="1">
        <v>97.88</v>
      </c>
      <c r="I199" s="14">
        <v>9.2659999999999999E-3</v>
      </c>
      <c r="J199" s="1">
        <v>97.9</v>
      </c>
      <c r="K199" s="14">
        <v>6.6429999999999996E-3</v>
      </c>
      <c r="L199" s="1">
        <v>97.5</v>
      </c>
      <c r="M199" s="14">
        <v>1.059E-2</v>
      </c>
    </row>
    <row r="200" spans="1:13" x14ac:dyDescent="0.35">
      <c r="A200" s="10">
        <v>221</v>
      </c>
      <c r="B200" s="1">
        <v>97.94</v>
      </c>
      <c r="C200" s="14">
        <v>4.633E-3</v>
      </c>
      <c r="D200" s="1">
        <v>95.67</v>
      </c>
      <c r="E200" s="14">
        <v>6.4999999999999997E-3</v>
      </c>
      <c r="F200" s="91">
        <v>94.94</v>
      </c>
      <c r="G200" s="14">
        <v>6.4679999999999998E-3</v>
      </c>
      <c r="H200" s="1">
        <v>97.87</v>
      </c>
      <c r="I200" s="14">
        <v>9.3089999999999996E-3</v>
      </c>
      <c r="J200" s="1">
        <v>97.89</v>
      </c>
      <c r="K200" s="14">
        <v>6.6189999999999999E-3</v>
      </c>
      <c r="L200" s="1">
        <v>97.48</v>
      </c>
      <c r="M200" s="14">
        <v>1.0670000000000001E-2</v>
      </c>
    </row>
    <row r="201" spans="1:13" x14ac:dyDescent="0.35">
      <c r="A201" s="10">
        <v>222</v>
      </c>
      <c r="B201" s="1">
        <v>97.93</v>
      </c>
      <c r="C201" s="14">
        <v>4.6569999999999997E-3</v>
      </c>
      <c r="D201" s="1">
        <v>95.66</v>
      </c>
      <c r="E201" s="14">
        <v>6.391E-3</v>
      </c>
      <c r="F201" s="91">
        <v>94.93</v>
      </c>
      <c r="G201" s="14">
        <v>6.489E-3</v>
      </c>
      <c r="H201" s="1">
        <v>97.86</v>
      </c>
      <c r="I201" s="14">
        <v>9.358E-3</v>
      </c>
      <c r="J201" s="1">
        <v>97.88</v>
      </c>
      <c r="K201" s="14">
        <v>6.5849999999999997E-3</v>
      </c>
      <c r="L201" s="1">
        <v>97.47</v>
      </c>
      <c r="M201" s="14">
        <v>1.074E-2</v>
      </c>
    </row>
    <row r="202" spans="1:13" x14ac:dyDescent="0.35">
      <c r="A202" s="10">
        <v>223</v>
      </c>
      <c r="B202" s="1">
        <v>97.93</v>
      </c>
      <c r="C202" s="14">
        <v>4.6230000000000004E-3</v>
      </c>
      <c r="D202" s="1">
        <v>95.65</v>
      </c>
      <c r="E202" s="14">
        <v>6.3449999999999999E-3</v>
      </c>
      <c r="F202" s="91">
        <v>94.93</v>
      </c>
      <c r="G202" s="14">
        <v>6.7159999999999997E-3</v>
      </c>
      <c r="H202" s="1">
        <v>97.85</v>
      </c>
      <c r="I202" s="14">
        <v>9.4299999999999991E-3</v>
      </c>
      <c r="J202" s="1">
        <v>97.88</v>
      </c>
      <c r="K202" s="14">
        <v>6.5500000000000003E-3</v>
      </c>
      <c r="L202" s="1">
        <v>97.46</v>
      </c>
      <c r="M202" s="14">
        <v>1.082E-2</v>
      </c>
    </row>
    <row r="203" spans="1:13" x14ac:dyDescent="0.35">
      <c r="A203" s="10">
        <v>224</v>
      </c>
      <c r="B203" s="1">
        <v>97.92</v>
      </c>
      <c r="C203" s="14">
        <v>4.5659999999999997E-3</v>
      </c>
      <c r="D203" s="1">
        <v>95.65</v>
      </c>
      <c r="E203" s="14">
        <v>6.4450000000000002E-3</v>
      </c>
      <c r="F203" s="91">
        <v>94.92</v>
      </c>
      <c r="G203" s="14">
        <v>6.8399999999999997E-3</v>
      </c>
      <c r="H203" s="1">
        <v>97.84</v>
      </c>
      <c r="I203" s="14">
        <v>9.5209999999999999E-3</v>
      </c>
      <c r="J203" s="1">
        <v>97.87</v>
      </c>
      <c r="K203" s="14">
        <v>6.5300000000000002E-3</v>
      </c>
      <c r="L203" s="1">
        <v>97.45</v>
      </c>
      <c r="M203" s="14">
        <v>1.091E-2</v>
      </c>
    </row>
    <row r="204" spans="1:13" x14ac:dyDescent="0.35">
      <c r="A204" s="10">
        <v>225</v>
      </c>
      <c r="B204" s="1">
        <v>97.92</v>
      </c>
      <c r="C204" s="14">
        <v>4.6280000000000002E-3</v>
      </c>
      <c r="D204" s="1">
        <v>95.64</v>
      </c>
      <c r="E204" s="14">
        <v>6.4929999999999996E-3</v>
      </c>
      <c r="F204" s="91">
        <v>94.91</v>
      </c>
      <c r="G204" s="14">
        <v>6.927E-3</v>
      </c>
      <c r="H204" s="1">
        <v>97.83</v>
      </c>
      <c r="I204" s="14">
        <v>9.5949999999999994E-3</v>
      </c>
      <c r="J204" s="1">
        <v>97.87</v>
      </c>
      <c r="K204" s="14">
        <v>6.5030000000000001E-3</v>
      </c>
      <c r="L204" s="1">
        <v>97.44</v>
      </c>
      <c r="M204" s="14">
        <v>1.099E-2</v>
      </c>
    </row>
    <row r="205" spans="1:13" x14ac:dyDescent="0.35">
      <c r="A205" s="10">
        <v>226</v>
      </c>
      <c r="B205" s="1">
        <v>97.91</v>
      </c>
      <c r="C205" s="14">
        <v>4.731E-3</v>
      </c>
      <c r="D205" s="1">
        <v>95.63</v>
      </c>
      <c r="E205" s="14">
        <v>6.4650000000000003E-3</v>
      </c>
      <c r="F205" s="91">
        <v>94.91</v>
      </c>
      <c r="G205" s="14">
        <v>7.0559999999999998E-3</v>
      </c>
      <c r="H205" s="1">
        <v>97.83</v>
      </c>
      <c r="I205" s="14">
        <v>9.6500000000000006E-3</v>
      </c>
      <c r="J205" s="1">
        <v>97.86</v>
      </c>
      <c r="K205" s="14">
        <v>6.4790000000000004E-3</v>
      </c>
      <c r="L205" s="1">
        <v>97.43</v>
      </c>
      <c r="M205" s="14">
        <v>1.107E-2</v>
      </c>
    </row>
    <row r="206" spans="1:13" x14ac:dyDescent="0.35">
      <c r="A206" s="10">
        <v>227</v>
      </c>
      <c r="B206" s="1">
        <v>97.91</v>
      </c>
      <c r="C206" s="14">
        <v>4.8339999999999998E-3</v>
      </c>
      <c r="D206" s="1">
        <v>95.63</v>
      </c>
      <c r="E206" s="14">
        <v>6.4209999999999996E-3</v>
      </c>
      <c r="F206" s="91">
        <v>94.9</v>
      </c>
      <c r="G206" s="14">
        <v>6.9890000000000004E-3</v>
      </c>
      <c r="H206" s="1">
        <v>97.82</v>
      </c>
      <c r="I206" s="14">
        <v>9.6760000000000006E-3</v>
      </c>
      <c r="J206" s="1">
        <v>97.85</v>
      </c>
      <c r="K206" s="14">
        <v>6.4650000000000003E-3</v>
      </c>
      <c r="L206" s="1">
        <v>97.42</v>
      </c>
      <c r="M206" s="14">
        <v>1.1129999999999999E-2</v>
      </c>
    </row>
    <row r="207" spans="1:13" x14ac:dyDescent="0.35">
      <c r="A207" s="10">
        <v>228</v>
      </c>
      <c r="B207" s="1">
        <v>97.91</v>
      </c>
      <c r="C207" s="14">
        <v>4.8589999999999996E-3</v>
      </c>
      <c r="D207" s="1">
        <v>95.62</v>
      </c>
      <c r="E207" s="14">
        <v>6.3839999999999999E-3</v>
      </c>
      <c r="F207" s="91">
        <v>94.89</v>
      </c>
      <c r="G207" s="14">
        <v>6.718E-3</v>
      </c>
      <c r="H207" s="1">
        <v>97.81</v>
      </c>
      <c r="I207" s="14">
        <v>9.6839999999999999E-3</v>
      </c>
      <c r="J207" s="1">
        <v>97.85</v>
      </c>
      <c r="K207" s="14">
        <v>6.4450000000000002E-3</v>
      </c>
      <c r="L207" s="1">
        <v>97.41</v>
      </c>
      <c r="M207" s="14">
        <v>1.119E-2</v>
      </c>
    </row>
    <row r="208" spans="1:13" x14ac:dyDescent="0.35">
      <c r="A208" s="10">
        <v>229</v>
      </c>
      <c r="B208" s="1">
        <v>97.9</v>
      </c>
      <c r="C208" s="14">
        <v>5.019E-3</v>
      </c>
      <c r="D208" s="1">
        <v>95.61</v>
      </c>
      <c r="E208" s="14">
        <v>6.3940000000000004E-3</v>
      </c>
      <c r="F208" s="91">
        <v>94.88</v>
      </c>
      <c r="G208" s="14">
        <v>6.5849999999999997E-3</v>
      </c>
      <c r="H208" s="1">
        <v>97.8</v>
      </c>
      <c r="I208" s="14">
        <v>9.6799999999999994E-3</v>
      </c>
      <c r="J208" s="1">
        <v>97.84</v>
      </c>
      <c r="K208" s="14">
        <v>6.4180000000000001E-3</v>
      </c>
      <c r="L208" s="1">
        <v>97.4</v>
      </c>
      <c r="M208" s="14">
        <v>1.123E-2</v>
      </c>
    </row>
    <row r="209" spans="1:13" x14ac:dyDescent="0.35">
      <c r="A209" s="10">
        <v>230</v>
      </c>
      <c r="B209" s="1">
        <v>97.89</v>
      </c>
      <c r="C209" s="14">
        <v>5.1399999999999996E-3</v>
      </c>
      <c r="D209" s="1">
        <v>95.61</v>
      </c>
      <c r="E209" s="14">
        <v>6.3759999999999997E-3</v>
      </c>
      <c r="F209" s="91">
        <v>94.88</v>
      </c>
      <c r="G209" s="14">
        <v>6.7099999999999998E-3</v>
      </c>
      <c r="H209" s="1">
        <v>97.79</v>
      </c>
      <c r="I209" s="14">
        <v>9.6740000000000003E-3</v>
      </c>
      <c r="J209" s="1">
        <v>97.83</v>
      </c>
      <c r="K209" s="14">
        <v>6.3920000000000001E-3</v>
      </c>
      <c r="L209" s="1">
        <v>97.39</v>
      </c>
      <c r="M209" s="14">
        <v>1.125E-2</v>
      </c>
    </row>
    <row r="210" spans="1:13" x14ac:dyDescent="0.35">
      <c r="A210" s="10">
        <v>231</v>
      </c>
      <c r="B210" s="1">
        <v>97.89</v>
      </c>
      <c r="C210" s="14">
        <v>5.0730000000000003E-3</v>
      </c>
      <c r="D210" s="1">
        <v>95.6</v>
      </c>
      <c r="E210" s="14">
        <v>6.3550000000000004E-3</v>
      </c>
      <c r="F210" s="91">
        <v>94.87</v>
      </c>
      <c r="G210" s="14">
        <v>6.8589999999999996E-3</v>
      </c>
      <c r="H210" s="1">
        <v>97.78</v>
      </c>
      <c r="I210" s="14">
        <v>9.6609999999999994E-3</v>
      </c>
      <c r="J210" s="1">
        <v>97.83</v>
      </c>
      <c r="K210" s="14">
        <v>6.3610000000000003E-3</v>
      </c>
      <c r="L210" s="1">
        <v>97.37</v>
      </c>
      <c r="M210" s="14">
        <v>1.1270000000000001E-2</v>
      </c>
    </row>
    <row r="211" spans="1:13" x14ac:dyDescent="0.35">
      <c r="A211" s="10">
        <v>232</v>
      </c>
      <c r="B211" s="1">
        <v>97.88</v>
      </c>
      <c r="C211" s="14">
        <v>4.9540000000000001E-3</v>
      </c>
      <c r="D211" s="1">
        <v>95.59</v>
      </c>
      <c r="E211" s="14">
        <v>6.3940000000000004E-3</v>
      </c>
      <c r="F211" s="91">
        <v>94.87</v>
      </c>
      <c r="G211" s="14">
        <v>7.1300000000000001E-3</v>
      </c>
      <c r="H211" s="1">
        <v>97.77</v>
      </c>
      <c r="I211" s="14">
        <v>9.6340000000000002E-3</v>
      </c>
      <c r="J211" s="1">
        <v>97.82</v>
      </c>
      <c r="K211" s="14">
        <v>6.332E-3</v>
      </c>
      <c r="L211" s="1">
        <v>97.36</v>
      </c>
      <c r="M211" s="14">
        <v>1.1259999999999999E-2</v>
      </c>
    </row>
    <row r="212" spans="1:13" x14ac:dyDescent="0.35">
      <c r="A212" s="10">
        <v>233</v>
      </c>
      <c r="B212" s="1">
        <v>97.88</v>
      </c>
      <c r="C212" s="14">
        <v>4.7999999999999996E-3</v>
      </c>
      <c r="D212" s="1">
        <v>95.59</v>
      </c>
      <c r="E212" s="14">
        <v>6.3969999999999999E-3</v>
      </c>
      <c r="F212" s="91">
        <v>94.86</v>
      </c>
      <c r="G212" s="14">
        <v>7.587E-3</v>
      </c>
      <c r="H212" s="1">
        <v>97.76</v>
      </c>
      <c r="I212" s="14">
        <v>9.6039999999999997E-3</v>
      </c>
      <c r="J212" s="1">
        <v>97.81</v>
      </c>
      <c r="K212" s="14">
        <v>6.3070000000000001E-3</v>
      </c>
      <c r="L212" s="1">
        <v>97.35</v>
      </c>
      <c r="M212" s="14">
        <v>1.124E-2</v>
      </c>
    </row>
    <row r="213" spans="1:13" x14ac:dyDescent="0.35">
      <c r="A213" s="10">
        <v>234</v>
      </c>
      <c r="B213" s="1">
        <v>97.87</v>
      </c>
      <c r="C213" s="14">
        <v>4.6179999999999997E-3</v>
      </c>
      <c r="D213" s="1">
        <v>95.58</v>
      </c>
      <c r="E213" s="14">
        <v>6.4079999999999996E-3</v>
      </c>
      <c r="F213" s="91">
        <v>94.85</v>
      </c>
      <c r="G213" s="14">
        <v>7.9059999999999998E-3</v>
      </c>
      <c r="H213" s="1">
        <v>97.75</v>
      </c>
      <c r="I213" s="14">
        <v>9.6010000000000002E-3</v>
      </c>
      <c r="J213" s="1">
        <v>97.81</v>
      </c>
      <c r="K213" s="14">
        <v>6.2989999999999999E-3</v>
      </c>
      <c r="L213" s="1">
        <v>97.34</v>
      </c>
      <c r="M213" s="14">
        <v>1.123E-2</v>
      </c>
    </row>
    <row r="214" spans="1:13" x14ac:dyDescent="0.35">
      <c r="A214" s="10">
        <v>235</v>
      </c>
      <c r="B214" s="1">
        <v>97.87</v>
      </c>
      <c r="C214" s="14">
        <v>4.5649999999999996E-3</v>
      </c>
      <c r="D214" s="1">
        <v>95.58</v>
      </c>
      <c r="E214" s="14">
        <v>6.4390000000000003E-3</v>
      </c>
      <c r="F214" s="91">
        <v>94.84</v>
      </c>
      <c r="G214" s="14">
        <v>8.0280000000000004E-3</v>
      </c>
      <c r="H214" s="1">
        <v>97.74</v>
      </c>
      <c r="I214" s="14">
        <v>9.6089999999999995E-3</v>
      </c>
      <c r="J214" s="1">
        <v>97.8</v>
      </c>
      <c r="K214" s="14">
        <v>6.2839999999999997E-3</v>
      </c>
      <c r="L214" s="1">
        <v>97.33</v>
      </c>
      <c r="M214" s="14">
        <v>1.1220000000000001E-2</v>
      </c>
    </row>
    <row r="215" spans="1:13" x14ac:dyDescent="0.35">
      <c r="A215" s="10">
        <v>236</v>
      </c>
      <c r="B215" s="1">
        <v>97.87</v>
      </c>
      <c r="C215" s="14">
        <v>4.6259999999999999E-3</v>
      </c>
      <c r="D215" s="1">
        <v>95.57</v>
      </c>
      <c r="E215" s="14">
        <v>6.3749999999999996E-3</v>
      </c>
      <c r="F215" s="91">
        <v>94.83</v>
      </c>
      <c r="G215" s="14">
        <v>7.9500000000000005E-3</v>
      </c>
      <c r="H215" s="1">
        <v>97.73</v>
      </c>
      <c r="I215" s="14">
        <v>9.6150000000000003E-3</v>
      </c>
      <c r="J215" s="1">
        <v>97.8</v>
      </c>
      <c r="K215" s="14">
        <v>6.2550000000000001E-3</v>
      </c>
      <c r="L215" s="1">
        <v>97.32</v>
      </c>
      <c r="M215" s="14">
        <v>1.1220000000000001E-2</v>
      </c>
    </row>
    <row r="216" spans="1:13" x14ac:dyDescent="0.35">
      <c r="A216" s="10">
        <v>237</v>
      </c>
      <c r="B216" s="1">
        <v>97.86</v>
      </c>
      <c r="C216" s="14">
        <v>4.8060000000000004E-3</v>
      </c>
      <c r="D216" s="1">
        <v>95.56</v>
      </c>
      <c r="E216" s="14">
        <v>6.3420000000000004E-3</v>
      </c>
      <c r="F216" s="91">
        <v>94.82</v>
      </c>
      <c r="G216" s="14">
        <v>7.7279999999999996E-3</v>
      </c>
      <c r="H216" s="1">
        <v>97.72</v>
      </c>
      <c r="I216" s="14">
        <v>9.6190000000000008E-3</v>
      </c>
      <c r="J216" s="1">
        <v>97.79</v>
      </c>
      <c r="K216" s="14">
        <v>6.2350000000000001E-3</v>
      </c>
      <c r="L216" s="1">
        <v>97.31</v>
      </c>
      <c r="M216" s="14">
        <v>1.1220000000000001E-2</v>
      </c>
    </row>
    <row r="217" spans="1:13" x14ac:dyDescent="0.35">
      <c r="A217" s="10">
        <v>238</v>
      </c>
      <c r="B217" s="1">
        <v>97.86</v>
      </c>
      <c r="C217" s="14">
        <v>4.8310000000000002E-3</v>
      </c>
      <c r="D217" s="1">
        <v>95.56</v>
      </c>
      <c r="E217" s="14">
        <v>6.4060000000000002E-3</v>
      </c>
      <c r="F217" s="91">
        <v>94.82</v>
      </c>
      <c r="G217" s="14">
        <v>7.1729999999999997E-3</v>
      </c>
      <c r="H217" s="1">
        <v>97.71</v>
      </c>
      <c r="I217" s="14">
        <v>9.6229999999999996E-3</v>
      </c>
      <c r="J217" s="1">
        <v>97.78</v>
      </c>
      <c r="K217" s="14">
        <v>6.2240000000000004E-3</v>
      </c>
      <c r="L217" s="1">
        <v>97.3</v>
      </c>
      <c r="M217" s="14">
        <v>1.1220000000000001E-2</v>
      </c>
    </row>
    <row r="218" spans="1:13" x14ac:dyDescent="0.35">
      <c r="A218" s="10">
        <v>239</v>
      </c>
      <c r="B218" s="1">
        <v>97.85</v>
      </c>
      <c r="C218" s="14">
        <v>4.8869999999999999E-3</v>
      </c>
      <c r="D218" s="1">
        <v>95.55</v>
      </c>
      <c r="E218" s="14">
        <v>6.4429999999999999E-3</v>
      </c>
      <c r="F218" s="91">
        <v>94.81</v>
      </c>
      <c r="G218" s="14">
        <v>6.5519999999999997E-3</v>
      </c>
      <c r="H218" s="1">
        <v>97.7</v>
      </c>
      <c r="I218" s="14">
        <v>9.6410000000000003E-3</v>
      </c>
      <c r="J218" s="1">
        <v>97.78</v>
      </c>
      <c r="K218" s="14">
        <v>6.2230000000000002E-3</v>
      </c>
      <c r="L218" s="1">
        <v>97.28</v>
      </c>
      <c r="M218" s="14">
        <v>1.1209999999999999E-2</v>
      </c>
    </row>
    <row r="219" spans="1:13" x14ac:dyDescent="0.35">
      <c r="A219" s="10">
        <v>240</v>
      </c>
      <c r="B219" s="1">
        <v>97.85</v>
      </c>
      <c r="C219" s="14">
        <v>4.9100000000000003E-3</v>
      </c>
      <c r="D219" s="1">
        <v>95.54</v>
      </c>
      <c r="E219" s="14">
        <v>6.398E-3</v>
      </c>
      <c r="F219" s="91">
        <v>94.8</v>
      </c>
      <c r="G219" s="14">
        <v>6.0049999999999999E-3</v>
      </c>
      <c r="H219" s="1">
        <v>97.69</v>
      </c>
      <c r="I219" s="14">
        <v>9.6600000000000002E-3</v>
      </c>
      <c r="J219" s="1">
        <v>97.77</v>
      </c>
      <c r="K219" s="14">
        <v>6.2170000000000003E-3</v>
      </c>
      <c r="L219" s="1">
        <v>97.27</v>
      </c>
      <c r="M219" s="14">
        <v>1.12E-2</v>
      </c>
    </row>
    <row r="220" spans="1:13" x14ac:dyDescent="0.35">
      <c r="A220" s="10">
        <v>241</v>
      </c>
      <c r="B220" s="1">
        <v>97.84</v>
      </c>
      <c r="C220" s="14">
        <v>4.8129999999999996E-3</v>
      </c>
      <c r="D220" s="1">
        <v>95.54</v>
      </c>
      <c r="E220" s="14">
        <v>6.3600000000000002E-3</v>
      </c>
      <c r="F220" s="91">
        <v>94.8</v>
      </c>
      <c r="G220" s="14">
        <v>6.2379999999999996E-3</v>
      </c>
      <c r="H220" s="1">
        <v>97.68</v>
      </c>
      <c r="I220" s="14">
        <v>9.6679999999999995E-3</v>
      </c>
      <c r="J220" s="1">
        <v>97.76</v>
      </c>
      <c r="K220" s="14">
        <v>6.1929999999999997E-3</v>
      </c>
      <c r="L220" s="1">
        <v>97.26</v>
      </c>
      <c r="M220" s="14">
        <v>1.119E-2</v>
      </c>
    </row>
    <row r="221" spans="1:13" x14ac:dyDescent="0.35">
      <c r="A221" s="10">
        <v>242</v>
      </c>
      <c r="B221" s="1">
        <v>97.84</v>
      </c>
      <c r="C221" s="14">
        <v>4.6280000000000002E-3</v>
      </c>
      <c r="D221" s="1">
        <v>95.53</v>
      </c>
      <c r="E221" s="14">
        <v>6.3670000000000003E-3</v>
      </c>
      <c r="F221" s="91">
        <v>94.79</v>
      </c>
      <c r="G221" s="14">
        <v>6.8929999999999998E-3</v>
      </c>
      <c r="H221" s="1">
        <v>97.67</v>
      </c>
      <c r="I221" s="14">
        <v>9.6710000000000008E-3</v>
      </c>
      <c r="J221" s="1">
        <v>97.76</v>
      </c>
      <c r="K221" s="14">
        <v>6.1720000000000004E-3</v>
      </c>
      <c r="L221" s="1">
        <v>97.25</v>
      </c>
      <c r="M221" s="14">
        <v>1.115E-2</v>
      </c>
    </row>
    <row r="222" spans="1:13" x14ac:dyDescent="0.35">
      <c r="A222" s="10">
        <v>243</v>
      </c>
      <c r="B222" s="1">
        <v>97.83</v>
      </c>
      <c r="C222" s="14">
        <v>4.4489999999999998E-3</v>
      </c>
      <c r="D222" s="1">
        <v>95.52</v>
      </c>
      <c r="E222" s="14">
        <v>6.3299999999999997E-3</v>
      </c>
      <c r="F222" s="91">
        <v>94.79</v>
      </c>
      <c r="G222" s="14">
        <v>7.3889999999999997E-3</v>
      </c>
      <c r="H222" s="1">
        <v>97.66</v>
      </c>
      <c r="I222" s="14">
        <v>9.6600000000000002E-3</v>
      </c>
      <c r="J222" s="1">
        <v>97.75</v>
      </c>
      <c r="K222" s="14">
        <v>6.1549999999999999E-3</v>
      </c>
      <c r="L222" s="1">
        <v>97.24</v>
      </c>
      <c r="M222" s="14">
        <v>1.1089999999999999E-2</v>
      </c>
    </row>
    <row r="223" spans="1:13" x14ac:dyDescent="0.35">
      <c r="A223" s="10">
        <v>244</v>
      </c>
      <c r="B223" s="1">
        <v>97.83</v>
      </c>
      <c r="C223" s="14">
        <v>4.457E-3</v>
      </c>
      <c r="D223" s="1">
        <v>95.52</v>
      </c>
      <c r="E223" s="14">
        <v>6.2639999999999996E-3</v>
      </c>
      <c r="F223" s="91">
        <v>94.78</v>
      </c>
      <c r="G223" s="14">
        <v>7.613E-3</v>
      </c>
      <c r="H223" s="1">
        <v>97.65</v>
      </c>
      <c r="I223" s="14">
        <v>9.6410000000000003E-3</v>
      </c>
      <c r="J223" s="1">
        <v>97.75</v>
      </c>
      <c r="K223" s="14">
        <v>6.136E-3</v>
      </c>
      <c r="L223" s="1">
        <v>97.23</v>
      </c>
      <c r="M223" s="14">
        <v>1.103E-2</v>
      </c>
    </row>
    <row r="224" spans="1:13" x14ac:dyDescent="0.35">
      <c r="A224" s="10">
        <v>245</v>
      </c>
      <c r="B224" s="1">
        <v>97.82</v>
      </c>
      <c r="C224" s="14">
        <v>4.6430000000000004E-3</v>
      </c>
      <c r="D224" s="1">
        <v>95.51</v>
      </c>
      <c r="E224" s="14">
        <v>6.2659999999999999E-3</v>
      </c>
      <c r="F224" s="91">
        <v>94.77</v>
      </c>
      <c r="G224" s="14">
        <v>7.8059999999999996E-3</v>
      </c>
      <c r="H224" s="1">
        <v>97.64</v>
      </c>
      <c r="I224" s="14">
        <v>9.6290000000000004E-3</v>
      </c>
      <c r="J224" s="1">
        <v>97.74</v>
      </c>
      <c r="K224" s="14">
        <v>6.1190000000000003E-3</v>
      </c>
      <c r="L224" s="1">
        <v>97.22</v>
      </c>
      <c r="M224" s="14">
        <v>1.095E-2</v>
      </c>
    </row>
    <row r="225" spans="1:13" x14ac:dyDescent="0.35">
      <c r="A225" s="10">
        <v>246</v>
      </c>
      <c r="B225" s="1">
        <v>97.82</v>
      </c>
      <c r="C225" s="14">
        <v>4.7679999999999997E-3</v>
      </c>
      <c r="D225" s="1">
        <v>95.5</v>
      </c>
      <c r="E225" s="14">
        <v>6.378E-3</v>
      </c>
      <c r="F225" s="91">
        <v>94.76</v>
      </c>
      <c r="G225" s="14">
        <v>8.1139999999999997E-3</v>
      </c>
      <c r="H225" s="1">
        <v>97.63</v>
      </c>
      <c r="I225" s="14">
        <v>9.6190000000000008E-3</v>
      </c>
      <c r="J225" s="1">
        <v>97.73</v>
      </c>
      <c r="K225" s="14">
        <v>6.0959999999999999E-3</v>
      </c>
      <c r="L225" s="1">
        <v>97.21</v>
      </c>
      <c r="M225" s="14">
        <v>1.0869999999999999E-2</v>
      </c>
    </row>
    <row r="226" spans="1:13" x14ac:dyDescent="0.35">
      <c r="A226" s="10">
        <v>247</v>
      </c>
      <c r="B226" s="1">
        <v>97.81</v>
      </c>
      <c r="C226" s="14">
        <v>5.0239999999999998E-3</v>
      </c>
      <c r="D226" s="1">
        <v>95.5</v>
      </c>
      <c r="E226" s="14">
        <v>6.4310000000000001E-3</v>
      </c>
      <c r="F226" s="91">
        <v>94.75</v>
      </c>
      <c r="G226" s="14">
        <v>8.5369999999999994E-3</v>
      </c>
      <c r="H226" s="1">
        <v>97.62</v>
      </c>
      <c r="I226" s="14">
        <v>9.6089999999999995E-3</v>
      </c>
      <c r="J226" s="1">
        <v>97.73</v>
      </c>
      <c r="K226" s="14">
        <v>6.0639999999999999E-3</v>
      </c>
      <c r="L226" s="1">
        <v>97.2</v>
      </c>
      <c r="M226" s="14">
        <v>1.077E-2</v>
      </c>
    </row>
    <row r="227" spans="1:13" x14ac:dyDescent="0.35">
      <c r="A227" s="10">
        <v>248</v>
      </c>
      <c r="B227" s="1">
        <v>97.81</v>
      </c>
      <c r="C227" s="14">
        <v>5.3280000000000003E-3</v>
      </c>
      <c r="D227" s="1">
        <v>95.49</v>
      </c>
      <c r="E227" s="14">
        <v>6.5820000000000002E-3</v>
      </c>
      <c r="F227" s="91">
        <v>94.75</v>
      </c>
      <c r="G227" s="14">
        <v>8.7849999999999994E-3</v>
      </c>
      <c r="H227" s="1">
        <v>97.61</v>
      </c>
      <c r="I227" s="14">
        <v>9.6039999999999997E-3</v>
      </c>
      <c r="J227" s="1">
        <v>97.72</v>
      </c>
      <c r="K227" s="14">
        <v>6.0270000000000002E-3</v>
      </c>
      <c r="L227" s="1">
        <v>97.18</v>
      </c>
      <c r="M227" s="14">
        <v>1.0659999999999999E-2</v>
      </c>
    </row>
    <row r="228" spans="1:13" x14ac:dyDescent="0.35">
      <c r="A228" s="10">
        <v>249</v>
      </c>
      <c r="B228" s="1">
        <v>97.8</v>
      </c>
      <c r="C228" s="14">
        <v>5.6420000000000003E-3</v>
      </c>
      <c r="D228" s="1">
        <v>95.49</v>
      </c>
      <c r="E228" s="14">
        <v>6.7039999999999999E-3</v>
      </c>
      <c r="F228" s="91">
        <v>94.74</v>
      </c>
      <c r="G228" s="14">
        <v>8.7690000000000008E-3</v>
      </c>
      <c r="H228" s="1">
        <v>97.6</v>
      </c>
      <c r="I228" s="14">
        <v>9.5999999999999992E-3</v>
      </c>
      <c r="J228" s="1">
        <v>97.72</v>
      </c>
      <c r="K228" s="14">
        <v>6.0049999999999999E-3</v>
      </c>
      <c r="L228" s="1">
        <v>97.17</v>
      </c>
      <c r="M228" s="14">
        <v>1.055E-2</v>
      </c>
    </row>
    <row r="229" spans="1:13" x14ac:dyDescent="0.35">
      <c r="A229" s="10">
        <v>250</v>
      </c>
      <c r="B229" s="1">
        <v>97.8</v>
      </c>
      <c r="C229" s="14">
        <v>5.6559999999999996E-3</v>
      </c>
      <c r="D229" s="1">
        <v>95.48</v>
      </c>
      <c r="E229" s="14">
        <v>6.7239999999999999E-3</v>
      </c>
      <c r="F229" s="91">
        <v>94.73</v>
      </c>
      <c r="G229" s="14">
        <v>8.4589999999999995E-3</v>
      </c>
      <c r="H229" s="1">
        <v>97.59</v>
      </c>
      <c r="I229" s="14">
        <v>9.5829999999999995E-3</v>
      </c>
      <c r="J229" s="1">
        <v>97.71</v>
      </c>
      <c r="K229" s="14">
        <v>5.9880000000000003E-3</v>
      </c>
      <c r="L229" s="1">
        <v>97.16</v>
      </c>
      <c r="M229" s="14">
        <v>1.044E-2</v>
      </c>
    </row>
    <row r="230" spans="1:13" x14ac:dyDescent="0.35">
      <c r="A230" s="10">
        <v>251</v>
      </c>
      <c r="B230" s="1">
        <v>97.79</v>
      </c>
      <c r="C230" s="14">
        <v>5.5630000000000002E-3</v>
      </c>
      <c r="D230" s="1">
        <v>95.47</v>
      </c>
      <c r="E230" s="14">
        <v>6.731E-3</v>
      </c>
      <c r="F230" s="91">
        <v>94.72</v>
      </c>
      <c r="G230" s="14">
        <v>8.4379999999999993E-3</v>
      </c>
      <c r="H230" s="1">
        <v>97.58</v>
      </c>
      <c r="I230" s="14">
        <v>9.5549999999999993E-3</v>
      </c>
      <c r="J230" s="1">
        <v>97.7</v>
      </c>
      <c r="K230" s="14">
        <v>5.9699999999999996E-3</v>
      </c>
      <c r="L230" s="1">
        <v>97.15</v>
      </c>
      <c r="M230" s="14">
        <v>1.035E-2</v>
      </c>
    </row>
    <row r="231" spans="1:13" x14ac:dyDescent="0.35">
      <c r="A231" s="10">
        <v>252</v>
      </c>
      <c r="B231" s="1">
        <v>97.78</v>
      </c>
      <c r="C231" s="14">
        <v>5.339E-3</v>
      </c>
      <c r="D231" s="1">
        <v>95.46</v>
      </c>
      <c r="E231" s="14">
        <v>6.8009999999999998E-3</v>
      </c>
      <c r="F231" s="91">
        <v>94.71</v>
      </c>
      <c r="G231" s="14">
        <v>8.7410000000000005E-3</v>
      </c>
      <c r="H231" s="1">
        <v>97.57</v>
      </c>
      <c r="I231" s="14">
        <v>9.5300000000000003E-3</v>
      </c>
      <c r="J231" s="1">
        <v>97.7</v>
      </c>
      <c r="K231" s="14">
        <v>5.9649999999999998E-3</v>
      </c>
      <c r="L231" s="1">
        <v>97.14</v>
      </c>
      <c r="M231" s="14">
        <v>1.025E-2</v>
      </c>
    </row>
    <row r="232" spans="1:13" x14ac:dyDescent="0.35">
      <c r="A232" s="10">
        <v>253</v>
      </c>
      <c r="B232" s="1">
        <v>97.78</v>
      </c>
      <c r="C232" s="14">
        <v>4.96E-3</v>
      </c>
      <c r="D232" s="1">
        <v>95.46</v>
      </c>
      <c r="E232" s="14">
        <v>6.7799999999999996E-3</v>
      </c>
      <c r="F232" s="91">
        <v>94.7</v>
      </c>
      <c r="G232" s="14">
        <v>8.8819999999999993E-3</v>
      </c>
      <c r="H232" s="1">
        <v>97.56</v>
      </c>
      <c r="I232" s="14">
        <v>9.5090000000000001E-3</v>
      </c>
      <c r="J232" s="1">
        <v>97.69</v>
      </c>
      <c r="K232" s="14">
        <v>5.9649999999999998E-3</v>
      </c>
      <c r="L232" s="1">
        <v>97.13</v>
      </c>
      <c r="M232" s="14">
        <v>1.0160000000000001E-2</v>
      </c>
    </row>
    <row r="233" spans="1:13" x14ac:dyDescent="0.35">
      <c r="A233" s="10">
        <v>254</v>
      </c>
      <c r="B233" s="1">
        <v>97.77</v>
      </c>
      <c r="C233" s="14">
        <v>4.6210000000000001E-3</v>
      </c>
      <c r="D233" s="1">
        <v>95.45</v>
      </c>
      <c r="E233" s="14">
        <v>6.7679999999999997E-3</v>
      </c>
      <c r="F233" s="91">
        <v>94.69</v>
      </c>
      <c r="G233" s="14">
        <v>8.6169999999999997E-3</v>
      </c>
      <c r="H233" s="1">
        <v>97.56</v>
      </c>
      <c r="I233" s="14">
        <v>9.4889999999999992E-3</v>
      </c>
      <c r="J233" s="1">
        <v>97.69</v>
      </c>
      <c r="K233" s="14">
        <v>5.96E-3</v>
      </c>
      <c r="L233" s="1">
        <v>97.12</v>
      </c>
      <c r="M233" s="14">
        <v>1.009E-2</v>
      </c>
    </row>
    <row r="234" spans="1:13" x14ac:dyDescent="0.35">
      <c r="A234" s="10">
        <v>255</v>
      </c>
      <c r="B234" s="1">
        <v>97.77</v>
      </c>
      <c r="C234" s="14">
        <v>4.666E-3</v>
      </c>
      <c r="D234" s="1">
        <v>95.45</v>
      </c>
      <c r="E234" s="14">
        <v>6.7000000000000002E-3</v>
      </c>
      <c r="F234" s="91">
        <v>94.68</v>
      </c>
      <c r="G234" s="14">
        <v>8.1770000000000002E-3</v>
      </c>
      <c r="H234" s="1">
        <v>97.55</v>
      </c>
      <c r="I234" s="14">
        <v>9.4789999999999996E-3</v>
      </c>
      <c r="J234" s="1">
        <v>97.68</v>
      </c>
      <c r="K234" s="14">
        <v>5.9430000000000004E-3</v>
      </c>
      <c r="L234" s="1">
        <v>97.11</v>
      </c>
      <c r="M234" s="14">
        <v>1.0030000000000001E-2</v>
      </c>
    </row>
    <row r="235" spans="1:13" x14ac:dyDescent="0.35">
      <c r="A235" s="10">
        <v>256</v>
      </c>
      <c r="B235" s="1">
        <v>97.77</v>
      </c>
      <c r="C235" s="14">
        <v>4.7159999999999997E-3</v>
      </c>
      <c r="D235" s="1">
        <v>95.44</v>
      </c>
      <c r="E235" s="14">
        <v>6.7070000000000003E-3</v>
      </c>
      <c r="F235" s="91">
        <v>94.68</v>
      </c>
      <c r="G235" s="14">
        <v>7.796E-3</v>
      </c>
      <c r="H235" s="1">
        <v>97.54</v>
      </c>
      <c r="I235" s="14">
        <v>9.4970000000000002E-3</v>
      </c>
      <c r="J235" s="1">
        <v>97.67</v>
      </c>
      <c r="K235" s="14">
        <v>5.927E-3</v>
      </c>
      <c r="L235" s="1">
        <v>97.1</v>
      </c>
      <c r="M235" s="14">
        <v>9.9869999999999994E-3</v>
      </c>
    </row>
    <row r="236" spans="1:13" x14ac:dyDescent="0.35">
      <c r="A236" s="10">
        <v>257</v>
      </c>
      <c r="B236" s="1">
        <v>97.76</v>
      </c>
      <c r="C236" s="14">
        <v>4.7099999999999998E-3</v>
      </c>
      <c r="D236" s="1">
        <v>95.43</v>
      </c>
      <c r="E236" s="14">
        <v>6.7029999999999998E-3</v>
      </c>
      <c r="F236" s="91">
        <v>94.67</v>
      </c>
      <c r="G236" s="14">
        <v>7.6169999999999996E-3</v>
      </c>
      <c r="H236" s="1">
        <v>97.53</v>
      </c>
      <c r="I236" s="14">
        <v>9.4999999999999998E-3</v>
      </c>
      <c r="J236" s="1">
        <v>97.67</v>
      </c>
      <c r="K236" s="14">
        <v>5.9069999999999999E-3</v>
      </c>
      <c r="L236" s="1">
        <v>97.09</v>
      </c>
      <c r="M236" s="14">
        <v>9.9430000000000004E-3</v>
      </c>
    </row>
    <row r="237" spans="1:13" x14ac:dyDescent="0.35">
      <c r="A237" s="10">
        <v>258</v>
      </c>
      <c r="B237" s="1">
        <v>97.76</v>
      </c>
      <c r="C237" s="14">
        <v>4.8719999999999996E-3</v>
      </c>
      <c r="D237" s="1">
        <v>95.42</v>
      </c>
      <c r="E237" s="14">
        <v>6.7210000000000004E-3</v>
      </c>
      <c r="F237" s="91">
        <v>94.66</v>
      </c>
      <c r="G237" s="14">
        <v>7.6229999999999996E-3</v>
      </c>
      <c r="H237" s="1">
        <v>97.52</v>
      </c>
      <c r="I237" s="14">
        <v>9.5040000000000003E-3</v>
      </c>
      <c r="J237" s="1">
        <v>97.66</v>
      </c>
      <c r="K237" s="14">
        <v>5.8700000000000002E-3</v>
      </c>
      <c r="L237" s="1">
        <v>97.08</v>
      </c>
      <c r="M237" s="14">
        <v>9.8949999999999993E-3</v>
      </c>
    </row>
    <row r="238" spans="1:13" x14ac:dyDescent="0.35">
      <c r="A238" s="10">
        <v>259</v>
      </c>
      <c r="B238" s="1">
        <v>97.75</v>
      </c>
      <c r="C238" s="14">
        <v>5.1149999999999998E-3</v>
      </c>
      <c r="D238" s="1">
        <v>95.42</v>
      </c>
      <c r="E238" s="14">
        <v>6.7390000000000002E-3</v>
      </c>
      <c r="F238" s="91">
        <v>94.65</v>
      </c>
      <c r="G238" s="14">
        <v>7.7070000000000003E-3</v>
      </c>
      <c r="H238" s="1">
        <v>97.51</v>
      </c>
      <c r="I238" s="14">
        <v>9.5080000000000008E-3</v>
      </c>
      <c r="J238" s="1">
        <v>97.66</v>
      </c>
      <c r="K238" s="14">
        <v>5.8380000000000003E-3</v>
      </c>
      <c r="L238" s="1">
        <v>97.07</v>
      </c>
      <c r="M238" s="14">
        <v>9.8499999999999994E-3</v>
      </c>
    </row>
    <row r="239" spans="1:13" x14ac:dyDescent="0.35">
      <c r="A239" s="10">
        <v>260</v>
      </c>
      <c r="B239" s="1">
        <v>97.74</v>
      </c>
      <c r="C239" s="14">
        <v>5.2310000000000004E-3</v>
      </c>
      <c r="D239" s="1">
        <v>95.41</v>
      </c>
      <c r="E239" s="14">
        <v>6.7390000000000002E-3</v>
      </c>
      <c r="F239" s="91">
        <v>94.65</v>
      </c>
      <c r="G239" s="14">
        <v>7.8720000000000005E-3</v>
      </c>
      <c r="H239" s="1">
        <v>97.5</v>
      </c>
      <c r="I239" s="14">
        <v>9.4959999999999992E-3</v>
      </c>
      <c r="J239" s="1">
        <v>97.65</v>
      </c>
      <c r="K239" s="14">
        <v>5.7999999999999996E-3</v>
      </c>
      <c r="L239" s="1">
        <v>97.06</v>
      </c>
      <c r="M239" s="14">
        <v>9.8110000000000003E-3</v>
      </c>
    </row>
    <row r="240" spans="1:13" x14ac:dyDescent="0.35">
      <c r="A240" s="10">
        <v>261</v>
      </c>
      <c r="B240" s="1">
        <v>97.74</v>
      </c>
      <c r="C240" s="14">
        <v>5.3680000000000004E-3</v>
      </c>
      <c r="D240" s="1">
        <v>95.4</v>
      </c>
      <c r="E240" s="14">
        <v>6.7530000000000003E-3</v>
      </c>
      <c r="F240" s="91">
        <v>94.64</v>
      </c>
      <c r="G240" s="14">
        <v>8.0660000000000003E-3</v>
      </c>
      <c r="H240" s="1">
        <v>97.49</v>
      </c>
      <c r="I240" s="14">
        <v>9.4549999999999999E-3</v>
      </c>
      <c r="J240" s="1">
        <v>97.64</v>
      </c>
      <c r="K240" s="14">
        <v>5.7629999999999999E-3</v>
      </c>
      <c r="L240" s="1">
        <v>97.05</v>
      </c>
      <c r="M240" s="14">
        <v>9.7769999999999992E-3</v>
      </c>
    </row>
    <row r="241" spans="1:13" x14ac:dyDescent="0.35">
      <c r="A241" s="10">
        <v>262</v>
      </c>
      <c r="B241" s="1">
        <v>97.74</v>
      </c>
      <c r="C241" s="14">
        <v>5.424E-3</v>
      </c>
      <c r="D241" s="1">
        <v>95.4</v>
      </c>
      <c r="E241" s="14">
        <v>6.7749999999999998E-3</v>
      </c>
      <c r="F241" s="91">
        <v>94.63</v>
      </c>
      <c r="G241" s="14">
        <v>8.2430000000000003E-3</v>
      </c>
      <c r="H241" s="1">
        <v>97.48</v>
      </c>
      <c r="I241" s="14">
        <v>9.4079999999999997E-3</v>
      </c>
      <c r="J241" s="1">
        <v>97.64</v>
      </c>
      <c r="K241" s="14">
        <v>5.7369999999999999E-3</v>
      </c>
      <c r="L241" s="1">
        <v>97.04</v>
      </c>
      <c r="M241" s="14">
        <v>9.7429999999999999E-3</v>
      </c>
    </row>
    <row r="242" spans="1:13" x14ac:dyDescent="0.35">
      <c r="A242" s="10">
        <v>263</v>
      </c>
      <c r="B242" s="1">
        <v>97.73</v>
      </c>
      <c r="C242" s="14">
        <v>5.28E-3</v>
      </c>
      <c r="D242" s="1">
        <v>95.39</v>
      </c>
      <c r="E242" s="14">
        <v>6.7660000000000003E-3</v>
      </c>
      <c r="F242" s="91">
        <v>94.62</v>
      </c>
      <c r="G242" s="14">
        <v>8.4399999999999996E-3</v>
      </c>
      <c r="H242" s="1">
        <v>97.47</v>
      </c>
      <c r="I242" s="14">
        <v>9.3629999999999998E-3</v>
      </c>
      <c r="J242" s="1">
        <v>97.63</v>
      </c>
      <c r="K242" s="14">
        <v>5.7190000000000001E-3</v>
      </c>
      <c r="L242" s="1">
        <v>97.03</v>
      </c>
      <c r="M242" s="14">
        <v>9.7079999999999996E-3</v>
      </c>
    </row>
    <row r="243" spans="1:13" x14ac:dyDescent="0.35">
      <c r="A243" s="10">
        <v>264</v>
      </c>
      <c r="B243" s="1">
        <v>97.73</v>
      </c>
      <c r="C243" s="14">
        <v>5.0520000000000001E-3</v>
      </c>
      <c r="D243" s="1">
        <v>95.38</v>
      </c>
      <c r="E243" s="14">
        <v>6.7879999999999998E-3</v>
      </c>
      <c r="F243" s="91">
        <v>94.61</v>
      </c>
      <c r="G243" s="14">
        <v>8.5690000000000002E-3</v>
      </c>
      <c r="H243" s="1">
        <v>97.46</v>
      </c>
      <c r="I243" s="14">
        <v>9.3209999999999994E-3</v>
      </c>
      <c r="J243" s="1">
        <v>97.63</v>
      </c>
      <c r="K243" s="14">
        <v>5.7169999999999999E-3</v>
      </c>
      <c r="L243" s="1">
        <v>97.02</v>
      </c>
      <c r="M243" s="14">
        <v>9.6659999999999992E-3</v>
      </c>
    </row>
    <row r="244" spans="1:13" x14ac:dyDescent="0.35">
      <c r="A244" s="10">
        <v>265</v>
      </c>
      <c r="B244" s="1">
        <v>97.72</v>
      </c>
      <c r="C244" s="14">
        <v>4.9170000000000004E-3</v>
      </c>
      <c r="D244" s="1">
        <v>95.38</v>
      </c>
      <c r="E244" s="14">
        <v>6.8370000000000002E-3</v>
      </c>
      <c r="F244" s="91">
        <v>94.6</v>
      </c>
      <c r="G244" s="14">
        <v>8.6759999999999997E-3</v>
      </c>
      <c r="H244" s="1">
        <v>97.45</v>
      </c>
      <c r="I244" s="14">
        <v>9.2779999999999998E-3</v>
      </c>
      <c r="J244" s="1">
        <v>97.62</v>
      </c>
      <c r="K244" s="14">
        <v>5.7070000000000003E-3</v>
      </c>
      <c r="L244" s="1">
        <v>97.01</v>
      </c>
      <c r="M244" s="14">
        <v>9.6380000000000007E-3</v>
      </c>
    </row>
    <row r="245" spans="1:13" x14ac:dyDescent="0.35">
      <c r="A245" s="10">
        <v>266</v>
      </c>
      <c r="B245" s="1">
        <v>97.71</v>
      </c>
      <c r="C245" s="14">
        <v>4.8780000000000004E-3</v>
      </c>
      <c r="D245" s="1">
        <v>95.37</v>
      </c>
      <c r="E245" s="14">
        <v>6.8900000000000003E-3</v>
      </c>
      <c r="F245" s="91">
        <v>94.6</v>
      </c>
      <c r="G245" s="14">
        <v>8.7410000000000005E-3</v>
      </c>
      <c r="H245" s="1">
        <v>97.44</v>
      </c>
      <c r="I245" s="14">
        <v>9.2440000000000005E-3</v>
      </c>
      <c r="J245" s="1">
        <v>97.62</v>
      </c>
      <c r="K245" s="14">
        <v>5.7070000000000003E-3</v>
      </c>
      <c r="L245" s="1">
        <v>97.01</v>
      </c>
      <c r="M245" s="14">
        <v>9.6209999999999993E-3</v>
      </c>
    </row>
    <row r="246" spans="1:13" x14ac:dyDescent="0.35">
      <c r="A246" s="10">
        <v>267</v>
      </c>
      <c r="B246" s="1">
        <v>97.71</v>
      </c>
      <c r="C246" s="14">
        <v>4.7260000000000002E-3</v>
      </c>
      <c r="D246" s="1">
        <v>95.36</v>
      </c>
      <c r="E246" s="14">
        <v>6.9740000000000002E-3</v>
      </c>
      <c r="F246" s="91">
        <v>94.59</v>
      </c>
      <c r="G246" s="14">
        <v>8.7410000000000005E-3</v>
      </c>
      <c r="H246" s="1">
        <v>97.43</v>
      </c>
      <c r="I246" s="14">
        <v>9.2169999999999995E-3</v>
      </c>
      <c r="J246" s="1">
        <v>97.61</v>
      </c>
      <c r="K246" s="14">
        <v>5.718E-3</v>
      </c>
      <c r="L246" s="1">
        <v>97</v>
      </c>
      <c r="M246" s="14">
        <v>9.5999999999999992E-3</v>
      </c>
    </row>
    <row r="247" spans="1:13" x14ac:dyDescent="0.35">
      <c r="A247" s="10">
        <v>268</v>
      </c>
      <c r="B247" s="1">
        <v>97.71</v>
      </c>
      <c r="C247" s="14">
        <v>4.7569999999999999E-3</v>
      </c>
      <c r="D247" s="1">
        <v>95.36</v>
      </c>
      <c r="E247" s="14">
        <v>6.9849999999999999E-3</v>
      </c>
      <c r="F247" s="91">
        <v>94.58</v>
      </c>
      <c r="G247" s="14">
        <v>8.7869999999999997E-3</v>
      </c>
      <c r="H247" s="1">
        <v>97.42</v>
      </c>
      <c r="I247" s="14">
        <v>9.1780000000000004E-3</v>
      </c>
      <c r="J247" s="1">
        <v>97.6</v>
      </c>
      <c r="K247" s="14">
        <v>5.7130000000000002E-3</v>
      </c>
      <c r="L247" s="1">
        <v>96.99</v>
      </c>
      <c r="M247" s="14">
        <v>9.5779999999999997E-3</v>
      </c>
    </row>
    <row r="248" spans="1:13" x14ac:dyDescent="0.35">
      <c r="A248" s="10">
        <v>269</v>
      </c>
      <c r="B248" s="1">
        <v>97.7</v>
      </c>
      <c r="C248" s="14">
        <v>4.7660000000000003E-3</v>
      </c>
      <c r="D248" s="1">
        <v>95.35</v>
      </c>
      <c r="E248" s="14">
        <v>6.9820000000000004E-3</v>
      </c>
      <c r="F248" s="91">
        <v>94.57</v>
      </c>
      <c r="G248" s="14">
        <v>8.8640000000000004E-3</v>
      </c>
      <c r="H248" s="1">
        <v>97.41</v>
      </c>
      <c r="I248" s="14">
        <v>9.1439999999999994E-3</v>
      </c>
      <c r="J248" s="1">
        <v>97.6</v>
      </c>
      <c r="K248" s="14">
        <v>5.7099999999999998E-3</v>
      </c>
      <c r="L248" s="1">
        <v>96.98</v>
      </c>
      <c r="M248" s="14">
        <v>9.5510000000000005E-3</v>
      </c>
    </row>
    <row r="249" spans="1:13" x14ac:dyDescent="0.35">
      <c r="A249" s="10">
        <v>270</v>
      </c>
      <c r="B249" s="1">
        <v>97.7</v>
      </c>
      <c r="C249" s="14">
        <v>4.7340000000000004E-3</v>
      </c>
      <c r="D249" s="1">
        <v>95.34</v>
      </c>
      <c r="E249" s="14">
        <v>6.9760000000000004E-3</v>
      </c>
      <c r="F249" s="91">
        <v>94.56</v>
      </c>
      <c r="G249" s="14">
        <v>8.9610000000000002E-3</v>
      </c>
      <c r="H249" s="1">
        <v>97.41</v>
      </c>
      <c r="I249" s="14">
        <v>9.1240000000000002E-3</v>
      </c>
      <c r="J249" s="1">
        <v>97.59</v>
      </c>
      <c r="K249" s="14">
        <v>5.7029999999999997E-3</v>
      </c>
      <c r="L249" s="1">
        <v>96.97</v>
      </c>
      <c r="M249" s="14">
        <v>9.5160000000000002E-3</v>
      </c>
    </row>
    <row r="250" spans="1:13" x14ac:dyDescent="0.35">
      <c r="A250" s="10">
        <v>271</v>
      </c>
      <c r="B250" s="1">
        <v>97.69</v>
      </c>
      <c r="C250" s="14">
        <v>4.8129999999999996E-3</v>
      </c>
      <c r="D250" s="1">
        <v>95.33</v>
      </c>
      <c r="E250" s="14">
        <v>7.0060000000000001E-3</v>
      </c>
      <c r="F250" s="91">
        <v>94.55</v>
      </c>
      <c r="G250" s="14">
        <v>9.0790000000000003E-3</v>
      </c>
      <c r="H250" s="1">
        <v>97.4</v>
      </c>
      <c r="I250" s="14">
        <v>9.0989999999999994E-3</v>
      </c>
      <c r="J250" s="1">
        <v>97.59</v>
      </c>
      <c r="K250" s="14">
        <v>5.6930000000000001E-3</v>
      </c>
      <c r="L250" s="1">
        <v>96.96</v>
      </c>
      <c r="M250" s="14">
        <v>9.4739999999999998E-3</v>
      </c>
    </row>
    <row r="251" spans="1:13" x14ac:dyDescent="0.35">
      <c r="A251" s="10">
        <v>272</v>
      </c>
      <c r="B251" s="1">
        <v>97.69</v>
      </c>
      <c r="C251" s="14">
        <v>4.9699999999999996E-3</v>
      </c>
      <c r="D251" s="1">
        <v>95.33</v>
      </c>
      <c r="E251" s="14">
        <v>7.1209999999999997E-3</v>
      </c>
      <c r="F251" s="91">
        <v>94.54</v>
      </c>
      <c r="G251" s="14">
        <v>9.1940000000000008E-3</v>
      </c>
      <c r="H251" s="1">
        <v>97.39</v>
      </c>
      <c r="I251" s="14">
        <v>9.0699999999999999E-3</v>
      </c>
      <c r="J251" s="1">
        <v>97.58</v>
      </c>
      <c r="K251" s="14">
        <v>5.6839999999999998E-3</v>
      </c>
      <c r="L251" s="1">
        <v>96.95</v>
      </c>
      <c r="M251" s="14">
        <v>9.4339999999999997E-3</v>
      </c>
    </row>
    <row r="252" spans="1:13" x14ac:dyDescent="0.35">
      <c r="A252" s="10">
        <v>273</v>
      </c>
      <c r="B252" s="1">
        <v>97.68</v>
      </c>
      <c r="C252" s="14">
        <v>4.973E-3</v>
      </c>
      <c r="D252" s="1">
        <v>95.32</v>
      </c>
      <c r="E252" s="14">
        <v>7.2090000000000001E-3</v>
      </c>
      <c r="F252" s="91">
        <v>94.53</v>
      </c>
      <c r="G252" s="14">
        <v>9.3189999999999992E-3</v>
      </c>
      <c r="H252" s="1">
        <v>97.38</v>
      </c>
      <c r="I252" s="14">
        <v>9.0419999999999997E-3</v>
      </c>
      <c r="J252" s="1">
        <v>97.58</v>
      </c>
      <c r="K252" s="14">
        <v>5.6730000000000001E-3</v>
      </c>
      <c r="L252" s="1">
        <v>96.94</v>
      </c>
      <c r="M252" s="14">
        <v>9.4020000000000006E-3</v>
      </c>
    </row>
    <row r="253" spans="1:13" x14ac:dyDescent="0.35">
      <c r="A253" s="10">
        <v>274</v>
      </c>
      <c r="B253" s="1">
        <v>97.68</v>
      </c>
      <c r="C253" s="14">
        <v>4.9719999999999999E-3</v>
      </c>
      <c r="D253" s="1">
        <v>95.31</v>
      </c>
      <c r="E253" s="14">
        <v>7.339E-3</v>
      </c>
      <c r="F253" s="91">
        <v>94.52</v>
      </c>
      <c r="G253" s="14">
        <v>9.3900000000000008E-3</v>
      </c>
      <c r="H253" s="1">
        <v>97.37</v>
      </c>
      <c r="I253" s="14">
        <v>9.0170000000000007E-3</v>
      </c>
      <c r="J253" s="1">
        <v>97.57</v>
      </c>
      <c r="K253" s="14">
        <v>5.6690000000000004E-3</v>
      </c>
      <c r="L253" s="1">
        <v>96.93</v>
      </c>
      <c r="M253" s="14">
        <v>9.3690000000000006E-3</v>
      </c>
    </row>
    <row r="254" spans="1:13" x14ac:dyDescent="0.35">
      <c r="A254" s="10">
        <v>275</v>
      </c>
      <c r="B254" s="1">
        <v>97.67</v>
      </c>
      <c r="C254" s="14">
        <v>5.1320000000000003E-3</v>
      </c>
      <c r="D254" s="1">
        <v>95.31</v>
      </c>
      <c r="E254" s="14">
        <v>7.4640000000000001E-3</v>
      </c>
      <c r="F254" s="91">
        <v>94.51</v>
      </c>
      <c r="G254" s="14">
        <v>9.391E-3</v>
      </c>
      <c r="H254" s="1">
        <v>97.36</v>
      </c>
      <c r="I254" s="14">
        <v>8.9990000000000001E-3</v>
      </c>
      <c r="J254" s="1">
        <v>97.56</v>
      </c>
      <c r="K254" s="14">
        <v>5.653E-3</v>
      </c>
      <c r="L254" s="1">
        <v>96.92</v>
      </c>
      <c r="M254" s="14">
        <v>9.3399999999999993E-3</v>
      </c>
    </row>
    <row r="255" spans="1:13" x14ac:dyDescent="0.35">
      <c r="A255" s="10">
        <v>276</v>
      </c>
      <c r="B255" s="1">
        <v>97.67</v>
      </c>
      <c r="C255" s="14">
        <v>5.2529999999999999E-3</v>
      </c>
      <c r="D255" s="1">
        <v>95.3</v>
      </c>
      <c r="E255" s="14">
        <v>7.5360000000000002E-3</v>
      </c>
      <c r="F255" s="91">
        <v>94.5</v>
      </c>
      <c r="G255" s="14">
        <v>9.3769999999999999E-3</v>
      </c>
      <c r="H255" s="1">
        <v>97.35</v>
      </c>
      <c r="I255" s="14">
        <v>8.9720000000000008E-3</v>
      </c>
      <c r="J255" s="1">
        <v>97.56</v>
      </c>
      <c r="K255" s="14">
        <v>5.6379999999999998E-3</v>
      </c>
      <c r="L255" s="1">
        <v>96.91</v>
      </c>
      <c r="M255" s="14">
        <v>9.3229999999999997E-3</v>
      </c>
    </row>
    <row r="256" spans="1:13" x14ac:dyDescent="0.35">
      <c r="A256" s="10">
        <v>277</v>
      </c>
      <c r="B256" s="1">
        <v>97.66</v>
      </c>
      <c r="C256" s="14">
        <v>5.3940000000000004E-3</v>
      </c>
      <c r="D256" s="1">
        <v>95.29</v>
      </c>
      <c r="E256" s="14">
        <v>7.6660000000000001E-3</v>
      </c>
      <c r="F256" s="91">
        <v>94.5</v>
      </c>
      <c r="G256" s="14">
        <v>9.3620000000000005E-3</v>
      </c>
      <c r="H256" s="1">
        <v>97.34</v>
      </c>
      <c r="I256" s="14">
        <v>8.9479999999999994E-3</v>
      </c>
      <c r="J256" s="1">
        <v>97.55</v>
      </c>
      <c r="K256" s="14">
        <v>5.6369999999999996E-3</v>
      </c>
      <c r="L256" s="1">
        <v>96.9</v>
      </c>
      <c r="M256" s="14">
        <v>9.3080000000000003E-3</v>
      </c>
    </row>
    <row r="257" spans="1:13" x14ac:dyDescent="0.35">
      <c r="A257" s="10">
        <v>278</v>
      </c>
      <c r="B257" s="1">
        <v>97.66</v>
      </c>
      <c r="C257" s="14">
        <v>5.607E-3</v>
      </c>
      <c r="D257" s="1">
        <v>95.28</v>
      </c>
      <c r="E257" s="14">
        <v>7.7590000000000003E-3</v>
      </c>
      <c r="F257" s="91">
        <v>94.49</v>
      </c>
      <c r="G257" s="14">
        <v>9.3589999999999993E-3</v>
      </c>
      <c r="H257" s="1">
        <v>97.33</v>
      </c>
      <c r="I257" s="14">
        <v>8.9300000000000004E-3</v>
      </c>
      <c r="J257" s="1">
        <v>97.55</v>
      </c>
      <c r="K257" s="14">
        <v>5.6239999999999997E-3</v>
      </c>
      <c r="L257" s="1">
        <v>96.89</v>
      </c>
      <c r="M257" s="14">
        <v>9.2949999999999994E-3</v>
      </c>
    </row>
    <row r="258" spans="1:13" x14ac:dyDescent="0.35">
      <c r="A258" s="10">
        <v>279</v>
      </c>
      <c r="B258" s="1">
        <v>97.65</v>
      </c>
      <c r="C258" s="14">
        <v>5.738E-3</v>
      </c>
      <c r="D258" s="1">
        <v>95.27</v>
      </c>
      <c r="E258" s="14">
        <v>7.6949999999999996E-3</v>
      </c>
      <c r="F258" s="91">
        <v>94.48</v>
      </c>
      <c r="G258" s="14">
        <v>9.3889999999999998E-3</v>
      </c>
      <c r="H258" s="1">
        <v>97.32</v>
      </c>
      <c r="I258" s="14">
        <v>8.9049999999999997E-3</v>
      </c>
      <c r="J258" s="1">
        <v>97.54</v>
      </c>
      <c r="K258" s="14">
        <v>5.6080000000000001E-3</v>
      </c>
      <c r="L258" s="1">
        <v>96.88</v>
      </c>
      <c r="M258" s="14">
        <v>9.2860000000000009E-3</v>
      </c>
    </row>
    <row r="259" spans="1:13" x14ac:dyDescent="0.35">
      <c r="A259" s="10">
        <v>280</v>
      </c>
      <c r="B259" s="1">
        <v>97.64</v>
      </c>
      <c r="C259" s="14">
        <v>5.8100000000000001E-3</v>
      </c>
      <c r="D259" s="1">
        <v>95.27</v>
      </c>
      <c r="E259" s="14">
        <v>7.5259999999999997E-3</v>
      </c>
      <c r="F259" s="91">
        <v>94.47</v>
      </c>
      <c r="G259" s="14">
        <v>9.4280000000000006E-3</v>
      </c>
      <c r="H259" s="1">
        <v>97.32</v>
      </c>
      <c r="I259" s="14">
        <v>8.8870000000000008E-3</v>
      </c>
      <c r="J259" s="1">
        <v>97.54</v>
      </c>
      <c r="K259" s="14">
        <v>5.6169999999999996E-3</v>
      </c>
      <c r="L259" s="1">
        <v>96.87</v>
      </c>
      <c r="M259" s="14">
        <v>9.2639999999999997E-3</v>
      </c>
    </row>
    <row r="260" spans="1:13" x14ac:dyDescent="0.35">
      <c r="A260" s="10">
        <v>281</v>
      </c>
      <c r="B260" s="1">
        <v>97.64</v>
      </c>
      <c r="C260" s="14">
        <v>5.8520000000000004E-3</v>
      </c>
      <c r="D260" s="1">
        <v>95.26</v>
      </c>
      <c r="E260" s="14">
        <v>7.4009999999999996E-3</v>
      </c>
      <c r="F260" s="91">
        <v>94.46</v>
      </c>
      <c r="G260" s="14">
        <v>9.4909999999999994E-3</v>
      </c>
      <c r="H260" s="1">
        <v>97.31</v>
      </c>
      <c r="I260" s="14">
        <v>8.8690000000000001E-3</v>
      </c>
      <c r="J260" s="1">
        <v>97.53</v>
      </c>
      <c r="K260" s="14">
        <v>5.6259999999999999E-3</v>
      </c>
      <c r="L260" s="1">
        <v>96.86</v>
      </c>
      <c r="M260" s="14">
        <v>9.2379999999999997E-3</v>
      </c>
    </row>
    <row r="261" spans="1:13" x14ac:dyDescent="0.35">
      <c r="A261" s="10">
        <v>282</v>
      </c>
      <c r="B261" s="1">
        <v>97.63</v>
      </c>
      <c r="C261" s="14">
        <v>5.8830000000000002E-3</v>
      </c>
      <c r="D261" s="1">
        <v>95.25</v>
      </c>
      <c r="E261" s="14">
        <v>7.3000000000000001E-3</v>
      </c>
      <c r="F261" s="91">
        <v>94.45</v>
      </c>
      <c r="G261" s="14">
        <v>9.5739999999999992E-3</v>
      </c>
      <c r="H261" s="1">
        <v>97.3</v>
      </c>
      <c r="I261" s="14">
        <v>8.848E-3</v>
      </c>
      <c r="J261" s="1">
        <v>97.52</v>
      </c>
      <c r="K261" s="14">
        <v>5.6449999999999998E-3</v>
      </c>
      <c r="L261" s="1">
        <v>96.85</v>
      </c>
      <c r="M261" s="14">
        <v>9.2160000000000002E-3</v>
      </c>
    </row>
    <row r="262" spans="1:13" x14ac:dyDescent="0.35">
      <c r="A262" s="10">
        <v>283</v>
      </c>
      <c r="B262" s="1">
        <v>97.63</v>
      </c>
      <c r="C262" s="14">
        <v>5.7400000000000003E-3</v>
      </c>
      <c r="D262" s="1">
        <v>95.25</v>
      </c>
      <c r="E262" s="14">
        <v>7.221E-3</v>
      </c>
      <c r="F262" s="91">
        <v>94.44</v>
      </c>
      <c r="G262" s="14">
        <v>9.6749999999999996E-3</v>
      </c>
      <c r="H262" s="1">
        <v>97.29</v>
      </c>
      <c r="I262" s="14">
        <v>8.8240000000000002E-3</v>
      </c>
      <c r="J262" s="1">
        <v>97.52</v>
      </c>
      <c r="K262" s="14">
        <v>5.6759999999999996E-3</v>
      </c>
      <c r="L262" s="1">
        <v>96.85</v>
      </c>
      <c r="M262" s="14">
        <v>9.1920000000000005E-3</v>
      </c>
    </row>
    <row r="263" spans="1:13" x14ac:dyDescent="0.35">
      <c r="A263" s="10">
        <v>284</v>
      </c>
      <c r="B263" s="1">
        <v>97.62</v>
      </c>
      <c r="C263" s="14">
        <v>5.4599999999999996E-3</v>
      </c>
      <c r="D263" s="1">
        <v>95.24</v>
      </c>
      <c r="E263" s="14">
        <v>7.1960000000000001E-3</v>
      </c>
      <c r="F263" s="91">
        <v>94.43</v>
      </c>
      <c r="G263" s="14">
        <v>9.783E-3</v>
      </c>
      <c r="H263" s="1">
        <v>97.28</v>
      </c>
      <c r="I263" s="14">
        <v>8.7950000000000007E-3</v>
      </c>
      <c r="J263" s="1">
        <v>97.51</v>
      </c>
      <c r="K263" s="14">
        <v>5.7369999999999999E-3</v>
      </c>
      <c r="L263" s="1">
        <v>96.84</v>
      </c>
      <c r="M263" s="14">
        <v>9.1649999999999995E-3</v>
      </c>
    </row>
    <row r="264" spans="1:13" x14ac:dyDescent="0.35">
      <c r="A264" s="10">
        <v>285</v>
      </c>
      <c r="B264" s="1">
        <v>97.62</v>
      </c>
      <c r="C264" s="14">
        <v>5.208E-3</v>
      </c>
      <c r="D264" s="1">
        <v>95.23</v>
      </c>
      <c r="E264" s="14">
        <v>7.3229999999999996E-3</v>
      </c>
      <c r="F264" s="91">
        <v>94.42</v>
      </c>
      <c r="G264" s="14">
        <v>9.8320000000000005E-3</v>
      </c>
      <c r="H264" s="1">
        <v>97.27</v>
      </c>
      <c r="I264" s="14">
        <v>8.7770000000000001E-3</v>
      </c>
      <c r="J264" s="1">
        <v>97.51</v>
      </c>
      <c r="K264" s="14">
        <v>5.8019999999999999E-3</v>
      </c>
      <c r="L264" s="1">
        <v>96.83</v>
      </c>
      <c r="M264" s="14">
        <v>9.1409999999999998E-3</v>
      </c>
    </row>
    <row r="265" spans="1:13" x14ac:dyDescent="0.35">
      <c r="A265" s="10">
        <v>286</v>
      </c>
      <c r="B265" s="1">
        <v>97.61</v>
      </c>
      <c r="C265" s="14">
        <v>5.0749999999999997E-3</v>
      </c>
      <c r="D265" s="1">
        <v>95.22</v>
      </c>
      <c r="E265" s="14">
        <v>7.4409999999999997E-3</v>
      </c>
      <c r="F265" s="91">
        <v>94.41</v>
      </c>
      <c r="G265" s="14">
        <v>9.8720000000000006E-3</v>
      </c>
      <c r="H265" s="1">
        <v>97.26</v>
      </c>
      <c r="I265" s="14">
        <v>8.7659999999999995E-3</v>
      </c>
      <c r="J265" s="1">
        <v>97.5</v>
      </c>
      <c r="K265" s="14">
        <v>5.8560000000000001E-3</v>
      </c>
      <c r="L265" s="1">
        <v>96.82</v>
      </c>
      <c r="M265" s="14">
        <v>9.1260000000000004E-3</v>
      </c>
    </row>
    <row r="266" spans="1:13" x14ac:dyDescent="0.35">
      <c r="A266" s="10">
        <v>287</v>
      </c>
      <c r="B266" s="1">
        <v>97.61</v>
      </c>
      <c r="C266" s="14">
        <v>5.025E-3</v>
      </c>
      <c r="D266" s="1">
        <v>95.22</v>
      </c>
      <c r="E266" s="14">
        <v>7.554E-3</v>
      </c>
      <c r="F266" s="91">
        <v>94.4</v>
      </c>
      <c r="G266" s="14">
        <v>9.9760000000000005E-3</v>
      </c>
      <c r="H266" s="1">
        <v>97.25</v>
      </c>
      <c r="I266" s="14">
        <v>8.7510000000000001E-3</v>
      </c>
      <c r="J266" s="1">
        <v>97.5</v>
      </c>
      <c r="K266" s="14">
        <v>5.9160000000000003E-3</v>
      </c>
      <c r="L266" s="1">
        <v>96.81</v>
      </c>
      <c r="M266" s="14">
        <v>9.11E-3</v>
      </c>
    </row>
    <row r="267" spans="1:13" x14ac:dyDescent="0.35">
      <c r="A267" s="10">
        <v>288</v>
      </c>
      <c r="B267" s="1">
        <v>97.6</v>
      </c>
      <c r="C267" s="14">
        <v>4.9789999999999999E-3</v>
      </c>
      <c r="D267" s="1">
        <v>95.21</v>
      </c>
      <c r="E267" s="14">
        <v>7.6909999999999999E-3</v>
      </c>
      <c r="F267" s="91">
        <v>94.39</v>
      </c>
      <c r="G267" s="14">
        <v>1.0109999999999999E-2</v>
      </c>
      <c r="H267" s="1">
        <v>97.25</v>
      </c>
      <c r="I267" s="14">
        <v>8.7329999999999994E-3</v>
      </c>
      <c r="J267" s="1">
        <v>97.49</v>
      </c>
      <c r="K267" s="14">
        <v>5.9740000000000001E-3</v>
      </c>
      <c r="L267" s="1">
        <v>96.8</v>
      </c>
      <c r="M267" s="14">
        <v>9.0930000000000004E-3</v>
      </c>
    </row>
    <row r="268" spans="1:13" x14ac:dyDescent="0.35">
      <c r="A268" s="10">
        <v>289</v>
      </c>
      <c r="B268" s="1">
        <v>97.6</v>
      </c>
      <c r="C268" s="14">
        <v>4.7689999999999998E-3</v>
      </c>
      <c r="D268" s="1">
        <v>95.2</v>
      </c>
      <c r="E268" s="14">
        <v>7.8270000000000006E-3</v>
      </c>
      <c r="F268" s="91">
        <v>94.38</v>
      </c>
      <c r="G268" s="14">
        <v>1.0279999999999999E-2</v>
      </c>
      <c r="H268" s="1">
        <v>97.24</v>
      </c>
      <c r="I268" s="14">
        <v>8.7150000000000005E-3</v>
      </c>
      <c r="J268" s="1">
        <v>97.48</v>
      </c>
      <c r="K268" s="14">
        <v>5.9940000000000002E-3</v>
      </c>
      <c r="L268" s="1">
        <v>96.79</v>
      </c>
      <c r="M268" s="14">
        <v>9.0799999999999995E-3</v>
      </c>
    </row>
    <row r="269" spans="1:13" x14ac:dyDescent="0.35">
      <c r="A269" s="10">
        <v>290</v>
      </c>
      <c r="B269" s="1">
        <v>97.59</v>
      </c>
      <c r="C269" s="14">
        <v>4.4980000000000003E-3</v>
      </c>
      <c r="D269" s="1">
        <v>95.19</v>
      </c>
      <c r="E269" s="14">
        <v>7.8799999999999999E-3</v>
      </c>
      <c r="F269" s="91">
        <v>94.37</v>
      </c>
      <c r="G269" s="14">
        <v>1.0460000000000001E-2</v>
      </c>
      <c r="H269" s="1">
        <v>97.23</v>
      </c>
      <c r="I269" s="14">
        <v>8.7019999999999997E-3</v>
      </c>
      <c r="J269" s="1">
        <v>97.48</v>
      </c>
      <c r="K269" s="14">
        <v>6.0029999999999997E-3</v>
      </c>
      <c r="L269" s="1">
        <v>96.78</v>
      </c>
      <c r="M269" s="14">
        <v>9.0670000000000004E-3</v>
      </c>
    </row>
    <row r="270" spans="1:13" x14ac:dyDescent="0.35">
      <c r="A270" s="10">
        <v>291</v>
      </c>
      <c r="B270" s="1">
        <v>97.59</v>
      </c>
      <c r="C270" s="14">
        <v>4.3569999999999998E-3</v>
      </c>
      <c r="D270" s="1">
        <v>95.19</v>
      </c>
      <c r="E270" s="14">
        <v>7.9839999999999998E-3</v>
      </c>
      <c r="F270" s="91">
        <v>94.36</v>
      </c>
      <c r="G270" s="14">
        <v>1.0630000000000001E-2</v>
      </c>
      <c r="H270" s="1">
        <v>97.22</v>
      </c>
      <c r="I270" s="14">
        <v>8.6890000000000005E-3</v>
      </c>
      <c r="J270" s="1">
        <v>97.47</v>
      </c>
      <c r="K270" s="14">
        <v>6.0080000000000003E-3</v>
      </c>
      <c r="L270" s="1">
        <v>96.77</v>
      </c>
      <c r="M270" s="14">
        <v>9.0550000000000005E-3</v>
      </c>
    </row>
    <row r="271" spans="1:13" x14ac:dyDescent="0.35">
      <c r="A271" s="10">
        <v>292</v>
      </c>
      <c r="B271" s="1">
        <v>97.58</v>
      </c>
      <c r="C271" s="14">
        <v>4.2370000000000003E-3</v>
      </c>
      <c r="D271" s="1">
        <v>95.18</v>
      </c>
      <c r="E271" s="14">
        <v>8.1010000000000006E-3</v>
      </c>
      <c r="F271" s="91">
        <v>94.35</v>
      </c>
      <c r="G271" s="14">
        <v>1.0789999999999999E-2</v>
      </c>
      <c r="H271" s="1">
        <v>97.21</v>
      </c>
      <c r="I271" s="14">
        <v>8.6730000000000002E-3</v>
      </c>
      <c r="J271" s="1">
        <v>97.47</v>
      </c>
      <c r="K271" s="14">
        <v>6.0070000000000002E-3</v>
      </c>
      <c r="L271" s="1">
        <v>96.76</v>
      </c>
      <c r="M271" s="14">
        <v>9.044E-3</v>
      </c>
    </row>
    <row r="272" spans="1:13" x14ac:dyDescent="0.35">
      <c r="A272" s="10">
        <v>293</v>
      </c>
      <c r="B272" s="1">
        <v>97.58</v>
      </c>
      <c r="C272" s="14">
        <v>4.1790000000000004E-3</v>
      </c>
      <c r="D272" s="1">
        <v>95.17</v>
      </c>
      <c r="E272" s="14">
        <v>8.1899999999999994E-3</v>
      </c>
      <c r="F272" s="91">
        <v>94.34</v>
      </c>
      <c r="G272" s="14">
        <v>1.095E-2</v>
      </c>
      <c r="H272" s="1">
        <v>97.2</v>
      </c>
      <c r="I272" s="14">
        <v>8.6499999999999997E-3</v>
      </c>
      <c r="J272" s="1">
        <v>97.46</v>
      </c>
      <c r="K272" s="14">
        <v>6.0060000000000001E-3</v>
      </c>
      <c r="L272" s="1">
        <v>96.75</v>
      </c>
      <c r="M272" s="14">
        <v>9.0369999999999999E-3</v>
      </c>
    </row>
    <row r="273" spans="1:13" x14ac:dyDescent="0.35">
      <c r="A273" s="10">
        <v>294</v>
      </c>
      <c r="B273" s="1">
        <v>97.58</v>
      </c>
      <c r="C273" s="14">
        <v>4.1669999999999997E-3</v>
      </c>
      <c r="D273" s="1">
        <v>95.16</v>
      </c>
      <c r="E273" s="14">
        <v>8.3110000000000007E-3</v>
      </c>
      <c r="F273" s="91">
        <v>94.33</v>
      </c>
      <c r="G273" s="14">
        <v>1.111E-2</v>
      </c>
      <c r="H273" s="1">
        <v>97.19</v>
      </c>
      <c r="I273" s="14">
        <v>8.6239999999999997E-3</v>
      </c>
      <c r="J273" s="1">
        <v>97.45</v>
      </c>
      <c r="K273" s="14">
        <v>6.0039999999999998E-3</v>
      </c>
      <c r="L273" s="1">
        <v>96.75</v>
      </c>
      <c r="M273" s="14">
        <v>9.0349999999999996E-3</v>
      </c>
    </row>
    <row r="274" spans="1:13" x14ac:dyDescent="0.35">
      <c r="A274" s="10">
        <v>295</v>
      </c>
      <c r="B274" s="1">
        <v>97.57</v>
      </c>
      <c r="C274" s="14">
        <v>4.1250000000000002E-3</v>
      </c>
      <c r="D274" s="1">
        <v>95.15</v>
      </c>
      <c r="E274" s="14">
        <v>8.5190000000000005E-3</v>
      </c>
      <c r="F274" s="91">
        <v>94.31</v>
      </c>
      <c r="G274" s="14">
        <v>1.12E-2</v>
      </c>
      <c r="H274" s="1">
        <v>97.18</v>
      </c>
      <c r="I274" s="14">
        <v>8.6029999999999995E-3</v>
      </c>
      <c r="J274" s="1">
        <v>97.45</v>
      </c>
      <c r="K274" s="14">
        <v>6.0109999999999999E-3</v>
      </c>
      <c r="L274" s="1">
        <v>96.74</v>
      </c>
      <c r="M274" s="14">
        <v>9.0290000000000006E-3</v>
      </c>
    </row>
    <row r="275" spans="1:13" x14ac:dyDescent="0.35">
      <c r="A275" s="10">
        <v>296</v>
      </c>
      <c r="B275" s="1">
        <v>97.57</v>
      </c>
      <c r="C275" s="14">
        <v>4.1640000000000002E-3</v>
      </c>
      <c r="D275" s="1">
        <v>95.14</v>
      </c>
      <c r="E275" s="14">
        <v>8.7460000000000003E-3</v>
      </c>
      <c r="F275" s="91">
        <v>94.3</v>
      </c>
      <c r="G275" s="14">
        <v>1.123E-2</v>
      </c>
      <c r="H275" s="1">
        <v>97.18</v>
      </c>
      <c r="I275" s="14">
        <v>8.5920000000000007E-3</v>
      </c>
      <c r="J275" s="1">
        <v>97.44</v>
      </c>
      <c r="K275" s="14">
        <v>6.0130000000000001E-3</v>
      </c>
      <c r="L275" s="1">
        <v>96.73</v>
      </c>
      <c r="M275" s="14">
        <v>9.0310000000000008E-3</v>
      </c>
    </row>
    <row r="276" spans="1:13" x14ac:dyDescent="0.35">
      <c r="A276" s="10">
        <v>297</v>
      </c>
      <c r="B276" s="1">
        <v>97.56</v>
      </c>
      <c r="C276" s="14">
        <v>4.3080000000000002E-3</v>
      </c>
      <c r="D276" s="1">
        <v>95.14</v>
      </c>
      <c r="E276" s="14">
        <v>8.9800000000000001E-3</v>
      </c>
      <c r="F276" s="91">
        <v>94.29</v>
      </c>
      <c r="G276" s="14">
        <v>1.1270000000000001E-2</v>
      </c>
      <c r="H276" s="1">
        <v>97.17</v>
      </c>
      <c r="I276" s="14">
        <v>8.5760000000000003E-3</v>
      </c>
      <c r="J276" s="1">
        <v>97.44</v>
      </c>
      <c r="K276" s="14">
        <v>6.0309999999999999E-3</v>
      </c>
      <c r="L276" s="1">
        <v>96.72</v>
      </c>
      <c r="M276" s="14">
        <v>9.0299999999999998E-3</v>
      </c>
    </row>
    <row r="277" spans="1:13" x14ac:dyDescent="0.35">
      <c r="A277" s="10">
        <v>298</v>
      </c>
      <c r="B277" s="1">
        <v>97.56</v>
      </c>
      <c r="C277" s="14">
        <v>4.4640000000000001E-3</v>
      </c>
      <c r="D277" s="1">
        <v>95.13</v>
      </c>
      <c r="E277" s="14">
        <v>9.1699999999999993E-3</v>
      </c>
      <c r="F277" s="91">
        <v>94.28</v>
      </c>
      <c r="G277" s="14">
        <v>1.133E-2</v>
      </c>
      <c r="H277" s="1">
        <v>97.16</v>
      </c>
      <c r="I277" s="14">
        <v>8.5509999999999996E-3</v>
      </c>
      <c r="J277" s="1">
        <v>97.43</v>
      </c>
      <c r="K277" s="14">
        <v>6.058E-3</v>
      </c>
      <c r="L277" s="1">
        <v>96.71</v>
      </c>
      <c r="M277" s="14">
        <v>9.0329999999999994E-3</v>
      </c>
    </row>
    <row r="278" spans="1:13" x14ac:dyDescent="0.35">
      <c r="A278" s="10">
        <v>299</v>
      </c>
      <c r="B278" s="1">
        <v>97.55</v>
      </c>
      <c r="C278" s="14">
        <v>4.4770000000000001E-3</v>
      </c>
      <c r="D278" s="1">
        <v>95.12</v>
      </c>
      <c r="E278" s="14">
        <v>9.2069999999999999E-3</v>
      </c>
      <c r="F278" s="91">
        <v>94.27</v>
      </c>
      <c r="G278" s="14">
        <v>1.14E-2</v>
      </c>
      <c r="H278" s="1">
        <v>97.15</v>
      </c>
      <c r="I278" s="14">
        <v>8.5229999999999993E-3</v>
      </c>
      <c r="J278" s="1">
        <v>97.42</v>
      </c>
      <c r="K278" s="14">
        <v>6.0749999999999997E-3</v>
      </c>
      <c r="L278" s="1">
        <v>96.7</v>
      </c>
      <c r="M278" s="14">
        <v>9.0410000000000004E-3</v>
      </c>
    </row>
    <row r="279" spans="1:13" x14ac:dyDescent="0.35">
      <c r="A279" s="10">
        <v>300</v>
      </c>
      <c r="B279" s="1">
        <v>97.55</v>
      </c>
      <c r="C279" s="14">
        <v>4.398E-3</v>
      </c>
      <c r="D279" s="1">
        <v>95.11</v>
      </c>
      <c r="E279" s="14">
        <v>9.1470000000000006E-3</v>
      </c>
      <c r="F279" s="91">
        <v>94.26</v>
      </c>
      <c r="G279" s="14">
        <v>1.149E-2</v>
      </c>
      <c r="H279" s="1">
        <v>97.14</v>
      </c>
      <c r="I279" s="14">
        <v>8.5000000000000006E-3</v>
      </c>
      <c r="J279" s="1">
        <v>97.42</v>
      </c>
      <c r="K279" s="14">
        <v>6.0819999999999997E-3</v>
      </c>
      <c r="L279" s="1">
        <v>96.69</v>
      </c>
      <c r="M279" s="14">
        <v>9.044E-3</v>
      </c>
    </row>
    <row r="280" spans="1:13" x14ac:dyDescent="0.35">
      <c r="A280" s="10">
        <v>301</v>
      </c>
      <c r="B280" s="1">
        <v>97.54</v>
      </c>
      <c r="C280" s="14">
        <v>4.2430000000000002E-3</v>
      </c>
      <c r="D280" s="1">
        <v>95.1</v>
      </c>
      <c r="E280" s="14">
        <v>9.0399999999999994E-3</v>
      </c>
      <c r="F280" s="91">
        <v>94.25</v>
      </c>
      <c r="G280" s="14">
        <v>1.159E-2</v>
      </c>
      <c r="H280" s="1">
        <v>97.13</v>
      </c>
      <c r="I280" s="14">
        <v>8.4799999999999997E-3</v>
      </c>
      <c r="J280" s="1">
        <v>97.41</v>
      </c>
      <c r="K280" s="14">
        <v>6.0850000000000001E-3</v>
      </c>
      <c r="L280" s="1">
        <v>96.68</v>
      </c>
      <c r="M280" s="14">
        <v>9.0469999999999995E-3</v>
      </c>
    </row>
    <row r="281" spans="1:13" x14ac:dyDescent="0.35">
      <c r="A281" s="10">
        <v>302</v>
      </c>
      <c r="B281" s="1">
        <v>97.54</v>
      </c>
      <c r="C281" s="14">
        <v>4.0629999999999998E-3</v>
      </c>
      <c r="D281" s="1">
        <v>95.09</v>
      </c>
      <c r="E281" s="14">
        <v>8.9809999999999994E-3</v>
      </c>
      <c r="F281" s="91">
        <v>94.23</v>
      </c>
      <c r="G281" s="14">
        <v>1.172E-2</v>
      </c>
      <c r="H281" s="1">
        <v>97.12</v>
      </c>
      <c r="I281" s="14">
        <v>8.4589999999999995E-3</v>
      </c>
      <c r="J281" s="1">
        <v>97.41</v>
      </c>
      <c r="K281" s="14">
        <v>6.0889999999999998E-3</v>
      </c>
      <c r="L281" s="1">
        <v>96.67</v>
      </c>
      <c r="M281" s="14">
        <v>9.0419999999999997E-3</v>
      </c>
    </row>
    <row r="282" spans="1:13" x14ac:dyDescent="0.35">
      <c r="A282" s="10">
        <v>303</v>
      </c>
      <c r="B282" s="1">
        <v>97.54</v>
      </c>
      <c r="C282" s="14">
        <v>3.9290000000000002E-3</v>
      </c>
      <c r="D282" s="1">
        <v>95.08</v>
      </c>
      <c r="E282" s="14">
        <v>8.9449999999999998E-3</v>
      </c>
      <c r="F282" s="91">
        <v>94.22</v>
      </c>
      <c r="G282" s="14">
        <v>1.188E-2</v>
      </c>
      <c r="H282" s="1">
        <v>97.12</v>
      </c>
      <c r="I282" s="14">
        <v>8.4340000000000005E-3</v>
      </c>
      <c r="J282" s="1">
        <v>97.4</v>
      </c>
      <c r="K282" s="14">
        <v>6.1050000000000002E-3</v>
      </c>
      <c r="L282" s="1">
        <v>96.66</v>
      </c>
      <c r="M282" s="14">
        <v>9.0310000000000008E-3</v>
      </c>
    </row>
    <row r="283" spans="1:13" x14ac:dyDescent="0.35">
      <c r="A283" s="10">
        <v>304</v>
      </c>
      <c r="B283" s="1">
        <v>97.53</v>
      </c>
      <c r="C283" s="14">
        <v>3.8899999999999998E-3</v>
      </c>
      <c r="D283" s="1">
        <v>95.07</v>
      </c>
      <c r="E283" s="14">
        <v>8.9499999999999996E-3</v>
      </c>
      <c r="F283" s="91">
        <v>94.21</v>
      </c>
      <c r="G283" s="14">
        <v>1.21E-2</v>
      </c>
      <c r="H283" s="1">
        <v>97.11</v>
      </c>
      <c r="I283" s="14">
        <v>8.4100000000000008E-3</v>
      </c>
      <c r="J283" s="1">
        <v>97.39</v>
      </c>
      <c r="K283" s="14">
        <v>6.1209999999999997E-3</v>
      </c>
      <c r="L283" s="1">
        <v>96.66</v>
      </c>
      <c r="M283" s="14">
        <v>9.0290000000000006E-3</v>
      </c>
    </row>
    <row r="284" spans="1:13" x14ac:dyDescent="0.35">
      <c r="A284" s="10">
        <v>305</v>
      </c>
      <c r="B284" s="1">
        <v>97.53</v>
      </c>
      <c r="C284" s="14">
        <v>3.9189999999999997E-3</v>
      </c>
      <c r="D284" s="1">
        <v>95.06</v>
      </c>
      <c r="E284" s="14">
        <v>9.0679999999999997E-3</v>
      </c>
      <c r="F284" s="91">
        <v>94.2</v>
      </c>
      <c r="G284" s="14">
        <v>1.234E-2</v>
      </c>
      <c r="H284" s="1">
        <v>97.1</v>
      </c>
      <c r="I284" s="14">
        <v>8.3899999999999999E-3</v>
      </c>
      <c r="J284" s="1">
        <v>97.39</v>
      </c>
      <c r="K284" s="14">
        <v>6.1399999999999996E-3</v>
      </c>
      <c r="L284" s="1">
        <v>96.65</v>
      </c>
      <c r="M284" s="14">
        <v>9.0259999999999993E-3</v>
      </c>
    </row>
    <row r="285" spans="1:13" x14ac:dyDescent="0.35">
      <c r="A285" s="10">
        <v>306</v>
      </c>
      <c r="B285" s="1">
        <v>97.53</v>
      </c>
      <c r="C285" s="14">
        <v>4.0369999999999998E-3</v>
      </c>
      <c r="D285" s="1">
        <v>95.06</v>
      </c>
      <c r="E285" s="14">
        <v>9.1959999999999993E-3</v>
      </c>
      <c r="F285" s="91">
        <v>94.19</v>
      </c>
      <c r="G285" s="14">
        <v>1.256E-2</v>
      </c>
      <c r="H285" s="1">
        <v>97.09</v>
      </c>
      <c r="I285" s="14">
        <v>8.3739999999999995E-3</v>
      </c>
      <c r="J285" s="1">
        <v>97.38</v>
      </c>
      <c r="K285" s="14">
        <v>6.1720000000000004E-3</v>
      </c>
      <c r="L285" s="1">
        <v>96.64</v>
      </c>
      <c r="M285" s="14">
        <v>9.0299999999999998E-3</v>
      </c>
    </row>
    <row r="286" spans="1:13" x14ac:dyDescent="0.35">
      <c r="A286" s="10">
        <v>307</v>
      </c>
      <c r="B286" s="1">
        <v>97.52</v>
      </c>
      <c r="C286" s="14">
        <v>4.2630000000000003E-3</v>
      </c>
      <c r="D286" s="1">
        <v>95.04</v>
      </c>
      <c r="E286" s="14">
        <v>9.4439999999999993E-3</v>
      </c>
      <c r="F286" s="91">
        <v>94.17</v>
      </c>
      <c r="G286" s="14">
        <v>1.2760000000000001E-2</v>
      </c>
      <c r="H286" s="1">
        <v>97.08</v>
      </c>
      <c r="I286" s="14">
        <v>8.3680000000000004E-3</v>
      </c>
      <c r="J286" s="1">
        <v>97.38</v>
      </c>
      <c r="K286" s="14">
        <v>6.2259999999999998E-3</v>
      </c>
      <c r="L286" s="1">
        <v>96.63</v>
      </c>
      <c r="M286" s="14">
        <v>9.0469999999999995E-3</v>
      </c>
    </row>
    <row r="287" spans="1:13" x14ac:dyDescent="0.35">
      <c r="A287" s="10">
        <v>308</v>
      </c>
      <c r="B287" s="1">
        <v>97.52</v>
      </c>
      <c r="C287" s="14">
        <v>4.5570000000000003E-3</v>
      </c>
      <c r="D287" s="1">
        <v>95.04</v>
      </c>
      <c r="E287" s="14">
        <v>9.8650000000000005E-3</v>
      </c>
      <c r="F287" s="91">
        <v>94.16</v>
      </c>
      <c r="G287" s="14">
        <v>1.294E-2</v>
      </c>
      <c r="H287" s="1">
        <v>97.07</v>
      </c>
      <c r="I287" s="14">
        <v>8.3540000000000003E-3</v>
      </c>
      <c r="J287" s="1">
        <v>97.37</v>
      </c>
      <c r="K287" s="14">
        <v>6.2849999999999998E-3</v>
      </c>
      <c r="L287" s="1">
        <v>96.62</v>
      </c>
      <c r="M287" s="14">
        <v>9.0699999999999999E-3</v>
      </c>
    </row>
    <row r="288" spans="1:13" x14ac:dyDescent="0.35">
      <c r="A288" s="10">
        <v>309</v>
      </c>
      <c r="B288" s="1">
        <v>97.51</v>
      </c>
      <c r="C288" s="14">
        <v>4.8500000000000001E-3</v>
      </c>
      <c r="D288" s="1">
        <v>95.03</v>
      </c>
      <c r="E288" s="14">
        <v>1.025E-2</v>
      </c>
      <c r="F288" s="91">
        <v>94.15</v>
      </c>
      <c r="G288" s="14">
        <v>1.3010000000000001E-2</v>
      </c>
      <c r="H288" s="1">
        <v>97.07</v>
      </c>
      <c r="I288" s="14">
        <v>8.3320000000000009E-3</v>
      </c>
      <c r="J288" s="1">
        <v>97.36</v>
      </c>
      <c r="K288" s="14">
        <v>6.3379999999999999E-3</v>
      </c>
      <c r="L288" s="1">
        <v>96.61</v>
      </c>
      <c r="M288" s="14">
        <v>9.11E-3</v>
      </c>
    </row>
    <row r="289" spans="1:13" x14ac:dyDescent="0.35">
      <c r="A289" s="10">
        <v>310</v>
      </c>
      <c r="B289" s="1">
        <v>97.51</v>
      </c>
      <c r="C289" s="14">
        <v>5.0650000000000001E-3</v>
      </c>
      <c r="D289" s="1">
        <v>95.02</v>
      </c>
      <c r="E289" s="14">
        <v>1.055E-2</v>
      </c>
      <c r="F289" s="91">
        <v>94.13</v>
      </c>
      <c r="G289" s="14">
        <v>1.277E-2</v>
      </c>
      <c r="H289" s="1">
        <v>97.06</v>
      </c>
      <c r="I289" s="14">
        <v>8.3169999999999997E-3</v>
      </c>
      <c r="J289" s="1">
        <v>97.36</v>
      </c>
      <c r="K289" s="14">
        <v>6.3949999999999996E-3</v>
      </c>
      <c r="L289" s="1">
        <v>96.6</v>
      </c>
      <c r="M289" s="14">
        <v>9.1540000000000007E-3</v>
      </c>
    </row>
    <row r="290" spans="1:13" x14ac:dyDescent="0.35">
      <c r="A290" s="10">
        <v>311</v>
      </c>
      <c r="B290" s="1">
        <v>97.5</v>
      </c>
      <c r="C290" s="14">
        <v>5.1399999999999996E-3</v>
      </c>
      <c r="D290" s="1">
        <v>95.01</v>
      </c>
      <c r="E290" s="14">
        <v>1.073E-2</v>
      </c>
      <c r="F290" s="91">
        <v>94.12</v>
      </c>
      <c r="G290" s="14">
        <v>1.23E-2</v>
      </c>
      <c r="H290" s="1">
        <v>97.05</v>
      </c>
      <c r="I290" s="14">
        <v>8.3040000000000006E-3</v>
      </c>
      <c r="J290" s="1">
        <v>97.35</v>
      </c>
      <c r="K290" s="14">
        <v>6.4489999999999999E-3</v>
      </c>
      <c r="L290" s="1">
        <v>96.59</v>
      </c>
      <c r="M290" s="14">
        <v>9.1959999999999993E-3</v>
      </c>
    </row>
    <row r="291" spans="1:13" x14ac:dyDescent="0.35">
      <c r="A291" s="10">
        <v>312</v>
      </c>
      <c r="B291" s="1">
        <v>97.5</v>
      </c>
      <c r="C291" s="14">
        <v>5.0829999999999998E-3</v>
      </c>
      <c r="D291" s="1">
        <v>94.99</v>
      </c>
      <c r="E291" s="14">
        <v>1.086E-2</v>
      </c>
      <c r="F291" s="91">
        <v>94.11</v>
      </c>
      <c r="G291" s="14">
        <v>1.1769999999999999E-2</v>
      </c>
      <c r="H291" s="1">
        <v>97.04</v>
      </c>
      <c r="I291" s="14">
        <v>8.2939999999999993E-3</v>
      </c>
      <c r="J291" s="1">
        <v>97.34</v>
      </c>
      <c r="K291" s="14">
        <v>6.4920000000000004E-3</v>
      </c>
      <c r="L291" s="1">
        <v>96.58</v>
      </c>
      <c r="M291" s="14">
        <v>9.2409999999999992E-3</v>
      </c>
    </row>
    <row r="292" spans="1:13" x14ac:dyDescent="0.35">
      <c r="A292" s="10">
        <v>313</v>
      </c>
      <c r="B292" s="1">
        <v>97.49</v>
      </c>
      <c r="C292" s="14">
        <v>4.934E-3</v>
      </c>
      <c r="D292" s="1">
        <v>94.98</v>
      </c>
      <c r="E292" s="14">
        <v>1.11E-2</v>
      </c>
      <c r="F292" s="91">
        <v>94.09</v>
      </c>
      <c r="G292" s="14">
        <v>1.1650000000000001E-2</v>
      </c>
      <c r="H292" s="1">
        <v>97.03</v>
      </c>
      <c r="I292" s="14">
        <v>8.286E-3</v>
      </c>
      <c r="J292" s="1">
        <v>97.34</v>
      </c>
      <c r="K292" s="14">
        <v>6.5409999999999999E-3</v>
      </c>
      <c r="L292" s="1">
        <v>96.57</v>
      </c>
      <c r="M292" s="14">
        <v>9.2919999999999999E-3</v>
      </c>
    </row>
    <row r="293" spans="1:13" x14ac:dyDescent="0.35">
      <c r="A293" s="10">
        <v>314</v>
      </c>
      <c r="B293" s="1">
        <v>97.48</v>
      </c>
      <c r="C293" s="14">
        <v>4.7450000000000001E-3</v>
      </c>
      <c r="D293" s="1">
        <v>94.97</v>
      </c>
      <c r="E293" s="14">
        <v>1.132E-2</v>
      </c>
      <c r="F293" s="91">
        <v>94.08</v>
      </c>
      <c r="G293" s="14">
        <v>1.184E-2</v>
      </c>
      <c r="H293" s="1">
        <v>97.02</v>
      </c>
      <c r="I293" s="14">
        <v>8.2819999999999994E-3</v>
      </c>
      <c r="J293" s="1">
        <v>97.33</v>
      </c>
      <c r="K293" s="14">
        <v>6.6020000000000002E-3</v>
      </c>
      <c r="L293" s="1">
        <v>96.56</v>
      </c>
      <c r="M293" s="14">
        <v>9.3399999999999993E-3</v>
      </c>
    </row>
    <row r="294" spans="1:13" x14ac:dyDescent="0.35">
      <c r="A294" s="10">
        <v>315</v>
      </c>
      <c r="B294" s="1">
        <v>97.48</v>
      </c>
      <c r="C294" s="14">
        <v>4.6430000000000004E-3</v>
      </c>
      <c r="D294" s="1">
        <v>94.96</v>
      </c>
      <c r="E294" s="14">
        <v>1.149E-2</v>
      </c>
      <c r="F294" s="91">
        <v>94.08</v>
      </c>
      <c r="G294" s="14">
        <v>1.21E-2</v>
      </c>
      <c r="H294" s="1">
        <v>97.02</v>
      </c>
      <c r="I294" s="14">
        <v>8.2950000000000003E-3</v>
      </c>
      <c r="J294" s="1">
        <v>97.32</v>
      </c>
      <c r="K294" s="14">
        <v>6.6530000000000001E-3</v>
      </c>
      <c r="L294" s="1">
        <v>96.55</v>
      </c>
      <c r="M294" s="14">
        <v>9.3869999999999995E-3</v>
      </c>
    </row>
    <row r="295" spans="1:13" x14ac:dyDescent="0.35">
      <c r="A295" s="10">
        <v>316</v>
      </c>
      <c r="B295" s="1">
        <v>97.48</v>
      </c>
      <c r="C295" s="14">
        <v>4.6319999999999998E-3</v>
      </c>
      <c r="D295" s="1">
        <v>94.95</v>
      </c>
      <c r="E295" s="14">
        <v>1.166E-2</v>
      </c>
      <c r="F295" s="91">
        <v>94.07</v>
      </c>
      <c r="G295" s="14">
        <v>1.243E-2</v>
      </c>
      <c r="H295" s="1">
        <v>97.01</v>
      </c>
      <c r="I295" s="14">
        <v>8.3000000000000001E-3</v>
      </c>
      <c r="J295" s="1">
        <v>97.32</v>
      </c>
      <c r="K295" s="14">
        <v>6.705E-3</v>
      </c>
      <c r="L295" s="1">
        <v>96.55</v>
      </c>
      <c r="M295" s="14">
        <v>9.4289999999999999E-3</v>
      </c>
    </row>
    <row r="296" spans="1:13" x14ac:dyDescent="0.35">
      <c r="A296" s="10">
        <v>317</v>
      </c>
      <c r="B296" s="1">
        <v>97.47</v>
      </c>
      <c r="C296" s="14">
        <v>4.5770000000000003E-3</v>
      </c>
      <c r="D296" s="1">
        <v>94.94</v>
      </c>
      <c r="E296" s="14">
        <v>1.1939999999999999E-2</v>
      </c>
      <c r="F296" s="91">
        <v>94.06</v>
      </c>
      <c r="G296" s="14">
        <v>1.282E-2</v>
      </c>
      <c r="H296" s="1">
        <v>97</v>
      </c>
      <c r="I296" s="14">
        <v>8.3040000000000006E-3</v>
      </c>
      <c r="J296" s="1">
        <v>97.31</v>
      </c>
      <c r="K296" s="14">
        <v>6.7749999999999998E-3</v>
      </c>
      <c r="L296" s="1">
        <v>96.54</v>
      </c>
      <c r="M296" s="14">
        <v>9.4699999999999993E-3</v>
      </c>
    </row>
    <row r="297" spans="1:13" x14ac:dyDescent="0.35">
      <c r="A297" s="10">
        <v>318</v>
      </c>
      <c r="B297" s="1">
        <v>97.47</v>
      </c>
      <c r="C297" s="14">
        <v>4.5580000000000004E-3</v>
      </c>
      <c r="D297" s="1">
        <v>94.92</v>
      </c>
      <c r="E297" s="14">
        <v>1.2279999999999999E-2</v>
      </c>
      <c r="F297" s="91">
        <v>94.04</v>
      </c>
      <c r="G297" s="14">
        <v>1.328E-2</v>
      </c>
      <c r="H297" s="1">
        <v>96.99</v>
      </c>
      <c r="I297" s="14">
        <v>8.2640000000000005E-3</v>
      </c>
      <c r="J297" s="1">
        <v>97.3</v>
      </c>
      <c r="K297" s="14">
        <v>6.8430000000000001E-3</v>
      </c>
      <c r="L297" s="1">
        <v>96.53</v>
      </c>
      <c r="M297" s="14">
        <v>9.5099999999999994E-3</v>
      </c>
    </row>
    <row r="298" spans="1:13" x14ac:dyDescent="0.35">
      <c r="A298" s="10">
        <v>319</v>
      </c>
      <c r="B298" s="1">
        <v>97.46</v>
      </c>
      <c r="C298" s="14">
        <v>4.607E-3</v>
      </c>
      <c r="D298" s="1">
        <v>94.91</v>
      </c>
      <c r="E298" s="14">
        <v>1.2630000000000001E-2</v>
      </c>
      <c r="F298" s="91">
        <v>94.02</v>
      </c>
      <c r="G298" s="14">
        <v>1.3679999999999999E-2</v>
      </c>
      <c r="H298" s="1">
        <v>96.98</v>
      </c>
      <c r="I298" s="14">
        <v>8.2360000000000003E-3</v>
      </c>
      <c r="J298" s="1">
        <v>97.3</v>
      </c>
      <c r="K298" s="14">
        <v>6.9040000000000004E-3</v>
      </c>
      <c r="L298" s="1">
        <v>96.52</v>
      </c>
      <c r="M298" s="14">
        <v>9.5610000000000001E-3</v>
      </c>
    </row>
    <row r="299" spans="1:13" x14ac:dyDescent="0.35">
      <c r="A299" s="10">
        <v>320</v>
      </c>
      <c r="B299" s="1">
        <v>97.46</v>
      </c>
      <c r="C299" s="14">
        <v>4.7549999999999997E-3</v>
      </c>
      <c r="D299" s="1">
        <v>94.9</v>
      </c>
      <c r="E299" s="14">
        <v>1.303E-2</v>
      </c>
      <c r="F299" s="91">
        <v>94.01</v>
      </c>
      <c r="G299" s="14">
        <v>1.3849999999999999E-2</v>
      </c>
      <c r="H299" s="1">
        <v>96.97</v>
      </c>
      <c r="I299" s="14">
        <v>8.2240000000000004E-3</v>
      </c>
      <c r="J299" s="1">
        <v>97.29</v>
      </c>
      <c r="K299" s="14">
        <v>6.9620000000000003E-3</v>
      </c>
      <c r="L299" s="1">
        <v>96.51</v>
      </c>
      <c r="M299" s="14">
        <v>9.6109999999999998E-3</v>
      </c>
    </row>
    <row r="300" spans="1:13" x14ac:dyDescent="0.35">
      <c r="A300" s="10">
        <v>321</v>
      </c>
      <c r="B300" s="1">
        <v>97.45</v>
      </c>
      <c r="C300" s="14">
        <v>4.8469999999999997E-3</v>
      </c>
      <c r="D300" s="1">
        <v>94.89</v>
      </c>
      <c r="E300" s="14">
        <v>1.3440000000000001E-2</v>
      </c>
      <c r="F300" s="91">
        <v>93.99</v>
      </c>
      <c r="G300" s="14">
        <v>1.443E-2</v>
      </c>
      <c r="H300" s="1">
        <v>96.97</v>
      </c>
      <c r="I300" s="14">
        <v>8.2170000000000003E-3</v>
      </c>
      <c r="J300" s="1">
        <v>97.28</v>
      </c>
      <c r="K300" s="14">
        <v>7.0200000000000002E-3</v>
      </c>
      <c r="L300" s="1">
        <v>96.5</v>
      </c>
      <c r="M300" s="14">
        <v>9.6629999999999997E-3</v>
      </c>
    </row>
    <row r="301" spans="1:13" x14ac:dyDescent="0.35">
      <c r="A301" s="10">
        <v>322</v>
      </c>
      <c r="B301" s="1">
        <v>97.45</v>
      </c>
      <c r="C301" s="14">
        <v>4.9529999999999999E-3</v>
      </c>
      <c r="D301" s="1">
        <v>94.87</v>
      </c>
      <c r="E301" s="14">
        <v>1.375E-2</v>
      </c>
      <c r="F301" s="91">
        <v>93.98</v>
      </c>
      <c r="G301" s="14">
        <v>1.5180000000000001E-2</v>
      </c>
      <c r="H301" s="1">
        <v>96.96</v>
      </c>
      <c r="I301" s="14">
        <v>8.2159999999999993E-3</v>
      </c>
      <c r="J301" s="1">
        <v>97.28</v>
      </c>
      <c r="K301" s="14">
        <v>7.071E-3</v>
      </c>
      <c r="L301" s="1">
        <v>96.49</v>
      </c>
      <c r="M301" s="14">
        <v>9.7149999999999997E-3</v>
      </c>
    </row>
    <row r="302" spans="1:13" x14ac:dyDescent="0.35">
      <c r="A302" s="10">
        <v>323</v>
      </c>
      <c r="B302" s="1">
        <v>97.44</v>
      </c>
      <c r="C302" s="14">
        <v>4.9919999999999999E-3</v>
      </c>
      <c r="D302" s="1">
        <v>94.86</v>
      </c>
      <c r="E302" s="14">
        <v>1.4109999999999999E-2</v>
      </c>
      <c r="F302" s="91">
        <v>93.97</v>
      </c>
      <c r="G302" s="14">
        <v>1.6240000000000001E-2</v>
      </c>
      <c r="H302" s="1">
        <v>96.95</v>
      </c>
      <c r="I302" s="14">
        <v>8.2199999999999999E-3</v>
      </c>
      <c r="J302" s="1">
        <v>97.27</v>
      </c>
      <c r="K302" s="14">
        <v>7.1339999999999997E-3</v>
      </c>
      <c r="L302" s="1">
        <v>96.48</v>
      </c>
      <c r="M302" s="14">
        <v>9.7739999999999997E-3</v>
      </c>
    </row>
    <row r="303" spans="1:13" x14ac:dyDescent="0.35">
      <c r="A303" s="10">
        <v>324</v>
      </c>
      <c r="B303" s="1">
        <v>97.44</v>
      </c>
      <c r="C303" s="14">
        <v>4.8989999999999997E-3</v>
      </c>
      <c r="D303" s="1">
        <v>94.84</v>
      </c>
      <c r="E303" s="14">
        <v>1.455E-2</v>
      </c>
      <c r="F303" s="91">
        <v>93.96</v>
      </c>
      <c r="G303" s="14">
        <v>1.7559999999999999E-2</v>
      </c>
      <c r="H303" s="1">
        <v>96.94</v>
      </c>
      <c r="I303" s="14">
        <v>8.2269999999999999E-3</v>
      </c>
      <c r="J303" s="1">
        <v>97.26</v>
      </c>
      <c r="K303" s="14">
        <v>7.2240000000000004E-3</v>
      </c>
      <c r="L303" s="1">
        <v>96.47</v>
      </c>
      <c r="M303" s="14">
        <v>9.8399999999999998E-3</v>
      </c>
    </row>
    <row r="304" spans="1:13" x14ac:dyDescent="0.35">
      <c r="A304" s="10">
        <v>325</v>
      </c>
      <c r="B304" s="1">
        <v>97.43</v>
      </c>
      <c r="C304" s="14">
        <v>4.8129999999999996E-3</v>
      </c>
      <c r="D304" s="1">
        <v>94.83</v>
      </c>
      <c r="E304" s="14">
        <v>1.486E-2</v>
      </c>
      <c r="F304" s="91">
        <v>93.94</v>
      </c>
      <c r="G304" s="14">
        <v>1.874E-2</v>
      </c>
      <c r="H304" s="1">
        <v>96.93</v>
      </c>
      <c r="I304" s="14">
        <v>8.2509999999999997E-3</v>
      </c>
      <c r="J304" s="1">
        <v>97.25</v>
      </c>
      <c r="K304" s="14">
        <v>7.3150000000000003E-3</v>
      </c>
      <c r="L304" s="1">
        <v>96.46</v>
      </c>
      <c r="M304" s="14">
        <v>9.9150000000000002E-3</v>
      </c>
    </row>
    <row r="305" spans="1:13" x14ac:dyDescent="0.35">
      <c r="A305" s="10">
        <v>326</v>
      </c>
      <c r="B305" s="1">
        <v>97.43</v>
      </c>
      <c r="C305" s="14">
        <v>4.7730000000000003E-3</v>
      </c>
      <c r="D305" s="1">
        <v>94.81</v>
      </c>
      <c r="E305" s="14">
        <v>1.5089999999999999E-2</v>
      </c>
      <c r="F305" s="91">
        <v>93.91</v>
      </c>
      <c r="G305" s="14">
        <v>1.9619999999999999E-2</v>
      </c>
      <c r="H305" s="1">
        <v>96.93</v>
      </c>
      <c r="I305" s="14">
        <v>8.2850000000000007E-3</v>
      </c>
      <c r="J305" s="1">
        <v>97.25</v>
      </c>
      <c r="K305" s="14">
        <v>7.4130000000000003E-3</v>
      </c>
      <c r="L305" s="1">
        <v>96.45</v>
      </c>
      <c r="M305" s="14">
        <v>9.9930000000000001E-3</v>
      </c>
    </row>
    <row r="306" spans="1:13" x14ac:dyDescent="0.35">
      <c r="A306" s="10">
        <v>327</v>
      </c>
      <c r="B306" s="1">
        <v>97.42</v>
      </c>
      <c r="C306" s="14">
        <v>4.7720000000000002E-3</v>
      </c>
      <c r="D306" s="1">
        <v>94.8</v>
      </c>
      <c r="E306" s="14">
        <v>1.54E-2</v>
      </c>
      <c r="F306" s="91">
        <v>93.89</v>
      </c>
      <c r="G306" s="14">
        <v>2.034E-2</v>
      </c>
      <c r="H306" s="1">
        <v>96.92</v>
      </c>
      <c r="I306" s="14">
        <v>8.3119999999999999E-3</v>
      </c>
      <c r="J306" s="1">
        <v>97.24</v>
      </c>
      <c r="K306" s="14">
        <v>7.5209999999999999E-3</v>
      </c>
      <c r="L306" s="1">
        <v>96.44</v>
      </c>
      <c r="M306" s="14">
        <v>1.0070000000000001E-2</v>
      </c>
    </row>
    <row r="307" spans="1:13" x14ac:dyDescent="0.35">
      <c r="A307" s="10">
        <v>328</v>
      </c>
      <c r="B307" s="1">
        <v>97.42</v>
      </c>
      <c r="C307" s="14">
        <v>4.7679999999999997E-3</v>
      </c>
      <c r="D307" s="1">
        <v>94.78</v>
      </c>
      <c r="E307" s="14">
        <v>1.5769999999999999E-2</v>
      </c>
      <c r="F307" s="91">
        <v>93.87</v>
      </c>
      <c r="G307" s="14">
        <v>2.078E-2</v>
      </c>
      <c r="H307" s="1">
        <v>96.91</v>
      </c>
      <c r="I307" s="14">
        <v>8.2900000000000005E-3</v>
      </c>
      <c r="J307" s="1">
        <v>97.23</v>
      </c>
      <c r="K307" s="14">
        <v>7.62E-3</v>
      </c>
      <c r="L307" s="1">
        <v>96.43</v>
      </c>
      <c r="M307" s="14">
        <v>1.014E-2</v>
      </c>
    </row>
    <row r="308" spans="1:13" x14ac:dyDescent="0.35">
      <c r="A308" s="10">
        <v>329</v>
      </c>
      <c r="B308" s="1">
        <v>97.41</v>
      </c>
      <c r="C308" s="14">
        <v>4.8279999999999998E-3</v>
      </c>
      <c r="D308" s="1">
        <v>94.77</v>
      </c>
      <c r="E308" s="14">
        <v>1.6209999999999999E-2</v>
      </c>
      <c r="F308" s="91">
        <v>93.85</v>
      </c>
      <c r="G308" s="14">
        <v>2.0750000000000001E-2</v>
      </c>
      <c r="H308" s="1">
        <v>96.9</v>
      </c>
      <c r="I308" s="14">
        <v>8.2649999999999998E-3</v>
      </c>
      <c r="J308" s="1">
        <v>97.22</v>
      </c>
      <c r="K308" s="14">
        <v>7.7130000000000002E-3</v>
      </c>
      <c r="L308" s="1">
        <v>96.42</v>
      </c>
      <c r="M308" s="14">
        <v>1.022E-2</v>
      </c>
    </row>
    <row r="309" spans="1:13" x14ac:dyDescent="0.35">
      <c r="A309" s="10">
        <v>330</v>
      </c>
      <c r="B309" s="1">
        <v>97.41</v>
      </c>
      <c r="C309" s="14">
        <v>4.8780000000000004E-3</v>
      </c>
      <c r="D309" s="1">
        <v>94.75</v>
      </c>
      <c r="E309" s="14">
        <v>1.678E-2</v>
      </c>
      <c r="F309" s="91">
        <v>93.83</v>
      </c>
      <c r="G309" s="14">
        <v>2.026E-2</v>
      </c>
      <c r="H309" s="1">
        <v>96.89</v>
      </c>
      <c r="I309" s="14">
        <v>8.2609999999999992E-3</v>
      </c>
      <c r="J309" s="1">
        <v>97.22</v>
      </c>
      <c r="K309" s="14">
        <v>7.8209999999999998E-3</v>
      </c>
      <c r="L309" s="1">
        <v>96.41</v>
      </c>
      <c r="M309" s="14">
        <v>1.03E-2</v>
      </c>
    </row>
    <row r="310" spans="1:13" x14ac:dyDescent="0.35">
      <c r="A310" s="10">
        <v>331</v>
      </c>
      <c r="B310" s="1">
        <v>97.41</v>
      </c>
      <c r="C310" s="14">
        <v>4.9449999999999997E-3</v>
      </c>
      <c r="D310" s="1">
        <v>94.74</v>
      </c>
      <c r="E310" s="14">
        <v>1.7309999999999999E-2</v>
      </c>
      <c r="F310" s="91">
        <v>93.81</v>
      </c>
      <c r="G310" s="14">
        <v>1.9890000000000001E-2</v>
      </c>
      <c r="H310" s="1">
        <v>96.88</v>
      </c>
      <c r="I310" s="14">
        <v>8.267E-3</v>
      </c>
      <c r="J310" s="1">
        <v>97.21</v>
      </c>
      <c r="K310" s="14">
        <v>7.9310000000000005E-3</v>
      </c>
      <c r="L310" s="1">
        <v>96.4</v>
      </c>
      <c r="M310" s="14">
        <v>1.039E-2</v>
      </c>
    </row>
    <row r="311" spans="1:13" x14ac:dyDescent="0.35">
      <c r="A311" s="10">
        <v>332</v>
      </c>
      <c r="B311" s="1">
        <v>97.4</v>
      </c>
      <c r="C311" s="14">
        <v>5.169E-3</v>
      </c>
      <c r="D311" s="1">
        <v>94.72</v>
      </c>
      <c r="E311" s="14">
        <v>1.7930000000000001E-2</v>
      </c>
      <c r="F311" s="91">
        <v>93.79</v>
      </c>
      <c r="G311" s="14">
        <v>1.9900000000000001E-2</v>
      </c>
      <c r="H311" s="1">
        <v>96.88</v>
      </c>
      <c r="I311" s="14">
        <v>8.2810000000000002E-3</v>
      </c>
      <c r="J311" s="1">
        <v>97.2</v>
      </c>
      <c r="K311" s="14">
        <v>8.0350000000000005E-3</v>
      </c>
      <c r="L311" s="1">
        <v>96.39</v>
      </c>
      <c r="M311" s="14">
        <v>1.0500000000000001E-2</v>
      </c>
    </row>
    <row r="312" spans="1:13" x14ac:dyDescent="0.35">
      <c r="A312" s="10">
        <v>333</v>
      </c>
      <c r="B312" s="1">
        <v>97.39</v>
      </c>
      <c r="C312" s="14">
        <v>5.5490000000000001E-3</v>
      </c>
      <c r="D312" s="1">
        <v>94.7</v>
      </c>
      <c r="E312" s="14">
        <v>1.8630000000000001E-2</v>
      </c>
      <c r="F312" s="91">
        <v>93.77</v>
      </c>
      <c r="G312" s="14">
        <v>2.0150000000000001E-2</v>
      </c>
      <c r="H312" s="1">
        <v>96.87</v>
      </c>
      <c r="I312" s="14">
        <v>8.3049999999999999E-3</v>
      </c>
      <c r="J312" s="1">
        <v>97.19</v>
      </c>
      <c r="K312" s="14">
        <v>8.1449999999999995E-3</v>
      </c>
      <c r="L312" s="1">
        <v>96.38</v>
      </c>
      <c r="M312" s="14">
        <v>1.061E-2</v>
      </c>
    </row>
    <row r="313" spans="1:13" x14ac:dyDescent="0.35">
      <c r="A313" s="10">
        <v>334</v>
      </c>
      <c r="B313" s="1">
        <v>97.39</v>
      </c>
      <c r="C313" s="14">
        <v>5.7999999999999996E-3</v>
      </c>
      <c r="D313" s="1">
        <v>94.68</v>
      </c>
      <c r="E313" s="14">
        <v>1.949E-2</v>
      </c>
      <c r="F313" s="91">
        <v>93.75</v>
      </c>
      <c r="G313" s="14">
        <v>2.0480000000000002E-2</v>
      </c>
      <c r="H313" s="1">
        <v>96.86</v>
      </c>
      <c r="I313" s="14">
        <v>8.3300000000000006E-3</v>
      </c>
      <c r="J313" s="1">
        <v>97.18</v>
      </c>
      <c r="K313" s="14">
        <v>8.2780000000000006E-3</v>
      </c>
      <c r="L313" s="1">
        <v>96.37</v>
      </c>
      <c r="M313" s="14">
        <v>1.074E-2</v>
      </c>
    </row>
    <row r="314" spans="1:13" x14ac:dyDescent="0.35">
      <c r="A314" s="10">
        <v>335</v>
      </c>
      <c r="B314" s="1">
        <v>97.38</v>
      </c>
      <c r="C314" s="14">
        <v>5.921E-3</v>
      </c>
      <c r="D314" s="1">
        <v>94.66</v>
      </c>
      <c r="E314" s="14">
        <v>2.026E-2</v>
      </c>
      <c r="F314" s="91">
        <v>93.73</v>
      </c>
      <c r="G314" s="14">
        <v>2.0820000000000002E-2</v>
      </c>
      <c r="H314" s="1">
        <v>96.85</v>
      </c>
      <c r="I314" s="14">
        <v>8.3510000000000008E-3</v>
      </c>
      <c r="J314" s="1">
        <v>97.18</v>
      </c>
      <c r="K314" s="14">
        <v>8.4139999999999996E-3</v>
      </c>
      <c r="L314" s="1">
        <v>96.36</v>
      </c>
      <c r="M314" s="14">
        <v>1.086E-2</v>
      </c>
    </row>
    <row r="315" spans="1:13" x14ac:dyDescent="0.35">
      <c r="A315" s="10">
        <v>336</v>
      </c>
      <c r="B315" s="1">
        <v>97.38</v>
      </c>
      <c r="C315" s="14">
        <v>5.8799999999999998E-3</v>
      </c>
      <c r="D315" s="1">
        <v>94.64</v>
      </c>
      <c r="E315" s="14">
        <v>2.086E-2</v>
      </c>
      <c r="F315" s="91">
        <v>93.71</v>
      </c>
      <c r="G315" s="14">
        <v>2.1100000000000001E-2</v>
      </c>
      <c r="H315" s="1">
        <v>96.84</v>
      </c>
      <c r="I315" s="14">
        <v>8.3800000000000003E-3</v>
      </c>
      <c r="J315" s="1">
        <v>97.17</v>
      </c>
      <c r="K315" s="14">
        <v>8.567E-3</v>
      </c>
      <c r="L315" s="1">
        <v>96.34</v>
      </c>
      <c r="M315" s="14">
        <v>1.099E-2</v>
      </c>
    </row>
    <row r="316" spans="1:13" x14ac:dyDescent="0.35">
      <c r="A316" s="10">
        <v>337</v>
      </c>
      <c r="B316" s="1">
        <v>97.37</v>
      </c>
      <c r="C316" s="14">
        <v>5.8450000000000004E-3</v>
      </c>
      <c r="D316" s="1">
        <v>94.62</v>
      </c>
      <c r="E316" s="14">
        <v>2.129E-2</v>
      </c>
      <c r="F316" s="91">
        <v>93.69</v>
      </c>
      <c r="G316" s="14">
        <v>2.1420000000000002E-2</v>
      </c>
      <c r="H316" s="1">
        <v>96.83</v>
      </c>
      <c r="I316" s="14">
        <v>8.4110000000000001E-3</v>
      </c>
      <c r="J316" s="1">
        <v>97.16</v>
      </c>
      <c r="K316" s="14">
        <v>8.7139999999999995E-3</v>
      </c>
      <c r="L316" s="1">
        <v>96.33</v>
      </c>
      <c r="M316" s="14">
        <v>1.111E-2</v>
      </c>
    </row>
    <row r="317" spans="1:13" x14ac:dyDescent="0.35">
      <c r="A317" s="10">
        <v>338</v>
      </c>
      <c r="B317" s="1">
        <v>97.36</v>
      </c>
      <c r="C317" s="14">
        <v>5.8520000000000004E-3</v>
      </c>
      <c r="D317" s="1">
        <v>94.6</v>
      </c>
      <c r="E317" s="14">
        <v>2.1739999999999999E-2</v>
      </c>
      <c r="F317" s="91">
        <v>93.66</v>
      </c>
      <c r="G317" s="14">
        <v>2.1770000000000001E-2</v>
      </c>
      <c r="H317" s="1">
        <v>96.83</v>
      </c>
      <c r="I317" s="14">
        <v>8.4370000000000001E-3</v>
      </c>
      <c r="J317" s="1">
        <v>97.15</v>
      </c>
      <c r="K317" s="14">
        <v>8.8780000000000005E-3</v>
      </c>
      <c r="L317" s="1">
        <v>96.32</v>
      </c>
      <c r="M317" s="14">
        <v>1.1220000000000001E-2</v>
      </c>
    </row>
    <row r="318" spans="1:13" x14ac:dyDescent="0.35">
      <c r="A318" s="10">
        <v>339</v>
      </c>
      <c r="B318" s="1">
        <v>97.36</v>
      </c>
      <c r="C318" s="14">
        <v>5.9880000000000003E-3</v>
      </c>
      <c r="D318" s="1">
        <v>94.57</v>
      </c>
      <c r="E318" s="14">
        <v>2.2280000000000001E-2</v>
      </c>
      <c r="F318" s="91">
        <v>93.64</v>
      </c>
      <c r="G318" s="14">
        <v>2.2190000000000001E-2</v>
      </c>
      <c r="H318" s="1">
        <v>96.82</v>
      </c>
      <c r="I318" s="14">
        <v>8.4460000000000004E-3</v>
      </c>
      <c r="J318" s="1">
        <v>97.14</v>
      </c>
      <c r="K318" s="14">
        <v>9.0639999999999991E-3</v>
      </c>
      <c r="L318" s="1">
        <v>96.31</v>
      </c>
      <c r="M318" s="14">
        <v>1.133E-2</v>
      </c>
    </row>
    <row r="319" spans="1:13" x14ac:dyDescent="0.35">
      <c r="A319" s="10">
        <v>340</v>
      </c>
      <c r="B319" s="1">
        <v>97.35</v>
      </c>
      <c r="C319" s="14">
        <v>6.0850000000000001E-3</v>
      </c>
      <c r="D319" s="1">
        <v>94.55</v>
      </c>
      <c r="E319" s="14">
        <v>2.291E-2</v>
      </c>
      <c r="F319" s="91">
        <v>93.62</v>
      </c>
      <c r="G319" s="14">
        <v>2.2689999999999998E-2</v>
      </c>
      <c r="H319" s="1">
        <v>96.81</v>
      </c>
      <c r="I319" s="14">
        <v>8.4580000000000002E-3</v>
      </c>
      <c r="J319" s="1">
        <v>97.13</v>
      </c>
      <c r="K319" s="14">
        <v>9.273E-3</v>
      </c>
      <c r="L319" s="1">
        <v>96.3</v>
      </c>
      <c r="M319" s="14">
        <v>1.1429999999999999E-2</v>
      </c>
    </row>
    <row r="320" spans="1:13" x14ac:dyDescent="0.35">
      <c r="A320" s="10">
        <v>341</v>
      </c>
      <c r="B320" s="1">
        <v>97.35</v>
      </c>
      <c r="C320" s="14">
        <v>6.1159999999999999E-3</v>
      </c>
      <c r="D320" s="1">
        <v>94.53</v>
      </c>
      <c r="E320" s="14">
        <v>2.3429999999999999E-2</v>
      </c>
      <c r="F320" s="91">
        <v>93.6</v>
      </c>
      <c r="G320" s="14">
        <v>2.3189999999999999E-2</v>
      </c>
      <c r="H320" s="1">
        <v>96.8</v>
      </c>
      <c r="I320" s="14">
        <v>8.4849999999999995E-3</v>
      </c>
      <c r="J320" s="1">
        <v>97.12</v>
      </c>
      <c r="K320" s="14">
        <v>9.5069999999999998E-3</v>
      </c>
      <c r="L320" s="1">
        <v>96.29</v>
      </c>
      <c r="M320" s="14">
        <v>1.1520000000000001E-2</v>
      </c>
    </row>
    <row r="321" spans="1:13" x14ac:dyDescent="0.35">
      <c r="A321" s="10">
        <v>342</v>
      </c>
      <c r="B321" s="1">
        <v>97.34</v>
      </c>
      <c r="C321" s="14">
        <v>6.1989999999999996E-3</v>
      </c>
      <c r="D321" s="1">
        <v>94.51</v>
      </c>
      <c r="E321" s="14">
        <v>2.3879999999999998E-2</v>
      </c>
      <c r="F321" s="91">
        <v>93.58</v>
      </c>
      <c r="G321" s="14">
        <v>2.367E-2</v>
      </c>
      <c r="H321" s="1">
        <v>96.79</v>
      </c>
      <c r="I321" s="14">
        <v>8.5159999999999993E-3</v>
      </c>
      <c r="J321" s="1">
        <v>97.11</v>
      </c>
      <c r="K321" s="14">
        <v>9.75E-3</v>
      </c>
      <c r="L321" s="1">
        <v>96.28</v>
      </c>
      <c r="M321" s="14">
        <v>1.163E-2</v>
      </c>
    </row>
    <row r="322" spans="1:13" x14ac:dyDescent="0.35">
      <c r="A322" s="10">
        <v>343</v>
      </c>
      <c r="B322" s="1">
        <v>97.34</v>
      </c>
      <c r="C322" s="14">
        <v>6.4440000000000001E-3</v>
      </c>
      <c r="D322" s="1">
        <v>94.48</v>
      </c>
      <c r="E322" s="14">
        <v>2.4369999999999999E-2</v>
      </c>
      <c r="F322" s="91">
        <v>93.55</v>
      </c>
      <c r="G322" s="14">
        <v>2.4160000000000001E-2</v>
      </c>
      <c r="H322" s="1">
        <v>96.78</v>
      </c>
      <c r="I322" s="14">
        <v>8.5520000000000006E-3</v>
      </c>
      <c r="J322" s="1">
        <v>97.1</v>
      </c>
      <c r="K322" s="14">
        <v>1.001E-2</v>
      </c>
      <c r="L322" s="1">
        <v>96.26</v>
      </c>
      <c r="M322" s="14">
        <v>1.174E-2</v>
      </c>
    </row>
    <row r="323" spans="1:13" x14ac:dyDescent="0.35">
      <c r="A323" s="10">
        <v>344</v>
      </c>
      <c r="B323" s="1">
        <v>97.33</v>
      </c>
      <c r="C323" s="14">
        <v>6.6660000000000001E-3</v>
      </c>
      <c r="D323" s="1">
        <v>94.46</v>
      </c>
      <c r="E323" s="14">
        <v>2.4920000000000001E-2</v>
      </c>
      <c r="F323" s="91">
        <v>93.53</v>
      </c>
      <c r="G323" s="14">
        <v>2.4660000000000001E-2</v>
      </c>
      <c r="H323" s="1">
        <v>96.77</v>
      </c>
      <c r="I323" s="14">
        <v>8.5859999999999999E-3</v>
      </c>
      <c r="J323" s="1">
        <v>97.09</v>
      </c>
      <c r="K323" s="14">
        <v>1.027E-2</v>
      </c>
      <c r="L323" s="1">
        <v>96.25</v>
      </c>
      <c r="M323" s="14">
        <v>1.1860000000000001E-2</v>
      </c>
    </row>
    <row r="324" spans="1:13" x14ac:dyDescent="0.35">
      <c r="A324" s="10">
        <v>345</v>
      </c>
      <c r="B324" s="1">
        <v>97.32</v>
      </c>
      <c r="C324" s="14">
        <v>6.8469999999999998E-3</v>
      </c>
      <c r="D324" s="1">
        <v>94.43</v>
      </c>
      <c r="E324" s="14">
        <v>2.5409999999999999E-2</v>
      </c>
      <c r="F324" s="91">
        <v>93.5</v>
      </c>
      <c r="G324" s="14">
        <v>2.5190000000000001E-2</v>
      </c>
      <c r="H324" s="1">
        <v>96.77</v>
      </c>
      <c r="I324" s="14">
        <v>8.6110000000000006E-3</v>
      </c>
      <c r="J324" s="1">
        <v>97.08</v>
      </c>
      <c r="K324" s="14">
        <v>1.056E-2</v>
      </c>
      <c r="L324" s="1">
        <v>96.24</v>
      </c>
      <c r="M324" s="14">
        <v>1.1990000000000001E-2</v>
      </c>
    </row>
    <row r="325" spans="1:13" x14ac:dyDescent="0.35">
      <c r="A325" s="10">
        <v>346</v>
      </c>
      <c r="B325" s="1">
        <v>97.31</v>
      </c>
      <c r="C325" s="14">
        <v>7.0850000000000002E-3</v>
      </c>
      <c r="D325" s="1">
        <v>94.41</v>
      </c>
      <c r="E325" s="14">
        <v>2.579E-2</v>
      </c>
      <c r="F325" s="91">
        <v>93.48</v>
      </c>
      <c r="G325" s="14">
        <v>2.572E-2</v>
      </c>
      <c r="H325" s="1">
        <v>96.76</v>
      </c>
      <c r="I325" s="14">
        <v>8.6359999999999996E-3</v>
      </c>
      <c r="J325" s="1">
        <v>97.07</v>
      </c>
      <c r="K325" s="14">
        <v>1.0869999999999999E-2</v>
      </c>
      <c r="L325" s="1">
        <v>96.23</v>
      </c>
      <c r="M325" s="14">
        <v>1.214E-2</v>
      </c>
    </row>
    <row r="326" spans="1:13" x14ac:dyDescent="0.35">
      <c r="A326" s="10">
        <v>347</v>
      </c>
      <c r="B326" s="1">
        <v>97.31</v>
      </c>
      <c r="C326" s="14">
        <v>7.3239999999999998E-3</v>
      </c>
      <c r="D326" s="1">
        <v>94.38</v>
      </c>
      <c r="E326" s="14">
        <v>2.605E-2</v>
      </c>
      <c r="F326" s="91">
        <v>93.45</v>
      </c>
      <c r="G326" s="14">
        <v>2.6270000000000002E-2</v>
      </c>
      <c r="H326" s="1">
        <v>96.75</v>
      </c>
      <c r="I326" s="14">
        <v>8.6630000000000006E-3</v>
      </c>
      <c r="J326" s="1">
        <v>97.06</v>
      </c>
      <c r="K326" s="14">
        <v>1.1180000000000001E-2</v>
      </c>
      <c r="L326" s="1">
        <v>96.22</v>
      </c>
      <c r="M326" s="14">
        <v>1.23E-2</v>
      </c>
    </row>
    <row r="327" spans="1:13" x14ac:dyDescent="0.35">
      <c r="A327" s="10">
        <v>348</v>
      </c>
      <c r="B327" s="1">
        <v>97.3</v>
      </c>
      <c r="C327" s="14">
        <v>7.4809999999999998E-3</v>
      </c>
      <c r="D327" s="1">
        <v>94.35</v>
      </c>
      <c r="E327" s="14">
        <v>2.6239999999999999E-2</v>
      </c>
      <c r="F327" s="91">
        <v>93.42</v>
      </c>
      <c r="G327" s="14">
        <v>2.6780000000000002E-2</v>
      </c>
      <c r="H327" s="1">
        <v>96.74</v>
      </c>
      <c r="I327" s="14">
        <v>8.6969999999999999E-3</v>
      </c>
      <c r="J327" s="1">
        <v>97.05</v>
      </c>
      <c r="K327" s="14">
        <v>1.149E-2</v>
      </c>
      <c r="L327" s="1">
        <v>96.2</v>
      </c>
      <c r="M327" s="14">
        <v>1.244E-2</v>
      </c>
    </row>
    <row r="328" spans="1:13" x14ac:dyDescent="0.35">
      <c r="A328" s="10">
        <v>349</v>
      </c>
      <c r="B328" s="1">
        <v>97.29</v>
      </c>
      <c r="C328" s="14">
        <v>7.7359999999999998E-3</v>
      </c>
      <c r="D328" s="1">
        <v>94.33</v>
      </c>
      <c r="E328" s="14">
        <v>2.6440000000000002E-2</v>
      </c>
      <c r="F328" s="91">
        <v>93.4</v>
      </c>
      <c r="G328" s="14">
        <v>2.7289999999999998E-2</v>
      </c>
      <c r="H328" s="1">
        <v>96.73</v>
      </c>
      <c r="I328" s="14">
        <v>8.7220000000000006E-3</v>
      </c>
      <c r="J328" s="1">
        <v>97.04</v>
      </c>
      <c r="K328" s="14">
        <v>1.183E-2</v>
      </c>
      <c r="L328" s="1">
        <v>96.19</v>
      </c>
      <c r="M328" s="14">
        <v>1.2579999999999999E-2</v>
      </c>
    </row>
    <row r="329" spans="1:13" x14ac:dyDescent="0.35">
      <c r="A329" s="10">
        <v>350</v>
      </c>
      <c r="B329" s="1">
        <v>97.29</v>
      </c>
      <c r="C329" s="14">
        <v>8.0099999999999998E-3</v>
      </c>
      <c r="D329" s="1">
        <v>94.3</v>
      </c>
      <c r="E329" s="14">
        <v>2.656E-2</v>
      </c>
      <c r="F329" s="91">
        <v>93.37</v>
      </c>
      <c r="G329" s="14">
        <v>2.7810000000000001E-2</v>
      </c>
      <c r="H329" s="1">
        <v>96.72</v>
      </c>
      <c r="I329" s="14">
        <v>8.7329999999999994E-3</v>
      </c>
      <c r="J329" s="1">
        <v>97.03</v>
      </c>
      <c r="K329" s="14">
        <v>1.2189999999999999E-2</v>
      </c>
      <c r="L329" s="1">
        <v>96.18</v>
      </c>
      <c r="M329" s="14">
        <v>1.272E-2</v>
      </c>
    </row>
    <row r="330" spans="1:13" x14ac:dyDescent="0.35">
      <c r="A330" s="10">
        <v>351</v>
      </c>
      <c r="B330" s="1">
        <v>97.28</v>
      </c>
      <c r="C330" s="14">
        <v>8.2950000000000003E-3</v>
      </c>
      <c r="D330" s="1">
        <v>94.27</v>
      </c>
      <c r="E330" s="14">
        <v>2.6700000000000002E-2</v>
      </c>
      <c r="F330" s="91">
        <v>93.34</v>
      </c>
      <c r="G330" s="14">
        <v>2.8340000000000001E-2</v>
      </c>
      <c r="H330" s="1">
        <v>96.71</v>
      </c>
      <c r="I330" s="14">
        <v>8.7430000000000008E-3</v>
      </c>
      <c r="J330" s="1">
        <v>97.01</v>
      </c>
      <c r="K330" s="14">
        <v>1.256E-2</v>
      </c>
      <c r="L330" s="1">
        <v>96.17</v>
      </c>
      <c r="M330" s="14">
        <v>1.285E-2</v>
      </c>
    </row>
    <row r="331" spans="1:13" x14ac:dyDescent="0.35">
      <c r="A331" s="10">
        <v>352</v>
      </c>
      <c r="B331" s="1">
        <v>97.27</v>
      </c>
      <c r="C331" s="14">
        <v>8.4119999999999993E-3</v>
      </c>
      <c r="D331" s="1">
        <v>94.25</v>
      </c>
      <c r="E331" s="14">
        <v>2.6769999999999999E-2</v>
      </c>
      <c r="F331" s="91">
        <v>93.31</v>
      </c>
      <c r="G331" s="14">
        <v>2.886E-2</v>
      </c>
      <c r="H331" s="1">
        <v>96.71</v>
      </c>
      <c r="I331" s="14">
        <v>8.7609999999999997E-3</v>
      </c>
      <c r="J331" s="1">
        <v>97</v>
      </c>
      <c r="K331" s="14">
        <v>1.2959999999999999E-2</v>
      </c>
      <c r="L331" s="1">
        <v>96.15</v>
      </c>
      <c r="M331" s="14">
        <v>1.2970000000000001E-2</v>
      </c>
    </row>
    <row r="332" spans="1:13" x14ac:dyDescent="0.35">
      <c r="A332" s="10">
        <v>353</v>
      </c>
      <c r="B332" s="1">
        <v>97.26</v>
      </c>
      <c r="C332" s="14">
        <v>8.4430000000000009E-3</v>
      </c>
      <c r="D332" s="1">
        <v>94.22</v>
      </c>
      <c r="E332" s="14">
        <v>2.681E-2</v>
      </c>
      <c r="F332" s="91">
        <v>93.28</v>
      </c>
      <c r="G332" s="14">
        <v>2.9360000000000001E-2</v>
      </c>
      <c r="H332" s="1">
        <v>96.7</v>
      </c>
      <c r="I332" s="14">
        <v>8.7939999999999997E-3</v>
      </c>
      <c r="J332" s="1">
        <v>96.99</v>
      </c>
      <c r="K332" s="14">
        <v>1.336E-2</v>
      </c>
      <c r="L332" s="1">
        <v>96.14</v>
      </c>
      <c r="M332" s="14">
        <v>1.308E-2</v>
      </c>
    </row>
    <row r="333" spans="1:13" x14ac:dyDescent="0.35">
      <c r="A333" s="10">
        <v>354</v>
      </c>
      <c r="B333" s="1">
        <v>97.25</v>
      </c>
      <c r="C333" s="14">
        <v>8.5609999999999992E-3</v>
      </c>
      <c r="D333" s="1">
        <v>94.19</v>
      </c>
      <c r="E333" s="14">
        <v>2.69E-2</v>
      </c>
      <c r="F333" s="91">
        <v>93.25</v>
      </c>
      <c r="G333" s="14">
        <v>2.9870000000000001E-2</v>
      </c>
      <c r="H333" s="1">
        <v>96.69</v>
      </c>
      <c r="I333" s="14">
        <v>8.8120000000000004E-3</v>
      </c>
      <c r="J333" s="1">
        <v>96.97</v>
      </c>
      <c r="K333" s="14">
        <v>1.3769999999999999E-2</v>
      </c>
      <c r="L333" s="1">
        <v>96.13</v>
      </c>
      <c r="M333" s="14">
        <v>1.32E-2</v>
      </c>
    </row>
    <row r="334" spans="1:13" x14ac:dyDescent="0.35">
      <c r="A334" s="10">
        <v>355</v>
      </c>
      <c r="B334" s="1">
        <v>97.24</v>
      </c>
      <c r="C334" s="14">
        <v>8.5439999999999995E-3</v>
      </c>
      <c r="D334" s="1">
        <v>94.17</v>
      </c>
      <c r="E334" s="14">
        <v>2.691E-2</v>
      </c>
      <c r="F334" s="91">
        <v>93.22</v>
      </c>
      <c r="G334" s="14">
        <v>3.04E-2</v>
      </c>
      <c r="H334" s="1">
        <v>96.68</v>
      </c>
      <c r="I334" s="14">
        <v>8.829E-3</v>
      </c>
      <c r="J334" s="1">
        <v>96.96</v>
      </c>
      <c r="K334" s="14">
        <v>1.4200000000000001E-2</v>
      </c>
      <c r="L334" s="1">
        <v>96.11</v>
      </c>
      <c r="M334" s="14">
        <v>1.3310000000000001E-2</v>
      </c>
    </row>
    <row r="335" spans="1:13" x14ac:dyDescent="0.35">
      <c r="A335" s="10">
        <v>356</v>
      </c>
      <c r="B335" s="1">
        <v>97.23</v>
      </c>
      <c r="C335" s="14">
        <v>8.4609999999999998E-3</v>
      </c>
      <c r="D335" s="1">
        <v>94.14</v>
      </c>
      <c r="E335" s="14">
        <v>2.691E-2</v>
      </c>
      <c r="F335" s="91">
        <v>93.19</v>
      </c>
      <c r="G335" s="14">
        <v>3.091E-2</v>
      </c>
      <c r="H335" s="1">
        <v>96.67</v>
      </c>
      <c r="I335" s="14">
        <v>8.8310000000000003E-3</v>
      </c>
      <c r="J335" s="1">
        <v>96.95</v>
      </c>
      <c r="K335" s="14">
        <v>1.465E-2</v>
      </c>
      <c r="L335" s="1">
        <v>96.1</v>
      </c>
      <c r="M335" s="14">
        <v>1.342E-2</v>
      </c>
    </row>
    <row r="336" spans="1:13" x14ac:dyDescent="0.35">
      <c r="A336" s="10">
        <v>357</v>
      </c>
      <c r="B336" s="1">
        <v>97.23</v>
      </c>
      <c r="C336" s="14">
        <v>8.4399999999999996E-3</v>
      </c>
      <c r="D336" s="1">
        <v>94.11</v>
      </c>
      <c r="E336" s="14">
        <v>2.6980000000000001E-2</v>
      </c>
      <c r="F336" s="91">
        <v>93.16</v>
      </c>
      <c r="G336" s="14">
        <v>3.1399999999999997E-2</v>
      </c>
      <c r="H336" s="1">
        <v>96.66</v>
      </c>
      <c r="I336" s="14">
        <v>8.8299999999999993E-3</v>
      </c>
      <c r="J336" s="1">
        <v>96.93</v>
      </c>
      <c r="K336" s="14">
        <v>1.511E-2</v>
      </c>
      <c r="L336" s="1">
        <v>96.09</v>
      </c>
      <c r="M336" s="14">
        <v>1.354E-2</v>
      </c>
    </row>
    <row r="337" spans="1:13" x14ac:dyDescent="0.35">
      <c r="A337" s="10">
        <v>358</v>
      </c>
      <c r="B337" s="1">
        <v>97.22</v>
      </c>
      <c r="C337" s="14">
        <v>8.3029999999999996E-3</v>
      </c>
      <c r="D337" s="1">
        <v>94.09</v>
      </c>
      <c r="E337" s="14">
        <v>2.708E-2</v>
      </c>
      <c r="F337" s="91">
        <v>93.13</v>
      </c>
      <c r="G337" s="14">
        <v>3.1919999999999997E-2</v>
      </c>
      <c r="H337" s="1">
        <v>96.65</v>
      </c>
      <c r="I337" s="14">
        <v>8.8350000000000008E-3</v>
      </c>
      <c r="J337" s="1">
        <v>96.92</v>
      </c>
      <c r="K337" s="14">
        <v>1.559E-2</v>
      </c>
      <c r="L337" s="1">
        <v>96.07</v>
      </c>
      <c r="M337" s="14">
        <v>1.366E-2</v>
      </c>
    </row>
    <row r="338" spans="1:13" x14ac:dyDescent="0.35">
      <c r="A338" s="10">
        <v>359</v>
      </c>
      <c r="B338" s="1">
        <v>97.21</v>
      </c>
      <c r="C338" s="14">
        <v>8.2059999999999998E-3</v>
      </c>
      <c r="D338" s="1">
        <v>94.06</v>
      </c>
      <c r="E338" s="14">
        <v>2.7130000000000001E-2</v>
      </c>
      <c r="F338" s="91">
        <v>93.1</v>
      </c>
      <c r="G338" s="14">
        <v>3.2439999999999997E-2</v>
      </c>
      <c r="H338" s="1">
        <v>96.64</v>
      </c>
      <c r="I338" s="14">
        <v>8.8439999999999994E-3</v>
      </c>
      <c r="J338" s="1">
        <v>96.9</v>
      </c>
      <c r="K338" s="14">
        <v>1.6070000000000001E-2</v>
      </c>
      <c r="L338" s="1">
        <v>96.06</v>
      </c>
      <c r="M338" s="14">
        <v>1.3780000000000001E-2</v>
      </c>
    </row>
    <row r="339" spans="1:13" x14ac:dyDescent="0.35">
      <c r="A339" s="10">
        <v>360</v>
      </c>
      <c r="B339" s="1">
        <v>97.2</v>
      </c>
      <c r="C339" s="14">
        <v>8.3389999999999992E-3</v>
      </c>
      <c r="D339" s="1">
        <v>94.03</v>
      </c>
      <c r="E339" s="14">
        <v>2.7199999999999998E-2</v>
      </c>
      <c r="F339" s="91">
        <v>93.06</v>
      </c>
      <c r="G339" s="14">
        <v>3.2919999999999998E-2</v>
      </c>
      <c r="H339" s="1">
        <v>96.63</v>
      </c>
      <c r="I339" s="14">
        <v>8.848E-3</v>
      </c>
      <c r="J339" s="1">
        <v>96.88</v>
      </c>
      <c r="K339" s="14">
        <v>1.6590000000000001E-2</v>
      </c>
      <c r="L339" s="1">
        <v>96.05</v>
      </c>
      <c r="M339" s="14">
        <v>1.388E-2</v>
      </c>
    </row>
    <row r="340" spans="1:13" x14ac:dyDescent="0.35">
      <c r="A340" s="10">
        <v>361</v>
      </c>
      <c r="B340" s="1">
        <v>97.19</v>
      </c>
      <c r="C340" s="14">
        <v>8.541E-3</v>
      </c>
      <c r="D340" s="1">
        <v>94</v>
      </c>
      <c r="E340" s="14">
        <v>2.7390000000000001E-2</v>
      </c>
      <c r="F340" s="91">
        <v>93.03</v>
      </c>
      <c r="G340" s="14">
        <v>3.3410000000000002E-2</v>
      </c>
      <c r="H340" s="1">
        <v>96.63</v>
      </c>
      <c r="I340" s="14">
        <v>8.8360000000000001E-3</v>
      </c>
      <c r="J340" s="1">
        <v>96.87</v>
      </c>
      <c r="K340" s="14">
        <v>1.712E-2</v>
      </c>
      <c r="L340" s="1">
        <v>96.03</v>
      </c>
      <c r="M340" s="14">
        <v>1.396E-2</v>
      </c>
    </row>
    <row r="341" spans="1:13" x14ac:dyDescent="0.35">
      <c r="A341" s="10">
        <v>362</v>
      </c>
      <c r="B341" s="1">
        <v>97.19</v>
      </c>
      <c r="C341" s="14">
        <v>8.7089999999999997E-3</v>
      </c>
      <c r="D341" s="1">
        <v>93.98</v>
      </c>
      <c r="E341" s="14">
        <v>2.7550000000000002E-2</v>
      </c>
      <c r="F341" s="91">
        <v>93</v>
      </c>
      <c r="G341" s="14">
        <v>3.3910000000000003E-2</v>
      </c>
      <c r="H341" s="1">
        <v>96.62</v>
      </c>
      <c r="I341" s="14">
        <v>8.8199999999999997E-3</v>
      </c>
      <c r="J341" s="1">
        <v>96.85</v>
      </c>
      <c r="K341" s="14">
        <v>1.762E-2</v>
      </c>
      <c r="L341" s="1">
        <v>96.02</v>
      </c>
      <c r="M341" s="14">
        <v>1.404E-2</v>
      </c>
    </row>
    <row r="342" spans="1:13" x14ac:dyDescent="0.35">
      <c r="A342" s="10">
        <v>363</v>
      </c>
      <c r="B342" s="1">
        <v>97.18</v>
      </c>
      <c r="C342" s="14">
        <v>8.7770000000000001E-3</v>
      </c>
      <c r="D342" s="1">
        <v>93.95</v>
      </c>
      <c r="E342" s="14">
        <v>2.7720000000000002E-2</v>
      </c>
      <c r="F342" s="91">
        <v>92.96</v>
      </c>
      <c r="G342" s="14">
        <v>3.4410000000000003E-2</v>
      </c>
      <c r="H342" s="1">
        <v>96.61</v>
      </c>
      <c r="I342" s="14">
        <v>8.8070000000000006E-3</v>
      </c>
      <c r="J342" s="1">
        <v>96.83</v>
      </c>
      <c r="K342" s="14">
        <v>1.8120000000000001E-2</v>
      </c>
      <c r="L342" s="1">
        <v>96</v>
      </c>
      <c r="M342" s="14">
        <v>1.4109999999999999E-2</v>
      </c>
    </row>
    <row r="343" spans="1:13" x14ac:dyDescent="0.35">
      <c r="A343" s="10">
        <v>364</v>
      </c>
      <c r="B343" s="1">
        <v>97.17</v>
      </c>
      <c r="C343" s="14">
        <v>9.0369999999999999E-3</v>
      </c>
      <c r="D343" s="1">
        <v>93.92</v>
      </c>
      <c r="E343" s="14">
        <v>2.8000000000000001E-2</v>
      </c>
      <c r="F343" s="91">
        <v>92.93</v>
      </c>
      <c r="G343" s="14">
        <v>3.4930000000000003E-2</v>
      </c>
      <c r="H343" s="1">
        <v>96.6</v>
      </c>
      <c r="I343" s="14">
        <v>8.7980000000000003E-3</v>
      </c>
      <c r="J343" s="1">
        <v>96.81</v>
      </c>
      <c r="K343" s="14">
        <v>1.864E-2</v>
      </c>
      <c r="L343" s="1">
        <v>95.99</v>
      </c>
      <c r="M343" s="14">
        <v>1.4189999999999999E-2</v>
      </c>
    </row>
    <row r="344" spans="1:13" x14ac:dyDescent="0.35">
      <c r="A344" s="10">
        <v>365</v>
      </c>
      <c r="B344" s="1">
        <v>97.16</v>
      </c>
      <c r="C344" s="14">
        <v>9.3229999999999997E-3</v>
      </c>
      <c r="D344" s="1">
        <v>93.89</v>
      </c>
      <c r="E344" s="14">
        <v>2.836E-2</v>
      </c>
      <c r="F344" s="91">
        <v>92.89</v>
      </c>
      <c r="G344" s="14">
        <v>3.5490000000000001E-2</v>
      </c>
      <c r="H344" s="1">
        <v>96.59</v>
      </c>
      <c r="I344" s="14">
        <v>8.7840000000000001E-3</v>
      </c>
      <c r="J344" s="1">
        <v>96.79</v>
      </c>
      <c r="K344" s="14">
        <v>1.9140000000000001E-2</v>
      </c>
      <c r="L344" s="1">
        <v>95.98</v>
      </c>
      <c r="M344" s="14">
        <v>1.4279999999999999E-2</v>
      </c>
    </row>
    <row r="345" spans="1:13" x14ac:dyDescent="0.35">
      <c r="A345" s="10">
        <v>366</v>
      </c>
      <c r="B345" s="1">
        <v>97.15</v>
      </c>
      <c r="C345" s="14">
        <v>9.5589999999999998E-3</v>
      </c>
      <c r="D345" s="1">
        <v>93.86</v>
      </c>
      <c r="E345" s="14">
        <v>2.87E-2</v>
      </c>
      <c r="F345" s="91">
        <v>92.86</v>
      </c>
      <c r="G345" s="14">
        <v>3.5999999999999997E-2</v>
      </c>
      <c r="H345" s="1">
        <v>96.58</v>
      </c>
      <c r="I345" s="14">
        <v>8.7569999999999992E-3</v>
      </c>
      <c r="J345" s="1">
        <v>96.78</v>
      </c>
      <c r="K345" s="14">
        <v>1.9630000000000002E-2</v>
      </c>
      <c r="L345" s="1">
        <v>95.96</v>
      </c>
      <c r="M345" s="14">
        <v>1.436E-2</v>
      </c>
    </row>
    <row r="346" spans="1:13" x14ac:dyDescent="0.35">
      <c r="A346" s="10">
        <v>367</v>
      </c>
      <c r="B346" s="1">
        <v>97.14</v>
      </c>
      <c r="C346" s="14">
        <v>9.7400000000000004E-3</v>
      </c>
      <c r="D346" s="1">
        <v>93.84</v>
      </c>
      <c r="E346" s="14">
        <v>2.903E-2</v>
      </c>
      <c r="F346" s="91">
        <v>92.82</v>
      </c>
      <c r="G346" s="14">
        <v>3.6499999999999998E-2</v>
      </c>
      <c r="H346" s="1">
        <v>96.57</v>
      </c>
      <c r="I346" s="14">
        <v>8.7069999999999995E-3</v>
      </c>
      <c r="J346" s="1">
        <v>96.76</v>
      </c>
      <c r="K346" s="14">
        <v>2.0160000000000001E-2</v>
      </c>
      <c r="L346" s="1">
        <v>95.95</v>
      </c>
      <c r="M346" s="14">
        <v>1.443E-2</v>
      </c>
    </row>
    <row r="347" spans="1:13" x14ac:dyDescent="0.35">
      <c r="A347" s="10">
        <v>368</v>
      </c>
      <c r="B347" s="1">
        <v>97.13</v>
      </c>
      <c r="C347" s="14">
        <v>9.9010000000000001E-3</v>
      </c>
      <c r="D347" s="1">
        <v>93.81</v>
      </c>
      <c r="E347" s="14">
        <v>2.9319999999999999E-2</v>
      </c>
      <c r="F347" s="91">
        <v>92.79</v>
      </c>
      <c r="G347" s="14">
        <v>3.7010000000000001E-2</v>
      </c>
      <c r="H347" s="1">
        <v>96.56</v>
      </c>
      <c r="I347" s="14">
        <v>8.6390000000000008E-3</v>
      </c>
      <c r="J347" s="1">
        <v>96.73</v>
      </c>
      <c r="K347" s="14">
        <v>2.0670000000000001E-2</v>
      </c>
      <c r="L347" s="1">
        <v>95.93</v>
      </c>
      <c r="M347" s="14">
        <v>1.4500000000000001E-2</v>
      </c>
    </row>
    <row r="348" spans="1:13" x14ac:dyDescent="0.35">
      <c r="A348" s="10">
        <v>369</v>
      </c>
      <c r="B348" s="1">
        <v>97.12</v>
      </c>
      <c r="C348" s="14">
        <v>1.0120000000000001E-2</v>
      </c>
      <c r="D348" s="1">
        <v>93.78</v>
      </c>
      <c r="E348" s="14">
        <v>2.963E-2</v>
      </c>
      <c r="F348" s="91">
        <v>92.75</v>
      </c>
      <c r="G348" s="14">
        <v>3.7539999999999997E-2</v>
      </c>
      <c r="H348" s="1">
        <v>96.56</v>
      </c>
      <c r="I348" s="14">
        <v>8.5570000000000004E-3</v>
      </c>
      <c r="J348" s="1">
        <v>96.71</v>
      </c>
      <c r="K348" s="14">
        <v>2.1190000000000001E-2</v>
      </c>
      <c r="L348" s="1">
        <v>95.92</v>
      </c>
      <c r="M348" s="14">
        <v>1.4579999999999999E-2</v>
      </c>
    </row>
    <row r="349" spans="1:13" x14ac:dyDescent="0.35">
      <c r="A349" s="10">
        <v>370</v>
      </c>
      <c r="B349" s="1">
        <v>97.11</v>
      </c>
      <c r="C349" s="14">
        <v>1.03E-2</v>
      </c>
      <c r="D349" s="1">
        <v>93.75</v>
      </c>
      <c r="E349" s="14">
        <v>3.0020000000000002E-2</v>
      </c>
      <c r="F349" s="91">
        <v>92.71</v>
      </c>
      <c r="G349" s="14">
        <v>3.7999999999999999E-2</v>
      </c>
      <c r="H349" s="1">
        <v>96.55</v>
      </c>
      <c r="I349" s="14">
        <v>8.4779999999999994E-3</v>
      </c>
      <c r="J349" s="1">
        <v>96.69</v>
      </c>
      <c r="K349" s="14">
        <v>2.171E-2</v>
      </c>
      <c r="L349" s="1">
        <v>95.9</v>
      </c>
      <c r="M349" s="14">
        <v>1.464E-2</v>
      </c>
    </row>
    <row r="350" spans="1:13" x14ac:dyDescent="0.35">
      <c r="A350" s="10">
        <v>371</v>
      </c>
      <c r="B350" s="1">
        <v>97.1</v>
      </c>
      <c r="C350" s="14">
        <v>1.044E-2</v>
      </c>
      <c r="D350" s="1">
        <v>93.72</v>
      </c>
      <c r="E350" s="14">
        <v>3.0380000000000001E-2</v>
      </c>
      <c r="F350" s="91">
        <v>92.67</v>
      </c>
      <c r="G350" s="14">
        <v>3.85E-2</v>
      </c>
      <c r="H350" s="1">
        <v>96.54</v>
      </c>
      <c r="I350" s="14">
        <v>8.3979999999999992E-3</v>
      </c>
      <c r="J350" s="1">
        <v>96.67</v>
      </c>
      <c r="K350" s="14">
        <v>2.223E-2</v>
      </c>
      <c r="L350" s="1">
        <v>95.89</v>
      </c>
      <c r="M350" s="14">
        <v>1.469E-2</v>
      </c>
    </row>
    <row r="351" spans="1:13" x14ac:dyDescent="0.35">
      <c r="A351" s="10">
        <v>372</v>
      </c>
      <c r="B351" s="1">
        <v>97.09</v>
      </c>
      <c r="C351" s="14">
        <v>1.0580000000000001E-2</v>
      </c>
      <c r="D351" s="1">
        <v>93.69</v>
      </c>
      <c r="E351" s="14">
        <v>3.0630000000000001E-2</v>
      </c>
      <c r="F351" s="91">
        <v>92.63</v>
      </c>
      <c r="G351" s="14">
        <v>3.8989999999999997E-2</v>
      </c>
      <c r="H351" s="1">
        <v>96.53</v>
      </c>
      <c r="I351" s="14">
        <v>8.3160000000000005E-3</v>
      </c>
      <c r="J351" s="1">
        <v>96.65</v>
      </c>
      <c r="K351" s="14">
        <v>2.2689999999999998E-2</v>
      </c>
      <c r="L351" s="1">
        <v>95.87</v>
      </c>
      <c r="M351" s="14">
        <v>1.474E-2</v>
      </c>
    </row>
    <row r="352" spans="1:13" x14ac:dyDescent="0.35">
      <c r="A352" s="10">
        <v>373</v>
      </c>
      <c r="B352" s="1">
        <v>97.08</v>
      </c>
      <c r="C352" s="14">
        <v>1.0710000000000001E-2</v>
      </c>
      <c r="D352" s="1">
        <v>93.66</v>
      </c>
      <c r="E352" s="14">
        <v>3.082E-2</v>
      </c>
      <c r="F352" s="91">
        <v>92.59</v>
      </c>
      <c r="G352" s="14">
        <v>3.9449999999999999E-2</v>
      </c>
      <c r="H352" s="1">
        <v>96.52</v>
      </c>
      <c r="I352" s="14">
        <v>8.2319999999999997E-3</v>
      </c>
      <c r="J352" s="1">
        <v>96.62</v>
      </c>
      <c r="K352" s="14">
        <v>2.316E-2</v>
      </c>
      <c r="L352" s="1">
        <v>95.86</v>
      </c>
      <c r="M352" s="14">
        <v>1.4789999999999999E-2</v>
      </c>
    </row>
    <row r="353" spans="1:13" x14ac:dyDescent="0.35">
      <c r="A353" s="10">
        <v>374</v>
      </c>
      <c r="B353" s="1">
        <v>97.06</v>
      </c>
      <c r="C353" s="14">
        <v>1.072E-2</v>
      </c>
      <c r="D353" s="1">
        <v>93.62</v>
      </c>
      <c r="E353" s="14">
        <v>3.092E-2</v>
      </c>
      <c r="F353" s="91">
        <v>92.55</v>
      </c>
      <c r="G353" s="14">
        <v>3.986E-2</v>
      </c>
      <c r="H353" s="1">
        <v>96.51</v>
      </c>
      <c r="I353" s="14">
        <v>8.1639999999999994E-3</v>
      </c>
      <c r="J353" s="1">
        <v>96.6</v>
      </c>
      <c r="K353" s="14">
        <v>2.3630000000000002E-2</v>
      </c>
      <c r="L353" s="1">
        <v>95.84</v>
      </c>
      <c r="M353" s="14">
        <v>1.4840000000000001E-2</v>
      </c>
    </row>
    <row r="354" spans="1:13" x14ac:dyDescent="0.35">
      <c r="A354" s="10">
        <v>375</v>
      </c>
      <c r="B354" s="1">
        <v>97.05</v>
      </c>
      <c r="C354" s="14">
        <v>1.057E-2</v>
      </c>
      <c r="D354" s="1">
        <v>93.59</v>
      </c>
      <c r="E354" s="14">
        <v>3.1019999999999999E-2</v>
      </c>
      <c r="F354" s="91">
        <v>92.51</v>
      </c>
      <c r="G354" s="14">
        <v>4.0259999999999997E-2</v>
      </c>
      <c r="H354" s="1">
        <v>96.51</v>
      </c>
      <c r="I354" s="14">
        <v>8.1040000000000001E-3</v>
      </c>
      <c r="J354" s="1">
        <v>96.58</v>
      </c>
      <c r="K354" s="14">
        <v>2.4060000000000002E-2</v>
      </c>
      <c r="L354" s="1">
        <v>95.83</v>
      </c>
      <c r="M354" s="14">
        <v>1.49E-2</v>
      </c>
    </row>
    <row r="355" spans="1:13" x14ac:dyDescent="0.35">
      <c r="A355" s="10">
        <v>376</v>
      </c>
      <c r="B355" s="1">
        <v>97.04</v>
      </c>
      <c r="C355" s="14">
        <v>1.048E-2</v>
      </c>
      <c r="D355" s="1">
        <v>93.56</v>
      </c>
      <c r="E355" s="14">
        <v>3.1199999999999999E-2</v>
      </c>
      <c r="F355" s="91">
        <v>92.47</v>
      </c>
      <c r="G355" s="14">
        <v>4.0649999999999999E-2</v>
      </c>
      <c r="H355" s="1">
        <v>96.5</v>
      </c>
      <c r="I355" s="14">
        <v>8.0569999999999999E-3</v>
      </c>
      <c r="J355" s="1">
        <v>96.55</v>
      </c>
      <c r="K355" s="14">
        <v>2.445E-2</v>
      </c>
      <c r="L355" s="1">
        <v>95.81</v>
      </c>
      <c r="M355" s="14">
        <v>1.4959999999999999E-2</v>
      </c>
    </row>
    <row r="356" spans="1:13" x14ac:dyDescent="0.35">
      <c r="A356" s="10">
        <v>377</v>
      </c>
      <c r="B356" s="1">
        <v>97.03</v>
      </c>
      <c r="C356" s="14">
        <v>1.0370000000000001E-2</v>
      </c>
      <c r="D356" s="1">
        <v>93.53</v>
      </c>
      <c r="E356" s="14">
        <v>3.1440000000000003E-2</v>
      </c>
      <c r="F356" s="91">
        <v>92.43</v>
      </c>
      <c r="G356" s="14">
        <v>4.1020000000000001E-2</v>
      </c>
      <c r="H356" s="1">
        <v>96.49</v>
      </c>
      <c r="I356" s="14">
        <v>8.0199999999999994E-3</v>
      </c>
      <c r="J356" s="1">
        <v>96.53</v>
      </c>
      <c r="K356" s="14">
        <v>2.479E-2</v>
      </c>
      <c r="L356" s="1">
        <v>95.8</v>
      </c>
      <c r="M356" s="14">
        <v>1.4999999999999999E-2</v>
      </c>
    </row>
    <row r="357" spans="1:13" x14ac:dyDescent="0.35">
      <c r="A357" s="10">
        <v>378</v>
      </c>
      <c r="B357" s="1">
        <v>97.02</v>
      </c>
      <c r="C357" s="14">
        <v>1.0279999999999999E-2</v>
      </c>
      <c r="D357" s="1">
        <v>93.5</v>
      </c>
      <c r="E357" s="14">
        <v>3.1690000000000003E-2</v>
      </c>
      <c r="F357" s="91">
        <v>92.39</v>
      </c>
      <c r="G357" s="14">
        <v>4.1399999999999999E-2</v>
      </c>
      <c r="H357" s="1">
        <v>96.48</v>
      </c>
      <c r="I357" s="14">
        <v>7.9620000000000003E-3</v>
      </c>
      <c r="J357" s="1">
        <v>96.5</v>
      </c>
      <c r="K357" s="14">
        <v>2.5090000000000001E-2</v>
      </c>
      <c r="L357" s="1">
        <v>95.78</v>
      </c>
      <c r="M357" s="14">
        <v>1.503E-2</v>
      </c>
    </row>
    <row r="358" spans="1:13" x14ac:dyDescent="0.35">
      <c r="A358" s="10">
        <v>379</v>
      </c>
      <c r="B358" s="1">
        <v>97.01</v>
      </c>
      <c r="C358" s="14">
        <v>1.031E-2</v>
      </c>
      <c r="D358" s="1">
        <v>93.47</v>
      </c>
      <c r="E358" s="14">
        <v>3.1940000000000003E-2</v>
      </c>
      <c r="F358" s="91">
        <v>92.35</v>
      </c>
      <c r="G358" s="14">
        <v>4.1790000000000001E-2</v>
      </c>
      <c r="H358" s="1">
        <v>96.47</v>
      </c>
      <c r="I358" s="14">
        <v>7.8919999999999997E-3</v>
      </c>
      <c r="J358" s="1">
        <v>96.48</v>
      </c>
      <c r="K358" s="14">
        <v>2.5340000000000001E-2</v>
      </c>
      <c r="L358" s="1">
        <v>95.77</v>
      </c>
      <c r="M358" s="14">
        <v>1.5049999999999999E-2</v>
      </c>
    </row>
    <row r="359" spans="1:13" x14ac:dyDescent="0.35">
      <c r="A359" s="10">
        <v>380</v>
      </c>
      <c r="B359" s="1">
        <v>97</v>
      </c>
      <c r="C359" s="14">
        <v>1.044E-2</v>
      </c>
      <c r="D359" s="1">
        <v>93.44</v>
      </c>
      <c r="E359" s="14">
        <v>3.2340000000000001E-2</v>
      </c>
      <c r="F359" s="91">
        <v>92.31</v>
      </c>
      <c r="G359" s="14">
        <v>4.2169999999999999E-2</v>
      </c>
      <c r="H359" s="1">
        <v>96.47</v>
      </c>
      <c r="I359" s="14">
        <v>7.8300000000000002E-3</v>
      </c>
      <c r="J359" s="1">
        <v>96.45</v>
      </c>
      <c r="K359" s="14">
        <v>2.5530000000000001E-2</v>
      </c>
      <c r="L359" s="1">
        <v>95.75</v>
      </c>
      <c r="M359" s="14">
        <v>1.507E-2</v>
      </c>
    </row>
    <row r="360" spans="1:13" x14ac:dyDescent="0.35">
      <c r="A360" s="10">
        <v>381</v>
      </c>
      <c r="B360" s="1">
        <v>96.99</v>
      </c>
      <c r="C360" s="14">
        <v>1.0540000000000001E-2</v>
      </c>
      <c r="D360" s="1">
        <v>93.4</v>
      </c>
      <c r="E360" s="14">
        <v>3.27E-2</v>
      </c>
      <c r="F360" s="91">
        <v>92.27</v>
      </c>
      <c r="G360" s="14">
        <v>4.2529999999999998E-2</v>
      </c>
      <c r="H360" s="1">
        <v>96.46</v>
      </c>
      <c r="I360" s="14">
        <v>7.7749999999999998E-3</v>
      </c>
      <c r="J360" s="1">
        <v>96.43</v>
      </c>
      <c r="K360" s="14">
        <v>2.5659999999999999E-2</v>
      </c>
      <c r="L360" s="1">
        <v>95.74</v>
      </c>
      <c r="M360" s="14">
        <v>1.508E-2</v>
      </c>
    </row>
    <row r="361" spans="1:13" x14ac:dyDescent="0.35">
      <c r="A361" s="10">
        <v>382</v>
      </c>
      <c r="B361" s="1">
        <v>96.98</v>
      </c>
      <c r="C361" s="14">
        <v>1.065E-2</v>
      </c>
      <c r="D361" s="1">
        <v>93.37</v>
      </c>
      <c r="E361" s="14">
        <v>3.2910000000000002E-2</v>
      </c>
      <c r="F361" s="91">
        <v>92.22</v>
      </c>
      <c r="G361" s="14">
        <v>4.2880000000000001E-2</v>
      </c>
      <c r="H361" s="1">
        <v>96.45</v>
      </c>
      <c r="I361" s="14">
        <v>7.718E-3</v>
      </c>
      <c r="J361" s="1">
        <v>96.4</v>
      </c>
      <c r="K361" s="14">
        <v>2.571E-2</v>
      </c>
      <c r="L361" s="1">
        <v>95.72</v>
      </c>
      <c r="M361" s="14">
        <v>1.5089999999999999E-2</v>
      </c>
    </row>
    <row r="362" spans="1:13" x14ac:dyDescent="0.35">
      <c r="A362" s="10">
        <v>383</v>
      </c>
      <c r="B362" s="1">
        <v>96.97</v>
      </c>
      <c r="C362" s="14">
        <v>1.0789999999999999E-2</v>
      </c>
      <c r="D362" s="1">
        <v>93.34</v>
      </c>
      <c r="E362" s="14">
        <v>3.3140000000000003E-2</v>
      </c>
      <c r="F362" s="91">
        <v>92.18</v>
      </c>
      <c r="G362" s="14">
        <v>4.3200000000000002E-2</v>
      </c>
      <c r="H362" s="1">
        <v>96.44</v>
      </c>
      <c r="I362" s="14">
        <v>7.6689999999999996E-3</v>
      </c>
      <c r="J362" s="1">
        <v>96.37</v>
      </c>
      <c r="K362" s="14">
        <v>2.572E-2</v>
      </c>
      <c r="L362" s="1">
        <v>95.71</v>
      </c>
      <c r="M362" s="14">
        <v>1.5100000000000001E-2</v>
      </c>
    </row>
    <row r="363" spans="1:13" x14ac:dyDescent="0.35">
      <c r="A363" s="10">
        <v>384</v>
      </c>
      <c r="B363" s="1">
        <v>96.96</v>
      </c>
      <c r="C363" s="14">
        <v>1.089E-2</v>
      </c>
      <c r="D363" s="1">
        <v>93.3</v>
      </c>
      <c r="E363" s="14">
        <v>3.3279999999999997E-2</v>
      </c>
      <c r="F363" s="91">
        <v>92.14</v>
      </c>
      <c r="G363" s="14">
        <v>4.3470000000000002E-2</v>
      </c>
      <c r="H363" s="1">
        <v>96.43</v>
      </c>
      <c r="I363" s="14">
        <v>7.6550000000000003E-3</v>
      </c>
      <c r="J363" s="1">
        <v>96.35</v>
      </c>
      <c r="K363" s="14">
        <v>2.5690000000000001E-2</v>
      </c>
      <c r="L363" s="1">
        <v>95.69</v>
      </c>
      <c r="M363" s="14">
        <v>1.512E-2</v>
      </c>
    </row>
    <row r="364" spans="1:13" x14ac:dyDescent="0.35">
      <c r="A364" s="10">
        <v>385</v>
      </c>
      <c r="B364" s="1">
        <v>96.95</v>
      </c>
      <c r="C364" s="14">
        <v>1.0959999999999999E-2</v>
      </c>
      <c r="D364" s="1">
        <v>93.27</v>
      </c>
      <c r="E364" s="14">
        <v>3.3329999999999999E-2</v>
      </c>
      <c r="F364" s="91">
        <v>92.09</v>
      </c>
      <c r="G364" s="14">
        <v>4.3720000000000002E-2</v>
      </c>
      <c r="H364" s="1">
        <v>96.43</v>
      </c>
      <c r="I364" s="14">
        <v>7.6579999999999999E-3</v>
      </c>
      <c r="J364" s="1">
        <v>96.32</v>
      </c>
      <c r="K364" s="14">
        <v>2.5600000000000001E-2</v>
      </c>
      <c r="L364" s="1">
        <v>95.68</v>
      </c>
      <c r="M364" s="14">
        <v>1.515E-2</v>
      </c>
    </row>
    <row r="365" spans="1:13" x14ac:dyDescent="0.35">
      <c r="A365" s="10">
        <v>386</v>
      </c>
      <c r="B365" s="1">
        <v>96.94</v>
      </c>
      <c r="C365" s="14">
        <v>1.1039999999999999E-2</v>
      </c>
      <c r="D365" s="1">
        <v>93.24</v>
      </c>
      <c r="E365" s="14">
        <v>3.3399999999999999E-2</v>
      </c>
      <c r="F365" s="91">
        <v>92.05</v>
      </c>
      <c r="G365" s="14">
        <v>4.3999999999999997E-2</v>
      </c>
      <c r="H365" s="1">
        <v>96.42</v>
      </c>
      <c r="I365" s="14">
        <v>7.6439999999999998E-3</v>
      </c>
      <c r="J365" s="1">
        <v>96.3</v>
      </c>
      <c r="K365" s="14">
        <v>2.5479999999999999E-2</v>
      </c>
      <c r="L365" s="1">
        <v>95.66</v>
      </c>
      <c r="M365" s="14">
        <v>1.5180000000000001E-2</v>
      </c>
    </row>
    <row r="366" spans="1:13" x14ac:dyDescent="0.35">
      <c r="A366" s="10">
        <v>387</v>
      </c>
      <c r="B366" s="1">
        <v>96.93</v>
      </c>
      <c r="C366" s="14">
        <v>1.1140000000000001E-2</v>
      </c>
      <c r="D366" s="1">
        <v>93.2</v>
      </c>
      <c r="E366" s="14">
        <v>3.354E-2</v>
      </c>
      <c r="F366" s="91">
        <v>92</v>
      </c>
      <c r="G366" s="14">
        <v>4.4260000000000001E-2</v>
      </c>
      <c r="H366" s="1">
        <v>96.41</v>
      </c>
      <c r="I366" s="14">
        <v>7.6319999999999999E-3</v>
      </c>
      <c r="J366" s="1">
        <v>96.27</v>
      </c>
      <c r="K366" s="14">
        <v>2.5309999999999999E-2</v>
      </c>
      <c r="L366" s="1">
        <v>95.65</v>
      </c>
      <c r="M366" s="14">
        <v>1.521E-2</v>
      </c>
    </row>
    <row r="367" spans="1:13" x14ac:dyDescent="0.35">
      <c r="A367" s="10">
        <v>388</v>
      </c>
      <c r="B367" s="1">
        <v>96.92</v>
      </c>
      <c r="C367" s="14">
        <v>1.1220000000000001E-2</v>
      </c>
      <c r="D367" s="1">
        <v>93.17</v>
      </c>
      <c r="E367" s="14">
        <v>3.3790000000000001E-2</v>
      </c>
      <c r="F367" s="91">
        <v>91.96</v>
      </c>
      <c r="G367" s="14">
        <v>4.4479999999999999E-2</v>
      </c>
      <c r="H367" s="1">
        <v>96.4</v>
      </c>
      <c r="I367" s="14">
        <v>7.6169999999999996E-3</v>
      </c>
      <c r="J367" s="1">
        <v>96.25</v>
      </c>
      <c r="K367" s="14">
        <v>2.512E-2</v>
      </c>
      <c r="L367" s="1">
        <v>95.63</v>
      </c>
      <c r="M367" s="14">
        <v>1.525E-2</v>
      </c>
    </row>
    <row r="368" spans="1:13" x14ac:dyDescent="0.35">
      <c r="A368" s="10">
        <v>389</v>
      </c>
      <c r="B368" s="1">
        <v>96.91</v>
      </c>
      <c r="C368" s="14">
        <v>1.132E-2</v>
      </c>
      <c r="D368" s="1">
        <v>93.14</v>
      </c>
      <c r="E368" s="14">
        <v>3.4000000000000002E-2</v>
      </c>
      <c r="F368" s="91">
        <v>91.92</v>
      </c>
      <c r="G368" s="14">
        <v>4.4690000000000001E-2</v>
      </c>
      <c r="H368" s="1">
        <v>96.4</v>
      </c>
      <c r="I368" s="14">
        <v>7.5909999999999997E-3</v>
      </c>
      <c r="J368" s="1">
        <v>96.22</v>
      </c>
      <c r="K368" s="14">
        <v>2.494E-2</v>
      </c>
      <c r="L368" s="1">
        <v>95.62</v>
      </c>
      <c r="M368" s="14">
        <v>1.528E-2</v>
      </c>
    </row>
    <row r="369" spans="1:13" x14ac:dyDescent="0.35">
      <c r="A369" s="10">
        <v>390</v>
      </c>
      <c r="B369" s="1">
        <v>96.89</v>
      </c>
      <c r="C369" s="14">
        <v>1.145E-2</v>
      </c>
      <c r="D369" s="1">
        <v>93.1</v>
      </c>
      <c r="E369" s="14">
        <v>3.424E-2</v>
      </c>
      <c r="F369" s="91">
        <v>91.87</v>
      </c>
      <c r="G369" s="14">
        <v>4.4880000000000003E-2</v>
      </c>
      <c r="H369" s="1">
        <v>96.39</v>
      </c>
      <c r="I369" s="14">
        <v>7.5770000000000004E-3</v>
      </c>
      <c r="J369" s="1">
        <v>96.2</v>
      </c>
      <c r="K369" s="14">
        <v>2.4729999999999999E-2</v>
      </c>
      <c r="L369" s="1">
        <v>95.6</v>
      </c>
      <c r="M369" s="14">
        <v>1.532E-2</v>
      </c>
    </row>
    <row r="370" spans="1:13" x14ac:dyDescent="0.35">
      <c r="A370" s="10">
        <v>391</v>
      </c>
      <c r="B370" s="1">
        <v>96.88</v>
      </c>
      <c r="C370" s="14">
        <v>1.155E-2</v>
      </c>
      <c r="D370" s="1">
        <v>93.07</v>
      </c>
      <c r="E370" s="14">
        <v>3.4549999999999997E-2</v>
      </c>
      <c r="F370" s="91">
        <v>91.83</v>
      </c>
      <c r="G370" s="14">
        <v>4.5100000000000001E-2</v>
      </c>
      <c r="H370" s="1">
        <v>96.38</v>
      </c>
      <c r="I370" s="14">
        <v>7.5690000000000002E-3</v>
      </c>
      <c r="J370" s="1">
        <v>96.17</v>
      </c>
      <c r="K370" s="14">
        <v>2.452E-2</v>
      </c>
      <c r="L370" s="1">
        <v>95.59</v>
      </c>
      <c r="M370" s="14">
        <v>1.536E-2</v>
      </c>
    </row>
    <row r="371" spans="1:13" x14ac:dyDescent="0.35">
      <c r="A371" s="10">
        <v>392</v>
      </c>
      <c r="B371" s="1">
        <v>96.87</v>
      </c>
      <c r="C371" s="14">
        <v>1.1599999999999999E-2</v>
      </c>
      <c r="D371" s="1">
        <v>93.03</v>
      </c>
      <c r="E371" s="14">
        <v>3.4799999999999998E-2</v>
      </c>
      <c r="F371" s="91">
        <v>91.78</v>
      </c>
      <c r="G371" s="14">
        <v>4.5330000000000002E-2</v>
      </c>
      <c r="H371" s="1">
        <v>96.37</v>
      </c>
      <c r="I371" s="14">
        <v>7.5599999999999999E-3</v>
      </c>
      <c r="J371" s="1">
        <v>96.15</v>
      </c>
      <c r="K371" s="14">
        <v>2.4320000000000001E-2</v>
      </c>
      <c r="L371" s="1">
        <v>95.57</v>
      </c>
      <c r="M371" s="14">
        <v>1.5389999999999999E-2</v>
      </c>
    </row>
    <row r="372" spans="1:13" x14ac:dyDescent="0.35">
      <c r="A372" s="10">
        <v>393</v>
      </c>
      <c r="B372" s="1">
        <v>96.86</v>
      </c>
      <c r="C372" s="14">
        <v>1.158E-2</v>
      </c>
      <c r="D372" s="1">
        <v>93</v>
      </c>
      <c r="E372" s="14">
        <v>3.5040000000000002E-2</v>
      </c>
      <c r="F372" s="91">
        <v>91.74</v>
      </c>
      <c r="G372" s="14">
        <v>4.5519999999999998E-2</v>
      </c>
      <c r="H372" s="1">
        <v>96.37</v>
      </c>
      <c r="I372" s="14">
        <v>7.5690000000000002E-3</v>
      </c>
      <c r="J372" s="1">
        <v>96.12</v>
      </c>
      <c r="K372" s="14">
        <v>2.4170000000000001E-2</v>
      </c>
      <c r="L372" s="1">
        <v>95.56</v>
      </c>
      <c r="M372" s="14">
        <v>1.542E-2</v>
      </c>
    </row>
    <row r="373" spans="1:13" x14ac:dyDescent="0.35">
      <c r="A373" s="10">
        <v>394</v>
      </c>
      <c r="B373" s="1">
        <v>96.85</v>
      </c>
      <c r="C373" s="14">
        <v>1.149E-2</v>
      </c>
      <c r="D373" s="1">
        <v>92.96</v>
      </c>
      <c r="E373" s="14">
        <v>3.524E-2</v>
      </c>
      <c r="F373" s="91">
        <v>91.69</v>
      </c>
      <c r="G373" s="14">
        <v>4.5710000000000001E-2</v>
      </c>
      <c r="H373" s="1">
        <v>96.36</v>
      </c>
      <c r="I373" s="14">
        <v>7.5940000000000001E-3</v>
      </c>
      <c r="J373" s="1">
        <v>96.1</v>
      </c>
      <c r="K373" s="14">
        <v>2.4070000000000001E-2</v>
      </c>
      <c r="L373" s="1">
        <v>95.54</v>
      </c>
      <c r="M373" s="14">
        <v>1.5469999999999999E-2</v>
      </c>
    </row>
    <row r="374" spans="1:13" x14ac:dyDescent="0.35">
      <c r="A374" s="10">
        <v>395</v>
      </c>
      <c r="B374" s="1">
        <v>96.84</v>
      </c>
      <c r="C374" s="14">
        <v>1.14E-2</v>
      </c>
      <c r="D374" s="1">
        <v>92.93</v>
      </c>
      <c r="E374" s="14">
        <v>3.5389999999999998E-2</v>
      </c>
      <c r="F374" s="91">
        <v>91.64</v>
      </c>
      <c r="G374" s="14">
        <v>4.5929999999999999E-2</v>
      </c>
      <c r="H374" s="1">
        <v>96.35</v>
      </c>
      <c r="I374" s="14">
        <v>7.633E-3</v>
      </c>
      <c r="J374" s="1">
        <v>96.08</v>
      </c>
      <c r="K374" s="14">
        <v>2.402E-2</v>
      </c>
      <c r="L374" s="1">
        <v>95.53</v>
      </c>
      <c r="M374" s="14">
        <v>1.553E-2</v>
      </c>
    </row>
    <row r="375" spans="1:13" x14ac:dyDescent="0.35">
      <c r="A375" s="10">
        <v>396</v>
      </c>
      <c r="B375" s="1">
        <v>96.82</v>
      </c>
      <c r="C375" s="14">
        <v>1.136E-2</v>
      </c>
      <c r="D375" s="1">
        <v>92.89</v>
      </c>
      <c r="E375" s="14">
        <v>3.5549999999999998E-2</v>
      </c>
      <c r="F375" s="91">
        <v>91.6</v>
      </c>
      <c r="G375" s="14">
        <v>4.6170000000000003E-2</v>
      </c>
      <c r="H375" s="1">
        <v>96.34</v>
      </c>
      <c r="I375" s="14">
        <v>7.6620000000000004E-3</v>
      </c>
      <c r="J375" s="1">
        <v>96.05</v>
      </c>
      <c r="K375" s="14">
        <v>2.4029999999999999E-2</v>
      </c>
      <c r="L375" s="1">
        <v>95.51</v>
      </c>
      <c r="M375" s="14">
        <v>1.559E-2</v>
      </c>
    </row>
    <row r="376" spans="1:13" x14ac:dyDescent="0.35">
      <c r="A376" s="10">
        <v>397</v>
      </c>
      <c r="B376" s="1">
        <v>96.81</v>
      </c>
      <c r="C376" s="14">
        <v>1.1339999999999999E-2</v>
      </c>
      <c r="D376" s="1">
        <v>92.86</v>
      </c>
      <c r="E376" s="14">
        <v>3.569E-2</v>
      </c>
      <c r="F376" s="91">
        <v>91.55</v>
      </c>
      <c r="G376" s="14">
        <v>4.6399999999999997E-2</v>
      </c>
      <c r="H376" s="1">
        <v>96.34</v>
      </c>
      <c r="I376" s="14">
        <v>7.6730000000000001E-3</v>
      </c>
      <c r="J376" s="1">
        <v>96.03</v>
      </c>
      <c r="K376" s="14">
        <v>2.409E-2</v>
      </c>
      <c r="L376" s="1">
        <v>95.49</v>
      </c>
      <c r="M376" s="14">
        <v>1.5650000000000001E-2</v>
      </c>
    </row>
    <row r="377" spans="1:13" x14ac:dyDescent="0.35">
      <c r="A377" s="10">
        <v>398</v>
      </c>
      <c r="B377" s="1">
        <v>96.8</v>
      </c>
      <c r="C377" s="14">
        <v>1.1339999999999999E-2</v>
      </c>
      <c r="D377" s="1">
        <v>92.82</v>
      </c>
      <c r="E377" s="14">
        <v>3.5810000000000002E-2</v>
      </c>
      <c r="F377" s="91">
        <v>91.51</v>
      </c>
      <c r="G377" s="14">
        <v>4.6559999999999997E-2</v>
      </c>
      <c r="H377" s="1">
        <v>96.33</v>
      </c>
      <c r="I377" s="14">
        <v>7.6899999999999998E-3</v>
      </c>
      <c r="J377" s="1">
        <v>96</v>
      </c>
      <c r="K377" s="14">
        <v>2.4230000000000002E-2</v>
      </c>
      <c r="L377" s="1">
        <v>95.48</v>
      </c>
      <c r="M377" s="14">
        <v>1.5720000000000001E-2</v>
      </c>
    </row>
    <row r="378" spans="1:13" x14ac:dyDescent="0.35">
      <c r="A378" s="10">
        <v>399</v>
      </c>
      <c r="B378" s="1">
        <v>96.79</v>
      </c>
      <c r="C378" s="14">
        <v>1.1440000000000001E-2</v>
      </c>
      <c r="D378" s="1">
        <v>92.78</v>
      </c>
      <c r="E378" s="14">
        <v>3.5839999999999997E-2</v>
      </c>
      <c r="F378" s="91">
        <v>91.46</v>
      </c>
      <c r="G378" s="14">
        <v>4.6699999999999998E-2</v>
      </c>
      <c r="H378" s="1">
        <v>96.32</v>
      </c>
      <c r="I378" s="14">
        <v>7.7089999999999997E-3</v>
      </c>
      <c r="J378" s="1">
        <v>95.98</v>
      </c>
      <c r="K378" s="14">
        <v>2.445E-2</v>
      </c>
      <c r="L378" s="1">
        <v>95.46</v>
      </c>
      <c r="M378" s="14">
        <v>1.5779999999999999E-2</v>
      </c>
    </row>
    <row r="379" spans="1:13" x14ac:dyDescent="0.35">
      <c r="A379" s="10">
        <v>400</v>
      </c>
      <c r="B379" s="1">
        <v>96.78</v>
      </c>
      <c r="C379" s="14">
        <v>1.1560000000000001E-2</v>
      </c>
      <c r="D379" s="1">
        <v>92.75</v>
      </c>
      <c r="E379" s="14">
        <v>3.5830000000000001E-2</v>
      </c>
      <c r="F379" s="91">
        <v>91.41</v>
      </c>
      <c r="G379" s="14">
        <v>4.6780000000000002E-2</v>
      </c>
      <c r="H379" s="1">
        <v>96.31</v>
      </c>
      <c r="I379" s="14">
        <v>7.7210000000000004E-3</v>
      </c>
      <c r="J379" s="1">
        <v>95.96</v>
      </c>
      <c r="K379" s="14">
        <v>2.4740000000000002E-2</v>
      </c>
      <c r="L379" s="1">
        <v>95.45</v>
      </c>
      <c r="M379" s="14">
        <v>1.584E-2</v>
      </c>
    </row>
    <row r="380" spans="1:13" x14ac:dyDescent="0.35">
      <c r="A380" s="10">
        <v>401</v>
      </c>
      <c r="B380" s="1">
        <v>96.77</v>
      </c>
      <c r="C380" s="14">
        <v>1.162E-2</v>
      </c>
      <c r="D380" s="1">
        <v>92.71</v>
      </c>
      <c r="E380" s="14">
        <v>3.5880000000000002E-2</v>
      </c>
      <c r="F380" s="91">
        <v>91.36</v>
      </c>
      <c r="G380" s="14">
        <v>4.6859999999999999E-2</v>
      </c>
      <c r="H380" s="1">
        <v>96.31</v>
      </c>
      <c r="I380" s="14">
        <v>7.7279999999999996E-3</v>
      </c>
      <c r="J380" s="1">
        <v>95.93</v>
      </c>
      <c r="K380" s="14">
        <v>2.5090000000000001E-2</v>
      </c>
      <c r="L380" s="1">
        <v>95.43</v>
      </c>
      <c r="M380" s="14">
        <v>1.5910000000000001E-2</v>
      </c>
    </row>
    <row r="381" spans="1:13" x14ac:dyDescent="0.35">
      <c r="A381" s="10">
        <v>402</v>
      </c>
      <c r="B381" s="1">
        <v>96.76</v>
      </c>
      <c r="C381" s="14">
        <v>1.167E-2</v>
      </c>
      <c r="D381" s="1">
        <v>92.68</v>
      </c>
      <c r="E381" s="14">
        <v>3.6060000000000002E-2</v>
      </c>
      <c r="F381" s="91">
        <v>91.32</v>
      </c>
      <c r="G381" s="14">
        <v>4.6940000000000003E-2</v>
      </c>
      <c r="H381" s="1">
        <v>96.3</v>
      </c>
      <c r="I381" s="14">
        <v>7.7320000000000002E-3</v>
      </c>
      <c r="J381" s="1">
        <v>95.91</v>
      </c>
      <c r="K381" s="14">
        <v>2.5510000000000001E-2</v>
      </c>
      <c r="L381" s="1">
        <v>95.42</v>
      </c>
      <c r="M381" s="14">
        <v>1.5970000000000002E-2</v>
      </c>
    </row>
    <row r="382" spans="1:13" x14ac:dyDescent="0.35">
      <c r="A382" s="10">
        <v>403</v>
      </c>
      <c r="B382" s="1">
        <v>96.74</v>
      </c>
      <c r="C382" s="14">
        <v>1.1679999999999999E-2</v>
      </c>
      <c r="D382" s="1">
        <v>92.64</v>
      </c>
      <c r="E382" s="14">
        <v>3.628E-2</v>
      </c>
      <c r="F382" s="91">
        <v>91.27</v>
      </c>
      <c r="G382" s="14">
        <v>4.7E-2</v>
      </c>
      <c r="H382" s="1">
        <v>96.29</v>
      </c>
      <c r="I382" s="14">
        <v>7.7390000000000002E-3</v>
      </c>
      <c r="J382" s="1">
        <v>95.88</v>
      </c>
      <c r="K382" s="14">
        <v>2.6009999999999998E-2</v>
      </c>
      <c r="L382" s="1">
        <v>95.4</v>
      </c>
      <c r="M382" s="14">
        <v>1.6029999999999999E-2</v>
      </c>
    </row>
    <row r="383" spans="1:13" x14ac:dyDescent="0.35">
      <c r="A383" s="10">
        <v>404</v>
      </c>
      <c r="B383" s="1">
        <v>96.73</v>
      </c>
      <c r="C383" s="14">
        <v>1.166E-2</v>
      </c>
      <c r="D383" s="1">
        <v>92.61</v>
      </c>
      <c r="E383" s="14">
        <v>3.6510000000000001E-2</v>
      </c>
      <c r="F383" s="91">
        <v>91.22</v>
      </c>
      <c r="G383" s="14">
        <v>4.7019999999999999E-2</v>
      </c>
      <c r="H383" s="1">
        <v>96.28</v>
      </c>
      <c r="I383" s="14">
        <v>7.7629999999999999E-3</v>
      </c>
      <c r="J383" s="1">
        <v>95.85</v>
      </c>
      <c r="K383" s="14">
        <v>2.6550000000000001E-2</v>
      </c>
      <c r="L383" s="1">
        <v>95.38</v>
      </c>
      <c r="M383" s="14">
        <v>1.609E-2</v>
      </c>
    </row>
    <row r="384" spans="1:13" x14ac:dyDescent="0.35">
      <c r="A384" s="10">
        <v>405</v>
      </c>
      <c r="B384" s="1">
        <v>96.72</v>
      </c>
      <c r="C384" s="14">
        <v>1.159E-2</v>
      </c>
      <c r="D384" s="1">
        <v>92.57</v>
      </c>
      <c r="E384" s="14">
        <v>3.671E-2</v>
      </c>
      <c r="F384" s="91">
        <v>91.18</v>
      </c>
      <c r="G384" s="14">
        <v>4.7019999999999999E-2</v>
      </c>
      <c r="H384" s="1">
        <v>96.27</v>
      </c>
      <c r="I384" s="14">
        <v>7.7840000000000001E-3</v>
      </c>
      <c r="J384" s="1">
        <v>95.83</v>
      </c>
      <c r="K384" s="14">
        <v>2.7099999999999999E-2</v>
      </c>
      <c r="L384" s="1">
        <v>95.37</v>
      </c>
      <c r="M384" s="14">
        <v>1.6160000000000001E-2</v>
      </c>
    </row>
    <row r="385" spans="1:13" x14ac:dyDescent="0.35">
      <c r="A385" s="10">
        <v>406</v>
      </c>
      <c r="B385" s="1">
        <v>96.71</v>
      </c>
      <c r="C385" s="14">
        <v>1.1509999999999999E-2</v>
      </c>
      <c r="D385" s="1">
        <v>92.53</v>
      </c>
      <c r="E385" s="14">
        <v>3.6909999999999998E-2</v>
      </c>
      <c r="F385" s="91">
        <v>91.13</v>
      </c>
      <c r="G385" s="14">
        <v>4.7059999999999998E-2</v>
      </c>
      <c r="H385" s="1">
        <v>96.27</v>
      </c>
      <c r="I385" s="14">
        <v>7.8300000000000002E-3</v>
      </c>
      <c r="J385" s="1">
        <v>95.8</v>
      </c>
      <c r="K385" s="14">
        <v>2.767E-2</v>
      </c>
      <c r="L385" s="1">
        <v>95.35</v>
      </c>
      <c r="M385" s="14">
        <v>1.6240000000000001E-2</v>
      </c>
    </row>
    <row r="386" spans="1:13" x14ac:dyDescent="0.35">
      <c r="A386" s="10">
        <v>407</v>
      </c>
      <c r="B386" s="1">
        <v>96.7</v>
      </c>
      <c r="C386" s="14">
        <v>1.149E-2</v>
      </c>
      <c r="D386" s="1">
        <v>92.49</v>
      </c>
      <c r="E386" s="14">
        <v>3.7139999999999999E-2</v>
      </c>
      <c r="F386" s="91">
        <v>91.08</v>
      </c>
      <c r="G386" s="14">
        <v>4.7160000000000001E-2</v>
      </c>
      <c r="H386" s="1">
        <v>96.26</v>
      </c>
      <c r="I386" s="14">
        <v>7.8829999999999994E-3</v>
      </c>
      <c r="J386" s="1">
        <v>95.77</v>
      </c>
      <c r="K386" s="14">
        <v>2.8250000000000001E-2</v>
      </c>
      <c r="L386" s="1">
        <v>95.33</v>
      </c>
      <c r="M386" s="14">
        <v>1.6330000000000001E-2</v>
      </c>
    </row>
    <row r="387" spans="1:13" x14ac:dyDescent="0.35">
      <c r="A387" s="10">
        <v>408</v>
      </c>
      <c r="B387" s="1">
        <v>96.69</v>
      </c>
      <c r="C387" s="14">
        <v>1.162E-2</v>
      </c>
      <c r="D387" s="1">
        <v>92.46</v>
      </c>
      <c r="E387" s="14">
        <v>3.7330000000000002E-2</v>
      </c>
      <c r="F387" s="91">
        <v>91.03</v>
      </c>
      <c r="G387" s="14">
        <v>4.7260000000000003E-2</v>
      </c>
      <c r="H387" s="1">
        <v>96.25</v>
      </c>
      <c r="I387" s="14">
        <v>7.9349999999999993E-3</v>
      </c>
      <c r="J387" s="1">
        <v>95.74</v>
      </c>
      <c r="K387" s="14">
        <v>2.8850000000000001E-2</v>
      </c>
      <c r="L387" s="1">
        <v>95.32</v>
      </c>
      <c r="M387" s="14">
        <v>1.6420000000000001E-2</v>
      </c>
    </row>
    <row r="388" spans="1:13" x14ac:dyDescent="0.35">
      <c r="A388" s="10">
        <v>409</v>
      </c>
      <c r="B388" s="1">
        <v>96.67</v>
      </c>
      <c r="C388" s="14">
        <v>1.175E-2</v>
      </c>
      <c r="D388" s="1">
        <v>92.42</v>
      </c>
      <c r="E388" s="14">
        <v>3.7470000000000003E-2</v>
      </c>
      <c r="F388" s="91">
        <v>90.99</v>
      </c>
      <c r="G388" s="14">
        <v>4.7350000000000003E-2</v>
      </c>
      <c r="H388" s="1">
        <v>96.24</v>
      </c>
      <c r="I388" s="14">
        <v>8.0000000000000002E-3</v>
      </c>
      <c r="J388" s="1">
        <v>95.71</v>
      </c>
      <c r="K388" s="14">
        <v>2.946E-2</v>
      </c>
      <c r="L388" s="1">
        <v>95.3</v>
      </c>
      <c r="M388" s="14">
        <v>1.6500000000000001E-2</v>
      </c>
    </row>
    <row r="389" spans="1:13" x14ac:dyDescent="0.35">
      <c r="A389" s="10">
        <v>410</v>
      </c>
      <c r="B389" s="1">
        <v>96.66</v>
      </c>
      <c r="C389" s="14">
        <v>1.189E-2</v>
      </c>
      <c r="D389" s="1">
        <v>92.38</v>
      </c>
      <c r="E389" s="14">
        <v>3.7539999999999997E-2</v>
      </c>
      <c r="F389" s="91">
        <v>90.94</v>
      </c>
      <c r="G389" s="14">
        <v>4.7509999999999997E-2</v>
      </c>
      <c r="H389" s="1">
        <v>96.23</v>
      </c>
      <c r="I389" s="14">
        <v>8.0750000000000006E-3</v>
      </c>
      <c r="J389" s="1">
        <v>95.68</v>
      </c>
      <c r="K389" s="14">
        <v>3.0079999999999999E-2</v>
      </c>
      <c r="L389" s="1">
        <v>95.29</v>
      </c>
      <c r="M389" s="14">
        <v>1.66E-2</v>
      </c>
    </row>
    <row r="390" spans="1:13" x14ac:dyDescent="0.35">
      <c r="A390" s="10">
        <v>411</v>
      </c>
      <c r="B390" s="1">
        <v>96.65</v>
      </c>
      <c r="C390" s="14">
        <v>1.1950000000000001E-2</v>
      </c>
      <c r="D390" s="1">
        <v>92.34</v>
      </c>
      <c r="E390" s="14">
        <v>3.764E-2</v>
      </c>
      <c r="F390" s="91">
        <v>90.89</v>
      </c>
      <c r="G390" s="14">
        <v>4.7710000000000002E-2</v>
      </c>
      <c r="H390" s="1">
        <v>96.23</v>
      </c>
      <c r="I390" s="14">
        <v>8.149E-3</v>
      </c>
      <c r="J390" s="1">
        <v>95.65</v>
      </c>
      <c r="K390" s="14">
        <v>3.0700000000000002E-2</v>
      </c>
      <c r="L390" s="1">
        <v>95.27</v>
      </c>
      <c r="M390" s="14">
        <v>1.67E-2</v>
      </c>
    </row>
    <row r="391" spans="1:13" x14ac:dyDescent="0.35">
      <c r="A391" s="10">
        <v>412</v>
      </c>
      <c r="B391" s="1">
        <v>96.64</v>
      </c>
      <c r="C391" s="14">
        <v>1.1900000000000001E-2</v>
      </c>
      <c r="D391" s="1">
        <v>92.31</v>
      </c>
      <c r="E391" s="14">
        <v>3.7810000000000003E-2</v>
      </c>
      <c r="F391" s="91">
        <v>90.84</v>
      </c>
      <c r="G391" s="14">
        <v>4.795E-2</v>
      </c>
      <c r="H391" s="1">
        <v>96.22</v>
      </c>
      <c r="I391" s="14">
        <v>8.2269999999999999E-3</v>
      </c>
      <c r="J391" s="1">
        <v>95.62</v>
      </c>
      <c r="K391" s="14">
        <v>3.1300000000000001E-2</v>
      </c>
      <c r="L391" s="1">
        <v>95.25</v>
      </c>
      <c r="M391" s="14">
        <v>1.6809999999999999E-2</v>
      </c>
    </row>
    <row r="392" spans="1:13" x14ac:dyDescent="0.35">
      <c r="A392" s="10">
        <v>413</v>
      </c>
      <c r="B392" s="1">
        <v>96.63</v>
      </c>
      <c r="C392" s="14">
        <v>1.1900000000000001E-2</v>
      </c>
      <c r="D392" s="1">
        <v>92.27</v>
      </c>
      <c r="E392" s="14">
        <v>3.8039999999999997E-2</v>
      </c>
      <c r="F392" s="91">
        <v>90.8</v>
      </c>
      <c r="G392" s="14">
        <v>4.8259999999999997E-2</v>
      </c>
      <c r="H392" s="1">
        <v>96.21</v>
      </c>
      <c r="I392" s="14">
        <v>8.2970000000000006E-3</v>
      </c>
      <c r="J392" s="1">
        <v>95.59</v>
      </c>
      <c r="K392" s="14">
        <v>3.1919999999999997E-2</v>
      </c>
      <c r="L392" s="1">
        <v>95.24</v>
      </c>
      <c r="M392" s="14">
        <v>1.6920000000000001E-2</v>
      </c>
    </row>
    <row r="393" spans="1:13" x14ac:dyDescent="0.35">
      <c r="A393" s="10">
        <v>414</v>
      </c>
      <c r="B393" s="1">
        <v>96.61</v>
      </c>
      <c r="C393" s="14">
        <v>1.1950000000000001E-2</v>
      </c>
      <c r="D393" s="1">
        <v>92.23</v>
      </c>
      <c r="E393" s="14">
        <v>3.832E-2</v>
      </c>
      <c r="F393" s="91">
        <v>90.75</v>
      </c>
      <c r="G393" s="14">
        <v>4.8590000000000001E-2</v>
      </c>
      <c r="H393" s="1">
        <v>96.2</v>
      </c>
      <c r="I393" s="14">
        <v>8.3719999999999992E-3</v>
      </c>
      <c r="J393" s="1">
        <v>95.56</v>
      </c>
      <c r="K393" s="14">
        <v>3.2570000000000002E-2</v>
      </c>
      <c r="L393" s="1">
        <v>95.22</v>
      </c>
      <c r="M393" s="14">
        <v>1.7049999999999999E-2</v>
      </c>
    </row>
    <row r="394" spans="1:13" x14ac:dyDescent="0.35">
      <c r="A394" s="10">
        <v>415</v>
      </c>
      <c r="B394" s="1">
        <v>96.6</v>
      </c>
      <c r="C394" s="14">
        <v>1.1950000000000001E-2</v>
      </c>
      <c r="D394" s="1">
        <v>92.19</v>
      </c>
      <c r="E394" s="14">
        <v>3.8629999999999998E-2</v>
      </c>
      <c r="F394" s="91">
        <v>90.7</v>
      </c>
      <c r="G394" s="14">
        <v>4.8910000000000002E-2</v>
      </c>
      <c r="H394" s="1">
        <v>96.19</v>
      </c>
      <c r="I394" s="14">
        <v>8.4569999999999992E-3</v>
      </c>
      <c r="J394" s="1">
        <v>95.53</v>
      </c>
      <c r="K394" s="14">
        <v>3.3210000000000003E-2</v>
      </c>
      <c r="L394" s="1">
        <v>95.2</v>
      </c>
      <c r="M394" s="14">
        <v>1.7170000000000001E-2</v>
      </c>
    </row>
    <row r="395" spans="1:13" x14ac:dyDescent="0.35">
      <c r="A395" s="10">
        <v>416</v>
      </c>
      <c r="B395" s="1">
        <v>96.59</v>
      </c>
      <c r="C395" s="14">
        <v>1.191E-2</v>
      </c>
      <c r="D395" s="1">
        <v>92.15</v>
      </c>
      <c r="E395" s="14">
        <v>3.9019999999999999E-2</v>
      </c>
      <c r="F395" s="91">
        <v>90.65</v>
      </c>
      <c r="G395" s="14">
        <v>4.9169999999999998E-2</v>
      </c>
      <c r="H395" s="1">
        <v>96.19</v>
      </c>
      <c r="I395" s="14">
        <v>8.5660000000000007E-3</v>
      </c>
      <c r="J395" s="1">
        <v>95.49</v>
      </c>
      <c r="K395" s="14">
        <v>3.3860000000000001E-2</v>
      </c>
      <c r="L395" s="1">
        <v>95.18</v>
      </c>
      <c r="M395" s="14">
        <v>1.729E-2</v>
      </c>
    </row>
    <row r="396" spans="1:13" x14ac:dyDescent="0.35">
      <c r="A396" s="10">
        <v>417</v>
      </c>
      <c r="B396" s="1">
        <v>96.58</v>
      </c>
      <c r="C396" s="14">
        <v>1.171E-2</v>
      </c>
      <c r="D396" s="1">
        <v>92.11</v>
      </c>
      <c r="E396" s="14">
        <v>3.9390000000000001E-2</v>
      </c>
      <c r="F396" s="91">
        <v>90.6</v>
      </c>
      <c r="G396" s="14">
        <v>4.947E-2</v>
      </c>
      <c r="H396" s="1">
        <v>96.18</v>
      </c>
      <c r="I396" s="14">
        <v>8.7039999999999999E-3</v>
      </c>
      <c r="J396" s="1">
        <v>95.46</v>
      </c>
      <c r="K396" s="14">
        <v>3.4529999999999998E-2</v>
      </c>
      <c r="L396" s="1">
        <v>95.17</v>
      </c>
      <c r="M396" s="14">
        <v>1.7420000000000001E-2</v>
      </c>
    </row>
    <row r="397" spans="1:13" x14ac:dyDescent="0.35">
      <c r="A397" s="10">
        <v>418</v>
      </c>
      <c r="B397" s="1">
        <v>96.57</v>
      </c>
      <c r="C397" s="14">
        <v>1.158E-2</v>
      </c>
      <c r="D397" s="1">
        <v>92.08</v>
      </c>
      <c r="E397" s="14">
        <v>3.9640000000000002E-2</v>
      </c>
      <c r="F397" s="91">
        <v>90.55</v>
      </c>
      <c r="G397" s="14">
        <v>4.9759999999999999E-2</v>
      </c>
      <c r="H397" s="1">
        <v>96.17</v>
      </c>
      <c r="I397" s="14">
        <v>8.8690000000000001E-3</v>
      </c>
      <c r="J397" s="1">
        <v>95.42</v>
      </c>
      <c r="K397" s="14">
        <v>3.5200000000000002E-2</v>
      </c>
      <c r="L397" s="1">
        <v>95.15</v>
      </c>
      <c r="M397" s="14">
        <v>1.753E-2</v>
      </c>
    </row>
    <row r="398" spans="1:13" x14ac:dyDescent="0.35">
      <c r="A398" s="10">
        <v>419</v>
      </c>
      <c r="B398" s="1">
        <v>96.55</v>
      </c>
      <c r="C398" s="14">
        <v>1.1480000000000001E-2</v>
      </c>
      <c r="D398" s="1">
        <v>92.04</v>
      </c>
      <c r="E398" s="14">
        <v>3.9829999999999997E-2</v>
      </c>
      <c r="F398" s="91">
        <v>90.5</v>
      </c>
      <c r="G398" s="14">
        <v>4.9979999999999997E-2</v>
      </c>
      <c r="H398" s="1">
        <v>96.16</v>
      </c>
      <c r="I398" s="14">
        <v>9.0629999999999999E-3</v>
      </c>
      <c r="J398" s="1">
        <v>95.39</v>
      </c>
      <c r="K398" s="14">
        <v>3.5920000000000001E-2</v>
      </c>
      <c r="L398" s="1">
        <v>95.13</v>
      </c>
      <c r="M398" s="14">
        <v>1.7649999999999999E-2</v>
      </c>
    </row>
    <row r="399" spans="1:13" x14ac:dyDescent="0.35">
      <c r="A399" s="10">
        <v>420</v>
      </c>
      <c r="B399" s="1">
        <v>96.54</v>
      </c>
      <c r="C399" s="14">
        <v>1.14E-2</v>
      </c>
      <c r="D399" s="1">
        <v>91.99</v>
      </c>
      <c r="E399" s="14">
        <v>3.9899999999999998E-2</v>
      </c>
      <c r="F399" s="91">
        <v>90.45</v>
      </c>
      <c r="G399" s="14">
        <v>5.0200000000000002E-2</v>
      </c>
      <c r="H399" s="1">
        <v>96.15</v>
      </c>
      <c r="I399" s="14">
        <v>9.2829999999999996E-3</v>
      </c>
      <c r="J399" s="1">
        <v>95.35</v>
      </c>
      <c r="K399" s="14">
        <v>3.6650000000000002E-2</v>
      </c>
      <c r="L399" s="1">
        <v>95.11</v>
      </c>
      <c r="M399" s="14">
        <v>1.7770000000000001E-2</v>
      </c>
    </row>
    <row r="400" spans="1:13" x14ac:dyDescent="0.35">
      <c r="A400" s="10">
        <v>421</v>
      </c>
      <c r="B400" s="1">
        <v>96.53</v>
      </c>
      <c r="C400" s="14">
        <v>1.1339999999999999E-2</v>
      </c>
      <c r="D400" s="1">
        <v>91.95</v>
      </c>
      <c r="E400" s="14">
        <v>3.9910000000000001E-2</v>
      </c>
      <c r="F400" s="91">
        <v>90.4</v>
      </c>
      <c r="G400" s="14">
        <v>5.0470000000000001E-2</v>
      </c>
      <c r="H400" s="1">
        <v>96.14</v>
      </c>
      <c r="I400" s="14">
        <v>9.5309999999999995E-3</v>
      </c>
      <c r="J400" s="1">
        <v>95.32</v>
      </c>
      <c r="K400" s="14">
        <v>3.737E-2</v>
      </c>
      <c r="L400" s="1">
        <v>95.1</v>
      </c>
      <c r="M400" s="14">
        <v>1.7899999999999999E-2</v>
      </c>
    </row>
    <row r="401" spans="1:13" x14ac:dyDescent="0.35">
      <c r="A401" s="10">
        <v>422</v>
      </c>
      <c r="B401" s="1">
        <v>96.52</v>
      </c>
      <c r="C401" s="14">
        <v>1.1209999999999999E-2</v>
      </c>
      <c r="D401" s="1">
        <v>91.91</v>
      </c>
      <c r="E401" s="14">
        <v>3.9969999999999999E-2</v>
      </c>
      <c r="F401" s="91">
        <v>90.35</v>
      </c>
      <c r="G401" s="14">
        <v>5.0770000000000003E-2</v>
      </c>
      <c r="H401" s="1">
        <v>96.13</v>
      </c>
      <c r="I401" s="14">
        <v>9.7879999999999998E-3</v>
      </c>
      <c r="J401" s="1">
        <v>95.28</v>
      </c>
      <c r="K401" s="14">
        <v>3.807E-2</v>
      </c>
      <c r="L401" s="1">
        <v>95.08</v>
      </c>
      <c r="M401" s="14">
        <v>1.804E-2</v>
      </c>
    </row>
    <row r="402" spans="1:13" x14ac:dyDescent="0.35">
      <c r="A402" s="10">
        <v>423</v>
      </c>
      <c r="B402" s="1">
        <v>96.51</v>
      </c>
      <c r="C402" s="14">
        <v>1.1140000000000001E-2</v>
      </c>
      <c r="D402" s="1">
        <v>91.88</v>
      </c>
      <c r="E402" s="14">
        <v>4.0039999999999999E-2</v>
      </c>
      <c r="F402" s="91">
        <v>90.3</v>
      </c>
      <c r="G402" s="14">
        <v>5.1110000000000003E-2</v>
      </c>
      <c r="H402" s="1">
        <v>96.12</v>
      </c>
      <c r="I402" s="14">
        <v>1.005E-2</v>
      </c>
      <c r="J402" s="1">
        <v>95.24</v>
      </c>
      <c r="K402" s="14">
        <v>3.8780000000000002E-2</v>
      </c>
      <c r="L402" s="1">
        <v>95.06</v>
      </c>
      <c r="M402" s="14">
        <v>1.8180000000000002E-2</v>
      </c>
    </row>
    <row r="403" spans="1:13" x14ac:dyDescent="0.35">
      <c r="A403" s="10">
        <v>424</v>
      </c>
      <c r="B403" s="1">
        <v>96.5</v>
      </c>
      <c r="C403" s="14">
        <v>1.1169999999999999E-2</v>
      </c>
      <c r="D403" s="1">
        <v>91.84</v>
      </c>
      <c r="E403" s="14">
        <v>4.0120000000000003E-2</v>
      </c>
      <c r="F403" s="91">
        <v>90.25</v>
      </c>
      <c r="G403" s="14">
        <v>5.1499999999999997E-2</v>
      </c>
      <c r="H403" s="1">
        <v>96.11</v>
      </c>
      <c r="I403" s="14">
        <v>1.0330000000000001E-2</v>
      </c>
      <c r="J403" s="1">
        <v>95.2</v>
      </c>
      <c r="K403" s="14">
        <v>3.9489999999999997E-2</v>
      </c>
      <c r="L403" s="1">
        <v>95.04</v>
      </c>
      <c r="M403" s="14">
        <v>1.8329999999999999E-2</v>
      </c>
    </row>
    <row r="404" spans="1:13" x14ac:dyDescent="0.35">
      <c r="A404" s="10">
        <v>425</v>
      </c>
      <c r="B404" s="1">
        <v>96.49</v>
      </c>
      <c r="C404" s="14">
        <v>1.1310000000000001E-2</v>
      </c>
      <c r="D404" s="1">
        <v>91.8</v>
      </c>
      <c r="E404" s="14">
        <v>4.0169999999999997E-2</v>
      </c>
      <c r="F404" s="91">
        <v>90.2</v>
      </c>
      <c r="G404" s="14">
        <v>5.1880000000000003E-2</v>
      </c>
      <c r="H404" s="1">
        <v>96.1</v>
      </c>
      <c r="I404" s="14">
        <v>1.065E-2</v>
      </c>
      <c r="J404" s="1">
        <v>95.16</v>
      </c>
      <c r="K404" s="14">
        <v>4.0219999999999999E-2</v>
      </c>
      <c r="L404" s="1">
        <v>95.02</v>
      </c>
      <c r="M404" s="14">
        <v>1.8489999999999999E-2</v>
      </c>
    </row>
    <row r="405" spans="1:13" x14ac:dyDescent="0.35">
      <c r="A405" s="10">
        <v>426</v>
      </c>
      <c r="B405" s="1">
        <v>96.48</v>
      </c>
      <c r="C405" s="14">
        <v>1.1509999999999999E-2</v>
      </c>
      <c r="D405" s="1">
        <v>91.76</v>
      </c>
      <c r="E405" s="14">
        <v>4.0280000000000003E-2</v>
      </c>
      <c r="F405" s="91">
        <v>90.15</v>
      </c>
      <c r="G405" s="14">
        <v>5.2290000000000003E-2</v>
      </c>
      <c r="H405" s="1">
        <v>96.09</v>
      </c>
      <c r="I405" s="14">
        <v>1.099E-2</v>
      </c>
      <c r="J405" s="1">
        <v>95.12</v>
      </c>
      <c r="K405" s="14">
        <v>4.095E-2</v>
      </c>
      <c r="L405" s="1">
        <v>95</v>
      </c>
      <c r="M405" s="14">
        <v>1.8669999999999999E-2</v>
      </c>
    </row>
    <row r="406" spans="1:13" x14ac:dyDescent="0.35">
      <c r="A406" s="10">
        <v>427</v>
      </c>
      <c r="B406" s="1">
        <v>96.47</v>
      </c>
      <c r="C406" s="14">
        <v>1.167E-2</v>
      </c>
      <c r="D406" s="1">
        <v>91.71</v>
      </c>
      <c r="E406" s="14">
        <v>4.0309999999999999E-2</v>
      </c>
      <c r="F406" s="91">
        <v>90.09</v>
      </c>
      <c r="G406" s="14">
        <v>5.2699999999999997E-2</v>
      </c>
      <c r="H406" s="1">
        <v>96.08</v>
      </c>
      <c r="I406" s="14">
        <v>1.1350000000000001E-2</v>
      </c>
      <c r="J406" s="1">
        <v>95.08</v>
      </c>
      <c r="K406" s="14">
        <v>4.1689999999999998E-2</v>
      </c>
      <c r="L406" s="1">
        <v>94.99</v>
      </c>
      <c r="M406" s="14">
        <v>1.8839999999999999E-2</v>
      </c>
    </row>
    <row r="407" spans="1:13" x14ac:dyDescent="0.35">
      <c r="A407" s="10">
        <v>428</v>
      </c>
      <c r="B407" s="1">
        <v>96.45</v>
      </c>
      <c r="C407" s="14">
        <v>1.1730000000000001E-2</v>
      </c>
      <c r="D407" s="1">
        <v>91.67</v>
      </c>
      <c r="E407" s="14">
        <v>4.0349999999999997E-2</v>
      </c>
      <c r="F407" s="91">
        <v>90.04</v>
      </c>
      <c r="G407" s="14">
        <v>5.3170000000000002E-2</v>
      </c>
      <c r="H407" s="1">
        <v>96.07</v>
      </c>
      <c r="I407" s="14">
        <v>1.174E-2</v>
      </c>
      <c r="J407" s="1">
        <v>95.04</v>
      </c>
      <c r="K407" s="14">
        <v>4.2430000000000002E-2</v>
      </c>
      <c r="L407" s="1">
        <v>94.97</v>
      </c>
      <c r="M407" s="14">
        <v>1.9019999999999999E-2</v>
      </c>
    </row>
    <row r="408" spans="1:13" x14ac:dyDescent="0.35">
      <c r="A408" s="10">
        <v>429</v>
      </c>
      <c r="B408" s="1">
        <v>96.44</v>
      </c>
      <c r="C408" s="14">
        <v>1.1809999999999999E-2</v>
      </c>
      <c r="D408" s="1">
        <v>91.63</v>
      </c>
      <c r="E408" s="14">
        <v>4.0430000000000001E-2</v>
      </c>
      <c r="F408" s="91">
        <v>89.99</v>
      </c>
      <c r="G408" s="14">
        <v>5.3659999999999999E-2</v>
      </c>
      <c r="H408" s="1">
        <v>96.06</v>
      </c>
      <c r="I408" s="14">
        <v>1.2149999999999999E-2</v>
      </c>
      <c r="J408" s="1">
        <v>94.99</v>
      </c>
      <c r="K408" s="14">
        <v>4.3180000000000003E-2</v>
      </c>
      <c r="L408" s="1">
        <v>94.95</v>
      </c>
      <c r="M408" s="14">
        <v>1.9199999999999998E-2</v>
      </c>
    </row>
    <row r="409" spans="1:13" x14ac:dyDescent="0.35">
      <c r="A409" s="10">
        <v>430</v>
      </c>
      <c r="B409" s="1">
        <v>96.43</v>
      </c>
      <c r="C409" s="14">
        <v>1.18E-2</v>
      </c>
      <c r="D409" s="1">
        <v>91.59</v>
      </c>
      <c r="E409" s="14">
        <v>4.052E-2</v>
      </c>
      <c r="F409" s="91">
        <v>89.93</v>
      </c>
      <c r="G409" s="14">
        <v>5.4170000000000003E-2</v>
      </c>
      <c r="H409" s="1">
        <v>96.04</v>
      </c>
      <c r="I409" s="14">
        <v>1.261E-2</v>
      </c>
      <c r="J409" s="1">
        <v>94.95</v>
      </c>
      <c r="K409" s="14">
        <v>4.394E-2</v>
      </c>
      <c r="L409" s="1">
        <v>94.93</v>
      </c>
      <c r="M409" s="14">
        <v>1.9390000000000001E-2</v>
      </c>
    </row>
    <row r="410" spans="1:13" x14ac:dyDescent="0.35">
      <c r="A410" s="10">
        <v>431</v>
      </c>
      <c r="B410" s="1">
        <v>96.42</v>
      </c>
      <c r="C410" s="14">
        <v>1.174E-2</v>
      </c>
      <c r="D410" s="1">
        <v>91.55</v>
      </c>
      <c r="E410" s="14">
        <v>4.0649999999999999E-2</v>
      </c>
      <c r="F410" s="91">
        <v>89.88</v>
      </c>
      <c r="G410" s="14">
        <v>5.4719999999999998E-2</v>
      </c>
      <c r="H410" s="1">
        <v>96.03</v>
      </c>
      <c r="I410" s="14">
        <v>1.3089999999999999E-2</v>
      </c>
      <c r="J410" s="1">
        <v>94.91</v>
      </c>
      <c r="K410" s="14">
        <v>4.4650000000000002E-2</v>
      </c>
      <c r="L410" s="1">
        <v>94.91</v>
      </c>
      <c r="M410" s="14">
        <v>1.959E-2</v>
      </c>
    </row>
    <row r="411" spans="1:13" x14ac:dyDescent="0.35">
      <c r="A411" s="10">
        <v>432</v>
      </c>
      <c r="B411" s="1">
        <v>96.41</v>
      </c>
      <c r="C411" s="14">
        <v>1.1679999999999999E-2</v>
      </c>
      <c r="D411" s="1">
        <v>91.51</v>
      </c>
      <c r="E411" s="14">
        <v>4.0869999999999997E-2</v>
      </c>
      <c r="F411" s="91">
        <v>89.82</v>
      </c>
      <c r="G411" s="14">
        <v>5.5449999999999999E-2</v>
      </c>
      <c r="H411" s="1">
        <v>96.02</v>
      </c>
      <c r="I411" s="14">
        <v>1.358E-2</v>
      </c>
      <c r="J411" s="1">
        <v>94.86</v>
      </c>
      <c r="K411" s="14">
        <v>4.53E-2</v>
      </c>
      <c r="L411" s="1">
        <v>94.89</v>
      </c>
      <c r="M411" s="14">
        <v>1.9789999999999999E-2</v>
      </c>
    </row>
    <row r="412" spans="1:13" x14ac:dyDescent="0.35">
      <c r="A412" s="10">
        <v>433</v>
      </c>
      <c r="B412" s="1">
        <v>96.39</v>
      </c>
      <c r="C412" s="14">
        <v>1.1679999999999999E-2</v>
      </c>
      <c r="D412" s="1">
        <v>91.47</v>
      </c>
      <c r="E412" s="14">
        <v>4.1090000000000002E-2</v>
      </c>
      <c r="F412" s="91">
        <v>89.77</v>
      </c>
      <c r="G412" s="14">
        <v>5.6349999999999997E-2</v>
      </c>
      <c r="H412" s="1">
        <v>96</v>
      </c>
      <c r="I412" s="14">
        <v>1.404E-2</v>
      </c>
      <c r="J412" s="1">
        <v>94.82</v>
      </c>
      <c r="K412" s="14">
        <v>4.5929999999999999E-2</v>
      </c>
      <c r="L412" s="1">
        <v>94.87</v>
      </c>
      <c r="M412" s="14">
        <v>2.001E-2</v>
      </c>
    </row>
    <row r="413" spans="1:13" x14ac:dyDescent="0.35">
      <c r="A413" s="10">
        <v>434</v>
      </c>
      <c r="B413" s="1">
        <v>96.38</v>
      </c>
      <c r="C413" s="14">
        <v>1.1650000000000001E-2</v>
      </c>
      <c r="D413" s="1">
        <v>91.43</v>
      </c>
      <c r="E413" s="14">
        <v>4.1230000000000003E-2</v>
      </c>
      <c r="F413" s="91">
        <v>89.71</v>
      </c>
      <c r="G413" s="14">
        <v>5.7389999999999997E-2</v>
      </c>
      <c r="H413" s="1">
        <v>95.99</v>
      </c>
      <c r="I413" s="14">
        <v>1.4500000000000001E-2</v>
      </c>
      <c r="J413" s="1">
        <v>94.77</v>
      </c>
      <c r="K413" s="14">
        <v>4.6510000000000003E-2</v>
      </c>
      <c r="L413" s="1">
        <v>94.85</v>
      </c>
      <c r="M413" s="14">
        <v>2.0219999999999998E-2</v>
      </c>
    </row>
    <row r="414" spans="1:13" x14ac:dyDescent="0.35">
      <c r="A414" s="10">
        <v>435</v>
      </c>
      <c r="B414" s="1">
        <v>96.37</v>
      </c>
      <c r="C414" s="14">
        <v>1.167E-2</v>
      </c>
      <c r="D414" s="1">
        <v>91.39</v>
      </c>
      <c r="E414" s="14">
        <v>4.1270000000000001E-2</v>
      </c>
      <c r="F414" s="91">
        <v>89.66</v>
      </c>
      <c r="G414" s="14">
        <v>5.8590000000000003E-2</v>
      </c>
      <c r="H414" s="1">
        <v>95.97</v>
      </c>
      <c r="I414" s="14">
        <v>1.4959999999999999E-2</v>
      </c>
      <c r="J414" s="1">
        <v>94.72</v>
      </c>
      <c r="K414" s="14">
        <v>4.7070000000000001E-2</v>
      </c>
      <c r="L414" s="1">
        <v>94.83</v>
      </c>
      <c r="M414" s="14">
        <v>2.0420000000000001E-2</v>
      </c>
    </row>
    <row r="415" spans="1:13" x14ac:dyDescent="0.35">
      <c r="A415" s="10">
        <v>436</v>
      </c>
      <c r="B415" s="1">
        <v>96.36</v>
      </c>
      <c r="C415" s="14">
        <v>1.1690000000000001E-2</v>
      </c>
      <c r="D415" s="1">
        <v>91.35</v>
      </c>
      <c r="E415" s="14">
        <v>4.129E-2</v>
      </c>
      <c r="F415" s="91">
        <v>89.6</v>
      </c>
      <c r="G415" s="14">
        <v>5.9889999999999999E-2</v>
      </c>
      <c r="H415" s="1">
        <v>95.96</v>
      </c>
      <c r="I415" s="14">
        <v>1.54E-2</v>
      </c>
      <c r="J415" s="1">
        <v>94.67</v>
      </c>
      <c r="K415" s="14">
        <v>4.7640000000000002E-2</v>
      </c>
      <c r="L415" s="1">
        <v>94.81</v>
      </c>
      <c r="M415" s="14">
        <v>2.0619999999999999E-2</v>
      </c>
    </row>
    <row r="416" spans="1:13" x14ac:dyDescent="0.35">
      <c r="A416" s="10">
        <v>437</v>
      </c>
      <c r="B416" s="1">
        <v>96.35</v>
      </c>
      <c r="C416" s="14">
        <v>1.175E-2</v>
      </c>
      <c r="D416" s="1">
        <v>91.3</v>
      </c>
      <c r="E416" s="14">
        <v>4.1239999999999999E-2</v>
      </c>
      <c r="F416" s="91">
        <v>89.54</v>
      </c>
      <c r="G416" s="14">
        <v>6.1330000000000003E-2</v>
      </c>
      <c r="H416" s="1">
        <v>95.94</v>
      </c>
      <c r="I416" s="14">
        <v>1.5789999999999998E-2</v>
      </c>
      <c r="J416" s="1">
        <v>94.63</v>
      </c>
      <c r="K416" s="14">
        <v>4.8160000000000001E-2</v>
      </c>
      <c r="L416" s="1">
        <v>94.79</v>
      </c>
      <c r="M416" s="14">
        <v>2.0830000000000001E-2</v>
      </c>
    </row>
    <row r="417" spans="1:13" x14ac:dyDescent="0.35">
      <c r="A417" s="10">
        <v>438</v>
      </c>
      <c r="B417" s="1">
        <v>96.34</v>
      </c>
      <c r="C417" s="14">
        <v>1.18E-2</v>
      </c>
      <c r="D417" s="1">
        <v>91.26</v>
      </c>
      <c r="E417" s="14">
        <v>4.1029999999999997E-2</v>
      </c>
      <c r="F417" s="91">
        <v>89.47</v>
      </c>
      <c r="G417" s="14">
        <v>6.2960000000000002E-2</v>
      </c>
      <c r="H417" s="1">
        <v>95.93</v>
      </c>
      <c r="I417" s="14">
        <v>1.6119999999999999E-2</v>
      </c>
      <c r="J417" s="1">
        <v>94.58</v>
      </c>
      <c r="K417" s="14">
        <v>4.8599999999999997E-2</v>
      </c>
      <c r="L417" s="1">
        <v>94.77</v>
      </c>
      <c r="M417" s="14">
        <v>2.1049999999999999E-2</v>
      </c>
    </row>
    <row r="418" spans="1:13" x14ac:dyDescent="0.35">
      <c r="A418" s="10">
        <v>439</v>
      </c>
      <c r="B418" s="1">
        <v>96.32</v>
      </c>
      <c r="C418" s="14">
        <v>1.187E-2</v>
      </c>
      <c r="D418" s="1">
        <v>91.22</v>
      </c>
      <c r="E418" s="14">
        <v>4.0829999999999998E-2</v>
      </c>
      <c r="F418" s="91">
        <v>89.41</v>
      </c>
      <c r="G418" s="14">
        <v>6.4729999999999996E-2</v>
      </c>
      <c r="H418" s="1">
        <v>95.91</v>
      </c>
      <c r="I418" s="14">
        <v>1.635E-2</v>
      </c>
      <c r="J418" s="1">
        <v>94.53</v>
      </c>
      <c r="K418" s="14">
        <v>4.8980000000000003E-2</v>
      </c>
      <c r="L418" s="1">
        <v>94.75</v>
      </c>
      <c r="M418" s="14">
        <v>2.1260000000000001E-2</v>
      </c>
    </row>
    <row r="419" spans="1:13" x14ac:dyDescent="0.35">
      <c r="A419" s="10">
        <v>440</v>
      </c>
      <c r="B419" s="1">
        <v>96.31</v>
      </c>
      <c r="C419" s="14">
        <v>1.193E-2</v>
      </c>
      <c r="D419" s="1">
        <v>91.18</v>
      </c>
      <c r="E419" s="14">
        <v>4.0599999999999997E-2</v>
      </c>
      <c r="F419" s="91">
        <v>89.35</v>
      </c>
      <c r="G419" s="14">
        <v>6.6470000000000001E-2</v>
      </c>
      <c r="H419" s="1">
        <v>95.89</v>
      </c>
      <c r="I419" s="14">
        <v>1.651E-2</v>
      </c>
      <c r="J419" s="1">
        <v>94.48</v>
      </c>
      <c r="K419" s="14">
        <v>4.9299999999999997E-2</v>
      </c>
      <c r="L419" s="1">
        <v>94.72</v>
      </c>
      <c r="M419" s="14">
        <v>2.147E-2</v>
      </c>
    </row>
    <row r="420" spans="1:13" x14ac:dyDescent="0.35">
      <c r="A420" s="10">
        <v>441</v>
      </c>
      <c r="B420" s="1">
        <v>96.3</v>
      </c>
      <c r="C420" s="14">
        <v>1.193E-2</v>
      </c>
      <c r="D420" s="1">
        <v>91.14</v>
      </c>
      <c r="E420" s="14">
        <v>4.0480000000000002E-2</v>
      </c>
      <c r="F420" s="91">
        <v>89.28</v>
      </c>
      <c r="G420" s="14">
        <v>6.8279999999999993E-2</v>
      </c>
      <c r="H420" s="1">
        <v>95.88</v>
      </c>
      <c r="I420" s="14">
        <v>1.6570000000000001E-2</v>
      </c>
      <c r="J420" s="1">
        <v>94.43</v>
      </c>
      <c r="K420" s="14">
        <v>4.9520000000000002E-2</v>
      </c>
      <c r="L420" s="1">
        <v>94.7</v>
      </c>
      <c r="M420" s="14">
        <v>2.1690000000000001E-2</v>
      </c>
    </row>
    <row r="421" spans="1:13" x14ac:dyDescent="0.35">
      <c r="A421" s="10">
        <v>442</v>
      </c>
      <c r="B421" s="1">
        <v>96.29</v>
      </c>
      <c r="C421" s="14">
        <v>1.192E-2</v>
      </c>
      <c r="D421" s="1">
        <v>91.1</v>
      </c>
      <c r="E421" s="14">
        <v>4.045E-2</v>
      </c>
      <c r="F421" s="91">
        <v>89.21</v>
      </c>
      <c r="G421" s="14">
        <v>7.016E-2</v>
      </c>
      <c r="H421" s="1">
        <v>95.86</v>
      </c>
      <c r="I421" s="14">
        <v>1.652E-2</v>
      </c>
      <c r="J421" s="1">
        <v>94.38</v>
      </c>
      <c r="K421" s="14">
        <v>4.9660000000000003E-2</v>
      </c>
      <c r="L421" s="1">
        <v>94.68</v>
      </c>
      <c r="M421" s="14">
        <v>2.1919999999999999E-2</v>
      </c>
    </row>
    <row r="422" spans="1:13" x14ac:dyDescent="0.35">
      <c r="A422" s="10">
        <v>443</v>
      </c>
      <c r="B422" s="1">
        <v>96.28</v>
      </c>
      <c r="C422" s="14">
        <v>1.204E-2</v>
      </c>
      <c r="D422" s="1">
        <v>91.06</v>
      </c>
      <c r="E422" s="14">
        <v>4.0509999999999997E-2</v>
      </c>
      <c r="F422" s="91">
        <v>89.14</v>
      </c>
      <c r="G422" s="14">
        <v>7.2099999999999997E-2</v>
      </c>
      <c r="H422" s="1">
        <v>95.84</v>
      </c>
      <c r="I422" s="14">
        <v>1.6369999999999999E-2</v>
      </c>
      <c r="J422" s="1">
        <v>94.33</v>
      </c>
      <c r="K422" s="14">
        <v>4.9730000000000003E-2</v>
      </c>
      <c r="L422" s="1">
        <v>94.66</v>
      </c>
      <c r="M422" s="14">
        <v>2.214E-2</v>
      </c>
    </row>
    <row r="423" spans="1:13" x14ac:dyDescent="0.35">
      <c r="A423" s="10">
        <v>444</v>
      </c>
      <c r="B423" s="1">
        <v>96.26</v>
      </c>
      <c r="C423" s="14">
        <v>1.205E-2</v>
      </c>
      <c r="D423" s="1">
        <v>91.02</v>
      </c>
      <c r="E423" s="14">
        <v>4.0550000000000003E-2</v>
      </c>
      <c r="F423" s="91">
        <v>89.06</v>
      </c>
      <c r="G423" s="14">
        <v>7.4149999999999994E-2</v>
      </c>
      <c r="H423" s="1">
        <v>95.83</v>
      </c>
      <c r="I423" s="14">
        <v>1.6150000000000001E-2</v>
      </c>
      <c r="J423" s="1">
        <v>94.28</v>
      </c>
      <c r="K423" s="14">
        <v>4.9739999999999999E-2</v>
      </c>
      <c r="L423" s="1">
        <v>94.64</v>
      </c>
      <c r="M423" s="14">
        <v>2.2360000000000001E-2</v>
      </c>
    </row>
    <row r="424" spans="1:13" x14ac:dyDescent="0.35">
      <c r="A424" s="10">
        <v>445</v>
      </c>
      <c r="B424" s="1">
        <v>96.25</v>
      </c>
      <c r="C424" s="14">
        <v>1.1990000000000001E-2</v>
      </c>
      <c r="D424" s="1">
        <v>90.98</v>
      </c>
      <c r="E424" s="14">
        <v>4.0529999999999997E-2</v>
      </c>
      <c r="F424" s="91">
        <v>88.99</v>
      </c>
      <c r="G424" s="14">
        <v>7.6200000000000004E-2</v>
      </c>
      <c r="H424" s="1">
        <v>95.81</v>
      </c>
      <c r="I424" s="14">
        <v>1.5859999999999999E-2</v>
      </c>
      <c r="J424" s="1">
        <v>94.23</v>
      </c>
      <c r="K424" s="14">
        <v>4.9680000000000002E-2</v>
      </c>
      <c r="L424" s="1">
        <v>94.61</v>
      </c>
      <c r="M424" s="14">
        <v>2.2579999999999999E-2</v>
      </c>
    </row>
    <row r="425" spans="1:13" x14ac:dyDescent="0.35">
      <c r="A425" s="10">
        <v>446</v>
      </c>
      <c r="B425" s="1">
        <v>96.24</v>
      </c>
      <c r="C425" s="14">
        <v>1.192E-2</v>
      </c>
      <c r="D425" s="1">
        <v>90.94</v>
      </c>
      <c r="E425" s="14">
        <v>4.0489999999999998E-2</v>
      </c>
      <c r="F425" s="91">
        <v>88.91</v>
      </c>
      <c r="G425" s="14">
        <v>7.8439999999999996E-2</v>
      </c>
      <c r="H425" s="1">
        <v>95.79</v>
      </c>
      <c r="I425" s="14">
        <v>1.55E-2</v>
      </c>
      <c r="J425" s="1">
        <v>94.18</v>
      </c>
      <c r="K425" s="14">
        <v>4.9590000000000002E-2</v>
      </c>
      <c r="L425" s="1">
        <v>94.59</v>
      </c>
      <c r="M425" s="14">
        <v>2.281E-2</v>
      </c>
    </row>
    <row r="426" spans="1:13" x14ac:dyDescent="0.35">
      <c r="A426" s="10">
        <v>447</v>
      </c>
      <c r="B426" s="1">
        <v>96.23</v>
      </c>
      <c r="C426" s="14">
        <v>1.189E-2</v>
      </c>
      <c r="D426" s="1">
        <v>90.9</v>
      </c>
      <c r="E426" s="14">
        <v>4.0529999999999997E-2</v>
      </c>
      <c r="F426" s="91">
        <v>88.83</v>
      </c>
      <c r="G426" s="14">
        <v>8.0729999999999996E-2</v>
      </c>
      <c r="H426" s="1">
        <v>95.78</v>
      </c>
      <c r="I426" s="14">
        <v>1.5089999999999999E-2</v>
      </c>
      <c r="J426" s="1">
        <v>94.13</v>
      </c>
      <c r="K426" s="14">
        <v>4.9489999999999999E-2</v>
      </c>
      <c r="L426" s="1">
        <v>94.57</v>
      </c>
      <c r="M426" s="14">
        <v>2.3040000000000001E-2</v>
      </c>
    </row>
    <row r="427" spans="1:13" x14ac:dyDescent="0.35">
      <c r="A427" s="10">
        <v>448</v>
      </c>
      <c r="B427" s="1">
        <v>96.22</v>
      </c>
      <c r="C427" s="14">
        <v>1.188E-2</v>
      </c>
      <c r="D427" s="1">
        <v>90.86</v>
      </c>
      <c r="E427" s="14">
        <v>4.0590000000000001E-2</v>
      </c>
      <c r="F427" s="91">
        <v>88.75</v>
      </c>
      <c r="G427" s="14">
        <v>8.3000000000000004E-2</v>
      </c>
      <c r="H427" s="1">
        <v>95.76</v>
      </c>
      <c r="I427" s="14">
        <v>1.4670000000000001E-2</v>
      </c>
      <c r="J427" s="1">
        <v>94.08</v>
      </c>
      <c r="K427" s="14">
        <v>4.9340000000000002E-2</v>
      </c>
      <c r="L427" s="1">
        <v>94.55</v>
      </c>
      <c r="M427" s="14">
        <v>2.3290000000000002E-2</v>
      </c>
    </row>
    <row r="428" spans="1:13" x14ac:dyDescent="0.35">
      <c r="A428" s="10">
        <v>449</v>
      </c>
      <c r="B428" s="1">
        <v>96.2</v>
      </c>
      <c r="C428" s="14">
        <v>1.1820000000000001E-2</v>
      </c>
      <c r="D428" s="1">
        <v>90.82</v>
      </c>
      <c r="E428" s="14">
        <v>4.0710000000000003E-2</v>
      </c>
      <c r="F428" s="91">
        <v>88.67</v>
      </c>
      <c r="G428" s="14">
        <v>8.5209999999999994E-2</v>
      </c>
      <c r="H428" s="1">
        <v>95.75</v>
      </c>
      <c r="I428" s="14">
        <v>1.422E-2</v>
      </c>
      <c r="J428" s="1">
        <v>94.03</v>
      </c>
      <c r="K428" s="14">
        <v>4.9119999999999997E-2</v>
      </c>
      <c r="L428" s="1">
        <v>94.52</v>
      </c>
      <c r="M428" s="14">
        <v>2.3539999999999998E-2</v>
      </c>
    </row>
    <row r="429" spans="1:13" x14ac:dyDescent="0.35">
      <c r="A429" s="10">
        <v>450</v>
      </c>
      <c r="B429" s="1">
        <v>96.19</v>
      </c>
      <c r="C429" s="14">
        <v>1.196E-2</v>
      </c>
      <c r="D429" s="1">
        <v>90.78</v>
      </c>
      <c r="E429" s="14">
        <v>4.0809999999999999E-2</v>
      </c>
      <c r="F429" s="91">
        <v>88.58</v>
      </c>
      <c r="G429" s="14">
        <v>8.7279999999999996E-2</v>
      </c>
      <c r="H429" s="1">
        <v>95.74</v>
      </c>
      <c r="I429" s="14">
        <v>1.3780000000000001E-2</v>
      </c>
      <c r="J429" s="1">
        <v>93.98</v>
      </c>
      <c r="K429" s="14">
        <v>4.8820000000000002E-2</v>
      </c>
      <c r="L429" s="1">
        <v>94.5</v>
      </c>
      <c r="M429" s="14">
        <v>2.3789999999999999E-2</v>
      </c>
    </row>
    <row r="430" spans="1:13" x14ac:dyDescent="0.35">
      <c r="A430" s="10">
        <v>451</v>
      </c>
      <c r="B430" s="1">
        <v>96.18</v>
      </c>
      <c r="C430" s="14">
        <v>1.2160000000000001E-2</v>
      </c>
      <c r="D430" s="1">
        <v>90.74</v>
      </c>
      <c r="E430" s="14">
        <v>4.0930000000000001E-2</v>
      </c>
      <c r="F430" s="91">
        <v>88.49</v>
      </c>
      <c r="G430" s="14">
        <v>8.9090000000000003E-2</v>
      </c>
      <c r="H430" s="1">
        <v>95.72</v>
      </c>
      <c r="I430" s="14">
        <v>1.333E-2</v>
      </c>
      <c r="J430" s="1">
        <v>93.93</v>
      </c>
      <c r="K430" s="14">
        <v>4.8430000000000001E-2</v>
      </c>
      <c r="L430" s="1">
        <v>94.47</v>
      </c>
      <c r="M430" s="14">
        <v>2.4049999999999998E-2</v>
      </c>
    </row>
    <row r="431" spans="1:13" x14ac:dyDescent="0.35">
      <c r="A431" s="10">
        <v>452</v>
      </c>
      <c r="B431" s="1">
        <v>96.17</v>
      </c>
      <c r="C431" s="14">
        <v>1.23E-2</v>
      </c>
      <c r="D431" s="1">
        <v>90.7</v>
      </c>
      <c r="E431" s="14">
        <v>4.1079999999999998E-2</v>
      </c>
      <c r="F431" s="91">
        <v>88.4</v>
      </c>
      <c r="G431" s="14">
        <v>9.0639999999999998E-2</v>
      </c>
      <c r="H431" s="1">
        <v>95.71</v>
      </c>
      <c r="I431" s="14">
        <v>1.2880000000000001E-2</v>
      </c>
      <c r="J431" s="1">
        <v>93.89</v>
      </c>
      <c r="K431" s="14">
        <v>4.7940000000000003E-2</v>
      </c>
      <c r="L431" s="1">
        <v>94.45</v>
      </c>
      <c r="M431" s="14">
        <v>2.4299999999999999E-2</v>
      </c>
    </row>
    <row r="432" spans="1:13" x14ac:dyDescent="0.35">
      <c r="A432" s="10">
        <v>453</v>
      </c>
      <c r="B432" s="1">
        <v>96.16</v>
      </c>
      <c r="C432" s="14">
        <v>1.248E-2</v>
      </c>
      <c r="D432" s="1">
        <v>90.65</v>
      </c>
      <c r="E432" s="14">
        <v>4.1149999999999999E-2</v>
      </c>
      <c r="F432" s="91">
        <v>88.31</v>
      </c>
      <c r="G432" s="14">
        <v>9.1730000000000006E-2</v>
      </c>
      <c r="H432" s="1">
        <v>95.7</v>
      </c>
      <c r="I432" s="14">
        <v>1.2449999999999999E-2</v>
      </c>
      <c r="J432" s="1">
        <v>93.84</v>
      </c>
      <c r="K432" s="14">
        <v>4.7359999999999999E-2</v>
      </c>
      <c r="L432" s="1">
        <v>94.43</v>
      </c>
      <c r="M432" s="14">
        <v>2.4539999999999999E-2</v>
      </c>
    </row>
    <row r="433" spans="1:13" x14ac:dyDescent="0.35">
      <c r="A433" s="10">
        <v>454</v>
      </c>
      <c r="B433" s="1">
        <v>96.15</v>
      </c>
      <c r="C433" s="14">
        <v>1.2540000000000001E-2</v>
      </c>
      <c r="D433" s="1">
        <v>90.61</v>
      </c>
      <c r="E433" s="14">
        <v>4.1200000000000001E-2</v>
      </c>
      <c r="F433" s="91">
        <v>88.22</v>
      </c>
      <c r="G433" s="14">
        <v>9.2240000000000003E-2</v>
      </c>
      <c r="H433" s="1">
        <v>95.68</v>
      </c>
      <c r="I433" s="14">
        <v>1.206E-2</v>
      </c>
      <c r="J433" s="1">
        <v>93.79</v>
      </c>
      <c r="K433" s="14">
        <v>4.6629999999999998E-2</v>
      </c>
      <c r="L433" s="1">
        <v>94.4</v>
      </c>
      <c r="M433" s="14">
        <v>2.478E-2</v>
      </c>
    </row>
    <row r="434" spans="1:13" x14ac:dyDescent="0.35">
      <c r="A434" s="10">
        <v>455</v>
      </c>
      <c r="B434" s="1">
        <v>96.13</v>
      </c>
      <c r="C434" s="14">
        <v>1.2449999999999999E-2</v>
      </c>
      <c r="D434" s="1">
        <v>90.57</v>
      </c>
      <c r="E434" s="14">
        <v>4.1239999999999999E-2</v>
      </c>
      <c r="F434" s="91">
        <v>88.12</v>
      </c>
      <c r="G434" s="14">
        <v>9.2109999999999997E-2</v>
      </c>
      <c r="H434" s="1">
        <v>95.67</v>
      </c>
      <c r="I434" s="14">
        <v>1.171E-2</v>
      </c>
      <c r="J434" s="1">
        <v>93.74</v>
      </c>
      <c r="K434" s="14">
        <v>4.5740000000000003E-2</v>
      </c>
      <c r="L434" s="1">
        <v>94.38</v>
      </c>
      <c r="M434" s="14">
        <v>2.503E-2</v>
      </c>
    </row>
    <row r="435" spans="1:13" x14ac:dyDescent="0.35">
      <c r="A435" s="10">
        <v>456</v>
      </c>
      <c r="B435" s="1">
        <v>96.12</v>
      </c>
      <c r="C435" s="14">
        <v>1.2290000000000001E-2</v>
      </c>
      <c r="D435" s="1">
        <v>90.53</v>
      </c>
      <c r="E435" s="14">
        <v>4.1250000000000002E-2</v>
      </c>
      <c r="F435" s="91">
        <v>88.03</v>
      </c>
      <c r="G435" s="14">
        <v>9.1420000000000001E-2</v>
      </c>
      <c r="H435" s="1">
        <v>95.66</v>
      </c>
      <c r="I435" s="14">
        <v>1.1379999999999999E-2</v>
      </c>
      <c r="J435" s="1">
        <v>93.7</v>
      </c>
      <c r="K435" s="14">
        <v>4.4729999999999999E-2</v>
      </c>
      <c r="L435" s="1">
        <v>94.35</v>
      </c>
      <c r="M435" s="14">
        <v>2.528E-2</v>
      </c>
    </row>
    <row r="436" spans="1:13" x14ac:dyDescent="0.35">
      <c r="A436" s="10">
        <v>457</v>
      </c>
      <c r="B436" s="1">
        <v>96.11</v>
      </c>
      <c r="C436" s="14">
        <v>1.21E-2</v>
      </c>
      <c r="D436" s="1">
        <v>90.49</v>
      </c>
      <c r="E436" s="14">
        <v>4.122E-2</v>
      </c>
      <c r="F436" s="91">
        <v>87.94</v>
      </c>
      <c r="G436" s="14">
        <v>9.0149999999999994E-2</v>
      </c>
      <c r="H436" s="1">
        <v>95.65</v>
      </c>
      <c r="I436" s="14">
        <v>1.106E-2</v>
      </c>
      <c r="J436" s="1">
        <v>93.65</v>
      </c>
      <c r="K436" s="14">
        <v>4.3540000000000002E-2</v>
      </c>
      <c r="L436" s="1">
        <v>94.33</v>
      </c>
      <c r="M436" s="14">
        <v>2.5530000000000001E-2</v>
      </c>
    </row>
    <row r="437" spans="1:13" x14ac:dyDescent="0.35">
      <c r="A437" s="10">
        <v>458</v>
      </c>
      <c r="B437" s="1">
        <v>96.09</v>
      </c>
      <c r="C437" s="14">
        <v>1.204E-2</v>
      </c>
      <c r="D437" s="1">
        <v>90.45</v>
      </c>
      <c r="E437" s="14">
        <v>4.1250000000000002E-2</v>
      </c>
      <c r="F437" s="91">
        <v>87.84</v>
      </c>
      <c r="G437" s="14">
        <v>8.8220000000000007E-2</v>
      </c>
      <c r="H437" s="1">
        <v>95.64</v>
      </c>
      <c r="I437" s="14">
        <v>1.076E-2</v>
      </c>
      <c r="J437" s="1">
        <v>93.61</v>
      </c>
      <c r="K437" s="14">
        <v>4.2180000000000002E-2</v>
      </c>
      <c r="L437" s="1">
        <v>94.3</v>
      </c>
      <c r="M437" s="14">
        <v>2.5770000000000001E-2</v>
      </c>
    </row>
    <row r="438" spans="1:13" x14ac:dyDescent="0.35">
      <c r="A438" s="10">
        <v>459</v>
      </c>
      <c r="B438" s="1">
        <v>96.08</v>
      </c>
      <c r="C438" s="14">
        <v>1.1990000000000001E-2</v>
      </c>
      <c r="D438" s="1">
        <v>90.41</v>
      </c>
      <c r="E438" s="14">
        <v>4.147E-2</v>
      </c>
      <c r="F438" s="91">
        <v>87.76</v>
      </c>
      <c r="G438" s="14">
        <v>8.5639999999999994E-2</v>
      </c>
      <c r="H438" s="1">
        <v>95.63</v>
      </c>
      <c r="I438" s="14">
        <v>1.0489999999999999E-2</v>
      </c>
      <c r="J438" s="1">
        <v>93.57</v>
      </c>
      <c r="K438" s="14">
        <v>4.0669999999999998E-2</v>
      </c>
      <c r="L438" s="1">
        <v>94.27</v>
      </c>
      <c r="M438" s="14">
        <v>2.6009999999999998E-2</v>
      </c>
    </row>
    <row r="439" spans="1:13" x14ac:dyDescent="0.35">
      <c r="A439" s="10">
        <v>460</v>
      </c>
      <c r="B439" s="1">
        <v>96.07</v>
      </c>
      <c r="C439" s="14">
        <v>1.204E-2</v>
      </c>
      <c r="D439" s="1">
        <v>90.37</v>
      </c>
      <c r="E439" s="14">
        <v>4.1700000000000001E-2</v>
      </c>
      <c r="F439" s="91">
        <v>87.67</v>
      </c>
      <c r="G439" s="14">
        <v>8.2479999999999998E-2</v>
      </c>
      <c r="H439" s="1">
        <v>95.62</v>
      </c>
      <c r="I439" s="14">
        <v>1.026E-2</v>
      </c>
      <c r="J439" s="1">
        <v>93.53</v>
      </c>
      <c r="K439" s="14">
        <v>3.8989999999999997E-2</v>
      </c>
      <c r="L439" s="1">
        <v>94.25</v>
      </c>
      <c r="M439" s="14">
        <v>2.6249999999999999E-2</v>
      </c>
    </row>
    <row r="440" spans="1:13" x14ac:dyDescent="0.35">
      <c r="A440" s="10">
        <v>461</v>
      </c>
      <c r="B440" s="1">
        <v>96.06</v>
      </c>
      <c r="C440" s="14">
        <v>1.2200000000000001E-2</v>
      </c>
      <c r="D440" s="1">
        <v>90.33</v>
      </c>
      <c r="E440" s="14">
        <v>4.1959999999999997E-2</v>
      </c>
      <c r="F440" s="91">
        <v>87.59</v>
      </c>
      <c r="G440" s="14">
        <v>7.8789999999999999E-2</v>
      </c>
      <c r="H440" s="1">
        <v>95.61</v>
      </c>
      <c r="I440" s="14">
        <v>1.0030000000000001E-2</v>
      </c>
      <c r="J440" s="1">
        <v>93.49</v>
      </c>
      <c r="K440" s="14">
        <v>3.7159999999999999E-2</v>
      </c>
      <c r="L440" s="1">
        <v>94.22</v>
      </c>
      <c r="M440" s="14">
        <v>2.6499999999999999E-2</v>
      </c>
    </row>
    <row r="441" spans="1:13" x14ac:dyDescent="0.35">
      <c r="A441" s="10">
        <v>462</v>
      </c>
      <c r="B441" s="1">
        <v>96.05</v>
      </c>
      <c r="C441" s="14">
        <v>1.231E-2</v>
      </c>
      <c r="D441" s="1">
        <v>90.28</v>
      </c>
      <c r="E441" s="14">
        <v>4.2320000000000003E-2</v>
      </c>
      <c r="F441" s="91">
        <v>87.51</v>
      </c>
      <c r="G441" s="14">
        <v>7.4709999999999999E-2</v>
      </c>
      <c r="H441" s="1">
        <v>95.6</v>
      </c>
      <c r="I441" s="14">
        <v>9.8200000000000006E-3</v>
      </c>
      <c r="J441" s="1">
        <v>93.45</v>
      </c>
      <c r="K441" s="14">
        <v>3.5220000000000001E-2</v>
      </c>
      <c r="L441" s="1">
        <v>94.2</v>
      </c>
      <c r="M441" s="14">
        <v>2.6749999999999999E-2</v>
      </c>
    </row>
    <row r="442" spans="1:13" x14ac:dyDescent="0.35">
      <c r="A442" s="10">
        <v>463</v>
      </c>
      <c r="B442" s="1">
        <v>96.03</v>
      </c>
      <c r="C442" s="14">
        <v>1.248E-2</v>
      </c>
      <c r="D442" s="1">
        <v>90.24</v>
      </c>
      <c r="E442" s="14">
        <v>4.2680000000000003E-2</v>
      </c>
      <c r="F442" s="91">
        <v>87.44</v>
      </c>
      <c r="G442" s="14">
        <v>7.041E-2</v>
      </c>
      <c r="H442" s="1">
        <v>95.59</v>
      </c>
      <c r="I442" s="14">
        <v>9.6270000000000001E-3</v>
      </c>
      <c r="J442" s="1">
        <v>93.42</v>
      </c>
      <c r="K442" s="14">
        <v>3.3250000000000002E-2</v>
      </c>
      <c r="L442" s="1">
        <v>94.17</v>
      </c>
      <c r="M442" s="14">
        <v>2.699E-2</v>
      </c>
    </row>
    <row r="443" spans="1:13" x14ac:dyDescent="0.35">
      <c r="A443" s="10">
        <v>464</v>
      </c>
      <c r="B443" s="1">
        <v>96.02</v>
      </c>
      <c r="C443" s="14">
        <v>1.256E-2</v>
      </c>
      <c r="D443" s="1">
        <v>90.2</v>
      </c>
      <c r="E443" s="14">
        <v>4.2999999999999997E-2</v>
      </c>
      <c r="F443" s="91">
        <v>87.37</v>
      </c>
      <c r="G443" s="14">
        <v>6.5790000000000001E-2</v>
      </c>
      <c r="H443" s="1">
        <v>95.58</v>
      </c>
      <c r="I443" s="14">
        <v>9.4560000000000009E-3</v>
      </c>
      <c r="J443" s="1">
        <v>93.39</v>
      </c>
      <c r="K443" s="14">
        <v>3.116E-2</v>
      </c>
      <c r="L443" s="1">
        <v>94.14</v>
      </c>
      <c r="M443" s="14">
        <v>2.7220000000000001E-2</v>
      </c>
    </row>
    <row r="444" spans="1:13" x14ac:dyDescent="0.35">
      <c r="A444" s="10">
        <v>465</v>
      </c>
      <c r="B444" s="1">
        <v>96.01</v>
      </c>
      <c r="C444" s="14">
        <v>1.2500000000000001E-2</v>
      </c>
      <c r="D444" s="1">
        <v>90.15</v>
      </c>
      <c r="E444" s="14">
        <v>4.3279999999999999E-2</v>
      </c>
      <c r="F444" s="91">
        <v>87.3</v>
      </c>
      <c r="G444" s="14">
        <v>6.1179999999999998E-2</v>
      </c>
      <c r="H444" s="1">
        <v>95.57</v>
      </c>
      <c r="I444" s="14">
        <v>9.3130000000000001E-3</v>
      </c>
      <c r="J444" s="1">
        <v>93.36</v>
      </c>
      <c r="K444" s="14">
        <v>2.9049999999999999E-2</v>
      </c>
      <c r="L444" s="1">
        <v>94.11</v>
      </c>
      <c r="M444" s="14">
        <v>2.7459999999999998E-2</v>
      </c>
    </row>
    <row r="445" spans="1:13" x14ac:dyDescent="0.35">
      <c r="A445" s="10">
        <v>466</v>
      </c>
      <c r="B445" s="1">
        <v>96</v>
      </c>
      <c r="C445" s="14">
        <v>1.248E-2</v>
      </c>
      <c r="D445" s="1">
        <v>90.11</v>
      </c>
      <c r="E445" s="14">
        <v>4.36E-2</v>
      </c>
      <c r="F445" s="91">
        <v>87.25</v>
      </c>
      <c r="G445" s="14">
        <v>5.6460000000000003E-2</v>
      </c>
      <c r="H445" s="1">
        <v>95.56</v>
      </c>
      <c r="I445" s="14">
        <v>9.1940000000000008E-3</v>
      </c>
      <c r="J445" s="1">
        <v>93.33</v>
      </c>
      <c r="K445" s="14">
        <v>2.7060000000000001E-2</v>
      </c>
      <c r="L445" s="1">
        <v>94.09</v>
      </c>
      <c r="M445" s="14">
        <v>2.7689999999999999E-2</v>
      </c>
    </row>
    <row r="446" spans="1:13" x14ac:dyDescent="0.35">
      <c r="A446" s="10">
        <v>467</v>
      </c>
      <c r="B446" s="1">
        <v>95.98</v>
      </c>
      <c r="C446" s="14">
        <v>1.234E-2</v>
      </c>
      <c r="D446" s="1">
        <v>90.07</v>
      </c>
      <c r="E446" s="14">
        <v>4.3929999999999997E-2</v>
      </c>
      <c r="F446" s="91">
        <v>87.19</v>
      </c>
      <c r="G446" s="14">
        <v>5.203E-2</v>
      </c>
      <c r="H446" s="1">
        <v>95.55</v>
      </c>
      <c r="I446" s="14">
        <v>9.0939999999999997E-3</v>
      </c>
      <c r="J446" s="1">
        <v>93.3</v>
      </c>
      <c r="K446" s="14">
        <v>2.5139999999999999E-2</v>
      </c>
      <c r="L446" s="1">
        <v>94.06</v>
      </c>
      <c r="M446" s="14">
        <v>2.792E-2</v>
      </c>
    </row>
    <row r="447" spans="1:13" x14ac:dyDescent="0.35">
      <c r="A447" s="10">
        <v>468</v>
      </c>
      <c r="B447" s="1">
        <v>95.97</v>
      </c>
      <c r="C447" s="14">
        <v>1.2189999999999999E-2</v>
      </c>
      <c r="D447" s="1">
        <v>90.02</v>
      </c>
      <c r="E447" s="14">
        <v>4.4150000000000002E-2</v>
      </c>
      <c r="F447" s="91">
        <v>87.14</v>
      </c>
      <c r="G447" s="14">
        <v>4.768E-2</v>
      </c>
      <c r="H447" s="1">
        <v>95.54</v>
      </c>
      <c r="I447" s="14">
        <v>8.9929999999999993E-3</v>
      </c>
      <c r="J447" s="1">
        <v>93.28</v>
      </c>
      <c r="K447" s="14">
        <v>2.3380000000000001E-2</v>
      </c>
      <c r="L447" s="1">
        <v>94.03</v>
      </c>
      <c r="M447" s="14">
        <v>2.8129999999999999E-2</v>
      </c>
    </row>
    <row r="448" spans="1:13" x14ac:dyDescent="0.35">
      <c r="A448" s="10">
        <v>469</v>
      </c>
      <c r="B448" s="1">
        <v>95.96</v>
      </c>
      <c r="C448" s="14">
        <v>1.2120000000000001E-2</v>
      </c>
      <c r="D448" s="1">
        <v>89.98</v>
      </c>
      <c r="E448" s="14">
        <v>4.4319999999999998E-2</v>
      </c>
      <c r="F448" s="91">
        <v>87.1</v>
      </c>
      <c r="G448" s="14">
        <v>4.3979999999999998E-2</v>
      </c>
      <c r="H448" s="1">
        <v>95.53</v>
      </c>
      <c r="I448" s="14">
        <v>8.914E-3</v>
      </c>
      <c r="J448" s="1">
        <v>93.26</v>
      </c>
      <c r="K448" s="14">
        <v>2.1829999999999999E-2</v>
      </c>
      <c r="L448" s="1">
        <v>94</v>
      </c>
      <c r="M448" s="14">
        <v>2.8330000000000001E-2</v>
      </c>
    </row>
    <row r="449" spans="1:13" x14ac:dyDescent="0.35">
      <c r="A449" s="10">
        <v>470</v>
      </c>
      <c r="B449" s="1">
        <v>95.95</v>
      </c>
      <c r="C449" s="14">
        <v>1.2019999999999999E-2</v>
      </c>
      <c r="D449" s="1">
        <v>89.93</v>
      </c>
      <c r="E449" s="14">
        <v>4.4499999999999998E-2</v>
      </c>
      <c r="F449" s="91">
        <v>87.06</v>
      </c>
      <c r="G449" s="14">
        <v>4.0550000000000003E-2</v>
      </c>
      <c r="H449" s="1">
        <v>95.53</v>
      </c>
      <c r="I449" s="14">
        <v>8.8540000000000008E-3</v>
      </c>
      <c r="J449" s="1">
        <v>93.24</v>
      </c>
      <c r="K449" s="14">
        <v>2.043E-2</v>
      </c>
      <c r="L449" s="1">
        <v>93.97</v>
      </c>
      <c r="M449" s="14">
        <v>2.8510000000000001E-2</v>
      </c>
    </row>
    <row r="450" spans="1:13" x14ac:dyDescent="0.35">
      <c r="A450" s="10">
        <v>471</v>
      </c>
      <c r="B450" s="1">
        <v>95.93</v>
      </c>
      <c r="C450" s="14">
        <v>1.1900000000000001E-2</v>
      </c>
      <c r="D450" s="1">
        <v>89.89</v>
      </c>
      <c r="E450" s="14">
        <v>4.4630000000000003E-2</v>
      </c>
      <c r="F450" s="91">
        <v>87.02</v>
      </c>
      <c r="G450" s="14">
        <v>3.7719999999999997E-2</v>
      </c>
      <c r="H450" s="1">
        <v>95.52</v>
      </c>
      <c r="I450" s="14">
        <v>8.8009999999999998E-3</v>
      </c>
      <c r="J450" s="1">
        <v>93.22</v>
      </c>
      <c r="K450" s="14">
        <v>1.917E-2</v>
      </c>
      <c r="L450" s="1">
        <v>93.95</v>
      </c>
      <c r="M450" s="14">
        <v>2.87E-2</v>
      </c>
    </row>
    <row r="451" spans="1:13" x14ac:dyDescent="0.35">
      <c r="A451" s="10">
        <v>472</v>
      </c>
      <c r="B451" s="1">
        <v>95.92</v>
      </c>
      <c r="C451" s="14">
        <v>1.18E-2</v>
      </c>
      <c r="D451" s="1">
        <v>89.84</v>
      </c>
      <c r="E451" s="14">
        <v>4.4749999999999998E-2</v>
      </c>
      <c r="F451" s="91">
        <v>86.99</v>
      </c>
      <c r="G451" s="14">
        <v>3.5150000000000001E-2</v>
      </c>
      <c r="H451" s="1">
        <v>95.51</v>
      </c>
      <c r="I451" s="14">
        <v>8.7639999999999992E-3</v>
      </c>
      <c r="J451" s="1">
        <v>93.2</v>
      </c>
      <c r="K451" s="14">
        <v>1.8110000000000001E-2</v>
      </c>
      <c r="L451" s="1">
        <v>93.92</v>
      </c>
      <c r="M451" s="14">
        <v>2.8879999999999999E-2</v>
      </c>
    </row>
    <row r="452" spans="1:13" x14ac:dyDescent="0.35">
      <c r="A452" s="10">
        <v>473</v>
      </c>
      <c r="B452" s="1">
        <v>95.91</v>
      </c>
      <c r="C452" s="14">
        <v>1.1780000000000001E-2</v>
      </c>
      <c r="D452" s="1">
        <v>89.8</v>
      </c>
      <c r="E452" s="14">
        <v>4.4970000000000003E-2</v>
      </c>
      <c r="F452" s="91">
        <v>86.95</v>
      </c>
      <c r="G452" s="14">
        <v>3.2980000000000002E-2</v>
      </c>
      <c r="H452" s="1">
        <v>95.5</v>
      </c>
      <c r="I452" s="14">
        <v>8.7390000000000002E-3</v>
      </c>
      <c r="J452" s="1">
        <v>93.18</v>
      </c>
      <c r="K452" s="14">
        <v>1.7170000000000001E-2</v>
      </c>
      <c r="L452" s="1">
        <v>93.89</v>
      </c>
      <c r="M452" s="14">
        <v>2.9080000000000002E-2</v>
      </c>
    </row>
    <row r="453" spans="1:13" x14ac:dyDescent="0.35">
      <c r="A453" s="10">
        <v>474</v>
      </c>
      <c r="B453" s="1">
        <v>95.9</v>
      </c>
      <c r="C453" s="14">
        <v>1.179E-2</v>
      </c>
      <c r="D453" s="1">
        <v>89.76</v>
      </c>
      <c r="E453" s="14">
        <v>4.5220000000000003E-2</v>
      </c>
      <c r="F453" s="91">
        <v>86.92</v>
      </c>
      <c r="G453" s="14">
        <v>3.1099999999999999E-2</v>
      </c>
      <c r="H453" s="1">
        <v>95.49</v>
      </c>
      <c r="I453" s="14">
        <v>8.7150000000000005E-3</v>
      </c>
      <c r="J453" s="1">
        <v>93.17</v>
      </c>
      <c r="K453" s="14">
        <v>1.6369999999999999E-2</v>
      </c>
      <c r="L453" s="1">
        <v>93.86</v>
      </c>
      <c r="M453" s="14">
        <v>2.928E-2</v>
      </c>
    </row>
    <row r="454" spans="1:13" x14ac:dyDescent="0.35">
      <c r="A454" s="10">
        <v>475</v>
      </c>
      <c r="B454" s="1">
        <v>95.89</v>
      </c>
      <c r="C454" s="14">
        <v>1.174E-2</v>
      </c>
      <c r="D454" s="1">
        <v>89.71</v>
      </c>
      <c r="E454" s="14">
        <v>4.5409999999999999E-2</v>
      </c>
      <c r="F454" s="91">
        <v>86.89</v>
      </c>
      <c r="G454" s="14">
        <v>2.954E-2</v>
      </c>
      <c r="H454" s="1">
        <v>95.48</v>
      </c>
      <c r="I454" s="14">
        <v>8.6969999999999999E-3</v>
      </c>
      <c r="J454" s="1">
        <v>93.15</v>
      </c>
      <c r="K454" s="14">
        <v>1.5679999999999999E-2</v>
      </c>
      <c r="L454" s="1">
        <v>93.83</v>
      </c>
      <c r="M454" s="14">
        <v>2.9479999999999999E-2</v>
      </c>
    </row>
    <row r="455" spans="1:13" x14ac:dyDescent="0.35">
      <c r="A455" s="10">
        <v>476</v>
      </c>
      <c r="B455" s="1">
        <v>95.88</v>
      </c>
      <c r="C455" s="14">
        <v>1.1769999999999999E-2</v>
      </c>
      <c r="D455" s="1">
        <v>89.66</v>
      </c>
      <c r="E455" s="14">
        <v>4.5690000000000001E-2</v>
      </c>
      <c r="F455" s="91">
        <v>86.86</v>
      </c>
      <c r="G455" s="14">
        <v>2.8199999999999999E-2</v>
      </c>
      <c r="H455" s="1">
        <v>95.47</v>
      </c>
      <c r="I455" s="14">
        <v>8.6719999999999992E-3</v>
      </c>
      <c r="J455" s="1">
        <v>93.13</v>
      </c>
      <c r="K455" s="14">
        <v>1.507E-2</v>
      </c>
      <c r="L455" s="1">
        <v>93.8</v>
      </c>
      <c r="M455" s="14">
        <v>2.9669999999999998E-2</v>
      </c>
    </row>
    <row r="456" spans="1:13" x14ac:dyDescent="0.35">
      <c r="A456" s="10">
        <v>477</v>
      </c>
      <c r="B456" s="1">
        <v>95.86</v>
      </c>
      <c r="C456" s="14">
        <v>1.1820000000000001E-2</v>
      </c>
      <c r="D456" s="1">
        <v>89.62</v>
      </c>
      <c r="E456" s="14">
        <v>4.6120000000000001E-2</v>
      </c>
      <c r="F456" s="91">
        <v>86.84</v>
      </c>
      <c r="G456" s="14">
        <v>2.7029999999999998E-2</v>
      </c>
      <c r="H456" s="1">
        <v>95.46</v>
      </c>
      <c r="I456" s="14">
        <v>8.6169999999999997E-3</v>
      </c>
      <c r="J456" s="1">
        <v>93.12</v>
      </c>
      <c r="K456" s="14">
        <v>1.455E-2</v>
      </c>
      <c r="L456" s="1">
        <v>93.77</v>
      </c>
      <c r="M456" s="14">
        <v>2.9860000000000001E-2</v>
      </c>
    </row>
    <row r="457" spans="1:13" x14ac:dyDescent="0.35">
      <c r="A457" s="10">
        <v>478</v>
      </c>
      <c r="B457" s="1">
        <v>95.85</v>
      </c>
      <c r="C457" s="14">
        <v>1.179E-2</v>
      </c>
      <c r="D457" s="1">
        <v>89.57</v>
      </c>
      <c r="E457" s="14">
        <v>4.6519999999999999E-2</v>
      </c>
      <c r="F457" s="91">
        <v>86.81</v>
      </c>
      <c r="G457" s="14">
        <v>2.5999999999999999E-2</v>
      </c>
      <c r="H457" s="1">
        <v>95.46</v>
      </c>
      <c r="I457" s="14">
        <v>8.5629999999999994E-3</v>
      </c>
      <c r="J457" s="1">
        <v>93.11</v>
      </c>
      <c r="K457" s="14">
        <v>1.4109999999999999E-2</v>
      </c>
      <c r="L457" s="1">
        <v>93.74</v>
      </c>
      <c r="M457" s="14">
        <v>3.0040000000000001E-2</v>
      </c>
    </row>
    <row r="458" spans="1:13" x14ac:dyDescent="0.35">
      <c r="A458" s="10">
        <v>479</v>
      </c>
      <c r="B458" s="1">
        <v>95.84</v>
      </c>
      <c r="C458" s="14">
        <v>1.1730000000000001E-2</v>
      </c>
      <c r="D458" s="1">
        <v>89.52</v>
      </c>
      <c r="E458" s="14">
        <v>4.6809999999999997E-2</v>
      </c>
      <c r="F458" s="91">
        <v>86.79</v>
      </c>
      <c r="G458" s="14">
        <v>2.5149999999999999E-2</v>
      </c>
      <c r="H458" s="1">
        <v>95.45</v>
      </c>
      <c r="I458" s="14">
        <v>8.5089999999999992E-3</v>
      </c>
      <c r="J458" s="1">
        <v>93.09</v>
      </c>
      <c r="K458" s="14">
        <v>1.374E-2</v>
      </c>
      <c r="L458" s="1">
        <v>93.71</v>
      </c>
      <c r="M458" s="14">
        <v>3.0210000000000001E-2</v>
      </c>
    </row>
    <row r="459" spans="1:13" x14ac:dyDescent="0.35">
      <c r="A459" s="10">
        <v>480</v>
      </c>
      <c r="B459" s="1">
        <v>95.83</v>
      </c>
      <c r="C459" s="14">
        <v>1.159E-2</v>
      </c>
      <c r="D459" s="1">
        <v>89.48</v>
      </c>
      <c r="E459" s="14">
        <v>4.709E-2</v>
      </c>
      <c r="F459" s="91">
        <v>86.76</v>
      </c>
      <c r="G459" s="14">
        <v>2.4479999999999998E-2</v>
      </c>
      <c r="H459" s="1">
        <v>95.44</v>
      </c>
      <c r="I459" s="14">
        <v>8.463E-3</v>
      </c>
      <c r="J459" s="1">
        <v>93.08</v>
      </c>
      <c r="K459" s="14">
        <v>1.3440000000000001E-2</v>
      </c>
      <c r="L459" s="1">
        <v>93.68</v>
      </c>
      <c r="M459" s="14">
        <v>3.0370000000000001E-2</v>
      </c>
    </row>
    <row r="460" spans="1:13" x14ac:dyDescent="0.35">
      <c r="A460" s="10">
        <v>481</v>
      </c>
      <c r="B460" s="1">
        <v>95.82</v>
      </c>
      <c r="C460" s="14">
        <v>1.1469999999999999E-2</v>
      </c>
      <c r="D460" s="1">
        <v>89.43</v>
      </c>
      <c r="E460" s="14">
        <v>4.7359999999999999E-2</v>
      </c>
      <c r="F460" s="91">
        <v>86.74</v>
      </c>
      <c r="G460" s="14">
        <v>2.3910000000000001E-2</v>
      </c>
      <c r="H460" s="1">
        <v>95.43</v>
      </c>
      <c r="I460" s="14">
        <v>8.4200000000000004E-3</v>
      </c>
      <c r="J460" s="1">
        <v>93.07</v>
      </c>
      <c r="K460" s="14">
        <v>1.32E-2</v>
      </c>
      <c r="L460" s="1">
        <v>93.65</v>
      </c>
      <c r="M460" s="14">
        <v>3.0530000000000002E-2</v>
      </c>
    </row>
    <row r="461" spans="1:13" x14ac:dyDescent="0.35">
      <c r="A461" s="10">
        <v>482</v>
      </c>
      <c r="B461" s="1">
        <v>95.81</v>
      </c>
      <c r="C461" s="14">
        <v>1.145E-2</v>
      </c>
      <c r="D461" s="1">
        <v>89.38</v>
      </c>
      <c r="E461" s="14">
        <v>4.7539999999999999E-2</v>
      </c>
      <c r="F461" s="91">
        <v>86.71</v>
      </c>
      <c r="G461" s="14">
        <v>2.341E-2</v>
      </c>
      <c r="H461" s="1">
        <v>95.42</v>
      </c>
      <c r="I461" s="14">
        <v>8.3999999999999995E-3</v>
      </c>
      <c r="J461" s="1">
        <v>93.05</v>
      </c>
      <c r="K461" s="14">
        <v>1.302E-2</v>
      </c>
      <c r="L461" s="1">
        <v>93.62</v>
      </c>
      <c r="M461" s="14">
        <v>3.0669999999999999E-2</v>
      </c>
    </row>
    <row r="462" spans="1:13" x14ac:dyDescent="0.35">
      <c r="A462" s="10">
        <v>483</v>
      </c>
      <c r="B462" s="1">
        <v>95.8</v>
      </c>
      <c r="C462" s="14">
        <v>1.1520000000000001E-2</v>
      </c>
      <c r="D462" s="1">
        <v>89.34</v>
      </c>
      <c r="E462" s="14">
        <v>4.7780000000000003E-2</v>
      </c>
      <c r="F462" s="91">
        <v>86.69</v>
      </c>
      <c r="G462" s="14">
        <v>2.2939999999999999E-2</v>
      </c>
      <c r="H462" s="1">
        <v>95.41</v>
      </c>
      <c r="I462" s="14">
        <v>8.4049999999999993E-3</v>
      </c>
      <c r="J462" s="1">
        <v>93.04</v>
      </c>
      <c r="K462" s="14">
        <v>1.2880000000000001E-2</v>
      </c>
      <c r="L462" s="1">
        <v>93.59</v>
      </c>
      <c r="M462" s="14">
        <v>3.0790000000000001E-2</v>
      </c>
    </row>
    <row r="463" spans="1:13" x14ac:dyDescent="0.35">
      <c r="A463" s="10">
        <v>484</v>
      </c>
      <c r="B463" s="1">
        <v>95.78</v>
      </c>
      <c r="C463" s="14">
        <v>1.163E-2</v>
      </c>
      <c r="D463" s="1">
        <v>89.29</v>
      </c>
      <c r="E463" s="14">
        <v>4.8059999999999999E-2</v>
      </c>
      <c r="F463" s="91">
        <v>86.67</v>
      </c>
      <c r="G463" s="14">
        <v>2.2509999999999999E-2</v>
      </c>
      <c r="H463" s="1">
        <v>95.4</v>
      </c>
      <c r="I463" s="14">
        <v>8.4349999999999998E-3</v>
      </c>
      <c r="J463" s="1">
        <v>93.03</v>
      </c>
      <c r="K463" s="14">
        <v>1.2760000000000001E-2</v>
      </c>
      <c r="L463" s="1">
        <v>93.56</v>
      </c>
      <c r="M463" s="14">
        <v>3.09E-2</v>
      </c>
    </row>
    <row r="464" spans="1:13" x14ac:dyDescent="0.35">
      <c r="A464" s="10">
        <v>485</v>
      </c>
      <c r="B464" s="1">
        <v>95.77</v>
      </c>
      <c r="C464" s="14">
        <v>1.1639999999999999E-2</v>
      </c>
      <c r="D464" s="1">
        <v>89.24</v>
      </c>
      <c r="E464" s="14">
        <v>4.8370000000000003E-2</v>
      </c>
      <c r="F464" s="91">
        <v>86.64</v>
      </c>
      <c r="G464" s="14">
        <v>2.2110000000000001E-2</v>
      </c>
      <c r="H464" s="1">
        <v>95.4</v>
      </c>
      <c r="I464" s="14">
        <v>8.4860000000000005E-3</v>
      </c>
      <c r="J464" s="1">
        <v>93.01</v>
      </c>
      <c r="K464" s="14">
        <v>1.268E-2</v>
      </c>
      <c r="L464" s="1">
        <v>93.53</v>
      </c>
      <c r="M464" s="14">
        <v>3.1009999999999999E-2</v>
      </c>
    </row>
    <row r="465" spans="1:13" x14ac:dyDescent="0.35">
      <c r="A465" s="10">
        <v>486</v>
      </c>
      <c r="B465" s="1">
        <v>95.76</v>
      </c>
      <c r="C465" s="14">
        <v>1.162E-2</v>
      </c>
      <c r="D465" s="1">
        <v>89.19</v>
      </c>
      <c r="E465" s="14">
        <v>4.8759999999999998E-2</v>
      </c>
      <c r="F465" s="91">
        <v>86.62</v>
      </c>
      <c r="G465" s="14">
        <v>2.1749999999999999E-2</v>
      </c>
      <c r="H465" s="1">
        <v>95.39</v>
      </c>
      <c r="I465" s="14">
        <v>8.5520000000000006E-3</v>
      </c>
      <c r="J465" s="1">
        <v>93</v>
      </c>
      <c r="K465" s="14">
        <v>1.2619999999999999E-2</v>
      </c>
      <c r="L465" s="1">
        <v>93.49</v>
      </c>
      <c r="M465" s="14">
        <v>3.1099999999999999E-2</v>
      </c>
    </row>
    <row r="466" spans="1:13" x14ac:dyDescent="0.35">
      <c r="A466" s="10">
        <v>487</v>
      </c>
      <c r="B466" s="1">
        <v>95.75</v>
      </c>
      <c r="C466" s="14">
        <v>1.1730000000000001E-2</v>
      </c>
      <c r="D466" s="1">
        <v>89.14</v>
      </c>
      <c r="E466" s="14">
        <v>4.9169999999999998E-2</v>
      </c>
      <c r="F466" s="91">
        <v>86.6</v>
      </c>
      <c r="G466" s="14">
        <v>2.1420000000000002E-2</v>
      </c>
      <c r="H466" s="1">
        <v>95.38</v>
      </c>
      <c r="I466" s="14">
        <v>8.5959999999999995E-3</v>
      </c>
      <c r="J466" s="1">
        <v>92.99</v>
      </c>
      <c r="K466" s="14">
        <v>1.259E-2</v>
      </c>
      <c r="L466" s="1">
        <v>93.46</v>
      </c>
      <c r="M466" s="14">
        <v>3.117E-2</v>
      </c>
    </row>
    <row r="467" spans="1:13" x14ac:dyDescent="0.35">
      <c r="A467" s="10">
        <v>488</v>
      </c>
      <c r="B467" s="1">
        <v>95.74</v>
      </c>
      <c r="C467" s="14">
        <v>1.1809999999999999E-2</v>
      </c>
      <c r="D467" s="1">
        <v>89.09</v>
      </c>
      <c r="E467" s="14">
        <v>4.965E-2</v>
      </c>
      <c r="F467" s="91">
        <v>86.58</v>
      </c>
      <c r="G467" s="14">
        <v>2.112E-2</v>
      </c>
      <c r="H467" s="1">
        <v>95.37</v>
      </c>
      <c r="I467" s="14">
        <v>8.6359999999999996E-3</v>
      </c>
      <c r="J467" s="1">
        <v>92.98</v>
      </c>
      <c r="K467" s="14">
        <v>1.256E-2</v>
      </c>
      <c r="L467" s="1">
        <v>93.43</v>
      </c>
      <c r="M467" s="14">
        <v>3.1220000000000001E-2</v>
      </c>
    </row>
    <row r="468" spans="1:13" x14ac:dyDescent="0.35">
      <c r="A468" s="10">
        <v>489</v>
      </c>
      <c r="B468" s="1">
        <v>95.72</v>
      </c>
      <c r="C468" s="14">
        <v>1.1860000000000001E-2</v>
      </c>
      <c r="D468" s="1">
        <v>89.04</v>
      </c>
      <c r="E468" s="14">
        <v>5.0169999999999999E-2</v>
      </c>
      <c r="F468" s="91">
        <v>86.56</v>
      </c>
      <c r="G468" s="14">
        <v>2.0809999999999999E-2</v>
      </c>
      <c r="H468" s="1">
        <v>95.36</v>
      </c>
      <c r="I468" s="14">
        <v>8.6739999999999994E-3</v>
      </c>
      <c r="J468" s="1">
        <v>92.96</v>
      </c>
      <c r="K468" s="14">
        <v>1.2529999999999999E-2</v>
      </c>
      <c r="L468" s="1">
        <v>93.4</v>
      </c>
      <c r="M468" s="14">
        <v>3.125E-2</v>
      </c>
    </row>
    <row r="469" spans="1:13" x14ac:dyDescent="0.35">
      <c r="A469" s="10">
        <v>490</v>
      </c>
      <c r="B469" s="1">
        <v>95.71</v>
      </c>
      <c r="C469" s="14">
        <v>1.191E-2</v>
      </c>
      <c r="D469" s="1">
        <v>88.99</v>
      </c>
      <c r="E469" s="14">
        <v>5.0779999999999999E-2</v>
      </c>
      <c r="F469" s="91">
        <v>86.54</v>
      </c>
      <c r="G469" s="14">
        <v>2.0539999999999999E-2</v>
      </c>
      <c r="H469" s="1">
        <v>95.35</v>
      </c>
      <c r="I469" s="14">
        <v>8.7080000000000005E-3</v>
      </c>
      <c r="J469" s="1">
        <v>92.95</v>
      </c>
      <c r="K469" s="14">
        <v>1.2529999999999999E-2</v>
      </c>
      <c r="L469" s="1">
        <v>93.37</v>
      </c>
      <c r="M469" s="14">
        <v>3.1280000000000002E-2</v>
      </c>
    </row>
    <row r="470" spans="1:13" x14ac:dyDescent="0.35">
      <c r="A470" s="10">
        <v>491</v>
      </c>
      <c r="B470" s="1">
        <v>95.7</v>
      </c>
      <c r="C470" s="14">
        <v>1.188E-2</v>
      </c>
      <c r="D470" s="1">
        <v>88.94</v>
      </c>
      <c r="E470" s="14">
        <v>5.1400000000000001E-2</v>
      </c>
      <c r="F470" s="91">
        <v>86.52</v>
      </c>
      <c r="G470" s="14">
        <v>2.0279999999999999E-2</v>
      </c>
      <c r="H470" s="1">
        <v>95.34</v>
      </c>
      <c r="I470" s="14">
        <v>8.7320000000000002E-3</v>
      </c>
      <c r="J470" s="1">
        <v>92.94</v>
      </c>
      <c r="K470" s="14">
        <v>1.2529999999999999E-2</v>
      </c>
      <c r="L470" s="1">
        <v>93.34</v>
      </c>
      <c r="M470" s="14">
        <v>3.1309999999999998E-2</v>
      </c>
    </row>
    <row r="471" spans="1:13" x14ac:dyDescent="0.35">
      <c r="A471" s="10">
        <v>492</v>
      </c>
      <c r="B471" s="1">
        <v>95.69</v>
      </c>
      <c r="C471" s="14">
        <v>1.188E-2</v>
      </c>
      <c r="D471" s="1">
        <v>88.89</v>
      </c>
      <c r="E471" s="14">
        <v>5.194E-2</v>
      </c>
      <c r="F471" s="91">
        <v>86.5</v>
      </c>
      <c r="G471" s="14">
        <v>2.0070000000000001E-2</v>
      </c>
      <c r="H471" s="1">
        <v>95.34</v>
      </c>
      <c r="I471" s="14">
        <v>8.7639999999999992E-3</v>
      </c>
      <c r="J471" s="1">
        <v>92.93</v>
      </c>
      <c r="K471" s="14">
        <v>1.255E-2</v>
      </c>
      <c r="L471" s="1">
        <v>93.31</v>
      </c>
      <c r="M471" s="14">
        <v>3.1309999999999998E-2</v>
      </c>
    </row>
    <row r="472" spans="1:13" x14ac:dyDescent="0.35">
      <c r="A472" s="10">
        <v>493</v>
      </c>
      <c r="B472" s="1">
        <v>95.68</v>
      </c>
      <c r="C472" s="14">
        <v>1.1939999999999999E-2</v>
      </c>
      <c r="D472" s="1">
        <v>88.84</v>
      </c>
      <c r="E472" s="14">
        <v>5.2479999999999999E-2</v>
      </c>
      <c r="F472" s="91">
        <v>86.48</v>
      </c>
      <c r="G472" s="14">
        <v>1.993E-2</v>
      </c>
      <c r="H472" s="1">
        <v>95.33</v>
      </c>
      <c r="I472" s="14">
        <v>8.8170000000000002E-3</v>
      </c>
      <c r="J472" s="1">
        <v>92.91</v>
      </c>
      <c r="K472" s="14">
        <v>1.257E-2</v>
      </c>
      <c r="L472" s="1">
        <v>93.28</v>
      </c>
      <c r="M472" s="14">
        <v>3.1300000000000001E-2</v>
      </c>
    </row>
    <row r="473" spans="1:13" x14ac:dyDescent="0.35">
      <c r="A473" s="10">
        <v>494</v>
      </c>
      <c r="B473" s="1">
        <v>95.67</v>
      </c>
      <c r="C473" s="14">
        <v>1.1979999999999999E-2</v>
      </c>
      <c r="D473" s="1">
        <v>88.78</v>
      </c>
      <c r="E473" s="14">
        <v>5.2979999999999999E-2</v>
      </c>
      <c r="F473" s="91">
        <v>86.46</v>
      </c>
      <c r="G473" s="14">
        <v>1.9810000000000001E-2</v>
      </c>
      <c r="H473" s="1">
        <v>95.32</v>
      </c>
      <c r="I473" s="14">
        <v>8.8870000000000008E-3</v>
      </c>
      <c r="J473" s="1">
        <v>92.9</v>
      </c>
      <c r="K473" s="14">
        <v>1.2579999999999999E-2</v>
      </c>
      <c r="L473" s="1">
        <v>93.24</v>
      </c>
      <c r="M473" s="14">
        <v>3.1260000000000003E-2</v>
      </c>
    </row>
    <row r="474" spans="1:13" x14ac:dyDescent="0.35">
      <c r="A474" s="10">
        <v>495</v>
      </c>
      <c r="B474" s="1">
        <v>95.65</v>
      </c>
      <c r="C474" s="14">
        <v>1.191E-2</v>
      </c>
      <c r="D474" s="1">
        <v>88.73</v>
      </c>
      <c r="E474" s="14">
        <v>5.339E-2</v>
      </c>
      <c r="F474" s="91">
        <v>86.44</v>
      </c>
      <c r="G474" s="14">
        <v>1.9730000000000001E-2</v>
      </c>
      <c r="H474" s="1">
        <v>95.31</v>
      </c>
      <c r="I474" s="14">
        <v>8.9569999999999997E-3</v>
      </c>
      <c r="J474" s="1">
        <v>92.89</v>
      </c>
      <c r="K474" s="14">
        <v>1.261E-2</v>
      </c>
      <c r="L474" s="1">
        <v>93.21</v>
      </c>
      <c r="M474" s="14">
        <v>3.1220000000000001E-2</v>
      </c>
    </row>
    <row r="475" spans="1:13" x14ac:dyDescent="0.35">
      <c r="A475" s="10">
        <v>496</v>
      </c>
      <c r="B475" s="1">
        <v>95.64</v>
      </c>
      <c r="C475" s="14">
        <v>1.175E-2</v>
      </c>
      <c r="D475" s="1">
        <v>88.68</v>
      </c>
      <c r="E475" s="14">
        <v>5.3769999999999998E-2</v>
      </c>
      <c r="F475" s="91">
        <v>86.42</v>
      </c>
      <c r="G475" s="14">
        <v>1.9650000000000001E-2</v>
      </c>
      <c r="H475" s="1">
        <v>95.3</v>
      </c>
      <c r="I475" s="14">
        <v>9.0589999999999993E-3</v>
      </c>
      <c r="J475" s="1">
        <v>92.88</v>
      </c>
      <c r="K475" s="14">
        <v>1.2630000000000001E-2</v>
      </c>
      <c r="L475" s="1">
        <v>93.18</v>
      </c>
      <c r="M475" s="14">
        <v>3.117E-2</v>
      </c>
    </row>
    <row r="476" spans="1:13" x14ac:dyDescent="0.35">
      <c r="A476" s="10">
        <v>497</v>
      </c>
      <c r="B476" s="1">
        <v>95.63</v>
      </c>
      <c r="C476" s="14">
        <v>1.163E-2</v>
      </c>
      <c r="D476" s="1">
        <v>88.62</v>
      </c>
      <c r="E476" s="14">
        <v>5.4080000000000003E-2</v>
      </c>
      <c r="F476" s="91">
        <v>86.4</v>
      </c>
      <c r="G476" s="14">
        <v>1.9550000000000001E-2</v>
      </c>
      <c r="H476" s="1">
        <v>95.29</v>
      </c>
      <c r="I476" s="14">
        <v>9.1859999999999997E-3</v>
      </c>
      <c r="J476" s="1">
        <v>92.86</v>
      </c>
      <c r="K476" s="14">
        <v>1.268E-2</v>
      </c>
      <c r="L476" s="1">
        <v>93.15</v>
      </c>
      <c r="M476" s="14">
        <v>3.1109999999999999E-2</v>
      </c>
    </row>
    <row r="477" spans="1:13" x14ac:dyDescent="0.35">
      <c r="A477" s="10">
        <v>498</v>
      </c>
      <c r="B477" s="1">
        <v>95.62</v>
      </c>
      <c r="C477" s="14">
        <v>1.146E-2</v>
      </c>
      <c r="D477" s="1">
        <v>88.57</v>
      </c>
      <c r="E477" s="14">
        <v>5.4379999999999998E-2</v>
      </c>
      <c r="F477" s="91">
        <v>86.38</v>
      </c>
      <c r="G477" s="14">
        <v>1.9470000000000001E-2</v>
      </c>
      <c r="H477" s="1">
        <v>95.28</v>
      </c>
      <c r="I477" s="14">
        <v>9.3139999999999994E-3</v>
      </c>
      <c r="J477" s="1">
        <v>92.85</v>
      </c>
      <c r="K477" s="14">
        <v>1.2749999999999999E-2</v>
      </c>
      <c r="L477" s="1">
        <v>93.12</v>
      </c>
      <c r="M477" s="14">
        <v>3.1019999999999999E-2</v>
      </c>
    </row>
    <row r="478" spans="1:13" x14ac:dyDescent="0.35">
      <c r="A478" s="10">
        <v>499</v>
      </c>
      <c r="B478" s="1">
        <v>95.61</v>
      </c>
      <c r="C478" s="14">
        <v>1.1220000000000001E-2</v>
      </c>
      <c r="D478" s="1">
        <v>88.51</v>
      </c>
      <c r="E478" s="14">
        <v>5.4699999999999999E-2</v>
      </c>
      <c r="F478" s="91">
        <v>86.36</v>
      </c>
      <c r="G478" s="14">
        <v>1.9349999999999999E-2</v>
      </c>
      <c r="H478" s="1">
        <v>95.27</v>
      </c>
      <c r="I478" s="14">
        <v>9.4439999999999993E-3</v>
      </c>
      <c r="J478" s="1">
        <v>92.84</v>
      </c>
      <c r="K478" s="14">
        <v>1.281E-2</v>
      </c>
      <c r="L478" s="1">
        <v>93.09</v>
      </c>
      <c r="M478" s="14">
        <v>3.092E-2</v>
      </c>
    </row>
    <row r="479" spans="1:13" x14ac:dyDescent="0.35">
      <c r="A479" s="10">
        <v>500</v>
      </c>
      <c r="B479" s="1">
        <v>95.6</v>
      </c>
      <c r="C479" s="14">
        <v>1.1089999999999999E-2</v>
      </c>
      <c r="D479" s="1">
        <v>88.46</v>
      </c>
      <c r="E479" s="14">
        <v>5.4989999999999997E-2</v>
      </c>
      <c r="F479" s="91">
        <v>86.34</v>
      </c>
      <c r="G479" s="14">
        <v>1.924E-2</v>
      </c>
      <c r="H479" s="1">
        <v>95.26</v>
      </c>
      <c r="I479" s="14">
        <v>9.5750000000000002E-3</v>
      </c>
      <c r="J479" s="1">
        <v>92.83</v>
      </c>
      <c r="K479" s="14">
        <v>1.289E-2</v>
      </c>
      <c r="L479" s="1">
        <v>93.06</v>
      </c>
      <c r="M479" s="14">
        <v>3.0810000000000001E-2</v>
      </c>
    </row>
    <row r="480" spans="1:13" x14ac:dyDescent="0.35">
      <c r="A480" s="10">
        <v>501</v>
      </c>
      <c r="B480" s="1">
        <v>95.58</v>
      </c>
      <c r="C480" s="14">
        <v>1.098E-2</v>
      </c>
      <c r="D480" s="1">
        <v>88.41</v>
      </c>
      <c r="E480" s="14">
        <v>5.5289999999999999E-2</v>
      </c>
      <c r="F480" s="91">
        <v>86.32</v>
      </c>
      <c r="G480" s="14">
        <v>1.9120000000000002E-2</v>
      </c>
      <c r="H480" s="1">
        <v>95.25</v>
      </c>
      <c r="I480" s="14">
        <v>9.6869999999999994E-3</v>
      </c>
      <c r="J480" s="1">
        <v>92.81</v>
      </c>
      <c r="K480" s="14">
        <v>1.2999999999999999E-2</v>
      </c>
      <c r="L480" s="1">
        <v>93.03</v>
      </c>
      <c r="M480" s="14">
        <v>3.0700000000000002E-2</v>
      </c>
    </row>
    <row r="481" spans="1:13" x14ac:dyDescent="0.35">
      <c r="A481" s="10">
        <v>502</v>
      </c>
      <c r="B481" s="1">
        <v>95.57</v>
      </c>
      <c r="C481" s="14">
        <v>1.094E-2</v>
      </c>
      <c r="D481" s="1">
        <v>88.35</v>
      </c>
      <c r="E481" s="14">
        <v>5.5579999999999997E-2</v>
      </c>
      <c r="F481" s="91">
        <v>86.3</v>
      </c>
      <c r="G481" s="14">
        <v>1.9019999999999999E-2</v>
      </c>
      <c r="H481" s="1">
        <v>95.24</v>
      </c>
      <c r="I481" s="14">
        <v>9.7870000000000006E-3</v>
      </c>
      <c r="J481" s="1">
        <v>92.8</v>
      </c>
      <c r="K481" s="14">
        <v>1.3089999999999999E-2</v>
      </c>
      <c r="L481" s="1">
        <v>93</v>
      </c>
      <c r="M481" s="14">
        <v>3.057E-2</v>
      </c>
    </row>
    <row r="482" spans="1:13" x14ac:dyDescent="0.35">
      <c r="A482" s="10">
        <v>503</v>
      </c>
      <c r="B482" s="1">
        <v>95.56</v>
      </c>
      <c r="C482" s="14">
        <v>1.0959999999999999E-2</v>
      </c>
      <c r="D482" s="1">
        <v>88.29</v>
      </c>
      <c r="E482" s="14">
        <v>5.5890000000000002E-2</v>
      </c>
      <c r="F482" s="91">
        <v>86.28</v>
      </c>
      <c r="G482" s="14">
        <v>1.8919999999999999E-2</v>
      </c>
      <c r="H482" s="1">
        <v>95.23</v>
      </c>
      <c r="I482" s="14">
        <v>9.8890000000000002E-3</v>
      </c>
      <c r="J482" s="1">
        <v>92.79</v>
      </c>
      <c r="K482" s="14">
        <v>1.3169999999999999E-2</v>
      </c>
      <c r="L482" s="1">
        <v>92.97</v>
      </c>
      <c r="M482" s="14">
        <v>3.0419999999999999E-2</v>
      </c>
    </row>
    <row r="483" spans="1:13" x14ac:dyDescent="0.35">
      <c r="A483" s="10">
        <v>504</v>
      </c>
      <c r="B483" s="1">
        <v>95.55</v>
      </c>
      <c r="C483" s="14">
        <v>1.1010000000000001E-2</v>
      </c>
      <c r="D483" s="1">
        <v>88.24</v>
      </c>
      <c r="E483" s="14">
        <v>5.62E-2</v>
      </c>
      <c r="F483" s="91">
        <v>86.27</v>
      </c>
      <c r="G483" s="14">
        <v>1.881E-2</v>
      </c>
      <c r="H483" s="1">
        <v>95.22</v>
      </c>
      <c r="I483" s="14">
        <v>9.9880000000000004E-3</v>
      </c>
      <c r="J483" s="1">
        <v>92.77</v>
      </c>
      <c r="K483" s="14">
        <v>1.324E-2</v>
      </c>
      <c r="L483" s="1">
        <v>92.94</v>
      </c>
      <c r="M483" s="14">
        <v>3.0249999999999999E-2</v>
      </c>
    </row>
    <row r="484" spans="1:13" x14ac:dyDescent="0.35">
      <c r="A484" s="10">
        <v>505</v>
      </c>
      <c r="B484" s="1">
        <v>95.54</v>
      </c>
      <c r="C484" s="14">
        <v>1.11E-2</v>
      </c>
      <c r="D484" s="1">
        <v>88.18</v>
      </c>
      <c r="E484" s="14">
        <v>5.6520000000000001E-2</v>
      </c>
      <c r="F484" s="91">
        <v>86.25</v>
      </c>
      <c r="G484" s="14">
        <v>1.873E-2</v>
      </c>
      <c r="H484" s="1">
        <v>95.21</v>
      </c>
      <c r="I484" s="14">
        <v>1.008E-2</v>
      </c>
      <c r="J484" s="1">
        <v>92.76</v>
      </c>
      <c r="K484" s="14">
        <v>1.3310000000000001E-2</v>
      </c>
      <c r="L484" s="1">
        <v>92.9</v>
      </c>
      <c r="M484" s="14">
        <v>3.007E-2</v>
      </c>
    </row>
    <row r="485" spans="1:13" x14ac:dyDescent="0.35">
      <c r="A485" s="10">
        <v>506</v>
      </c>
      <c r="B485" s="1">
        <v>95.53</v>
      </c>
      <c r="C485" s="14">
        <v>1.1220000000000001E-2</v>
      </c>
      <c r="D485" s="1">
        <v>88.12</v>
      </c>
      <c r="E485" s="14">
        <v>5.6829999999999999E-2</v>
      </c>
      <c r="F485" s="91">
        <v>86.23</v>
      </c>
      <c r="G485" s="14">
        <v>1.8689999999999998E-2</v>
      </c>
      <c r="H485" s="1">
        <v>95.2</v>
      </c>
      <c r="I485" s="14">
        <v>1.017E-2</v>
      </c>
      <c r="J485" s="1">
        <v>92.75</v>
      </c>
      <c r="K485" s="14">
        <v>1.336E-2</v>
      </c>
      <c r="L485" s="1">
        <v>92.87</v>
      </c>
      <c r="M485" s="14">
        <v>2.9870000000000001E-2</v>
      </c>
    </row>
    <row r="486" spans="1:13" x14ac:dyDescent="0.35">
      <c r="A486" s="10">
        <v>507</v>
      </c>
      <c r="B486" s="1">
        <v>95.52</v>
      </c>
      <c r="C486" s="14">
        <v>1.133E-2</v>
      </c>
      <c r="D486" s="1">
        <v>88.07</v>
      </c>
      <c r="E486" s="14">
        <v>5.7169999999999999E-2</v>
      </c>
      <c r="F486" s="91">
        <v>86.21</v>
      </c>
      <c r="G486" s="14">
        <v>1.8610000000000002E-2</v>
      </c>
      <c r="H486" s="1">
        <v>95.19</v>
      </c>
      <c r="I486" s="14">
        <v>1.0279999999999999E-2</v>
      </c>
      <c r="J486" s="1">
        <v>92.73</v>
      </c>
      <c r="K486" s="14">
        <v>1.3429999999999999E-2</v>
      </c>
      <c r="L486" s="1">
        <v>92.84</v>
      </c>
      <c r="M486" s="14">
        <v>2.9669999999999998E-2</v>
      </c>
    </row>
    <row r="487" spans="1:13" x14ac:dyDescent="0.35">
      <c r="A487" s="10">
        <v>508</v>
      </c>
      <c r="B487" s="1">
        <v>95.51</v>
      </c>
      <c r="C487" s="14">
        <v>1.142E-2</v>
      </c>
      <c r="D487" s="1">
        <v>88.01</v>
      </c>
      <c r="E487" s="14">
        <v>5.7489999999999999E-2</v>
      </c>
      <c r="F487" s="91">
        <v>86.19</v>
      </c>
      <c r="G487" s="14">
        <v>1.8540000000000001E-2</v>
      </c>
      <c r="H487" s="1">
        <v>95.18</v>
      </c>
      <c r="I487" s="14">
        <v>1.0410000000000001E-2</v>
      </c>
      <c r="J487" s="1">
        <v>92.72</v>
      </c>
      <c r="K487" s="14">
        <v>1.35E-2</v>
      </c>
      <c r="L487" s="1">
        <v>92.82</v>
      </c>
      <c r="M487" s="14">
        <v>2.9479999999999999E-2</v>
      </c>
    </row>
    <row r="488" spans="1:13" x14ac:dyDescent="0.35">
      <c r="A488" s="10">
        <v>509</v>
      </c>
      <c r="B488" s="1">
        <v>95.5</v>
      </c>
      <c r="C488" s="14">
        <v>1.14E-2</v>
      </c>
      <c r="D488" s="1">
        <v>87.95</v>
      </c>
      <c r="E488" s="14">
        <v>5.7889999999999997E-2</v>
      </c>
      <c r="F488" s="91">
        <v>86.17</v>
      </c>
      <c r="G488" s="14">
        <v>1.8419999999999999E-2</v>
      </c>
      <c r="H488" s="1">
        <v>95.17</v>
      </c>
      <c r="I488" s="14">
        <v>1.052E-2</v>
      </c>
      <c r="J488" s="1">
        <v>92.71</v>
      </c>
      <c r="K488" s="14">
        <v>1.357E-2</v>
      </c>
      <c r="L488" s="1">
        <v>92.79</v>
      </c>
      <c r="M488" s="14">
        <v>2.9260000000000001E-2</v>
      </c>
    </row>
    <row r="489" spans="1:13" x14ac:dyDescent="0.35">
      <c r="A489" s="10">
        <v>510</v>
      </c>
      <c r="B489" s="1">
        <v>95.48</v>
      </c>
      <c r="C489" s="14">
        <v>1.1379999999999999E-2</v>
      </c>
      <c r="D489" s="1">
        <v>87.9</v>
      </c>
      <c r="E489" s="14">
        <v>5.8299999999999998E-2</v>
      </c>
      <c r="F489" s="91">
        <v>86.15</v>
      </c>
      <c r="G489" s="14">
        <v>1.8329999999999999E-2</v>
      </c>
      <c r="H489" s="1">
        <v>95.16</v>
      </c>
      <c r="I489" s="14">
        <v>1.064E-2</v>
      </c>
      <c r="J489" s="1">
        <v>92.69</v>
      </c>
      <c r="K489" s="14">
        <v>1.3650000000000001E-2</v>
      </c>
      <c r="L489" s="1">
        <v>92.76</v>
      </c>
      <c r="M489" s="14">
        <v>2.903E-2</v>
      </c>
    </row>
    <row r="490" spans="1:13" x14ac:dyDescent="0.35">
      <c r="A490" s="10">
        <v>511</v>
      </c>
      <c r="B490" s="1">
        <v>95.47</v>
      </c>
      <c r="C490" s="14">
        <v>1.132E-2</v>
      </c>
      <c r="D490" s="1">
        <v>87.84</v>
      </c>
      <c r="E490" s="14">
        <v>5.8639999999999998E-2</v>
      </c>
      <c r="F490" s="91">
        <v>86.14</v>
      </c>
      <c r="G490" s="14">
        <v>1.831E-2</v>
      </c>
      <c r="H490" s="1">
        <v>95.15</v>
      </c>
      <c r="I490" s="14">
        <v>1.076E-2</v>
      </c>
      <c r="J490" s="1">
        <v>92.68</v>
      </c>
      <c r="K490" s="14">
        <v>1.375E-2</v>
      </c>
      <c r="L490" s="1">
        <v>92.73</v>
      </c>
      <c r="M490" s="14">
        <v>2.8819999999999998E-2</v>
      </c>
    </row>
    <row r="491" spans="1:13" x14ac:dyDescent="0.35">
      <c r="A491" s="10">
        <v>512</v>
      </c>
      <c r="B491" s="1">
        <v>95.46</v>
      </c>
      <c r="C491" s="14">
        <v>1.128E-2</v>
      </c>
      <c r="D491" s="1">
        <v>87.78</v>
      </c>
      <c r="E491" s="14">
        <v>5.8900000000000001E-2</v>
      </c>
      <c r="F491" s="91">
        <v>86.12</v>
      </c>
      <c r="G491" s="14">
        <v>1.8339999999999999E-2</v>
      </c>
      <c r="H491" s="1">
        <v>95.14</v>
      </c>
      <c r="I491" s="14">
        <v>1.0869999999999999E-2</v>
      </c>
      <c r="J491" s="1">
        <v>92.66</v>
      </c>
      <c r="K491" s="14">
        <v>1.3849999999999999E-2</v>
      </c>
      <c r="L491" s="1">
        <v>92.7</v>
      </c>
      <c r="M491" s="14">
        <v>2.862E-2</v>
      </c>
    </row>
    <row r="492" spans="1:13" x14ac:dyDescent="0.35">
      <c r="A492" s="10">
        <v>513</v>
      </c>
      <c r="B492" s="1">
        <v>95.45</v>
      </c>
      <c r="C492" s="14">
        <v>1.128E-2</v>
      </c>
      <c r="D492" s="1">
        <v>87.72</v>
      </c>
      <c r="E492" s="14">
        <v>5.9150000000000001E-2</v>
      </c>
      <c r="F492" s="91">
        <v>86.1</v>
      </c>
      <c r="G492" s="14">
        <v>1.84E-2</v>
      </c>
      <c r="H492" s="1">
        <v>95.13</v>
      </c>
      <c r="I492" s="14">
        <v>1.0970000000000001E-2</v>
      </c>
      <c r="J492" s="1">
        <v>92.65</v>
      </c>
      <c r="K492" s="14">
        <v>1.3990000000000001E-2</v>
      </c>
      <c r="L492" s="1">
        <v>92.67</v>
      </c>
      <c r="M492" s="14">
        <v>2.8410000000000001E-2</v>
      </c>
    </row>
    <row r="493" spans="1:13" x14ac:dyDescent="0.35">
      <c r="A493" s="10">
        <v>514</v>
      </c>
      <c r="B493" s="1">
        <v>95.44</v>
      </c>
      <c r="C493" s="14">
        <v>1.1220000000000001E-2</v>
      </c>
      <c r="D493" s="1">
        <v>87.66</v>
      </c>
      <c r="E493" s="14">
        <v>5.9369999999999999E-2</v>
      </c>
      <c r="F493" s="91">
        <v>86.08</v>
      </c>
      <c r="G493" s="14">
        <v>1.8440000000000002E-2</v>
      </c>
      <c r="H493" s="1">
        <v>95.12</v>
      </c>
      <c r="I493" s="14">
        <v>1.107E-2</v>
      </c>
      <c r="J493" s="1">
        <v>92.64</v>
      </c>
      <c r="K493" s="14">
        <v>1.4149999999999999E-2</v>
      </c>
      <c r="L493" s="1">
        <v>92.64</v>
      </c>
      <c r="M493" s="14">
        <v>2.8199999999999999E-2</v>
      </c>
    </row>
    <row r="494" spans="1:13" x14ac:dyDescent="0.35">
      <c r="A494" s="10">
        <v>515</v>
      </c>
      <c r="B494" s="1">
        <v>95.43</v>
      </c>
      <c r="C494" s="14">
        <v>1.1270000000000001E-2</v>
      </c>
      <c r="D494" s="1">
        <v>87.6</v>
      </c>
      <c r="E494" s="14">
        <v>5.9549999999999999E-2</v>
      </c>
      <c r="F494" s="91">
        <v>86.06</v>
      </c>
      <c r="G494" s="14">
        <v>1.8429999999999998E-2</v>
      </c>
      <c r="H494" s="1">
        <v>95.11</v>
      </c>
      <c r="I494" s="14">
        <v>1.119E-2</v>
      </c>
      <c r="J494" s="1">
        <v>92.62</v>
      </c>
      <c r="K494" s="14">
        <v>1.43E-2</v>
      </c>
      <c r="L494" s="1">
        <v>92.61</v>
      </c>
      <c r="M494" s="14">
        <v>2.7959999999999999E-2</v>
      </c>
    </row>
    <row r="495" spans="1:13" x14ac:dyDescent="0.35">
      <c r="A495" s="10">
        <v>516</v>
      </c>
      <c r="B495" s="1">
        <v>95.42</v>
      </c>
      <c r="C495" s="14">
        <v>1.1379999999999999E-2</v>
      </c>
      <c r="D495" s="1">
        <v>87.54</v>
      </c>
      <c r="E495" s="14">
        <v>5.9700000000000003E-2</v>
      </c>
      <c r="F495" s="91">
        <v>86.04</v>
      </c>
      <c r="G495" s="14">
        <v>1.8429999999999998E-2</v>
      </c>
      <c r="H495" s="1">
        <v>95.1</v>
      </c>
      <c r="I495" s="14">
        <v>1.133E-2</v>
      </c>
      <c r="J495" s="1">
        <v>92.61</v>
      </c>
      <c r="K495" s="14">
        <v>1.4449999999999999E-2</v>
      </c>
      <c r="L495" s="1">
        <v>92.59</v>
      </c>
      <c r="M495" s="14">
        <v>2.7730000000000001E-2</v>
      </c>
    </row>
    <row r="496" spans="1:13" x14ac:dyDescent="0.35">
      <c r="A496" s="10">
        <v>517</v>
      </c>
      <c r="B496" s="1">
        <v>95.41</v>
      </c>
      <c r="C496" s="14">
        <v>1.141E-2</v>
      </c>
      <c r="D496" s="1">
        <v>87.48</v>
      </c>
      <c r="E496" s="14">
        <v>5.9909999999999998E-2</v>
      </c>
      <c r="F496" s="91">
        <v>86.02</v>
      </c>
      <c r="G496" s="14">
        <v>1.8440000000000002E-2</v>
      </c>
      <c r="H496" s="1">
        <v>95.09</v>
      </c>
      <c r="I496" s="14">
        <v>1.149E-2</v>
      </c>
      <c r="J496" s="1">
        <v>92.59</v>
      </c>
      <c r="K496" s="14">
        <v>1.457E-2</v>
      </c>
      <c r="L496" s="1">
        <v>92.56</v>
      </c>
      <c r="M496" s="14">
        <v>2.75E-2</v>
      </c>
    </row>
    <row r="497" spans="1:13" x14ac:dyDescent="0.35">
      <c r="A497" s="10">
        <v>518</v>
      </c>
      <c r="B497" s="1">
        <v>95.39</v>
      </c>
      <c r="C497" s="14">
        <v>1.1379999999999999E-2</v>
      </c>
      <c r="D497" s="1">
        <v>87.42</v>
      </c>
      <c r="E497" s="14">
        <v>6.0069999999999998E-2</v>
      </c>
      <c r="F497" s="91">
        <v>86.01</v>
      </c>
      <c r="G497" s="14">
        <v>1.8509999999999999E-2</v>
      </c>
      <c r="H497" s="1">
        <v>95.07</v>
      </c>
      <c r="I497" s="14">
        <v>1.166E-2</v>
      </c>
      <c r="J497" s="1">
        <v>92.58</v>
      </c>
      <c r="K497" s="14">
        <v>1.468E-2</v>
      </c>
      <c r="L497" s="1">
        <v>92.53</v>
      </c>
      <c r="M497" s="14">
        <v>2.7279999999999999E-2</v>
      </c>
    </row>
    <row r="498" spans="1:13" x14ac:dyDescent="0.35">
      <c r="A498" s="10">
        <v>519</v>
      </c>
      <c r="B498" s="1">
        <v>95.38</v>
      </c>
      <c r="C498" s="14">
        <v>1.1339999999999999E-2</v>
      </c>
      <c r="D498" s="1">
        <v>87.36</v>
      </c>
      <c r="E498" s="14">
        <v>6.0170000000000001E-2</v>
      </c>
      <c r="F498" s="91">
        <v>85.99</v>
      </c>
      <c r="G498" s="14">
        <v>1.8499999999999999E-2</v>
      </c>
      <c r="H498" s="1">
        <v>95.06</v>
      </c>
      <c r="I498" s="14">
        <v>1.1849999999999999E-2</v>
      </c>
      <c r="J498" s="1">
        <v>92.56</v>
      </c>
      <c r="K498" s="14">
        <v>1.4749999999999999E-2</v>
      </c>
      <c r="L498" s="1">
        <v>92.5</v>
      </c>
      <c r="M498" s="14">
        <v>2.7060000000000001E-2</v>
      </c>
    </row>
    <row r="499" spans="1:13" x14ac:dyDescent="0.35">
      <c r="A499" s="10">
        <v>520</v>
      </c>
      <c r="B499" s="1">
        <v>95.37</v>
      </c>
      <c r="C499" s="14">
        <v>1.132E-2</v>
      </c>
      <c r="D499" s="1">
        <v>87.3</v>
      </c>
      <c r="E499" s="14">
        <v>6.0319999999999999E-2</v>
      </c>
      <c r="F499" s="91">
        <v>85.97</v>
      </c>
      <c r="G499" s="14">
        <v>1.8460000000000001E-2</v>
      </c>
      <c r="H499" s="1">
        <v>95.05</v>
      </c>
      <c r="I499" s="14">
        <v>1.2030000000000001E-2</v>
      </c>
      <c r="J499" s="1">
        <v>92.55</v>
      </c>
      <c r="K499" s="14">
        <v>1.482E-2</v>
      </c>
      <c r="L499" s="1">
        <v>92.48</v>
      </c>
      <c r="M499" s="14">
        <v>2.6839999999999999E-2</v>
      </c>
    </row>
    <row r="500" spans="1:13" x14ac:dyDescent="0.35">
      <c r="A500" s="10">
        <v>521</v>
      </c>
      <c r="B500" s="1">
        <v>95.36</v>
      </c>
      <c r="C500" s="14">
        <v>1.1270000000000001E-2</v>
      </c>
      <c r="D500" s="1">
        <v>87.24</v>
      </c>
      <c r="E500" s="14">
        <v>6.0539999999999997E-2</v>
      </c>
      <c r="F500" s="91">
        <v>85.95</v>
      </c>
      <c r="G500" s="14">
        <v>1.8429999999999998E-2</v>
      </c>
      <c r="H500" s="1">
        <v>95.04</v>
      </c>
      <c r="I500" s="14">
        <v>1.2200000000000001E-2</v>
      </c>
      <c r="J500" s="1">
        <v>92.53</v>
      </c>
      <c r="K500" s="14">
        <v>1.4840000000000001E-2</v>
      </c>
      <c r="L500" s="1">
        <v>92.45</v>
      </c>
      <c r="M500" s="14">
        <v>2.6630000000000001E-2</v>
      </c>
    </row>
    <row r="501" spans="1:13" x14ac:dyDescent="0.35">
      <c r="A501" s="10">
        <v>522</v>
      </c>
      <c r="B501" s="1">
        <v>95.35</v>
      </c>
      <c r="C501" s="14">
        <v>1.12E-2</v>
      </c>
      <c r="D501" s="1">
        <v>87.18</v>
      </c>
      <c r="E501" s="14">
        <v>6.0720000000000003E-2</v>
      </c>
      <c r="F501" s="91">
        <v>85.93</v>
      </c>
      <c r="G501" s="14">
        <v>1.8450000000000001E-2</v>
      </c>
      <c r="H501" s="1">
        <v>95.03</v>
      </c>
      <c r="I501" s="14">
        <v>1.2370000000000001E-2</v>
      </c>
      <c r="J501" s="1">
        <v>92.52</v>
      </c>
      <c r="K501" s="14">
        <v>1.4840000000000001E-2</v>
      </c>
      <c r="L501" s="1">
        <v>92.42</v>
      </c>
      <c r="M501" s="14">
        <v>2.6419999999999999E-2</v>
      </c>
    </row>
    <row r="502" spans="1:13" x14ac:dyDescent="0.35">
      <c r="A502" s="10">
        <v>523</v>
      </c>
      <c r="B502" s="1">
        <v>95.34</v>
      </c>
      <c r="C502" s="14">
        <v>1.1140000000000001E-2</v>
      </c>
      <c r="D502" s="1">
        <v>87.12</v>
      </c>
      <c r="E502" s="14">
        <v>6.0879999999999997E-2</v>
      </c>
      <c r="F502" s="91">
        <v>85.91</v>
      </c>
      <c r="G502" s="14">
        <v>1.8499999999999999E-2</v>
      </c>
      <c r="H502" s="1">
        <v>95.01</v>
      </c>
      <c r="I502" s="14">
        <v>1.251E-2</v>
      </c>
      <c r="J502" s="1">
        <v>92.5</v>
      </c>
      <c r="K502" s="14">
        <v>1.4840000000000001E-2</v>
      </c>
      <c r="L502" s="1">
        <v>92.4</v>
      </c>
      <c r="M502" s="14">
        <v>2.6210000000000001E-2</v>
      </c>
    </row>
    <row r="503" spans="1:13" x14ac:dyDescent="0.35">
      <c r="A503" s="10">
        <v>524</v>
      </c>
      <c r="B503" s="1">
        <v>95.33</v>
      </c>
      <c r="C503" s="14">
        <v>1.112E-2</v>
      </c>
      <c r="D503" s="1">
        <v>87.06</v>
      </c>
      <c r="E503" s="14">
        <v>6.1019999999999998E-2</v>
      </c>
      <c r="F503" s="91">
        <v>85.9</v>
      </c>
      <c r="G503" s="14">
        <v>1.8579999999999999E-2</v>
      </c>
      <c r="H503" s="1">
        <v>95</v>
      </c>
      <c r="I503" s="14">
        <v>1.2630000000000001E-2</v>
      </c>
      <c r="J503" s="1">
        <v>92.49</v>
      </c>
      <c r="K503" s="14">
        <v>1.486E-2</v>
      </c>
      <c r="L503" s="1">
        <v>92.37</v>
      </c>
      <c r="M503" s="14">
        <v>2.5989999999999999E-2</v>
      </c>
    </row>
    <row r="504" spans="1:13" x14ac:dyDescent="0.35">
      <c r="A504" s="10">
        <v>525</v>
      </c>
      <c r="B504" s="1">
        <v>95.32</v>
      </c>
      <c r="C504" s="14">
        <v>1.1169999999999999E-2</v>
      </c>
      <c r="D504" s="1">
        <v>87</v>
      </c>
      <c r="E504" s="14">
        <v>6.1019999999999998E-2</v>
      </c>
      <c r="F504" s="91">
        <v>85.88</v>
      </c>
      <c r="G504" s="14">
        <v>1.8630000000000001E-2</v>
      </c>
      <c r="H504" s="1">
        <v>94.99</v>
      </c>
      <c r="I504" s="14">
        <v>1.2749999999999999E-2</v>
      </c>
      <c r="J504" s="1">
        <v>92.47</v>
      </c>
      <c r="K504" s="14">
        <v>1.49E-2</v>
      </c>
      <c r="L504" s="1">
        <v>92.35</v>
      </c>
      <c r="M504" s="14">
        <v>2.5770000000000001E-2</v>
      </c>
    </row>
    <row r="505" spans="1:13" x14ac:dyDescent="0.35">
      <c r="A505" s="10">
        <v>526</v>
      </c>
      <c r="B505" s="1">
        <v>95.3</v>
      </c>
      <c r="C505" s="14">
        <v>1.133E-2</v>
      </c>
      <c r="D505" s="1">
        <v>86.93</v>
      </c>
      <c r="E505" s="14">
        <v>6.0929999999999998E-2</v>
      </c>
      <c r="F505" s="91">
        <v>85.86</v>
      </c>
      <c r="G505" s="14">
        <v>1.8700000000000001E-2</v>
      </c>
      <c r="H505" s="1">
        <v>94.97</v>
      </c>
      <c r="I505" s="14">
        <v>1.286E-2</v>
      </c>
      <c r="J505" s="1">
        <v>92.46</v>
      </c>
      <c r="K505" s="14">
        <v>1.4959999999999999E-2</v>
      </c>
      <c r="L505" s="1">
        <v>92.32</v>
      </c>
      <c r="M505" s="14">
        <v>2.554E-2</v>
      </c>
    </row>
    <row r="506" spans="1:13" x14ac:dyDescent="0.35">
      <c r="A506" s="10">
        <v>527</v>
      </c>
      <c r="B506" s="1">
        <v>95.29</v>
      </c>
      <c r="C506" s="14">
        <v>1.1469999999999999E-2</v>
      </c>
      <c r="D506" s="1">
        <v>86.87</v>
      </c>
      <c r="E506" s="14">
        <v>6.0879999999999997E-2</v>
      </c>
      <c r="F506" s="91">
        <v>85.84</v>
      </c>
      <c r="G506" s="14">
        <v>1.874E-2</v>
      </c>
      <c r="H506" s="1">
        <v>94.96</v>
      </c>
      <c r="I506" s="14">
        <v>1.299E-2</v>
      </c>
      <c r="J506" s="1">
        <v>92.45</v>
      </c>
      <c r="K506" s="14">
        <v>1.5010000000000001E-2</v>
      </c>
      <c r="L506" s="1">
        <v>92.29</v>
      </c>
      <c r="M506" s="14">
        <v>2.5319999999999999E-2</v>
      </c>
    </row>
    <row r="507" spans="1:13" x14ac:dyDescent="0.35">
      <c r="A507" s="10">
        <v>528</v>
      </c>
      <c r="B507" s="1">
        <v>95.28</v>
      </c>
      <c r="C507" s="14">
        <v>1.1469999999999999E-2</v>
      </c>
      <c r="D507" s="1">
        <v>86.81</v>
      </c>
      <c r="E507" s="14">
        <v>6.0810000000000003E-2</v>
      </c>
      <c r="F507" s="91">
        <v>85.82</v>
      </c>
      <c r="G507" s="14">
        <v>1.881E-2</v>
      </c>
      <c r="H507" s="1">
        <v>94.95</v>
      </c>
      <c r="I507" s="14">
        <v>1.311E-2</v>
      </c>
      <c r="J507" s="1">
        <v>92.43</v>
      </c>
      <c r="K507" s="14">
        <v>1.508E-2</v>
      </c>
      <c r="L507" s="1">
        <v>92.27</v>
      </c>
      <c r="M507" s="14">
        <v>2.5090000000000001E-2</v>
      </c>
    </row>
    <row r="508" spans="1:13" x14ac:dyDescent="0.35">
      <c r="A508" s="10">
        <v>529</v>
      </c>
      <c r="B508" s="1">
        <v>95.27</v>
      </c>
      <c r="C508" s="14">
        <v>1.1429999999999999E-2</v>
      </c>
      <c r="D508" s="1">
        <v>86.75</v>
      </c>
      <c r="E508" s="14">
        <v>6.0600000000000001E-2</v>
      </c>
      <c r="F508" s="91">
        <v>85.8</v>
      </c>
      <c r="G508" s="14">
        <v>1.8859999999999998E-2</v>
      </c>
      <c r="H508" s="1">
        <v>94.94</v>
      </c>
      <c r="I508" s="14">
        <v>1.3270000000000001E-2</v>
      </c>
      <c r="J508" s="1">
        <v>92.42</v>
      </c>
      <c r="K508" s="14">
        <v>1.5140000000000001E-2</v>
      </c>
      <c r="L508" s="1">
        <v>92.24</v>
      </c>
      <c r="M508" s="14">
        <v>2.4879999999999999E-2</v>
      </c>
    </row>
    <row r="509" spans="1:13" x14ac:dyDescent="0.35">
      <c r="A509" s="10">
        <v>530</v>
      </c>
      <c r="B509" s="1">
        <v>95.26</v>
      </c>
      <c r="C509" s="14">
        <v>1.142E-2</v>
      </c>
      <c r="D509" s="1">
        <v>86.69</v>
      </c>
      <c r="E509" s="14">
        <v>6.0310000000000002E-2</v>
      </c>
      <c r="F509" s="91">
        <v>85.78</v>
      </c>
      <c r="G509" s="14">
        <v>1.8870000000000001E-2</v>
      </c>
      <c r="H509" s="1">
        <v>94.92</v>
      </c>
      <c r="I509" s="14">
        <v>1.345E-2</v>
      </c>
      <c r="J509" s="1">
        <v>92.4</v>
      </c>
      <c r="K509" s="14">
        <v>1.5219999999999999E-2</v>
      </c>
      <c r="L509" s="1">
        <v>92.22</v>
      </c>
      <c r="M509" s="14">
        <v>2.469E-2</v>
      </c>
    </row>
    <row r="510" spans="1:13" x14ac:dyDescent="0.35">
      <c r="A510" s="10">
        <v>531</v>
      </c>
      <c r="B510" s="1">
        <v>95.25</v>
      </c>
      <c r="C510" s="14">
        <v>1.1469999999999999E-2</v>
      </c>
      <c r="D510" s="1">
        <v>86.63</v>
      </c>
      <c r="E510" s="14">
        <v>6.0109999999999997E-2</v>
      </c>
      <c r="F510" s="91">
        <v>85.76</v>
      </c>
      <c r="G510" s="14">
        <v>1.883E-2</v>
      </c>
      <c r="H510" s="1">
        <v>94.91</v>
      </c>
      <c r="I510" s="14">
        <v>1.3639999999999999E-2</v>
      </c>
      <c r="J510" s="1">
        <v>92.38</v>
      </c>
      <c r="K510" s="14">
        <v>1.5299999999999999E-2</v>
      </c>
      <c r="L510" s="1">
        <v>92.2</v>
      </c>
      <c r="M510" s="14">
        <v>2.4510000000000001E-2</v>
      </c>
    </row>
    <row r="511" spans="1:13" x14ac:dyDescent="0.35">
      <c r="A511" s="10">
        <v>532</v>
      </c>
      <c r="B511" s="1">
        <v>95.24</v>
      </c>
      <c r="C511" s="14">
        <v>1.155E-2</v>
      </c>
      <c r="D511" s="1">
        <v>86.57</v>
      </c>
      <c r="E511" s="14">
        <v>6.012E-2</v>
      </c>
      <c r="F511" s="91">
        <v>85.75</v>
      </c>
      <c r="G511" s="14">
        <v>1.8849999999999999E-2</v>
      </c>
      <c r="H511" s="1">
        <v>94.9</v>
      </c>
      <c r="I511" s="14">
        <v>1.384E-2</v>
      </c>
      <c r="J511" s="1">
        <v>92.37</v>
      </c>
      <c r="K511" s="14">
        <v>1.538E-2</v>
      </c>
      <c r="L511" s="1">
        <v>92.17</v>
      </c>
      <c r="M511" s="14">
        <v>2.435E-2</v>
      </c>
    </row>
    <row r="512" spans="1:13" x14ac:dyDescent="0.35">
      <c r="A512" s="10">
        <v>533</v>
      </c>
      <c r="B512" s="1">
        <v>95.22</v>
      </c>
      <c r="C512" s="14">
        <v>1.167E-2</v>
      </c>
      <c r="D512" s="1">
        <v>86.51</v>
      </c>
      <c r="E512" s="14">
        <v>6.0139999999999999E-2</v>
      </c>
      <c r="F512" s="91">
        <v>85.73</v>
      </c>
      <c r="G512" s="14">
        <v>1.8870000000000001E-2</v>
      </c>
      <c r="H512" s="1">
        <v>94.88</v>
      </c>
      <c r="I512" s="14">
        <v>1.405E-2</v>
      </c>
      <c r="J512" s="1">
        <v>92.35</v>
      </c>
      <c r="K512" s="14">
        <v>1.546E-2</v>
      </c>
      <c r="L512" s="1">
        <v>92.15</v>
      </c>
      <c r="M512" s="14">
        <v>2.4199999999999999E-2</v>
      </c>
    </row>
    <row r="513" spans="1:13" x14ac:dyDescent="0.35">
      <c r="A513" s="10">
        <v>534</v>
      </c>
      <c r="B513" s="1">
        <v>95.21</v>
      </c>
      <c r="C513" s="14">
        <v>1.179E-2</v>
      </c>
      <c r="D513" s="1">
        <v>86.45</v>
      </c>
      <c r="E513" s="14">
        <v>6.019E-2</v>
      </c>
      <c r="F513" s="91">
        <v>85.71</v>
      </c>
      <c r="G513" s="14">
        <v>1.8919999999999999E-2</v>
      </c>
      <c r="H513" s="1">
        <v>94.87</v>
      </c>
      <c r="I513" s="14">
        <v>1.4250000000000001E-2</v>
      </c>
      <c r="J513" s="1">
        <v>92.34</v>
      </c>
      <c r="K513" s="14">
        <v>1.554E-2</v>
      </c>
      <c r="L513" s="1">
        <v>92.12</v>
      </c>
      <c r="M513" s="14">
        <v>2.4070000000000001E-2</v>
      </c>
    </row>
    <row r="514" spans="1:13" x14ac:dyDescent="0.35">
      <c r="A514" s="10">
        <v>535</v>
      </c>
      <c r="B514" s="1">
        <v>95.2</v>
      </c>
      <c r="C514" s="14">
        <v>1.189E-2</v>
      </c>
      <c r="D514" s="1">
        <v>86.39</v>
      </c>
      <c r="E514" s="14">
        <v>6.021E-2</v>
      </c>
      <c r="F514" s="91">
        <v>85.69</v>
      </c>
      <c r="G514" s="14">
        <v>1.9E-2</v>
      </c>
      <c r="H514" s="1">
        <v>94.85</v>
      </c>
      <c r="I514" s="14">
        <v>1.4449999999999999E-2</v>
      </c>
      <c r="J514" s="1">
        <v>92.32</v>
      </c>
      <c r="K514" s="14">
        <v>1.5630000000000002E-2</v>
      </c>
      <c r="L514" s="1">
        <v>92.1</v>
      </c>
      <c r="M514" s="14">
        <v>2.3939999999999999E-2</v>
      </c>
    </row>
    <row r="515" spans="1:13" x14ac:dyDescent="0.35">
      <c r="A515" s="10">
        <v>536</v>
      </c>
      <c r="B515" s="1">
        <v>95.19</v>
      </c>
      <c r="C515" s="14">
        <v>1.208E-2</v>
      </c>
      <c r="D515" s="1">
        <v>86.33</v>
      </c>
      <c r="E515" s="14">
        <v>6.0159999999999998E-2</v>
      </c>
      <c r="F515" s="91">
        <v>85.67</v>
      </c>
      <c r="G515" s="14">
        <v>1.9140000000000001E-2</v>
      </c>
      <c r="H515" s="1">
        <v>94.84</v>
      </c>
      <c r="I515" s="14">
        <v>1.4630000000000001E-2</v>
      </c>
      <c r="J515" s="1">
        <v>92.31</v>
      </c>
      <c r="K515" s="14">
        <v>1.5709999999999998E-2</v>
      </c>
      <c r="L515" s="1">
        <v>92.07</v>
      </c>
      <c r="M515" s="14">
        <v>2.3820000000000001E-2</v>
      </c>
    </row>
    <row r="516" spans="1:13" x14ac:dyDescent="0.35">
      <c r="A516" s="10">
        <v>537</v>
      </c>
      <c r="B516" s="1">
        <v>95.18</v>
      </c>
      <c r="C516" s="14">
        <v>1.222E-2</v>
      </c>
      <c r="D516" s="1">
        <v>86.27</v>
      </c>
      <c r="E516" s="14">
        <v>6.0159999999999998E-2</v>
      </c>
      <c r="F516" s="91">
        <v>85.65</v>
      </c>
      <c r="G516" s="14">
        <v>1.9269999999999999E-2</v>
      </c>
      <c r="H516" s="1">
        <v>94.82</v>
      </c>
      <c r="I516" s="14">
        <v>1.4800000000000001E-2</v>
      </c>
      <c r="J516" s="1">
        <v>92.29</v>
      </c>
      <c r="K516" s="14">
        <v>1.5769999999999999E-2</v>
      </c>
      <c r="L516" s="1">
        <v>92.05</v>
      </c>
      <c r="M516" s="14">
        <v>2.3720000000000001E-2</v>
      </c>
    </row>
    <row r="517" spans="1:13" x14ac:dyDescent="0.35">
      <c r="A517" s="10">
        <v>538</v>
      </c>
      <c r="B517" s="1">
        <v>95.16</v>
      </c>
      <c r="C517" s="14">
        <v>1.2189999999999999E-2</v>
      </c>
      <c r="D517" s="1">
        <v>86.21</v>
      </c>
      <c r="E517" s="14">
        <v>6.0199999999999997E-2</v>
      </c>
      <c r="F517" s="91">
        <v>85.63</v>
      </c>
      <c r="G517" s="14">
        <v>1.9429999999999999E-2</v>
      </c>
      <c r="H517" s="1">
        <v>94.81</v>
      </c>
      <c r="I517" s="14">
        <v>1.495E-2</v>
      </c>
      <c r="J517" s="1">
        <v>92.28</v>
      </c>
      <c r="K517" s="14">
        <v>1.5859999999999999E-2</v>
      </c>
      <c r="L517" s="1">
        <v>92.03</v>
      </c>
      <c r="M517" s="14">
        <v>2.3619999999999999E-2</v>
      </c>
    </row>
    <row r="518" spans="1:13" x14ac:dyDescent="0.35">
      <c r="A518" s="10">
        <v>539</v>
      </c>
      <c r="B518" s="1">
        <v>95.15</v>
      </c>
      <c r="C518" s="14">
        <v>1.2070000000000001E-2</v>
      </c>
      <c r="D518" s="1">
        <v>86.15</v>
      </c>
      <c r="E518" s="14">
        <v>6.0159999999999998E-2</v>
      </c>
      <c r="F518" s="91">
        <v>85.61</v>
      </c>
      <c r="G518" s="14">
        <v>1.9570000000000001E-2</v>
      </c>
      <c r="H518" s="1">
        <v>94.79</v>
      </c>
      <c r="I518" s="14">
        <v>1.5089999999999999E-2</v>
      </c>
      <c r="J518" s="1">
        <v>92.26</v>
      </c>
      <c r="K518" s="14">
        <v>1.5949999999999999E-2</v>
      </c>
      <c r="L518" s="1">
        <v>92</v>
      </c>
      <c r="M518" s="14">
        <v>2.351E-2</v>
      </c>
    </row>
    <row r="519" spans="1:13" x14ac:dyDescent="0.35">
      <c r="A519" s="10">
        <v>540</v>
      </c>
      <c r="B519" s="1">
        <v>95.14</v>
      </c>
      <c r="C519" s="14">
        <v>1.188E-2</v>
      </c>
      <c r="D519" s="1">
        <v>86.09</v>
      </c>
      <c r="E519" s="14">
        <v>6.0069999999999998E-2</v>
      </c>
      <c r="F519" s="91">
        <v>85.59</v>
      </c>
      <c r="G519" s="14">
        <v>1.9730000000000001E-2</v>
      </c>
      <c r="H519" s="1">
        <v>94.78</v>
      </c>
      <c r="I519" s="14">
        <v>1.524E-2</v>
      </c>
      <c r="J519" s="1">
        <v>92.24</v>
      </c>
      <c r="K519" s="14">
        <v>1.6049999999999998E-2</v>
      </c>
      <c r="L519" s="1">
        <v>91.98</v>
      </c>
      <c r="M519" s="14">
        <v>2.341E-2</v>
      </c>
    </row>
    <row r="520" spans="1:13" x14ac:dyDescent="0.35">
      <c r="A520" s="10">
        <v>541</v>
      </c>
      <c r="B520" s="1">
        <v>95.13</v>
      </c>
      <c r="C520" s="14">
        <v>1.172E-2</v>
      </c>
      <c r="D520" s="1">
        <v>86.03</v>
      </c>
      <c r="E520" s="14">
        <v>6.0049999999999999E-2</v>
      </c>
      <c r="F520" s="91">
        <v>85.57</v>
      </c>
      <c r="G520" s="14">
        <v>1.9859999999999999E-2</v>
      </c>
      <c r="H520" s="1">
        <v>94.76</v>
      </c>
      <c r="I520" s="14">
        <v>1.541E-2</v>
      </c>
      <c r="J520" s="1">
        <v>92.23</v>
      </c>
      <c r="K520" s="14">
        <v>1.6160000000000001E-2</v>
      </c>
      <c r="L520" s="1">
        <v>91.96</v>
      </c>
      <c r="M520" s="14">
        <v>2.3310000000000001E-2</v>
      </c>
    </row>
    <row r="521" spans="1:13" x14ac:dyDescent="0.35">
      <c r="A521" s="10">
        <v>542</v>
      </c>
      <c r="B521" s="1">
        <v>95.12</v>
      </c>
      <c r="C521" s="14">
        <v>1.162E-2</v>
      </c>
      <c r="D521" s="1">
        <v>85.97</v>
      </c>
      <c r="E521" s="14">
        <v>6.0199999999999997E-2</v>
      </c>
      <c r="F521" s="91">
        <v>85.55</v>
      </c>
      <c r="G521" s="14">
        <v>2.002E-2</v>
      </c>
      <c r="H521" s="1">
        <v>94.75</v>
      </c>
      <c r="I521" s="14">
        <v>1.5610000000000001E-2</v>
      </c>
      <c r="J521" s="1">
        <v>92.21</v>
      </c>
      <c r="K521" s="14">
        <v>1.627E-2</v>
      </c>
      <c r="L521" s="1">
        <v>91.93</v>
      </c>
      <c r="M521" s="14">
        <v>2.3220000000000001E-2</v>
      </c>
    </row>
    <row r="522" spans="1:13" x14ac:dyDescent="0.35">
      <c r="A522" s="10">
        <v>543</v>
      </c>
      <c r="B522" s="1">
        <v>95.1</v>
      </c>
      <c r="C522" s="14">
        <v>1.1610000000000001E-2</v>
      </c>
      <c r="D522" s="1">
        <v>85.91</v>
      </c>
      <c r="E522" s="14">
        <v>6.0380000000000003E-2</v>
      </c>
      <c r="F522" s="91">
        <v>85.53</v>
      </c>
      <c r="G522" s="14">
        <v>2.0209999999999999E-2</v>
      </c>
      <c r="H522" s="1">
        <v>94.73</v>
      </c>
      <c r="I522" s="14">
        <v>1.5810000000000001E-2</v>
      </c>
      <c r="J522" s="1">
        <v>92.2</v>
      </c>
      <c r="K522" s="14">
        <v>1.6389999999999998E-2</v>
      </c>
      <c r="L522" s="1">
        <v>91.91</v>
      </c>
      <c r="M522" s="14">
        <v>2.3120000000000002E-2</v>
      </c>
    </row>
    <row r="523" spans="1:13" x14ac:dyDescent="0.35">
      <c r="A523" s="10">
        <v>544</v>
      </c>
      <c r="B523" s="1">
        <v>95.09</v>
      </c>
      <c r="C523" s="14">
        <v>1.171E-2</v>
      </c>
      <c r="D523" s="1">
        <v>85.85</v>
      </c>
      <c r="E523" s="14">
        <v>6.0499999999999998E-2</v>
      </c>
      <c r="F523" s="91">
        <v>85.51</v>
      </c>
      <c r="G523" s="14">
        <v>2.0369999999999999E-2</v>
      </c>
      <c r="H523" s="1">
        <v>94.72</v>
      </c>
      <c r="I523" s="14">
        <v>1.602E-2</v>
      </c>
      <c r="J523" s="1">
        <v>92.18</v>
      </c>
      <c r="K523" s="14">
        <v>1.653E-2</v>
      </c>
      <c r="L523" s="1">
        <v>91.89</v>
      </c>
      <c r="M523" s="14">
        <v>2.3040000000000001E-2</v>
      </c>
    </row>
    <row r="524" spans="1:13" x14ac:dyDescent="0.35">
      <c r="A524" s="10">
        <v>545</v>
      </c>
      <c r="B524" s="1">
        <v>95.08</v>
      </c>
      <c r="C524" s="14">
        <v>1.1820000000000001E-2</v>
      </c>
      <c r="D524" s="1">
        <v>85.79</v>
      </c>
      <c r="E524" s="14">
        <v>6.0510000000000001E-2</v>
      </c>
      <c r="F524" s="91">
        <v>85.49</v>
      </c>
      <c r="G524" s="14">
        <v>2.053E-2</v>
      </c>
      <c r="H524" s="1">
        <v>94.7</v>
      </c>
      <c r="I524" s="14">
        <v>1.6240000000000001E-2</v>
      </c>
      <c r="J524" s="1">
        <v>92.16</v>
      </c>
      <c r="K524" s="14">
        <v>1.67E-2</v>
      </c>
      <c r="L524" s="1">
        <v>91.86</v>
      </c>
      <c r="M524" s="14">
        <v>2.2960000000000001E-2</v>
      </c>
    </row>
    <row r="525" spans="1:13" x14ac:dyDescent="0.35">
      <c r="A525" s="10">
        <v>546</v>
      </c>
      <c r="B525" s="1">
        <v>95.07</v>
      </c>
      <c r="C525" s="14">
        <v>1.1939999999999999E-2</v>
      </c>
      <c r="D525" s="1">
        <v>85.73</v>
      </c>
      <c r="E525" s="14">
        <v>6.0389999999999999E-2</v>
      </c>
      <c r="F525" s="91">
        <v>85.47</v>
      </c>
      <c r="G525" s="14">
        <v>2.07E-2</v>
      </c>
      <c r="H525" s="1">
        <v>94.68</v>
      </c>
      <c r="I525" s="14">
        <v>1.6449999999999999E-2</v>
      </c>
      <c r="J525" s="1">
        <v>92.15</v>
      </c>
      <c r="K525" s="14">
        <v>1.6889999999999999E-2</v>
      </c>
      <c r="L525" s="1">
        <v>91.84</v>
      </c>
      <c r="M525" s="14">
        <v>2.29E-2</v>
      </c>
    </row>
    <row r="526" spans="1:13" x14ac:dyDescent="0.35">
      <c r="A526" s="10">
        <v>547</v>
      </c>
      <c r="B526" s="1">
        <v>95.06</v>
      </c>
      <c r="C526" s="14">
        <v>1.2070000000000001E-2</v>
      </c>
      <c r="D526" s="1">
        <v>85.67</v>
      </c>
      <c r="E526" s="14">
        <v>6.0130000000000003E-2</v>
      </c>
      <c r="F526" s="91">
        <v>85.45</v>
      </c>
      <c r="G526" s="14">
        <v>2.0889999999999999E-2</v>
      </c>
      <c r="H526" s="1">
        <v>94.67</v>
      </c>
      <c r="I526" s="14">
        <v>1.6670000000000001E-2</v>
      </c>
      <c r="J526" s="1">
        <v>92.13</v>
      </c>
      <c r="K526" s="14">
        <v>1.7069999999999998E-2</v>
      </c>
      <c r="L526" s="1">
        <v>91.82</v>
      </c>
      <c r="M526" s="14">
        <v>2.2849999999999999E-2</v>
      </c>
    </row>
    <row r="527" spans="1:13" x14ac:dyDescent="0.35">
      <c r="A527" s="10">
        <v>548</v>
      </c>
      <c r="B527" s="1">
        <v>95.05</v>
      </c>
      <c r="C527" s="14">
        <v>1.2200000000000001E-2</v>
      </c>
      <c r="D527" s="1">
        <v>85.61</v>
      </c>
      <c r="E527" s="14">
        <v>5.9799999999999999E-2</v>
      </c>
      <c r="F527" s="91">
        <v>85.43</v>
      </c>
      <c r="G527" s="14">
        <v>2.1129999999999999E-2</v>
      </c>
      <c r="H527" s="1">
        <v>94.65</v>
      </c>
      <c r="I527" s="14">
        <v>1.687E-2</v>
      </c>
      <c r="J527" s="1">
        <v>92.11</v>
      </c>
      <c r="K527" s="14">
        <v>1.7260000000000001E-2</v>
      </c>
      <c r="L527" s="1">
        <v>91.8</v>
      </c>
      <c r="M527" s="14">
        <v>2.282E-2</v>
      </c>
    </row>
    <row r="528" spans="1:13" x14ac:dyDescent="0.35">
      <c r="A528" s="10">
        <v>549</v>
      </c>
      <c r="B528" s="1">
        <v>95.03</v>
      </c>
      <c r="C528" s="14">
        <v>1.2319999999999999E-2</v>
      </c>
      <c r="D528" s="1">
        <v>85.55</v>
      </c>
      <c r="E528" s="14">
        <v>5.9420000000000001E-2</v>
      </c>
      <c r="F528" s="91">
        <v>85.41</v>
      </c>
      <c r="G528" s="14">
        <v>2.1329999999999998E-2</v>
      </c>
      <c r="H528" s="1">
        <v>94.63</v>
      </c>
      <c r="I528" s="14">
        <v>1.7069999999999998E-2</v>
      </c>
      <c r="J528" s="1">
        <v>92.09</v>
      </c>
      <c r="K528" s="14">
        <v>1.746E-2</v>
      </c>
      <c r="L528" s="1">
        <v>91.77</v>
      </c>
      <c r="M528" s="14">
        <v>2.2780000000000002E-2</v>
      </c>
    </row>
    <row r="529" spans="1:13" x14ac:dyDescent="0.35">
      <c r="A529" s="10">
        <v>550</v>
      </c>
      <c r="B529" s="1">
        <v>95.02</v>
      </c>
      <c r="C529" s="14">
        <v>1.2370000000000001E-2</v>
      </c>
      <c r="D529" s="1">
        <v>85.49</v>
      </c>
      <c r="E529" s="14">
        <v>5.8990000000000001E-2</v>
      </c>
      <c r="F529" s="91">
        <v>85.39</v>
      </c>
      <c r="G529" s="14">
        <v>2.162E-2</v>
      </c>
      <c r="H529" s="1">
        <v>94.62</v>
      </c>
      <c r="I529" s="14">
        <v>1.7250000000000001E-2</v>
      </c>
      <c r="J529" s="1">
        <v>92.08</v>
      </c>
      <c r="K529" s="14">
        <v>1.763E-2</v>
      </c>
      <c r="L529" s="1">
        <v>91.75</v>
      </c>
      <c r="M529" s="14">
        <v>2.2749999999999999E-2</v>
      </c>
    </row>
    <row r="530" spans="1:13" x14ac:dyDescent="0.35">
      <c r="A530" s="10">
        <v>551</v>
      </c>
      <c r="B530" s="1">
        <v>95.01</v>
      </c>
      <c r="C530" s="14">
        <v>1.2409999999999999E-2</v>
      </c>
      <c r="D530" s="1">
        <v>85.43</v>
      </c>
      <c r="E530" s="14">
        <v>5.8560000000000001E-2</v>
      </c>
      <c r="F530" s="91">
        <v>85.37</v>
      </c>
      <c r="G530" s="14">
        <v>2.197E-2</v>
      </c>
      <c r="H530" s="1">
        <v>94.6</v>
      </c>
      <c r="I530" s="14">
        <v>1.7430000000000001E-2</v>
      </c>
      <c r="J530" s="1">
        <v>92.06</v>
      </c>
      <c r="K530" s="14">
        <v>1.7780000000000001E-2</v>
      </c>
      <c r="L530" s="1">
        <v>91.73</v>
      </c>
      <c r="M530" s="14">
        <v>2.273E-2</v>
      </c>
    </row>
    <row r="531" spans="1:13" x14ac:dyDescent="0.35">
      <c r="A531" s="10">
        <v>552</v>
      </c>
      <c r="B531" s="1">
        <v>95</v>
      </c>
      <c r="C531" s="14">
        <v>1.239E-2</v>
      </c>
      <c r="D531" s="1">
        <v>85.37</v>
      </c>
      <c r="E531" s="14">
        <v>5.8200000000000002E-2</v>
      </c>
      <c r="F531" s="91">
        <v>85.34</v>
      </c>
      <c r="G531" s="14">
        <v>2.239E-2</v>
      </c>
      <c r="H531" s="1">
        <v>94.58</v>
      </c>
      <c r="I531" s="14">
        <v>1.7639999999999999E-2</v>
      </c>
      <c r="J531" s="1">
        <v>92.04</v>
      </c>
      <c r="K531" s="14">
        <v>1.7909999999999999E-2</v>
      </c>
      <c r="L531" s="1">
        <v>91.7</v>
      </c>
      <c r="M531" s="14">
        <v>2.2710000000000001E-2</v>
      </c>
    </row>
    <row r="532" spans="1:13" x14ac:dyDescent="0.35">
      <c r="A532" s="10">
        <v>553</v>
      </c>
      <c r="B532" s="1">
        <v>94.98</v>
      </c>
      <c r="C532" s="14">
        <v>1.238E-2</v>
      </c>
      <c r="D532" s="1">
        <v>85.31</v>
      </c>
      <c r="E532" s="14">
        <v>5.7950000000000002E-2</v>
      </c>
      <c r="F532" s="91">
        <v>85.32</v>
      </c>
      <c r="G532" s="14">
        <v>2.2849999999999999E-2</v>
      </c>
      <c r="H532" s="1">
        <v>94.56</v>
      </c>
      <c r="I532" s="14">
        <v>1.7860000000000001E-2</v>
      </c>
      <c r="J532" s="1">
        <v>92.02</v>
      </c>
      <c r="K532" s="14">
        <v>1.8020000000000001E-2</v>
      </c>
      <c r="L532" s="1">
        <v>91.68</v>
      </c>
      <c r="M532" s="14">
        <v>2.2689999999999998E-2</v>
      </c>
    </row>
    <row r="533" spans="1:13" x14ac:dyDescent="0.35">
      <c r="A533" s="10">
        <v>554</v>
      </c>
      <c r="B533" s="1">
        <v>94.97</v>
      </c>
      <c r="C533" s="14">
        <v>1.243E-2</v>
      </c>
      <c r="D533" s="1">
        <v>85.26</v>
      </c>
      <c r="E533" s="14">
        <v>5.7799999999999997E-2</v>
      </c>
      <c r="F533" s="91">
        <v>85.3</v>
      </c>
      <c r="G533" s="14">
        <v>2.3279999999999999E-2</v>
      </c>
      <c r="H533" s="1">
        <v>94.55</v>
      </c>
      <c r="I533" s="14">
        <v>1.8079999999999999E-2</v>
      </c>
      <c r="J533" s="1">
        <v>92</v>
      </c>
      <c r="K533" s="14">
        <v>1.8120000000000001E-2</v>
      </c>
      <c r="L533" s="1">
        <v>91.66</v>
      </c>
      <c r="M533" s="14">
        <v>2.2679999999999999E-2</v>
      </c>
    </row>
    <row r="534" spans="1:13" x14ac:dyDescent="0.35">
      <c r="A534" s="10">
        <v>555</v>
      </c>
      <c r="B534" s="1">
        <v>94.96</v>
      </c>
      <c r="C534" s="14">
        <v>1.2500000000000001E-2</v>
      </c>
      <c r="D534" s="1">
        <v>85.2</v>
      </c>
      <c r="E534" s="14">
        <v>5.7680000000000002E-2</v>
      </c>
      <c r="F534" s="91">
        <v>85.27</v>
      </c>
      <c r="G534" s="14">
        <v>2.3709999999999998E-2</v>
      </c>
      <c r="H534" s="1">
        <v>94.53</v>
      </c>
      <c r="I534" s="14">
        <v>1.831E-2</v>
      </c>
      <c r="J534" s="1">
        <v>91.99</v>
      </c>
      <c r="K534" s="14">
        <v>1.8239999999999999E-2</v>
      </c>
      <c r="L534" s="1">
        <v>91.64</v>
      </c>
      <c r="M534" s="14">
        <v>2.2679999999999999E-2</v>
      </c>
    </row>
    <row r="535" spans="1:13" x14ac:dyDescent="0.35">
      <c r="A535" s="10">
        <v>556</v>
      </c>
      <c r="B535" s="1">
        <v>94.95</v>
      </c>
      <c r="C535" s="14">
        <v>1.257E-2</v>
      </c>
      <c r="D535" s="1">
        <v>85.14</v>
      </c>
      <c r="E535" s="14">
        <v>5.7439999999999998E-2</v>
      </c>
      <c r="F535" s="91">
        <v>85.25</v>
      </c>
      <c r="G535" s="14">
        <v>2.419E-2</v>
      </c>
      <c r="H535" s="1">
        <v>94.51</v>
      </c>
      <c r="I535" s="14">
        <v>1.8540000000000001E-2</v>
      </c>
      <c r="J535" s="1">
        <v>91.97</v>
      </c>
      <c r="K535" s="14">
        <v>1.8380000000000001E-2</v>
      </c>
      <c r="L535" s="1">
        <v>91.61</v>
      </c>
      <c r="M535" s="14">
        <v>2.2689999999999998E-2</v>
      </c>
    </row>
    <row r="536" spans="1:13" x14ac:dyDescent="0.35">
      <c r="A536" s="10">
        <v>557</v>
      </c>
      <c r="B536" s="1">
        <v>94.93</v>
      </c>
      <c r="C536" s="14">
        <v>1.265E-2</v>
      </c>
      <c r="D536" s="1">
        <v>85.08</v>
      </c>
      <c r="E536" s="14">
        <v>5.7079999999999999E-2</v>
      </c>
      <c r="F536" s="91">
        <v>85.23</v>
      </c>
      <c r="G536" s="14">
        <v>2.4709999999999999E-2</v>
      </c>
      <c r="H536" s="1">
        <v>94.49</v>
      </c>
      <c r="I536" s="14">
        <v>1.8769999999999998E-2</v>
      </c>
      <c r="J536" s="1">
        <v>91.95</v>
      </c>
      <c r="K536" s="14">
        <v>1.8519999999999998E-2</v>
      </c>
      <c r="L536" s="1">
        <v>91.59</v>
      </c>
      <c r="M536" s="14">
        <v>2.2710000000000001E-2</v>
      </c>
    </row>
    <row r="537" spans="1:13" x14ac:dyDescent="0.35">
      <c r="A537" s="10">
        <v>558</v>
      </c>
      <c r="B537" s="1">
        <v>94.92</v>
      </c>
      <c r="C537" s="14">
        <v>1.2760000000000001E-2</v>
      </c>
      <c r="D537" s="1">
        <v>85.03</v>
      </c>
      <c r="E537" s="14">
        <v>5.6680000000000001E-2</v>
      </c>
      <c r="F537" s="91">
        <v>85.2</v>
      </c>
      <c r="G537" s="14">
        <v>2.5329999999999998E-2</v>
      </c>
      <c r="H537" s="1">
        <v>94.47</v>
      </c>
      <c r="I537" s="14">
        <v>1.9E-2</v>
      </c>
      <c r="J537" s="1">
        <v>91.93</v>
      </c>
      <c r="K537" s="14">
        <v>1.866E-2</v>
      </c>
      <c r="L537" s="1">
        <v>91.57</v>
      </c>
      <c r="M537" s="14">
        <v>2.273E-2</v>
      </c>
    </row>
    <row r="538" spans="1:13" x14ac:dyDescent="0.35">
      <c r="A538" s="10">
        <v>559</v>
      </c>
      <c r="B538" s="1">
        <v>94.91</v>
      </c>
      <c r="C538" s="14">
        <v>1.295E-2</v>
      </c>
      <c r="D538" s="1">
        <v>84.97</v>
      </c>
      <c r="E538" s="14">
        <v>5.6230000000000002E-2</v>
      </c>
      <c r="F538" s="91">
        <v>85.18</v>
      </c>
      <c r="G538" s="14">
        <v>2.5950000000000001E-2</v>
      </c>
      <c r="H538" s="1">
        <v>94.45</v>
      </c>
      <c r="I538" s="14">
        <v>1.924E-2</v>
      </c>
      <c r="J538" s="1">
        <v>91.91</v>
      </c>
      <c r="K538" s="14">
        <v>1.881E-2</v>
      </c>
      <c r="L538" s="1">
        <v>91.55</v>
      </c>
      <c r="M538" s="14">
        <v>2.2759999999999999E-2</v>
      </c>
    </row>
    <row r="539" spans="1:13" x14ac:dyDescent="0.35">
      <c r="A539" s="10">
        <v>560</v>
      </c>
      <c r="B539" s="1">
        <v>94.9</v>
      </c>
      <c r="C539" s="14">
        <v>1.3050000000000001E-2</v>
      </c>
      <c r="D539" s="1">
        <v>84.91</v>
      </c>
      <c r="E539" s="14">
        <v>5.5789999999999999E-2</v>
      </c>
      <c r="F539" s="91">
        <v>85.15</v>
      </c>
      <c r="G539" s="14">
        <v>2.666E-2</v>
      </c>
      <c r="H539" s="1">
        <v>94.43</v>
      </c>
      <c r="I539" s="14">
        <v>1.949E-2</v>
      </c>
      <c r="J539" s="1">
        <v>91.89</v>
      </c>
      <c r="K539" s="14">
        <v>1.8929999999999999E-2</v>
      </c>
      <c r="L539" s="1">
        <v>91.52</v>
      </c>
      <c r="M539" s="14">
        <v>2.2800000000000001E-2</v>
      </c>
    </row>
    <row r="540" spans="1:13" x14ac:dyDescent="0.35">
      <c r="A540" s="10">
        <v>561</v>
      </c>
      <c r="B540" s="1">
        <v>94.88</v>
      </c>
      <c r="C540" s="14">
        <v>1.3169999999999999E-2</v>
      </c>
      <c r="D540" s="1">
        <v>84.86</v>
      </c>
      <c r="E540" s="14">
        <v>5.534E-2</v>
      </c>
      <c r="F540" s="91">
        <v>85.12</v>
      </c>
      <c r="G540" s="14">
        <v>2.742E-2</v>
      </c>
      <c r="H540" s="1">
        <v>94.41</v>
      </c>
      <c r="I540" s="14">
        <v>1.9740000000000001E-2</v>
      </c>
      <c r="J540" s="1">
        <v>91.87</v>
      </c>
      <c r="K540" s="14">
        <v>1.9029999999999998E-2</v>
      </c>
      <c r="L540" s="1">
        <v>91.5</v>
      </c>
      <c r="M540" s="14">
        <v>2.2849999999999999E-2</v>
      </c>
    </row>
    <row r="541" spans="1:13" x14ac:dyDescent="0.35">
      <c r="A541" s="10">
        <v>562</v>
      </c>
      <c r="B541" s="1">
        <v>94.87</v>
      </c>
      <c r="C541" s="14">
        <v>1.3270000000000001E-2</v>
      </c>
      <c r="D541" s="1">
        <v>84.8</v>
      </c>
      <c r="E541" s="14">
        <v>5.4870000000000002E-2</v>
      </c>
      <c r="F541" s="91">
        <v>85.1</v>
      </c>
      <c r="G541" s="14">
        <v>2.8289999999999999E-2</v>
      </c>
      <c r="H541" s="1">
        <v>94.39</v>
      </c>
      <c r="I541" s="14">
        <v>0.02</v>
      </c>
      <c r="J541" s="1">
        <v>91.86</v>
      </c>
      <c r="K541" s="14">
        <v>1.9109999999999999E-2</v>
      </c>
      <c r="L541" s="1">
        <v>91.48</v>
      </c>
      <c r="M541" s="14">
        <v>2.29E-2</v>
      </c>
    </row>
    <row r="542" spans="1:13" x14ac:dyDescent="0.35">
      <c r="A542" s="10">
        <v>563</v>
      </c>
      <c r="B542" s="1">
        <v>94.85</v>
      </c>
      <c r="C542" s="14">
        <v>1.34E-2</v>
      </c>
      <c r="D542" s="1">
        <v>84.75</v>
      </c>
      <c r="E542" s="14">
        <v>5.4379999999999998E-2</v>
      </c>
      <c r="F542" s="91">
        <v>85.07</v>
      </c>
      <c r="G542" s="14">
        <v>2.912E-2</v>
      </c>
      <c r="H542" s="1">
        <v>94.37</v>
      </c>
      <c r="I542" s="14">
        <v>2.026E-2</v>
      </c>
      <c r="J542" s="1">
        <v>91.84</v>
      </c>
      <c r="K542" s="14">
        <v>1.9189999999999999E-2</v>
      </c>
      <c r="L542" s="1">
        <v>91.45</v>
      </c>
      <c r="M542" s="14">
        <v>2.2950000000000002E-2</v>
      </c>
    </row>
    <row r="543" spans="1:13" x14ac:dyDescent="0.35">
      <c r="A543" s="10">
        <v>564</v>
      </c>
      <c r="B543" s="1">
        <v>94.84</v>
      </c>
      <c r="C543" s="14">
        <v>1.357E-2</v>
      </c>
      <c r="D543" s="1">
        <v>84.69</v>
      </c>
      <c r="E543" s="14">
        <v>5.3940000000000002E-2</v>
      </c>
      <c r="F543" s="91">
        <v>85.04</v>
      </c>
      <c r="G543" s="14">
        <v>2.9940000000000001E-2</v>
      </c>
      <c r="H543" s="1">
        <v>94.35</v>
      </c>
      <c r="I543" s="14">
        <v>2.053E-2</v>
      </c>
      <c r="J543" s="1">
        <v>91.82</v>
      </c>
      <c r="K543" s="14">
        <v>1.9279999999999999E-2</v>
      </c>
      <c r="L543" s="1">
        <v>91.43</v>
      </c>
      <c r="M543" s="14">
        <v>2.3009999999999999E-2</v>
      </c>
    </row>
    <row r="544" spans="1:13" x14ac:dyDescent="0.35">
      <c r="A544" s="10">
        <v>565</v>
      </c>
      <c r="B544" s="1">
        <v>94.83</v>
      </c>
      <c r="C544" s="14">
        <v>1.367E-2</v>
      </c>
      <c r="D544" s="1">
        <v>84.64</v>
      </c>
      <c r="E544" s="14">
        <v>5.3580000000000003E-2</v>
      </c>
      <c r="F544" s="91">
        <v>85.01</v>
      </c>
      <c r="G544" s="14">
        <v>3.0769999999999999E-2</v>
      </c>
      <c r="H544" s="1">
        <v>94.33</v>
      </c>
      <c r="I544" s="14">
        <v>2.0820000000000002E-2</v>
      </c>
      <c r="J544" s="1">
        <v>91.8</v>
      </c>
      <c r="K544" s="14">
        <v>1.941E-2</v>
      </c>
      <c r="L544" s="1">
        <v>91.41</v>
      </c>
      <c r="M544" s="14">
        <v>2.3089999999999999E-2</v>
      </c>
    </row>
    <row r="545" spans="1:13" x14ac:dyDescent="0.35">
      <c r="A545" s="10">
        <v>566</v>
      </c>
      <c r="B545" s="1">
        <v>94.81</v>
      </c>
      <c r="C545" s="14">
        <v>1.384E-2</v>
      </c>
      <c r="D545" s="1">
        <v>84.59</v>
      </c>
      <c r="E545" s="14">
        <v>5.3199999999999997E-2</v>
      </c>
      <c r="F545" s="91">
        <v>84.98</v>
      </c>
      <c r="G545" s="14">
        <v>3.1669999999999997E-2</v>
      </c>
      <c r="H545" s="1">
        <v>94.31</v>
      </c>
      <c r="I545" s="14">
        <v>2.1090000000000001E-2</v>
      </c>
      <c r="J545" s="1">
        <v>91.78</v>
      </c>
      <c r="K545" s="14">
        <v>1.9570000000000001E-2</v>
      </c>
      <c r="L545" s="1">
        <v>91.39</v>
      </c>
      <c r="M545" s="14">
        <v>2.316E-2</v>
      </c>
    </row>
    <row r="546" spans="1:13" x14ac:dyDescent="0.35">
      <c r="A546" s="10">
        <v>567</v>
      </c>
      <c r="B546" s="1">
        <v>94.8</v>
      </c>
      <c r="C546" s="14">
        <v>1.414E-2</v>
      </c>
      <c r="D546" s="1">
        <v>84.53</v>
      </c>
      <c r="E546" s="14">
        <v>5.2780000000000001E-2</v>
      </c>
      <c r="F546" s="91">
        <v>84.94</v>
      </c>
      <c r="G546" s="14">
        <v>3.2590000000000001E-2</v>
      </c>
      <c r="H546" s="1">
        <v>94.29</v>
      </c>
      <c r="I546" s="14">
        <v>2.1319999999999999E-2</v>
      </c>
      <c r="J546" s="1">
        <v>91.76</v>
      </c>
      <c r="K546" s="14">
        <v>1.975E-2</v>
      </c>
      <c r="L546" s="1">
        <v>91.36</v>
      </c>
      <c r="M546" s="14">
        <v>2.3220000000000001E-2</v>
      </c>
    </row>
    <row r="547" spans="1:13" x14ac:dyDescent="0.35">
      <c r="A547" s="10">
        <v>568</v>
      </c>
      <c r="B547" s="1">
        <v>94.79</v>
      </c>
      <c r="C547" s="14">
        <v>1.448E-2</v>
      </c>
      <c r="D547" s="1">
        <v>84.48</v>
      </c>
      <c r="E547" s="14">
        <v>5.2350000000000001E-2</v>
      </c>
      <c r="F547" s="91">
        <v>84.91</v>
      </c>
      <c r="G547" s="14">
        <v>3.3570000000000003E-2</v>
      </c>
      <c r="H547" s="1">
        <v>94.27</v>
      </c>
      <c r="I547" s="14">
        <v>2.1530000000000001E-2</v>
      </c>
      <c r="J547" s="1">
        <v>91.74</v>
      </c>
      <c r="K547" s="14">
        <v>1.9949999999999999E-2</v>
      </c>
      <c r="L547" s="1">
        <v>91.34</v>
      </c>
      <c r="M547" s="14">
        <v>2.3279999999999999E-2</v>
      </c>
    </row>
    <row r="548" spans="1:13" x14ac:dyDescent="0.35">
      <c r="A548" s="10">
        <v>569</v>
      </c>
      <c r="B548" s="1">
        <v>94.77</v>
      </c>
      <c r="C548" s="14">
        <v>1.491E-2</v>
      </c>
      <c r="D548" s="1">
        <v>84.43</v>
      </c>
      <c r="E548" s="14">
        <v>5.1880000000000003E-2</v>
      </c>
      <c r="F548" s="91">
        <v>84.88</v>
      </c>
      <c r="G548" s="14">
        <v>3.4619999999999998E-2</v>
      </c>
      <c r="H548" s="1">
        <v>94.25</v>
      </c>
      <c r="I548" s="14">
        <v>2.1770000000000001E-2</v>
      </c>
      <c r="J548" s="1">
        <v>91.72</v>
      </c>
      <c r="K548" s="14">
        <v>2.018E-2</v>
      </c>
      <c r="L548" s="1">
        <v>91.32</v>
      </c>
      <c r="M548" s="14">
        <v>2.3349999999999999E-2</v>
      </c>
    </row>
    <row r="549" spans="1:13" x14ac:dyDescent="0.35">
      <c r="A549" s="10">
        <v>570</v>
      </c>
      <c r="B549" s="1">
        <v>94.76</v>
      </c>
      <c r="C549" s="14">
        <v>1.532E-2</v>
      </c>
      <c r="D549" s="1">
        <v>84.38</v>
      </c>
      <c r="E549" s="14">
        <v>5.1389999999999998E-2</v>
      </c>
      <c r="F549" s="91">
        <v>84.84</v>
      </c>
      <c r="G549" s="14">
        <v>3.5720000000000002E-2</v>
      </c>
      <c r="H549" s="1">
        <v>94.22</v>
      </c>
      <c r="I549" s="14">
        <v>2.2020000000000001E-2</v>
      </c>
      <c r="J549" s="1">
        <v>91.7</v>
      </c>
      <c r="K549" s="14">
        <v>2.0410000000000001E-2</v>
      </c>
      <c r="L549" s="1">
        <v>91.29</v>
      </c>
      <c r="M549" s="14">
        <v>2.342E-2</v>
      </c>
    </row>
    <row r="550" spans="1:13" x14ac:dyDescent="0.35">
      <c r="A550" s="10">
        <v>571</v>
      </c>
      <c r="B550" s="1">
        <v>94.74</v>
      </c>
      <c r="C550" s="14">
        <v>1.5740000000000001E-2</v>
      </c>
      <c r="D550" s="1">
        <v>84.32</v>
      </c>
      <c r="E550" s="14">
        <v>5.0819999999999997E-2</v>
      </c>
      <c r="F550" s="91">
        <v>84.81</v>
      </c>
      <c r="G550" s="14">
        <v>3.6859999999999997E-2</v>
      </c>
      <c r="H550" s="1">
        <v>94.2</v>
      </c>
      <c r="I550" s="14">
        <v>2.23E-2</v>
      </c>
      <c r="J550" s="1">
        <v>91.68</v>
      </c>
      <c r="K550" s="14">
        <v>2.0639999999999999E-2</v>
      </c>
      <c r="L550" s="1">
        <v>91.27</v>
      </c>
      <c r="M550" s="14">
        <v>2.349E-2</v>
      </c>
    </row>
    <row r="551" spans="1:13" x14ac:dyDescent="0.35">
      <c r="A551" s="10">
        <v>572</v>
      </c>
      <c r="B551" s="1">
        <v>94.73</v>
      </c>
      <c r="C551" s="14">
        <v>1.6199999999999999E-2</v>
      </c>
      <c r="D551" s="1">
        <v>84.27</v>
      </c>
      <c r="E551" s="14">
        <v>5.0209999999999998E-2</v>
      </c>
      <c r="F551" s="91">
        <v>84.77</v>
      </c>
      <c r="G551" s="14">
        <v>3.798E-2</v>
      </c>
      <c r="H551" s="1">
        <v>94.18</v>
      </c>
      <c r="I551" s="14">
        <v>2.2579999999999999E-2</v>
      </c>
      <c r="J551" s="1">
        <v>91.66</v>
      </c>
      <c r="K551" s="14">
        <v>2.0889999999999999E-2</v>
      </c>
      <c r="L551" s="1">
        <v>91.25</v>
      </c>
      <c r="M551" s="14">
        <v>2.3570000000000001E-2</v>
      </c>
    </row>
    <row r="552" spans="1:13" x14ac:dyDescent="0.35">
      <c r="A552" s="10">
        <v>573</v>
      </c>
      <c r="B552" s="1">
        <v>94.71</v>
      </c>
      <c r="C552" s="14">
        <v>1.678E-2</v>
      </c>
      <c r="D552" s="1">
        <v>84.22</v>
      </c>
      <c r="E552" s="14">
        <v>4.9529999999999998E-2</v>
      </c>
      <c r="F552" s="91">
        <v>84.73</v>
      </c>
      <c r="G552" s="14">
        <v>3.916E-2</v>
      </c>
      <c r="H552" s="1">
        <v>94.16</v>
      </c>
      <c r="I552" s="14">
        <v>2.2870000000000001E-2</v>
      </c>
      <c r="J552" s="1">
        <v>91.64</v>
      </c>
      <c r="K552" s="14">
        <v>2.1149999999999999E-2</v>
      </c>
      <c r="L552" s="1">
        <v>91.22</v>
      </c>
      <c r="M552" s="14">
        <v>2.366E-2</v>
      </c>
    </row>
    <row r="553" spans="1:13" x14ac:dyDescent="0.35">
      <c r="A553" s="10">
        <v>574</v>
      </c>
      <c r="B553" s="1">
        <v>94.69</v>
      </c>
      <c r="C553" s="14">
        <v>1.746E-2</v>
      </c>
      <c r="D553" s="1">
        <v>84.18</v>
      </c>
      <c r="E553" s="14">
        <v>4.8800000000000003E-2</v>
      </c>
      <c r="F553" s="91">
        <v>84.69</v>
      </c>
      <c r="G553" s="14">
        <v>4.0289999999999999E-2</v>
      </c>
      <c r="H553" s="1">
        <v>94.14</v>
      </c>
      <c r="I553" s="14">
        <v>2.317E-2</v>
      </c>
      <c r="J553" s="1">
        <v>91.62</v>
      </c>
      <c r="K553" s="14">
        <v>2.1399999999999999E-2</v>
      </c>
      <c r="L553" s="1">
        <v>91.2</v>
      </c>
      <c r="M553" s="14">
        <v>2.376E-2</v>
      </c>
    </row>
    <row r="554" spans="1:13" x14ac:dyDescent="0.35">
      <c r="A554" s="10">
        <v>575</v>
      </c>
      <c r="B554" s="1">
        <v>94.67</v>
      </c>
      <c r="C554" s="14">
        <v>1.8169999999999999E-2</v>
      </c>
      <c r="D554" s="1">
        <v>84.13</v>
      </c>
      <c r="E554" s="14">
        <v>4.802E-2</v>
      </c>
      <c r="F554" s="91">
        <v>84.65</v>
      </c>
      <c r="G554" s="14">
        <v>4.1450000000000001E-2</v>
      </c>
      <c r="H554" s="1">
        <v>94.11</v>
      </c>
      <c r="I554" s="14">
        <v>2.351E-2</v>
      </c>
      <c r="J554" s="1">
        <v>91.59</v>
      </c>
      <c r="K554" s="14">
        <v>2.164E-2</v>
      </c>
      <c r="L554" s="1">
        <v>91.17</v>
      </c>
      <c r="M554" s="14">
        <v>2.3869999999999999E-2</v>
      </c>
    </row>
    <row r="555" spans="1:13" x14ac:dyDescent="0.35">
      <c r="A555" s="10">
        <v>576</v>
      </c>
      <c r="B555" s="1">
        <v>94.66</v>
      </c>
      <c r="C555" s="14">
        <v>1.899E-2</v>
      </c>
      <c r="D555" s="1">
        <v>84.08</v>
      </c>
      <c r="E555" s="14">
        <v>4.7260000000000003E-2</v>
      </c>
      <c r="F555" s="91">
        <v>84.61</v>
      </c>
      <c r="G555" s="14">
        <v>4.2680000000000003E-2</v>
      </c>
      <c r="H555" s="1">
        <v>94.09</v>
      </c>
      <c r="I555" s="14">
        <v>2.3869999999999999E-2</v>
      </c>
      <c r="J555" s="1">
        <v>91.57</v>
      </c>
      <c r="K555" s="14">
        <v>2.189E-2</v>
      </c>
      <c r="L555" s="1">
        <v>91.15</v>
      </c>
      <c r="M555" s="14">
        <v>2.3990000000000001E-2</v>
      </c>
    </row>
    <row r="556" spans="1:13" x14ac:dyDescent="0.35">
      <c r="A556" s="10">
        <v>577</v>
      </c>
      <c r="B556" s="1">
        <v>94.64</v>
      </c>
      <c r="C556" s="14">
        <v>1.9900000000000001E-2</v>
      </c>
      <c r="D556" s="1">
        <v>84.03</v>
      </c>
      <c r="E556" s="14">
        <v>4.648E-2</v>
      </c>
      <c r="F556" s="91">
        <v>84.56</v>
      </c>
      <c r="G556" s="14">
        <v>4.3920000000000001E-2</v>
      </c>
      <c r="H556" s="1">
        <v>94.06</v>
      </c>
      <c r="I556" s="14">
        <v>2.4230000000000002E-2</v>
      </c>
      <c r="J556" s="1">
        <v>91.55</v>
      </c>
      <c r="K556" s="14">
        <v>2.2159999999999999E-2</v>
      </c>
      <c r="L556" s="1">
        <v>91.13</v>
      </c>
      <c r="M556" s="14">
        <v>2.409E-2</v>
      </c>
    </row>
    <row r="557" spans="1:13" x14ac:dyDescent="0.35">
      <c r="A557" s="10">
        <v>578</v>
      </c>
      <c r="B557" s="1">
        <v>94.62</v>
      </c>
      <c r="C557" s="14">
        <v>2.078E-2</v>
      </c>
      <c r="D557" s="1">
        <v>83.99</v>
      </c>
      <c r="E557" s="14">
        <v>4.5679999999999998E-2</v>
      </c>
      <c r="F557" s="91">
        <v>84.52</v>
      </c>
      <c r="G557" s="14">
        <v>4.5150000000000003E-2</v>
      </c>
      <c r="H557" s="1">
        <v>94.04</v>
      </c>
      <c r="I557" s="14">
        <v>2.4570000000000002E-2</v>
      </c>
      <c r="J557" s="1">
        <v>91.53</v>
      </c>
      <c r="K557" s="14">
        <v>2.2419999999999999E-2</v>
      </c>
      <c r="L557" s="1">
        <v>91.1</v>
      </c>
      <c r="M557" s="14">
        <v>2.419E-2</v>
      </c>
    </row>
    <row r="558" spans="1:13" x14ac:dyDescent="0.35">
      <c r="A558" s="10">
        <v>579</v>
      </c>
      <c r="B558" s="1">
        <v>94.6</v>
      </c>
      <c r="C558" s="14">
        <v>2.1649999999999999E-2</v>
      </c>
      <c r="D558" s="1">
        <v>83.94</v>
      </c>
      <c r="E558" s="14">
        <v>4.4909999999999999E-2</v>
      </c>
      <c r="F558" s="91">
        <v>84.47</v>
      </c>
      <c r="G558" s="14">
        <v>4.6460000000000001E-2</v>
      </c>
      <c r="H558" s="1">
        <v>94.01</v>
      </c>
      <c r="I558" s="14">
        <v>2.4910000000000002E-2</v>
      </c>
      <c r="J558" s="1">
        <v>91.51</v>
      </c>
      <c r="K558" s="14">
        <v>2.2679999999999999E-2</v>
      </c>
      <c r="L558" s="1">
        <v>91.08</v>
      </c>
      <c r="M558" s="14">
        <v>2.4289999999999999E-2</v>
      </c>
    </row>
    <row r="559" spans="1:13" x14ac:dyDescent="0.35">
      <c r="A559" s="10">
        <v>580</v>
      </c>
      <c r="B559" s="1">
        <v>94.57</v>
      </c>
      <c r="C559" s="14">
        <v>2.257E-2</v>
      </c>
      <c r="D559" s="1">
        <v>83.9</v>
      </c>
      <c r="E559" s="14">
        <v>4.4170000000000001E-2</v>
      </c>
      <c r="F559" s="91">
        <v>84.43</v>
      </c>
      <c r="G559" s="14">
        <v>4.7829999999999998E-2</v>
      </c>
      <c r="H559" s="1">
        <v>93.99</v>
      </c>
      <c r="I559" s="14">
        <v>2.5250000000000002E-2</v>
      </c>
      <c r="J559" s="1">
        <v>91.48</v>
      </c>
      <c r="K559" s="14">
        <v>2.2960000000000001E-2</v>
      </c>
      <c r="L559" s="1">
        <v>91.05</v>
      </c>
      <c r="M559" s="14">
        <v>2.436E-2</v>
      </c>
    </row>
    <row r="560" spans="1:13" x14ac:dyDescent="0.35">
      <c r="A560" s="10">
        <v>581</v>
      </c>
      <c r="B560" s="1">
        <v>94.55</v>
      </c>
      <c r="C560" s="14">
        <v>2.3529999999999999E-2</v>
      </c>
      <c r="D560" s="1">
        <v>83.85</v>
      </c>
      <c r="E560" s="14">
        <v>4.3369999999999999E-2</v>
      </c>
      <c r="F560" s="91">
        <v>84.38</v>
      </c>
      <c r="G560" s="14">
        <v>4.9279999999999997E-2</v>
      </c>
      <c r="H560" s="1">
        <v>93.96</v>
      </c>
      <c r="I560" s="14">
        <v>2.5610000000000001E-2</v>
      </c>
      <c r="J560" s="1">
        <v>91.46</v>
      </c>
      <c r="K560" s="14">
        <v>2.325E-2</v>
      </c>
      <c r="L560" s="1">
        <v>91.03</v>
      </c>
      <c r="M560" s="14">
        <v>2.4420000000000001E-2</v>
      </c>
    </row>
    <row r="561" spans="1:13" x14ac:dyDescent="0.35">
      <c r="A561" s="10">
        <v>582</v>
      </c>
      <c r="B561" s="1">
        <v>94.53</v>
      </c>
      <c r="C561" s="14">
        <v>2.4420000000000001E-2</v>
      </c>
      <c r="D561" s="1">
        <v>83.81</v>
      </c>
      <c r="E561" s="14">
        <v>4.2590000000000003E-2</v>
      </c>
      <c r="F561" s="91">
        <v>84.33</v>
      </c>
      <c r="G561" s="14">
        <v>5.0689999999999999E-2</v>
      </c>
      <c r="H561" s="1">
        <v>93.94</v>
      </c>
      <c r="I561" s="14">
        <v>2.598E-2</v>
      </c>
      <c r="J561" s="1">
        <v>91.44</v>
      </c>
      <c r="K561" s="14">
        <v>2.359E-2</v>
      </c>
      <c r="L561" s="1">
        <v>91</v>
      </c>
      <c r="M561" s="14">
        <v>2.4459999999999999E-2</v>
      </c>
    </row>
    <row r="562" spans="1:13" x14ac:dyDescent="0.35">
      <c r="A562" s="10">
        <v>583</v>
      </c>
      <c r="B562" s="1">
        <v>94.5</v>
      </c>
      <c r="C562" s="14">
        <v>2.5340000000000001E-2</v>
      </c>
      <c r="D562" s="1">
        <v>83.77</v>
      </c>
      <c r="E562" s="14">
        <v>4.1829999999999999E-2</v>
      </c>
      <c r="F562" s="91">
        <v>84.28</v>
      </c>
      <c r="G562" s="14">
        <v>5.2150000000000002E-2</v>
      </c>
      <c r="H562" s="1">
        <v>93.91</v>
      </c>
      <c r="I562" s="14">
        <v>2.6349999999999998E-2</v>
      </c>
      <c r="J562" s="1">
        <v>91.41</v>
      </c>
      <c r="K562" s="14">
        <v>2.3970000000000002E-2</v>
      </c>
      <c r="L562" s="1">
        <v>90.98</v>
      </c>
      <c r="M562" s="14">
        <v>2.4500000000000001E-2</v>
      </c>
    </row>
    <row r="563" spans="1:13" x14ac:dyDescent="0.35">
      <c r="A563" s="10">
        <v>584</v>
      </c>
      <c r="B563" s="1">
        <v>94.48</v>
      </c>
      <c r="C563" s="14">
        <v>2.6239999999999999E-2</v>
      </c>
      <c r="D563" s="1">
        <v>83.73</v>
      </c>
      <c r="E563" s="14">
        <v>4.104E-2</v>
      </c>
      <c r="F563" s="91">
        <v>84.22</v>
      </c>
      <c r="G563" s="14">
        <v>5.3589999999999999E-2</v>
      </c>
      <c r="H563" s="1">
        <v>93.89</v>
      </c>
      <c r="I563" s="14">
        <v>2.6710000000000001E-2</v>
      </c>
      <c r="J563" s="1">
        <v>91.39</v>
      </c>
      <c r="K563" s="14">
        <v>2.435E-2</v>
      </c>
      <c r="L563" s="1">
        <v>90.96</v>
      </c>
      <c r="M563" s="14">
        <v>2.453E-2</v>
      </c>
    </row>
    <row r="564" spans="1:13" x14ac:dyDescent="0.35">
      <c r="A564" s="10">
        <v>585</v>
      </c>
      <c r="B564" s="1">
        <v>94.45</v>
      </c>
      <c r="C564" s="14">
        <v>2.717E-2</v>
      </c>
      <c r="D564" s="1">
        <v>83.69</v>
      </c>
      <c r="E564" s="14">
        <v>4.0219999999999999E-2</v>
      </c>
      <c r="F564" s="91">
        <v>84.17</v>
      </c>
      <c r="G564" s="14">
        <v>5.5120000000000002E-2</v>
      </c>
      <c r="H564" s="1">
        <v>93.86</v>
      </c>
      <c r="I564" s="14">
        <v>2.707E-2</v>
      </c>
      <c r="J564" s="1">
        <v>91.36</v>
      </c>
      <c r="K564" s="14">
        <v>2.4719999999999999E-2</v>
      </c>
      <c r="L564" s="1">
        <v>90.93</v>
      </c>
      <c r="M564" s="14">
        <v>2.4570000000000002E-2</v>
      </c>
    </row>
    <row r="565" spans="1:13" x14ac:dyDescent="0.35">
      <c r="A565" s="10">
        <v>586</v>
      </c>
      <c r="B565" s="1">
        <v>94.42</v>
      </c>
      <c r="C565" s="14">
        <v>2.819E-2</v>
      </c>
      <c r="D565" s="1">
        <v>83.65</v>
      </c>
      <c r="E565" s="14">
        <v>3.9480000000000001E-2</v>
      </c>
      <c r="F565" s="91">
        <v>84.11</v>
      </c>
      <c r="G565" s="14">
        <v>5.6809999999999999E-2</v>
      </c>
      <c r="H565" s="1">
        <v>93.83</v>
      </c>
      <c r="I565" s="14">
        <v>2.7439999999999999E-2</v>
      </c>
      <c r="J565" s="1">
        <v>91.34</v>
      </c>
      <c r="K565" s="14">
        <v>2.512E-2</v>
      </c>
      <c r="L565" s="1">
        <v>90.91</v>
      </c>
      <c r="M565" s="14">
        <v>2.461E-2</v>
      </c>
    </row>
    <row r="566" spans="1:13" x14ac:dyDescent="0.35">
      <c r="A566" s="10">
        <v>587</v>
      </c>
      <c r="B566" s="1">
        <v>94.39</v>
      </c>
      <c r="C566" s="14">
        <v>2.928E-2</v>
      </c>
      <c r="D566" s="1">
        <v>83.61</v>
      </c>
      <c r="E566" s="14">
        <v>3.8719999999999997E-2</v>
      </c>
      <c r="F566" s="91">
        <v>84.06</v>
      </c>
      <c r="G566" s="14">
        <v>5.8680000000000003E-2</v>
      </c>
      <c r="H566" s="1">
        <v>93.8</v>
      </c>
      <c r="I566" s="14">
        <v>2.7820000000000001E-2</v>
      </c>
      <c r="J566" s="1">
        <v>91.31</v>
      </c>
      <c r="K566" s="14">
        <v>2.554E-2</v>
      </c>
      <c r="L566" s="1">
        <v>90.88</v>
      </c>
      <c r="M566" s="14">
        <v>2.4639999999999999E-2</v>
      </c>
    </row>
    <row r="567" spans="1:13" x14ac:dyDescent="0.35">
      <c r="A567" s="10">
        <v>588</v>
      </c>
      <c r="B567" s="1">
        <v>94.36</v>
      </c>
      <c r="C567" s="14">
        <v>3.0259999999999999E-2</v>
      </c>
      <c r="D567" s="1">
        <v>83.57</v>
      </c>
      <c r="E567" s="14">
        <v>3.7940000000000002E-2</v>
      </c>
      <c r="F567" s="91">
        <v>84</v>
      </c>
      <c r="G567" s="14">
        <v>6.0490000000000002E-2</v>
      </c>
      <c r="H567" s="1">
        <v>93.78</v>
      </c>
      <c r="I567" s="14">
        <v>2.8230000000000002E-2</v>
      </c>
      <c r="J567" s="1">
        <v>91.29</v>
      </c>
      <c r="K567" s="14">
        <v>2.6020000000000001E-2</v>
      </c>
      <c r="L567" s="1">
        <v>90.86</v>
      </c>
      <c r="M567" s="14">
        <v>2.4670000000000001E-2</v>
      </c>
    </row>
    <row r="568" spans="1:13" x14ac:dyDescent="0.35">
      <c r="A568" s="10">
        <v>589</v>
      </c>
      <c r="B568" s="1">
        <v>94.33</v>
      </c>
      <c r="C568" s="14">
        <v>3.1140000000000001E-2</v>
      </c>
      <c r="D568" s="1">
        <v>83.53</v>
      </c>
      <c r="E568" s="14">
        <v>3.7159999999999999E-2</v>
      </c>
      <c r="F568" s="91">
        <v>83.94</v>
      </c>
      <c r="G568" s="14">
        <v>6.2469999999999998E-2</v>
      </c>
      <c r="H568" s="1">
        <v>93.75</v>
      </c>
      <c r="I568" s="14">
        <v>2.8639999999999999E-2</v>
      </c>
      <c r="J568" s="1">
        <v>91.26</v>
      </c>
      <c r="K568" s="14">
        <v>2.6499999999999999E-2</v>
      </c>
      <c r="L568" s="1">
        <v>90.83</v>
      </c>
      <c r="M568" s="14">
        <v>2.47E-2</v>
      </c>
    </row>
    <row r="569" spans="1:13" x14ac:dyDescent="0.35">
      <c r="A569" s="10">
        <v>590</v>
      </c>
      <c r="B569" s="1">
        <v>94.3</v>
      </c>
      <c r="C569" s="14">
        <v>3.2099999999999997E-2</v>
      </c>
      <c r="D569" s="1">
        <v>83.49</v>
      </c>
      <c r="E569" s="14">
        <v>3.6400000000000002E-2</v>
      </c>
      <c r="F569" s="91">
        <v>83.87</v>
      </c>
      <c r="G569" s="14">
        <v>6.4509999999999998E-2</v>
      </c>
      <c r="H569" s="1">
        <v>93.72</v>
      </c>
      <c r="I569" s="14">
        <v>2.903E-2</v>
      </c>
      <c r="J569" s="1">
        <v>91.23</v>
      </c>
      <c r="K569" s="14">
        <v>2.7E-2</v>
      </c>
      <c r="L569" s="1">
        <v>90.81</v>
      </c>
      <c r="M569" s="14">
        <v>2.4729999999999999E-2</v>
      </c>
    </row>
    <row r="570" spans="1:13" x14ac:dyDescent="0.35">
      <c r="A570" s="10">
        <v>591</v>
      </c>
      <c r="B570" s="1">
        <v>94.27</v>
      </c>
      <c r="C570" s="14">
        <v>3.3119999999999997E-2</v>
      </c>
      <c r="D570" s="1">
        <v>83.46</v>
      </c>
      <c r="E570" s="14">
        <v>3.567E-2</v>
      </c>
      <c r="F570" s="91">
        <v>83.81</v>
      </c>
      <c r="G570" s="14">
        <v>6.6729999999999998E-2</v>
      </c>
      <c r="H570" s="1">
        <v>93.69</v>
      </c>
      <c r="I570" s="14">
        <v>2.9409999999999999E-2</v>
      </c>
      <c r="J570" s="1">
        <v>91.21</v>
      </c>
      <c r="K570" s="14">
        <v>2.7529999999999999E-2</v>
      </c>
      <c r="L570" s="1">
        <v>90.78</v>
      </c>
      <c r="M570" s="14">
        <v>2.4750000000000001E-2</v>
      </c>
    </row>
    <row r="571" spans="1:13" x14ac:dyDescent="0.35">
      <c r="A571" s="10">
        <v>592</v>
      </c>
      <c r="B571" s="1">
        <v>94.23</v>
      </c>
      <c r="C571" s="14">
        <v>3.4099999999999998E-2</v>
      </c>
      <c r="D571" s="1">
        <v>83.42</v>
      </c>
      <c r="E571" s="14">
        <v>3.5000000000000003E-2</v>
      </c>
      <c r="F571" s="91">
        <v>83.74</v>
      </c>
      <c r="G571" s="14">
        <v>6.9129999999999997E-2</v>
      </c>
      <c r="H571" s="1">
        <v>93.66</v>
      </c>
      <c r="I571" s="14">
        <v>2.981E-2</v>
      </c>
      <c r="J571" s="1">
        <v>91.18</v>
      </c>
      <c r="K571" s="14">
        <v>2.81E-2</v>
      </c>
      <c r="L571" s="1">
        <v>90.76</v>
      </c>
      <c r="M571" s="14">
        <v>2.477E-2</v>
      </c>
    </row>
    <row r="572" spans="1:13" x14ac:dyDescent="0.35">
      <c r="A572" s="10">
        <v>593</v>
      </c>
      <c r="B572" s="1">
        <v>94.2</v>
      </c>
      <c r="C572" s="14">
        <v>3.5139999999999998E-2</v>
      </c>
      <c r="D572" s="1">
        <v>83.39</v>
      </c>
      <c r="E572" s="14">
        <v>3.44E-2</v>
      </c>
      <c r="F572" s="91">
        <v>83.67</v>
      </c>
      <c r="G572" s="14">
        <v>7.1590000000000001E-2</v>
      </c>
      <c r="H572" s="1">
        <v>93.63</v>
      </c>
      <c r="I572" s="14">
        <v>3.023E-2</v>
      </c>
      <c r="J572" s="1">
        <v>91.15</v>
      </c>
      <c r="K572" s="14">
        <v>2.8670000000000001E-2</v>
      </c>
      <c r="L572" s="1">
        <v>90.73</v>
      </c>
      <c r="M572" s="14">
        <v>2.479E-2</v>
      </c>
    </row>
    <row r="573" spans="1:13" x14ac:dyDescent="0.35">
      <c r="A573" s="10">
        <v>594</v>
      </c>
      <c r="B573" s="1">
        <v>94.16</v>
      </c>
      <c r="C573" s="14">
        <v>3.6110000000000003E-2</v>
      </c>
      <c r="D573" s="1">
        <v>83.35</v>
      </c>
      <c r="E573" s="14">
        <v>3.388E-2</v>
      </c>
      <c r="F573" s="91">
        <v>83.6</v>
      </c>
      <c r="G573" s="14">
        <v>7.4120000000000005E-2</v>
      </c>
      <c r="H573" s="1">
        <v>93.6</v>
      </c>
      <c r="I573" s="14">
        <v>3.0669999999999999E-2</v>
      </c>
      <c r="J573" s="1">
        <v>91.12</v>
      </c>
      <c r="K573" s="14">
        <v>2.9270000000000001E-2</v>
      </c>
      <c r="L573" s="1">
        <v>90.71</v>
      </c>
      <c r="M573" s="14">
        <v>2.4819999999999998E-2</v>
      </c>
    </row>
    <row r="574" spans="1:13" x14ac:dyDescent="0.35">
      <c r="A574" s="10">
        <v>595</v>
      </c>
      <c r="B574" s="1">
        <v>94.13</v>
      </c>
      <c r="C574" s="14">
        <v>3.7069999999999999E-2</v>
      </c>
      <c r="D574" s="1">
        <v>83.32</v>
      </c>
      <c r="E574" s="14">
        <v>3.329E-2</v>
      </c>
      <c r="F574" s="91">
        <v>83.52</v>
      </c>
      <c r="G574" s="14">
        <v>7.6819999999999999E-2</v>
      </c>
      <c r="H574" s="1">
        <v>93.57</v>
      </c>
      <c r="I574" s="14">
        <v>3.109E-2</v>
      </c>
      <c r="J574" s="1">
        <v>91.09</v>
      </c>
      <c r="K574" s="14">
        <v>2.989E-2</v>
      </c>
      <c r="L574" s="1">
        <v>90.68</v>
      </c>
      <c r="M574" s="14">
        <v>2.4889999999999999E-2</v>
      </c>
    </row>
    <row r="575" spans="1:13" x14ac:dyDescent="0.35">
      <c r="A575" s="10">
        <v>596</v>
      </c>
      <c r="B575" s="1">
        <v>94.09</v>
      </c>
      <c r="C575" s="14">
        <v>3.8030000000000001E-2</v>
      </c>
      <c r="D575" s="1">
        <v>83.29</v>
      </c>
      <c r="E575" s="14">
        <v>3.2730000000000002E-2</v>
      </c>
      <c r="F575" s="91">
        <v>83.45</v>
      </c>
      <c r="G575" s="14">
        <v>7.9500000000000001E-2</v>
      </c>
      <c r="H575" s="1">
        <v>93.54</v>
      </c>
      <c r="I575" s="14">
        <v>3.15E-2</v>
      </c>
      <c r="J575" s="1">
        <v>91.06</v>
      </c>
      <c r="K575" s="14">
        <v>3.0499999999999999E-2</v>
      </c>
      <c r="L575" s="1">
        <v>90.66</v>
      </c>
      <c r="M575" s="14">
        <v>2.4989999999999998E-2</v>
      </c>
    </row>
    <row r="576" spans="1:13" x14ac:dyDescent="0.35">
      <c r="A576" s="10">
        <v>597</v>
      </c>
      <c r="B576" s="1">
        <v>94.05</v>
      </c>
      <c r="C576" s="14">
        <v>3.9079999999999997E-2</v>
      </c>
      <c r="D576" s="1">
        <v>83.25</v>
      </c>
      <c r="E576" s="14">
        <v>3.2280000000000003E-2</v>
      </c>
      <c r="F576" s="91">
        <v>83.36</v>
      </c>
      <c r="G576" s="14">
        <v>8.2250000000000004E-2</v>
      </c>
      <c r="H576" s="1">
        <v>93.51</v>
      </c>
      <c r="I576" s="14">
        <v>3.1949999999999999E-2</v>
      </c>
      <c r="J576" s="1">
        <v>91.03</v>
      </c>
      <c r="K576" s="14">
        <v>3.1150000000000001E-2</v>
      </c>
      <c r="L576" s="1">
        <v>90.63</v>
      </c>
      <c r="M576" s="14">
        <v>2.5149999999999999E-2</v>
      </c>
    </row>
    <row r="577" spans="1:13" x14ac:dyDescent="0.35">
      <c r="A577" s="10">
        <v>598</v>
      </c>
      <c r="B577" s="1">
        <v>94.01</v>
      </c>
      <c r="C577" s="14">
        <v>4.02E-2</v>
      </c>
      <c r="D577" s="1">
        <v>83.22</v>
      </c>
      <c r="E577" s="14">
        <v>3.1890000000000002E-2</v>
      </c>
      <c r="F577" s="91">
        <v>83.28</v>
      </c>
      <c r="G577" s="14">
        <v>8.5239999999999996E-2</v>
      </c>
      <c r="H577" s="1">
        <v>93.47</v>
      </c>
      <c r="I577" s="14">
        <v>3.243E-2</v>
      </c>
      <c r="J577" s="1">
        <v>91</v>
      </c>
      <c r="K577" s="14">
        <v>3.1829999999999997E-2</v>
      </c>
      <c r="L577" s="1">
        <v>90.61</v>
      </c>
      <c r="M577" s="14">
        <v>2.5360000000000001E-2</v>
      </c>
    </row>
    <row r="578" spans="1:13" x14ac:dyDescent="0.35">
      <c r="A578" s="10">
        <v>599</v>
      </c>
      <c r="B578" s="1">
        <v>93.97</v>
      </c>
      <c r="C578" s="14">
        <v>4.1270000000000001E-2</v>
      </c>
      <c r="D578" s="1">
        <v>83.19</v>
      </c>
      <c r="E578" s="14">
        <v>3.1440000000000003E-2</v>
      </c>
      <c r="F578" s="91">
        <v>83.19</v>
      </c>
      <c r="G578" s="14">
        <v>8.8160000000000002E-2</v>
      </c>
      <c r="H578" s="1">
        <v>93.44</v>
      </c>
      <c r="I578" s="14">
        <v>3.2930000000000001E-2</v>
      </c>
      <c r="J578" s="1">
        <v>90.97</v>
      </c>
      <c r="K578" s="14">
        <v>3.2530000000000003E-2</v>
      </c>
      <c r="L578" s="1">
        <v>90.58</v>
      </c>
      <c r="M578" s="14">
        <v>2.5649999999999999E-2</v>
      </c>
    </row>
    <row r="579" spans="1:13" x14ac:dyDescent="0.35">
      <c r="A579" s="10">
        <v>600</v>
      </c>
      <c r="B579" s="1">
        <v>93.93</v>
      </c>
      <c r="C579" s="14">
        <v>4.2419999999999999E-2</v>
      </c>
      <c r="D579" s="1">
        <v>83.16</v>
      </c>
      <c r="E579" s="14">
        <v>3.0949999999999998E-2</v>
      </c>
      <c r="F579" s="91">
        <v>83.1</v>
      </c>
      <c r="G579" s="14">
        <v>9.128E-2</v>
      </c>
      <c r="H579" s="1">
        <v>93.41</v>
      </c>
      <c r="I579" s="14">
        <v>3.3430000000000001E-2</v>
      </c>
      <c r="J579" s="1">
        <v>90.94</v>
      </c>
      <c r="K579" s="14">
        <v>3.3250000000000002E-2</v>
      </c>
      <c r="L579" s="1">
        <v>90.56</v>
      </c>
      <c r="M579" s="14">
        <v>2.6020000000000001E-2</v>
      </c>
    </row>
    <row r="580" spans="1:13" x14ac:dyDescent="0.35">
      <c r="A580" s="10">
        <v>601</v>
      </c>
      <c r="B580" s="1">
        <v>93.89</v>
      </c>
      <c r="C580" s="14">
        <v>4.369E-2</v>
      </c>
      <c r="D580" s="1">
        <v>83.13</v>
      </c>
      <c r="E580" s="14">
        <v>3.0519999999999999E-2</v>
      </c>
      <c r="F580" s="91">
        <v>83.01</v>
      </c>
      <c r="G580" s="14">
        <v>9.4589999999999994E-2</v>
      </c>
      <c r="H580" s="1">
        <v>93.37</v>
      </c>
      <c r="I580" s="14">
        <v>3.3919999999999999E-2</v>
      </c>
      <c r="J580" s="1">
        <v>90.9</v>
      </c>
      <c r="K580" s="14">
        <v>3.4000000000000002E-2</v>
      </c>
      <c r="L580" s="1">
        <v>90.53</v>
      </c>
      <c r="M580" s="14">
        <v>2.6499999999999999E-2</v>
      </c>
    </row>
    <row r="581" spans="1:13" x14ac:dyDescent="0.35">
      <c r="A581" s="10">
        <v>602</v>
      </c>
      <c r="B581" s="1">
        <v>93.84</v>
      </c>
      <c r="C581" s="14">
        <v>4.5030000000000001E-2</v>
      </c>
      <c r="D581" s="1">
        <v>83.1</v>
      </c>
      <c r="E581" s="14">
        <v>3.022E-2</v>
      </c>
      <c r="F581" s="91">
        <v>82.92</v>
      </c>
      <c r="G581" s="14">
        <v>9.7989999999999994E-2</v>
      </c>
      <c r="H581" s="1">
        <v>93.34</v>
      </c>
      <c r="I581" s="14">
        <v>3.4459999999999998E-2</v>
      </c>
      <c r="J581" s="1">
        <v>90.87</v>
      </c>
      <c r="K581" s="14">
        <v>3.4790000000000001E-2</v>
      </c>
      <c r="L581" s="1">
        <v>90.51</v>
      </c>
      <c r="M581" s="14">
        <v>2.7089999999999999E-2</v>
      </c>
    </row>
    <row r="582" spans="1:13" x14ac:dyDescent="0.35">
      <c r="A582" s="10">
        <v>603</v>
      </c>
      <c r="B582" s="1">
        <v>93.8</v>
      </c>
      <c r="C582" s="14">
        <v>4.6489999999999997E-2</v>
      </c>
      <c r="D582" s="1">
        <v>83.07</v>
      </c>
      <c r="E582" s="14">
        <v>3.0099999999999998E-2</v>
      </c>
      <c r="F582" s="91">
        <v>82.82</v>
      </c>
      <c r="G582" s="14">
        <v>0.10150000000000001</v>
      </c>
      <c r="H582" s="1">
        <v>93.31</v>
      </c>
      <c r="I582" s="14">
        <v>3.5020000000000003E-2</v>
      </c>
      <c r="J582" s="1">
        <v>90.83</v>
      </c>
      <c r="K582" s="14">
        <v>3.5610000000000003E-2</v>
      </c>
      <c r="L582" s="1">
        <v>90.48</v>
      </c>
      <c r="M582" s="14">
        <v>2.7799999999999998E-2</v>
      </c>
    </row>
    <row r="583" spans="1:13" x14ac:dyDescent="0.35">
      <c r="A583" s="10">
        <v>604</v>
      </c>
      <c r="B583" s="1">
        <v>93.75</v>
      </c>
      <c r="C583" s="14">
        <v>4.7989999999999998E-2</v>
      </c>
      <c r="D583" s="1">
        <v>83.04</v>
      </c>
      <c r="E583" s="14">
        <v>3.0269999999999998E-2</v>
      </c>
      <c r="F583" s="91">
        <v>82.71</v>
      </c>
      <c r="G583" s="14">
        <v>0.105</v>
      </c>
      <c r="H583" s="1">
        <v>93.27</v>
      </c>
      <c r="I583" s="14">
        <v>3.5610000000000003E-2</v>
      </c>
      <c r="J583" s="1">
        <v>90.8</v>
      </c>
      <c r="K583" s="14">
        <v>3.6510000000000001E-2</v>
      </c>
      <c r="L583" s="1">
        <v>90.45</v>
      </c>
      <c r="M583" s="14">
        <v>2.8639999999999999E-2</v>
      </c>
    </row>
    <row r="584" spans="1:13" x14ac:dyDescent="0.35">
      <c r="A584" s="10">
        <v>605</v>
      </c>
      <c r="B584" s="1">
        <v>93.7</v>
      </c>
      <c r="C584" s="14">
        <v>4.9500000000000002E-2</v>
      </c>
      <c r="D584" s="1">
        <v>83.01</v>
      </c>
      <c r="E584" s="14">
        <v>3.065E-2</v>
      </c>
      <c r="F584" s="91">
        <v>82.61</v>
      </c>
      <c r="G584" s="14">
        <v>0.1086</v>
      </c>
      <c r="H584" s="1">
        <v>93.23</v>
      </c>
      <c r="I584" s="14">
        <v>3.6209999999999999E-2</v>
      </c>
      <c r="J584" s="1">
        <v>90.76</v>
      </c>
      <c r="K584" s="14">
        <v>3.739E-2</v>
      </c>
      <c r="L584" s="1">
        <v>90.42</v>
      </c>
      <c r="M584" s="14">
        <v>2.9579999999999999E-2</v>
      </c>
    </row>
    <row r="585" spans="1:13" x14ac:dyDescent="0.35">
      <c r="A585" s="10">
        <v>606</v>
      </c>
      <c r="B585" s="1">
        <v>93.65</v>
      </c>
      <c r="C585" s="14">
        <v>5.108E-2</v>
      </c>
      <c r="D585" s="1">
        <v>82.98</v>
      </c>
      <c r="E585" s="14">
        <v>3.1189999999999999E-2</v>
      </c>
      <c r="F585" s="91">
        <v>82.5</v>
      </c>
      <c r="G585" s="14">
        <v>0.1124</v>
      </c>
      <c r="H585" s="1">
        <v>93.2</v>
      </c>
      <c r="I585" s="14">
        <v>3.6799999999999999E-2</v>
      </c>
      <c r="J585" s="1">
        <v>90.72</v>
      </c>
      <c r="K585" s="14">
        <v>3.8300000000000001E-2</v>
      </c>
      <c r="L585" s="1">
        <v>90.39</v>
      </c>
      <c r="M585" s="14">
        <v>3.0620000000000001E-2</v>
      </c>
    </row>
    <row r="586" spans="1:13" x14ac:dyDescent="0.35">
      <c r="A586" s="10">
        <v>607</v>
      </c>
      <c r="B586" s="1">
        <v>93.6</v>
      </c>
      <c r="C586" s="14">
        <v>5.2659999999999998E-2</v>
      </c>
      <c r="D586" s="1">
        <v>82.95</v>
      </c>
      <c r="E586" s="14">
        <v>3.1969999999999998E-2</v>
      </c>
      <c r="F586" s="91">
        <v>82.38</v>
      </c>
      <c r="G586" s="14">
        <v>0.1162</v>
      </c>
      <c r="H586" s="1">
        <v>93.16</v>
      </c>
      <c r="I586" s="14">
        <v>3.7420000000000002E-2</v>
      </c>
      <c r="J586" s="1">
        <v>90.68</v>
      </c>
      <c r="K586" s="14">
        <v>3.9230000000000001E-2</v>
      </c>
      <c r="L586" s="1">
        <v>90.36</v>
      </c>
      <c r="M586" s="14">
        <v>3.175E-2</v>
      </c>
    </row>
    <row r="587" spans="1:13" x14ac:dyDescent="0.35">
      <c r="A587" s="10">
        <v>608</v>
      </c>
      <c r="B587" s="1">
        <v>93.55</v>
      </c>
      <c r="C587" s="14">
        <v>5.4309999999999997E-2</v>
      </c>
      <c r="D587" s="1">
        <v>82.92</v>
      </c>
      <c r="E587" s="14">
        <v>3.3090000000000001E-2</v>
      </c>
      <c r="F587" s="91">
        <v>82.27</v>
      </c>
      <c r="G587" s="14">
        <v>0.1202</v>
      </c>
      <c r="H587" s="1">
        <v>93.12</v>
      </c>
      <c r="I587" s="14">
        <v>3.8080000000000003E-2</v>
      </c>
      <c r="J587" s="1">
        <v>90.64</v>
      </c>
      <c r="K587" s="14">
        <v>4.018E-2</v>
      </c>
      <c r="L587" s="1">
        <v>90.33</v>
      </c>
      <c r="M587" s="14">
        <v>3.2939999999999997E-2</v>
      </c>
    </row>
    <row r="588" spans="1:13" x14ac:dyDescent="0.35">
      <c r="A588" s="10">
        <v>609</v>
      </c>
      <c r="B588" s="1">
        <v>93.49</v>
      </c>
      <c r="C588" s="14">
        <v>5.5960000000000003E-2</v>
      </c>
      <c r="D588" s="1">
        <v>82.88</v>
      </c>
      <c r="E588" s="14">
        <v>3.4430000000000002E-2</v>
      </c>
      <c r="F588" s="91">
        <v>82.15</v>
      </c>
      <c r="G588" s="14">
        <v>0.1244</v>
      </c>
      <c r="H588" s="1">
        <v>93.08</v>
      </c>
      <c r="I588" s="14">
        <v>3.875E-2</v>
      </c>
      <c r="J588" s="1">
        <v>90.6</v>
      </c>
      <c r="K588" s="14">
        <v>4.1160000000000002E-2</v>
      </c>
      <c r="L588" s="1">
        <v>90.3</v>
      </c>
      <c r="M588" s="14">
        <v>3.4189999999999998E-2</v>
      </c>
    </row>
    <row r="589" spans="1:13" x14ac:dyDescent="0.35">
      <c r="A589" s="10">
        <v>610</v>
      </c>
      <c r="B589" s="1">
        <v>93.44</v>
      </c>
      <c r="C589" s="14">
        <v>5.7529999999999998E-2</v>
      </c>
      <c r="D589" s="1">
        <v>82.85</v>
      </c>
      <c r="E589" s="14">
        <v>3.5880000000000002E-2</v>
      </c>
      <c r="F589" s="91">
        <v>82.02</v>
      </c>
      <c r="G589" s="14">
        <v>0.129</v>
      </c>
      <c r="H589" s="1">
        <v>93.05</v>
      </c>
      <c r="I589" s="14">
        <v>3.9449999999999999E-2</v>
      </c>
      <c r="J589" s="1">
        <v>90.56</v>
      </c>
      <c r="K589" s="14">
        <v>4.2160000000000003E-2</v>
      </c>
      <c r="L589" s="1">
        <v>90.26</v>
      </c>
      <c r="M589" s="14">
        <v>3.5479999999999998E-2</v>
      </c>
    </row>
    <row r="590" spans="1:13" x14ac:dyDescent="0.35">
      <c r="A590" s="10">
        <v>611</v>
      </c>
      <c r="B590" s="1">
        <v>93.38</v>
      </c>
      <c r="C590" s="14">
        <v>5.9139999999999998E-2</v>
      </c>
      <c r="D590" s="1">
        <v>82.81</v>
      </c>
      <c r="E590" s="14">
        <v>3.7420000000000002E-2</v>
      </c>
      <c r="F590" s="91">
        <v>81.89</v>
      </c>
      <c r="G590" s="14">
        <v>0.13370000000000001</v>
      </c>
      <c r="H590" s="1">
        <v>93.01</v>
      </c>
      <c r="I590" s="14">
        <v>4.0169999999999997E-2</v>
      </c>
      <c r="J590" s="1">
        <v>90.52</v>
      </c>
      <c r="K590" s="14">
        <v>4.3180000000000003E-2</v>
      </c>
      <c r="L590" s="1">
        <v>90.22</v>
      </c>
      <c r="M590" s="14">
        <v>3.6819999999999999E-2</v>
      </c>
    </row>
    <row r="591" spans="1:13" x14ac:dyDescent="0.35">
      <c r="A591" s="10">
        <v>612</v>
      </c>
      <c r="B591" s="1">
        <v>93.32</v>
      </c>
      <c r="C591" s="14">
        <v>6.0920000000000002E-2</v>
      </c>
      <c r="D591" s="1">
        <v>82.78</v>
      </c>
      <c r="E591" s="14">
        <v>3.9079999999999997E-2</v>
      </c>
      <c r="F591" s="91">
        <v>81.75</v>
      </c>
      <c r="G591" s="14">
        <v>0.13869999999999999</v>
      </c>
      <c r="H591" s="1">
        <v>92.97</v>
      </c>
      <c r="I591" s="14">
        <v>4.0960000000000003E-2</v>
      </c>
      <c r="J591" s="1">
        <v>90.48</v>
      </c>
      <c r="K591" s="14">
        <v>4.419E-2</v>
      </c>
      <c r="L591" s="1">
        <v>90.19</v>
      </c>
      <c r="M591" s="14">
        <v>3.8190000000000002E-2</v>
      </c>
    </row>
    <row r="592" spans="1:13" x14ac:dyDescent="0.35">
      <c r="A592" s="10">
        <v>613</v>
      </c>
      <c r="B592" s="1">
        <v>93.25</v>
      </c>
      <c r="C592" s="14">
        <v>6.2799999999999995E-2</v>
      </c>
      <c r="D592" s="1">
        <v>82.74</v>
      </c>
      <c r="E592" s="14">
        <v>4.0829999999999998E-2</v>
      </c>
      <c r="F592" s="91">
        <v>81.61</v>
      </c>
      <c r="G592" s="14">
        <v>0.14369999999999999</v>
      </c>
      <c r="H592" s="1">
        <v>92.92</v>
      </c>
      <c r="I592" s="14">
        <v>4.1799999999999997E-2</v>
      </c>
      <c r="J592" s="1">
        <v>90.43</v>
      </c>
      <c r="K592" s="14">
        <v>4.521E-2</v>
      </c>
      <c r="L592" s="1">
        <v>90.15</v>
      </c>
      <c r="M592" s="14">
        <v>3.9620000000000002E-2</v>
      </c>
    </row>
    <row r="593" spans="1:13" x14ac:dyDescent="0.35">
      <c r="A593" s="10">
        <v>614</v>
      </c>
      <c r="B593" s="1">
        <v>93.19</v>
      </c>
      <c r="C593" s="14">
        <v>6.4680000000000001E-2</v>
      </c>
      <c r="D593" s="1">
        <v>82.69</v>
      </c>
      <c r="E593" s="14">
        <v>4.2680000000000003E-2</v>
      </c>
      <c r="F593" s="91">
        <v>81.47</v>
      </c>
      <c r="G593" s="14">
        <v>0.1487</v>
      </c>
      <c r="H593" s="1">
        <v>92.88</v>
      </c>
      <c r="I593" s="14">
        <v>4.2680000000000003E-2</v>
      </c>
      <c r="J593" s="1">
        <v>90.39</v>
      </c>
      <c r="K593" s="14">
        <v>4.6260000000000003E-2</v>
      </c>
      <c r="L593" s="1">
        <v>90.11</v>
      </c>
      <c r="M593" s="14">
        <v>4.1079999999999998E-2</v>
      </c>
    </row>
    <row r="594" spans="1:13" x14ac:dyDescent="0.35">
      <c r="A594" s="10">
        <v>615</v>
      </c>
      <c r="B594" s="1">
        <v>93.13</v>
      </c>
      <c r="C594" s="14">
        <v>6.658E-2</v>
      </c>
      <c r="D594" s="1">
        <v>82.65</v>
      </c>
      <c r="E594" s="14">
        <v>4.4699999999999997E-2</v>
      </c>
      <c r="F594" s="91">
        <v>81.319999999999993</v>
      </c>
      <c r="G594" s="14">
        <v>0.15379999999999999</v>
      </c>
      <c r="H594" s="1">
        <v>92.84</v>
      </c>
      <c r="I594" s="14">
        <v>4.3630000000000002E-2</v>
      </c>
      <c r="J594" s="1">
        <v>90.34</v>
      </c>
      <c r="K594" s="14">
        <v>4.7379999999999999E-2</v>
      </c>
      <c r="L594" s="1">
        <v>90.07</v>
      </c>
      <c r="M594" s="14">
        <v>4.2569999999999997E-2</v>
      </c>
    </row>
    <row r="595" spans="1:13" x14ac:dyDescent="0.35">
      <c r="A595" s="10">
        <v>616</v>
      </c>
      <c r="B595" s="1">
        <v>93.06</v>
      </c>
      <c r="C595" s="14">
        <v>6.8540000000000004E-2</v>
      </c>
      <c r="D595" s="1">
        <v>82.61</v>
      </c>
      <c r="E595" s="14">
        <v>4.6800000000000001E-2</v>
      </c>
      <c r="F595" s="91">
        <v>81.16</v>
      </c>
      <c r="G595" s="14">
        <v>0.159</v>
      </c>
      <c r="H595" s="1">
        <v>92.8</v>
      </c>
      <c r="I595" s="14">
        <v>4.462E-2</v>
      </c>
      <c r="J595" s="1">
        <v>90.29</v>
      </c>
      <c r="K595" s="14">
        <v>4.854E-2</v>
      </c>
      <c r="L595" s="1">
        <v>90.02</v>
      </c>
      <c r="M595" s="14">
        <v>4.4110000000000003E-2</v>
      </c>
    </row>
    <row r="596" spans="1:13" x14ac:dyDescent="0.35">
      <c r="A596" s="10">
        <v>617</v>
      </c>
      <c r="B596" s="1">
        <v>92.99</v>
      </c>
      <c r="C596" s="14">
        <v>7.0610000000000006E-2</v>
      </c>
      <c r="D596" s="1">
        <v>82.56</v>
      </c>
      <c r="E596" s="14">
        <v>4.8939999999999997E-2</v>
      </c>
      <c r="F596" s="91">
        <v>81</v>
      </c>
      <c r="G596" s="14">
        <v>0.1643</v>
      </c>
      <c r="H596" s="1">
        <v>92.75</v>
      </c>
      <c r="I596" s="14">
        <v>4.5650000000000003E-2</v>
      </c>
      <c r="J596" s="1">
        <v>90.24</v>
      </c>
      <c r="K596" s="14">
        <v>4.9700000000000001E-2</v>
      </c>
      <c r="L596" s="1">
        <v>89.98</v>
      </c>
      <c r="M596" s="14">
        <v>4.5679999999999998E-2</v>
      </c>
    </row>
    <row r="597" spans="1:13" x14ac:dyDescent="0.35">
      <c r="A597" s="10">
        <v>618</v>
      </c>
      <c r="B597" s="1">
        <v>92.92</v>
      </c>
      <c r="C597" s="14">
        <v>7.288E-2</v>
      </c>
      <c r="D597" s="1">
        <v>82.51</v>
      </c>
      <c r="E597" s="14">
        <v>5.1069999999999997E-2</v>
      </c>
      <c r="F597" s="91">
        <v>80.83</v>
      </c>
      <c r="G597" s="14">
        <v>0.16980000000000001</v>
      </c>
      <c r="H597" s="1">
        <v>92.7</v>
      </c>
      <c r="I597" s="14">
        <v>4.6730000000000001E-2</v>
      </c>
      <c r="J597" s="1">
        <v>90.19</v>
      </c>
      <c r="K597" s="14">
        <v>5.0900000000000001E-2</v>
      </c>
      <c r="L597" s="1">
        <v>89.93</v>
      </c>
      <c r="M597" s="14">
        <v>4.7289999999999999E-2</v>
      </c>
    </row>
    <row r="598" spans="1:13" x14ac:dyDescent="0.35">
      <c r="A598" s="10">
        <v>619</v>
      </c>
      <c r="B598" s="1">
        <v>92.84</v>
      </c>
      <c r="C598" s="14">
        <v>7.5200000000000003E-2</v>
      </c>
      <c r="D598" s="1">
        <v>82.46</v>
      </c>
      <c r="E598" s="14">
        <v>5.3199999999999997E-2</v>
      </c>
      <c r="F598" s="91">
        <v>80.66</v>
      </c>
      <c r="G598" s="14">
        <v>0.17560000000000001</v>
      </c>
      <c r="H598" s="1">
        <v>92.66</v>
      </c>
      <c r="I598" s="14">
        <v>4.7870000000000003E-2</v>
      </c>
      <c r="J598" s="1">
        <v>90.14</v>
      </c>
      <c r="K598" s="14">
        <v>5.2139999999999999E-2</v>
      </c>
      <c r="L598" s="1">
        <v>89.88</v>
      </c>
      <c r="M598" s="14">
        <v>4.8959999999999997E-2</v>
      </c>
    </row>
    <row r="599" spans="1:13" x14ac:dyDescent="0.35">
      <c r="A599" s="10">
        <v>620</v>
      </c>
      <c r="B599" s="1">
        <v>92.77</v>
      </c>
      <c r="C599" s="14">
        <v>7.7429999999999999E-2</v>
      </c>
      <c r="D599" s="1">
        <v>82.4</v>
      </c>
      <c r="E599" s="14">
        <v>5.5329999999999997E-2</v>
      </c>
      <c r="F599" s="91">
        <v>80.48</v>
      </c>
      <c r="G599" s="14">
        <v>0.18140000000000001</v>
      </c>
      <c r="H599" s="1">
        <v>92.61</v>
      </c>
      <c r="I599" s="14">
        <v>4.9070000000000003E-2</v>
      </c>
      <c r="J599" s="1">
        <v>90.09</v>
      </c>
      <c r="K599" s="14">
        <v>5.3460000000000001E-2</v>
      </c>
      <c r="L599" s="1">
        <v>89.83</v>
      </c>
      <c r="M599" s="14">
        <v>5.0659999999999997E-2</v>
      </c>
    </row>
    <row r="600" spans="1:13" x14ac:dyDescent="0.35">
      <c r="A600" s="10">
        <v>621</v>
      </c>
      <c r="B600" s="1">
        <v>92.69</v>
      </c>
      <c r="C600" s="14">
        <v>7.9689999999999997E-2</v>
      </c>
      <c r="D600" s="1">
        <v>82.34</v>
      </c>
      <c r="E600" s="14">
        <v>5.7360000000000001E-2</v>
      </c>
      <c r="F600" s="91">
        <v>80.3</v>
      </c>
      <c r="G600" s="14">
        <v>0.18779999999999999</v>
      </c>
      <c r="H600" s="1">
        <v>92.56</v>
      </c>
      <c r="I600" s="14">
        <v>5.033E-2</v>
      </c>
      <c r="J600" s="1">
        <v>90.03</v>
      </c>
      <c r="K600" s="14">
        <v>5.4899999999999997E-2</v>
      </c>
      <c r="L600" s="1">
        <v>89.78</v>
      </c>
      <c r="M600" s="14">
        <v>5.2409999999999998E-2</v>
      </c>
    </row>
    <row r="601" spans="1:13" x14ac:dyDescent="0.35">
      <c r="A601" s="10">
        <v>622</v>
      </c>
      <c r="B601" s="1">
        <v>92.61</v>
      </c>
      <c r="C601" s="14">
        <v>8.2070000000000004E-2</v>
      </c>
      <c r="D601" s="1">
        <v>82.28</v>
      </c>
      <c r="E601" s="14">
        <v>5.935E-2</v>
      </c>
      <c r="F601" s="91">
        <v>80.11</v>
      </c>
      <c r="G601" s="14">
        <v>0.19439999999999999</v>
      </c>
      <c r="H601" s="1">
        <v>92.51</v>
      </c>
      <c r="I601" s="14">
        <v>5.1659999999999998E-2</v>
      </c>
      <c r="J601" s="1">
        <v>89.98</v>
      </c>
      <c r="K601" s="14">
        <v>5.6439999999999997E-2</v>
      </c>
      <c r="L601" s="1">
        <v>89.73</v>
      </c>
      <c r="M601" s="14">
        <v>5.4219999999999997E-2</v>
      </c>
    </row>
    <row r="602" spans="1:13" x14ac:dyDescent="0.35">
      <c r="A602" s="10">
        <v>623</v>
      </c>
      <c r="B602" s="1">
        <v>92.52</v>
      </c>
      <c r="C602" s="14">
        <v>8.4640000000000007E-2</v>
      </c>
      <c r="D602" s="1">
        <v>82.23</v>
      </c>
      <c r="E602" s="14">
        <v>6.1310000000000003E-2</v>
      </c>
      <c r="F602" s="91">
        <v>79.91</v>
      </c>
      <c r="G602" s="14">
        <v>0.20130000000000001</v>
      </c>
      <c r="H602" s="1">
        <v>92.46</v>
      </c>
      <c r="I602" s="14">
        <v>5.3039999999999997E-2</v>
      </c>
      <c r="J602" s="1">
        <v>89.92</v>
      </c>
      <c r="K602" s="14">
        <v>5.8110000000000002E-2</v>
      </c>
      <c r="L602" s="1">
        <v>89.68</v>
      </c>
      <c r="M602" s="14">
        <v>5.6079999999999998E-2</v>
      </c>
    </row>
    <row r="603" spans="1:13" x14ac:dyDescent="0.35">
      <c r="A603" s="10">
        <v>624</v>
      </c>
      <c r="B603" s="1">
        <v>92.44</v>
      </c>
      <c r="C603" s="14">
        <v>8.7300000000000003E-2</v>
      </c>
      <c r="D603" s="1">
        <v>82.16</v>
      </c>
      <c r="E603" s="14">
        <v>6.3270000000000007E-2</v>
      </c>
      <c r="F603" s="91">
        <v>79.709999999999994</v>
      </c>
      <c r="G603" s="14">
        <v>0.20849999999999999</v>
      </c>
      <c r="H603" s="1">
        <v>92.4</v>
      </c>
      <c r="I603" s="14">
        <v>5.4469999999999998E-2</v>
      </c>
      <c r="J603" s="1">
        <v>89.86</v>
      </c>
      <c r="K603" s="14">
        <v>5.9810000000000002E-2</v>
      </c>
      <c r="L603" s="1">
        <v>89.62</v>
      </c>
      <c r="M603" s="14">
        <v>5.8000000000000003E-2</v>
      </c>
    </row>
    <row r="604" spans="1:13" x14ac:dyDescent="0.35">
      <c r="A604" s="10">
        <v>625</v>
      </c>
      <c r="B604" s="1">
        <v>92.35</v>
      </c>
      <c r="C604" s="14">
        <v>9.0060000000000001E-2</v>
      </c>
      <c r="D604" s="1">
        <v>82.1</v>
      </c>
      <c r="E604" s="14">
        <v>6.5269999999999995E-2</v>
      </c>
      <c r="F604" s="91">
        <v>79.489999999999995</v>
      </c>
      <c r="G604" s="14">
        <v>0.2162</v>
      </c>
      <c r="H604" s="1">
        <v>92.35</v>
      </c>
      <c r="I604" s="14">
        <v>5.595E-2</v>
      </c>
      <c r="J604" s="1">
        <v>89.8</v>
      </c>
      <c r="K604" s="14">
        <v>6.1699999999999998E-2</v>
      </c>
      <c r="L604" s="1">
        <v>89.56</v>
      </c>
      <c r="M604" s="14">
        <v>5.9970000000000002E-2</v>
      </c>
    </row>
    <row r="605" spans="1:13" x14ac:dyDescent="0.35">
      <c r="A605" s="10">
        <v>626</v>
      </c>
      <c r="B605" s="1">
        <v>92.26</v>
      </c>
      <c r="C605" s="14">
        <v>9.2910000000000006E-2</v>
      </c>
      <c r="D605" s="1">
        <v>82.03</v>
      </c>
      <c r="E605" s="14">
        <v>6.7250000000000004E-2</v>
      </c>
      <c r="F605" s="91">
        <v>79.28</v>
      </c>
      <c r="G605" s="14">
        <v>0.22389999999999999</v>
      </c>
      <c r="H605" s="1">
        <v>92.29</v>
      </c>
      <c r="I605" s="14">
        <v>5.7439999999999998E-2</v>
      </c>
      <c r="J605" s="1">
        <v>89.74</v>
      </c>
      <c r="K605" s="14">
        <v>6.3630000000000006E-2</v>
      </c>
      <c r="L605" s="1">
        <v>89.5</v>
      </c>
      <c r="M605" s="14">
        <v>6.1969999999999997E-2</v>
      </c>
    </row>
    <row r="606" spans="1:13" x14ac:dyDescent="0.35">
      <c r="A606" s="10">
        <v>627</v>
      </c>
      <c r="B606" s="1">
        <v>92.17</v>
      </c>
      <c r="C606" s="14">
        <v>9.5839999999999995E-2</v>
      </c>
      <c r="D606" s="1">
        <v>81.97</v>
      </c>
      <c r="E606" s="14">
        <v>6.9269999999999998E-2</v>
      </c>
      <c r="F606" s="91">
        <v>79.05</v>
      </c>
      <c r="G606" s="14">
        <v>0.23200000000000001</v>
      </c>
      <c r="H606" s="1">
        <v>92.23</v>
      </c>
      <c r="I606" s="14">
        <v>5.8970000000000002E-2</v>
      </c>
      <c r="J606" s="1">
        <v>89.68</v>
      </c>
      <c r="K606" s="14">
        <v>6.5710000000000005E-2</v>
      </c>
      <c r="L606" s="1">
        <v>89.44</v>
      </c>
      <c r="M606" s="14">
        <v>6.4019999999999994E-2</v>
      </c>
    </row>
    <row r="607" spans="1:13" x14ac:dyDescent="0.35">
      <c r="A607" s="10">
        <v>628</v>
      </c>
      <c r="B607" s="1">
        <v>92.07</v>
      </c>
      <c r="C607" s="14">
        <v>9.8960000000000006E-2</v>
      </c>
      <c r="D607" s="1">
        <v>81.89</v>
      </c>
      <c r="E607" s="14">
        <v>7.1319999999999995E-2</v>
      </c>
      <c r="F607" s="91">
        <v>78.81</v>
      </c>
      <c r="G607" s="14">
        <v>0.24030000000000001</v>
      </c>
      <c r="H607" s="1">
        <v>92.17</v>
      </c>
      <c r="I607" s="14">
        <v>6.053E-2</v>
      </c>
      <c r="J607" s="1">
        <v>89.61</v>
      </c>
      <c r="K607" s="14">
        <v>6.7919999999999994E-2</v>
      </c>
      <c r="L607" s="1">
        <v>89.37</v>
      </c>
      <c r="M607" s="14">
        <v>6.6119999999999998E-2</v>
      </c>
    </row>
    <row r="608" spans="1:13" x14ac:dyDescent="0.35">
      <c r="A608" s="10">
        <v>629</v>
      </c>
      <c r="B608" s="1">
        <v>91.97</v>
      </c>
      <c r="C608" s="14">
        <v>0.1023</v>
      </c>
      <c r="D608" s="1">
        <v>81.819999999999993</v>
      </c>
      <c r="E608" s="14">
        <v>7.3330000000000006E-2</v>
      </c>
      <c r="F608" s="91">
        <v>78.569999999999993</v>
      </c>
      <c r="G608" s="14">
        <v>0.24879999999999999</v>
      </c>
      <c r="H608" s="1">
        <v>92.11</v>
      </c>
      <c r="I608" s="14">
        <v>6.2149999999999997E-2</v>
      </c>
      <c r="J608" s="1">
        <v>89.54</v>
      </c>
      <c r="K608" s="14">
        <v>7.0239999999999997E-2</v>
      </c>
      <c r="L608" s="1">
        <v>89.3</v>
      </c>
      <c r="M608" s="14">
        <v>6.8290000000000003E-2</v>
      </c>
    </row>
    <row r="609" spans="1:13" x14ac:dyDescent="0.35">
      <c r="A609" s="10">
        <v>630</v>
      </c>
      <c r="B609" s="1">
        <v>91.87</v>
      </c>
      <c r="C609" s="14">
        <v>0.10580000000000001</v>
      </c>
      <c r="D609" s="1">
        <v>81.75</v>
      </c>
      <c r="E609" s="14">
        <v>7.5410000000000005E-2</v>
      </c>
      <c r="F609" s="91">
        <v>78.319999999999993</v>
      </c>
      <c r="G609" s="14">
        <v>0.25800000000000001</v>
      </c>
      <c r="H609" s="1">
        <v>92.05</v>
      </c>
      <c r="I609" s="14">
        <v>6.3829999999999998E-2</v>
      </c>
      <c r="J609" s="1">
        <v>89.47</v>
      </c>
      <c r="K609" s="14">
        <v>7.2679999999999995E-2</v>
      </c>
      <c r="L609" s="1">
        <v>89.23</v>
      </c>
      <c r="M609" s="14">
        <v>7.0529999999999995E-2</v>
      </c>
    </row>
    <row r="610" spans="1:13" x14ac:dyDescent="0.35">
      <c r="A610" s="10">
        <v>631</v>
      </c>
      <c r="B610" s="1">
        <v>91.76</v>
      </c>
      <c r="C610" s="14">
        <v>0.11</v>
      </c>
      <c r="D610" s="1">
        <v>81.67</v>
      </c>
      <c r="E610" s="14">
        <v>7.7560000000000004E-2</v>
      </c>
      <c r="F610" s="91">
        <v>78.06</v>
      </c>
      <c r="G610" s="14">
        <v>0.26719999999999999</v>
      </c>
      <c r="H610" s="1">
        <v>91.98</v>
      </c>
      <c r="I610" s="14">
        <v>6.5559999999999993E-2</v>
      </c>
      <c r="J610" s="1">
        <v>89.4</v>
      </c>
      <c r="K610" s="14">
        <v>7.528E-2</v>
      </c>
      <c r="L610" s="1">
        <v>89.16</v>
      </c>
      <c r="M610" s="14">
        <v>7.2929999999999995E-2</v>
      </c>
    </row>
    <row r="611" spans="1:13" x14ac:dyDescent="0.35">
      <c r="A611" s="10">
        <v>632</v>
      </c>
      <c r="B611" s="1">
        <v>91.65</v>
      </c>
      <c r="C611" s="14">
        <v>0.1145</v>
      </c>
      <c r="D611" s="1">
        <v>81.59</v>
      </c>
      <c r="E611" s="14">
        <v>7.9719999999999999E-2</v>
      </c>
      <c r="F611" s="91">
        <v>77.790000000000006</v>
      </c>
      <c r="G611" s="14">
        <v>0.2767</v>
      </c>
      <c r="H611" s="1">
        <v>91.92</v>
      </c>
      <c r="I611" s="14">
        <v>6.7330000000000001E-2</v>
      </c>
      <c r="J611" s="1">
        <v>89.32</v>
      </c>
      <c r="K611" s="14">
        <v>7.7909999999999993E-2</v>
      </c>
      <c r="L611" s="1">
        <v>89.09</v>
      </c>
      <c r="M611" s="14">
        <v>7.5520000000000004E-2</v>
      </c>
    </row>
    <row r="612" spans="1:13" x14ac:dyDescent="0.35">
      <c r="A612" s="10">
        <v>633</v>
      </c>
      <c r="B612" s="1">
        <v>91.53</v>
      </c>
      <c r="C612" s="14">
        <v>0.1187</v>
      </c>
      <c r="D612" s="1">
        <v>81.510000000000005</v>
      </c>
      <c r="E612" s="14">
        <v>8.1970000000000001E-2</v>
      </c>
      <c r="F612" s="91">
        <v>77.510000000000005</v>
      </c>
      <c r="G612" s="14">
        <v>0.28620000000000001</v>
      </c>
      <c r="H612" s="1">
        <v>91.85</v>
      </c>
      <c r="I612" s="14">
        <v>6.9150000000000003E-2</v>
      </c>
      <c r="J612" s="1">
        <v>89.24</v>
      </c>
      <c r="K612" s="14">
        <v>8.0680000000000002E-2</v>
      </c>
      <c r="L612" s="1">
        <v>89.01</v>
      </c>
      <c r="M612" s="14">
        <v>7.843E-2</v>
      </c>
    </row>
    <row r="613" spans="1:13" x14ac:dyDescent="0.35">
      <c r="A613" s="10">
        <v>634</v>
      </c>
      <c r="B613" s="1">
        <v>91.41</v>
      </c>
      <c r="C613" s="14">
        <v>0.12330000000000001</v>
      </c>
      <c r="D613" s="1">
        <v>81.430000000000007</v>
      </c>
      <c r="E613" s="14">
        <v>8.4320000000000006E-2</v>
      </c>
      <c r="F613" s="91">
        <v>77.209999999999994</v>
      </c>
      <c r="G613" s="14">
        <v>0.29609999999999997</v>
      </c>
      <c r="H613" s="1">
        <v>91.78</v>
      </c>
      <c r="I613" s="14">
        <v>7.102E-2</v>
      </c>
      <c r="J613" s="1">
        <v>89.16</v>
      </c>
      <c r="K613" s="14">
        <v>8.3570000000000005E-2</v>
      </c>
      <c r="L613" s="1">
        <v>88.93</v>
      </c>
      <c r="M613" s="14">
        <v>8.1619999999999998E-2</v>
      </c>
    </row>
    <row r="614" spans="1:13" x14ac:dyDescent="0.35">
      <c r="A614" s="10">
        <v>635</v>
      </c>
      <c r="B614" s="1">
        <v>91.29</v>
      </c>
      <c r="C614" s="14">
        <v>0.12820000000000001</v>
      </c>
      <c r="D614" s="1">
        <v>81.34</v>
      </c>
      <c r="E614" s="14">
        <v>8.6569999999999994E-2</v>
      </c>
      <c r="F614" s="91">
        <v>76.91</v>
      </c>
      <c r="G614" s="14">
        <v>0.30599999999999999</v>
      </c>
      <c r="H614" s="1">
        <v>91.71</v>
      </c>
      <c r="I614" s="14">
        <v>7.2950000000000001E-2</v>
      </c>
      <c r="J614" s="1">
        <v>89.07</v>
      </c>
      <c r="K614" s="14">
        <v>8.6620000000000003E-2</v>
      </c>
      <c r="L614" s="1">
        <v>88.85</v>
      </c>
      <c r="M614" s="14">
        <v>8.5070000000000007E-2</v>
      </c>
    </row>
    <row r="615" spans="1:13" x14ac:dyDescent="0.35">
      <c r="A615" s="10">
        <v>636</v>
      </c>
      <c r="B615" s="1">
        <v>91.14</v>
      </c>
      <c r="C615" s="14">
        <v>0.13350000000000001</v>
      </c>
      <c r="D615" s="1">
        <v>81.260000000000005</v>
      </c>
      <c r="E615" s="14">
        <v>8.8679999999999995E-2</v>
      </c>
      <c r="F615" s="91">
        <v>76.599999999999994</v>
      </c>
      <c r="G615" s="14">
        <v>0.3165</v>
      </c>
      <c r="H615" s="1">
        <v>91.63</v>
      </c>
      <c r="I615" s="14">
        <v>7.4910000000000004E-2</v>
      </c>
      <c r="J615" s="1">
        <v>88.99</v>
      </c>
      <c r="K615" s="14">
        <v>8.9709999999999998E-2</v>
      </c>
      <c r="L615" s="1">
        <v>88.77</v>
      </c>
      <c r="M615" s="14">
        <v>8.8669999999999999E-2</v>
      </c>
    </row>
    <row r="616" spans="1:13" x14ac:dyDescent="0.35">
      <c r="A616" s="10">
        <v>637</v>
      </c>
      <c r="B616" s="1">
        <v>91.02</v>
      </c>
      <c r="C616" s="14">
        <v>0.13880000000000001</v>
      </c>
      <c r="D616" s="1">
        <v>81.17</v>
      </c>
      <c r="E616" s="14">
        <v>9.078E-2</v>
      </c>
      <c r="F616" s="91">
        <v>76.28</v>
      </c>
      <c r="G616" s="14">
        <v>0.3276</v>
      </c>
      <c r="H616" s="1">
        <v>91.56</v>
      </c>
      <c r="I616" s="14">
        <v>7.6880000000000004E-2</v>
      </c>
      <c r="J616" s="1">
        <v>88.9</v>
      </c>
      <c r="K616" s="14">
        <v>9.3259999999999996E-2</v>
      </c>
      <c r="L616" s="1">
        <v>88.68</v>
      </c>
      <c r="M616" s="14">
        <v>9.2340000000000005E-2</v>
      </c>
    </row>
    <row r="617" spans="1:13" x14ac:dyDescent="0.35">
      <c r="A617" s="10">
        <v>638</v>
      </c>
      <c r="B617" s="1">
        <v>90.89</v>
      </c>
      <c r="C617" s="14">
        <v>0.1434</v>
      </c>
      <c r="D617" s="1">
        <v>81.069999999999993</v>
      </c>
      <c r="E617" s="14">
        <v>9.2939999999999995E-2</v>
      </c>
      <c r="F617" s="91">
        <v>75.95</v>
      </c>
      <c r="G617" s="14">
        <v>0.33879999999999999</v>
      </c>
      <c r="H617" s="1">
        <v>91.48</v>
      </c>
      <c r="I617" s="14">
        <v>7.8890000000000002E-2</v>
      </c>
      <c r="J617" s="1">
        <v>88.8</v>
      </c>
      <c r="K617" s="14">
        <v>9.7129999999999994E-2</v>
      </c>
      <c r="L617" s="1">
        <v>88.58</v>
      </c>
      <c r="M617" s="14">
        <v>9.5990000000000006E-2</v>
      </c>
    </row>
    <row r="618" spans="1:13" x14ac:dyDescent="0.35">
      <c r="A618" s="10">
        <v>639</v>
      </c>
      <c r="B618" s="1">
        <v>90.73</v>
      </c>
      <c r="C618" s="14">
        <v>0.14749999999999999</v>
      </c>
      <c r="D618" s="1">
        <v>80.98</v>
      </c>
      <c r="E618" s="14">
        <v>9.5149999999999998E-2</v>
      </c>
      <c r="F618" s="91">
        <v>75.61</v>
      </c>
      <c r="G618" s="14">
        <v>0.3508</v>
      </c>
      <c r="H618" s="1">
        <v>91.4</v>
      </c>
      <c r="I618" s="14">
        <v>8.097E-2</v>
      </c>
      <c r="J618" s="1">
        <v>88.7</v>
      </c>
      <c r="K618" s="14">
        <v>0.1014</v>
      </c>
      <c r="L618" s="1">
        <v>88.48</v>
      </c>
      <c r="M618" s="14">
        <v>9.955E-2</v>
      </c>
    </row>
    <row r="619" spans="1:13" x14ac:dyDescent="0.35">
      <c r="A619" s="10">
        <v>640</v>
      </c>
      <c r="B619" s="1">
        <v>90.58</v>
      </c>
      <c r="C619" s="14">
        <v>0.15160000000000001</v>
      </c>
      <c r="D619" s="1">
        <v>80.88</v>
      </c>
      <c r="E619" s="14">
        <v>9.7610000000000002E-2</v>
      </c>
      <c r="F619" s="91">
        <v>75.260000000000005</v>
      </c>
      <c r="G619" s="14">
        <v>0.36330000000000001</v>
      </c>
      <c r="H619" s="1">
        <v>91.32</v>
      </c>
      <c r="I619" s="14">
        <v>8.3080000000000001E-2</v>
      </c>
      <c r="J619" s="1">
        <v>88.6</v>
      </c>
      <c r="K619" s="14">
        <v>0.10589999999999999</v>
      </c>
      <c r="L619" s="1">
        <v>88.38</v>
      </c>
      <c r="M619" s="14">
        <v>0.1028</v>
      </c>
    </row>
    <row r="620" spans="1:13" x14ac:dyDescent="0.35">
      <c r="A620" s="10">
        <v>641</v>
      </c>
      <c r="B620" s="1">
        <v>90.42</v>
      </c>
      <c r="C620" s="14">
        <v>0.15579999999999999</v>
      </c>
      <c r="D620" s="1">
        <v>80.790000000000006</v>
      </c>
      <c r="E620" s="14">
        <v>0.10059999999999999</v>
      </c>
      <c r="F620" s="91">
        <v>74.89</v>
      </c>
      <c r="G620" s="14">
        <v>0.37669999999999998</v>
      </c>
      <c r="H620" s="1">
        <v>91.24</v>
      </c>
      <c r="I620" s="14">
        <v>8.523E-2</v>
      </c>
      <c r="J620" s="1">
        <v>88.5</v>
      </c>
      <c r="K620" s="14">
        <v>0.1106</v>
      </c>
      <c r="L620" s="1">
        <v>88.27</v>
      </c>
      <c r="M620" s="14">
        <v>0.10589999999999999</v>
      </c>
    </row>
    <row r="621" spans="1:13" x14ac:dyDescent="0.35">
      <c r="A621" s="10">
        <v>642</v>
      </c>
      <c r="B621" s="1">
        <v>90.27</v>
      </c>
      <c r="C621" s="14">
        <v>0.16020000000000001</v>
      </c>
      <c r="D621" s="1">
        <v>80.69</v>
      </c>
      <c r="E621" s="14">
        <v>0.104</v>
      </c>
      <c r="F621" s="91">
        <v>74.5</v>
      </c>
      <c r="G621" s="14">
        <v>0.39</v>
      </c>
      <c r="H621" s="1">
        <v>91.15</v>
      </c>
      <c r="I621" s="14">
        <v>8.7429999999999994E-2</v>
      </c>
      <c r="J621" s="1">
        <v>88.38</v>
      </c>
      <c r="K621" s="14">
        <v>0.1152</v>
      </c>
      <c r="L621" s="1">
        <v>88.17</v>
      </c>
      <c r="M621" s="14">
        <v>0.10879999999999999</v>
      </c>
    </row>
    <row r="622" spans="1:13" x14ac:dyDescent="0.35">
      <c r="A622" s="10">
        <v>643</v>
      </c>
      <c r="B622" s="1">
        <v>90.11</v>
      </c>
      <c r="C622" s="14">
        <v>0.1636</v>
      </c>
      <c r="D622" s="1">
        <v>80.58</v>
      </c>
      <c r="E622" s="14">
        <v>0.1075</v>
      </c>
      <c r="F622" s="91">
        <v>74.11</v>
      </c>
      <c r="G622" s="14">
        <v>0.40360000000000001</v>
      </c>
      <c r="H622" s="1">
        <v>91.06</v>
      </c>
      <c r="I622" s="14">
        <v>8.9690000000000006E-2</v>
      </c>
      <c r="J622" s="1">
        <v>88.26</v>
      </c>
      <c r="K622" s="14">
        <v>0.12</v>
      </c>
      <c r="L622" s="1">
        <v>88.06</v>
      </c>
      <c r="M622" s="14">
        <v>0.1114</v>
      </c>
    </row>
    <row r="623" spans="1:13" x14ac:dyDescent="0.35">
      <c r="A623" s="10">
        <v>644</v>
      </c>
      <c r="B623" s="1">
        <v>89.94</v>
      </c>
      <c r="C623" s="14">
        <v>0.16650000000000001</v>
      </c>
      <c r="D623" s="1">
        <v>80.48</v>
      </c>
      <c r="E623" s="14">
        <v>0.1114</v>
      </c>
      <c r="F623" s="91">
        <v>73.7</v>
      </c>
      <c r="G623" s="14">
        <v>0.41670000000000001</v>
      </c>
      <c r="H623" s="1">
        <v>90.97</v>
      </c>
      <c r="I623" s="14">
        <v>9.2020000000000005E-2</v>
      </c>
      <c r="J623" s="1">
        <v>88.14</v>
      </c>
      <c r="K623" s="14">
        <v>0.1244</v>
      </c>
      <c r="L623" s="1">
        <v>87.94</v>
      </c>
      <c r="M623" s="14">
        <v>0.11409999999999999</v>
      </c>
    </row>
    <row r="624" spans="1:13" x14ac:dyDescent="0.35">
      <c r="A624" s="10">
        <v>645</v>
      </c>
      <c r="B624" s="1">
        <v>89.78</v>
      </c>
      <c r="C624" s="14">
        <v>0.1694</v>
      </c>
      <c r="D624" s="1">
        <v>80.36</v>
      </c>
      <c r="E624" s="14">
        <v>0.1157</v>
      </c>
      <c r="F624" s="91">
        <v>73.27</v>
      </c>
      <c r="G624" s="14">
        <v>0.43009999999999998</v>
      </c>
      <c r="H624" s="1">
        <v>90.88</v>
      </c>
      <c r="I624" s="14">
        <v>9.443E-2</v>
      </c>
      <c r="J624" s="1">
        <v>88.01</v>
      </c>
      <c r="K624" s="14">
        <v>0.12859999999999999</v>
      </c>
      <c r="L624" s="1">
        <v>87.83</v>
      </c>
      <c r="M624" s="14">
        <v>0.1168</v>
      </c>
    </row>
    <row r="625" spans="1:13" x14ac:dyDescent="0.35">
      <c r="A625" s="10">
        <v>646</v>
      </c>
      <c r="B625" s="1">
        <v>89.6</v>
      </c>
      <c r="C625" s="14">
        <v>0.17230000000000001</v>
      </c>
      <c r="D625" s="1">
        <v>80.239999999999995</v>
      </c>
      <c r="E625" s="14">
        <v>0.1201</v>
      </c>
      <c r="F625" s="91">
        <v>72.83</v>
      </c>
      <c r="G625" s="14">
        <v>0.443</v>
      </c>
      <c r="H625" s="1">
        <v>90.78</v>
      </c>
      <c r="I625" s="14">
        <v>9.6930000000000002E-2</v>
      </c>
      <c r="J625" s="1">
        <v>87.88</v>
      </c>
      <c r="K625" s="14">
        <v>0.1326</v>
      </c>
      <c r="L625" s="1">
        <v>87.71</v>
      </c>
      <c r="M625" s="14">
        <v>0.11940000000000001</v>
      </c>
    </row>
    <row r="626" spans="1:13" x14ac:dyDescent="0.35">
      <c r="A626" s="10">
        <v>647</v>
      </c>
      <c r="B626" s="1">
        <v>89.41</v>
      </c>
      <c r="C626" s="14">
        <v>0.1759</v>
      </c>
      <c r="D626" s="1">
        <v>80.12</v>
      </c>
      <c r="E626" s="14">
        <v>0.1244</v>
      </c>
      <c r="F626" s="91">
        <v>72.39</v>
      </c>
      <c r="G626" s="14">
        <v>0.45550000000000002</v>
      </c>
      <c r="H626" s="1">
        <v>90.68</v>
      </c>
      <c r="I626" s="14">
        <v>9.9519999999999997E-2</v>
      </c>
      <c r="J626" s="1">
        <v>87.75</v>
      </c>
      <c r="K626" s="14">
        <v>0.13650000000000001</v>
      </c>
      <c r="L626" s="1">
        <v>87.59</v>
      </c>
      <c r="M626" s="14">
        <v>0.122</v>
      </c>
    </row>
    <row r="627" spans="1:13" x14ac:dyDescent="0.35">
      <c r="A627" s="10">
        <v>648</v>
      </c>
      <c r="B627" s="1">
        <v>89.25</v>
      </c>
      <c r="C627" s="14">
        <v>0.17860000000000001</v>
      </c>
      <c r="D627" s="1">
        <v>80</v>
      </c>
      <c r="E627" s="14">
        <v>0.12870000000000001</v>
      </c>
      <c r="F627" s="91">
        <v>71.930000000000007</v>
      </c>
      <c r="G627" s="14">
        <v>0.46710000000000002</v>
      </c>
      <c r="H627" s="1">
        <v>90.58</v>
      </c>
      <c r="I627" s="14">
        <v>0.1023</v>
      </c>
      <c r="J627" s="1">
        <v>87.61</v>
      </c>
      <c r="K627" s="14">
        <v>0.14030000000000001</v>
      </c>
      <c r="L627" s="1">
        <v>87.47</v>
      </c>
      <c r="M627" s="14">
        <v>0.12479999999999999</v>
      </c>
    </row>
    <row r="628" spans="1:13" x14ac:dyDescent="0.35">
      <c r="A628" s="10">
        <v>649</v>
      </c>
      <c r="B628" s="1">
        <v>89.07</v>
      </c>
      <c r="C628" s="14">
        <v>0.18140000000000001</v>
      </c>
      <c r="D628" s="1">
        <v>79.86</v>
      </c>
      <c r="E628" s="14">
        <v>0.13300000000000001</v>
      </c>
      <c r="F628" s="91">
        <v>71.45</v>
      </c>
      <c r="G628" s="14">
        <v>0.47770000000000001</v>
      </c>
      <c r="H628" s="1">
        <v>90.48</v>
      </c>
      <c r="I628" s="14">
        <v>0.1055</v>
      </c>
      <c r="J628" s="1">
        <v>87.47</v>
      </c>
      <c r="K628" s="14">
        <v>0.14419999999999999</v>
      </c>
      <c r="L628" s="1">
        <v>87.34</v>
      </c>
      <c r="M628" s="14">
        <v>0.1275</v>
      </c>
    </row>
    <row r="629" spans="1:13" x14ac:dyDescent="0.35">
      <c r="A629" s="10">
        <v>650</v>
      </c>
      <c r="B629" s="1">
        <v>88.89</v>
      </c>
      <c r="C629" s="14">
        <v>0.184</v>
      </c>
      <c r="D629" s="1">
        <v>79.73</v>
      </c>
      <c r="E629" s="14">
        <v>0.1371</v>
      </c>
      <c r="F629" s="91">
        <v>70.959999999999994</v>
      </c>
      <c r="G629" s="14">
        <v>0.48699999999999999</v>
      </c>
      <c r="H629" s="1">
        <v>90.37</v>
      </c>
      <c r="I629" s="14">
        <v>0.1091</v>
      </c>
      <c r="J629" s="1">
        <v>87.32</v>
      </c>
      <c r="K629" s="14">
        <v>0.14810000000000001</v>
      </c>
      <c r="L629" s="1">
        <v>87.21</v>
      </c>
      <c r="M629" s="14">
        <v>0.1303</v>
      </c>
    </row>
    <row r="630" spans="1:13" x14ac:dyDescent="0.35">
      <c r="A630" s="10">
        <v>651</v>
      </c>
      <c r="B630" s="1">
        <v>88.7</v>
      </c>
      <c r="C630" s="14">
        <v>0.1865</v>
      </c>
      <c r="D630" s="1">
        <v>79.59</v>
      </c>
      <c r="E630" s="14">
        <v>0.14130000000000001</v>
      </c>
      <c r="F630" s="91">
        <v>70.47</v>
      </c>
      <c r="G630" s="14">
        <v>0.49430000000000002</v>
      </c>
      <c r="H630" s="1">
        <v>90.26</v>
      </c>
      <c r="I630" s="14">
        <v>0.113</v>
      </c>
      <c r="J630" s="1">
        <v>87.17</v>
      </c>
      <c r="K630" s="14">
        <v>0.152</v>
      </c>
      <c r="L630" s="1">
        <v>87.08</v>
      </c>
      <c r="M630" s="14">
        <v>0.1331</v>
      </c>
    </row>
    <row r="631" spans="1:13" x14ac:dyDescent="0.35">
      <c r="A631" s="10">
        <v>652</v>
      </c>
      <c r="B631" s="1">
        <v>88.5</v>
      </c>
      <c r="C631" s="14">
        <v>0.1885</v>
      </c>
      <c r="D631" s="1">
        <v>79.44</v>
      </c>
      <c r="E631" s="14">
        <v>0.1457</v>
      </c>
      <c r="F631" s="91">
        <v>69.97</v>
      </c>
      <c r="G631" s="14">
        <v>0.49869999999999998</v>
      </c>
      <c r="H631" s="1">
        <v>90.15</v>
      </c>
      <c r="I631" s="14">
        <v>0.1171</v>
      </c>
      <c r="J631" s="1">
        <v>87.02</v>
      </c>
      <c r="K631" s="14">
        <v>0.156</v>
      </c>
      <c r="L631" s="1">
        <v>86.94</v>
      </c>
      <c r="M631" s="14">
        <v>0.1358</v>
      </c>
    </row>
    <row r="632" spans="1:13" x14ac:dyDescent="0.35">
      <c r="A632" s="10">
        <v>653</v>
      </c>
      <c r="B632" s="1">
        <v>88.32</v>
      </c>
      <c r="C632" s="14">
        <v>0.19059999999999999</v>
      </c>
      <c r="D632" s="1">
        <v>79.290000000000006</v>
      </c>
      <c r="E632" s="14">
        <v>0.14949999999999999</v>
      </c>
      <c r="F632" s="91">
        <v>69.459999999999994</v>
      </c>
      <c r="G632" s="14">
        <v>0.49940000000000001</v>
      </c>
      <c r="H632" s="1">
        <v>90.03</v>
      </c>
      <c r="I632" s="14">
        <v>0.1215</v>
      </c>
      <c r="J632" s="1">
        <v>86.86</v>
      </c>
      <c r="K632" s="14">
        <v>0.16059999999999999</v>
      </c>
      <c r="L632" s="1">
        <v>86.81</v>
      </c>
      <c r="M632" s="14">
        <v>0.1384</v>
      </c>
    </row>
    <row r="633" spans="1:13" x14ac:dyDescent="0.35">
      <c r="A633" s="10">
        <v>654</v>
      </c>
      <c r="B633" s="1">
        <v>88.13</v>
      </c>
      <c r="C633" s="14">
        <v>0.19239999999999999</v>
      </c>
      <c r="D633" s="1">
        <v>79.150000000000006</v>
      </c>
      <c r="E633" s="14">
        <v>0.15340000000000001</v>
      </c>
      <c r="F633" s="91">
        <v>68.95</v>
      </c>
      <c r="G633" s="14">
        <v>0.49640000000000001</v>
      </c>
      <c r="H633" s="1">
        <v>89.91</v>
      </c>
      <c r="I633" s="14">
        <v>0.12590000000000001</v>
      </c>
      <c r="J633" s="1">
        <v>86.7</v>
      </c>
      <c r="K633" s="14">
        <v>0.1656</v>
      </c>
      <c r="L633" s="1">
        <v>86.67</v>
      </c>
      <c r="M633" s="14">
        <v>0.1411</v>
      </c>
    </row>
    <row r="634" spans="1:13" x14ac:dyDescent="0.35">
      <c r="A634" s="10">
        <v>655</v>
      </c>
      <c r="B634" s="1">
        <v>87.93</v>
      </c>
      <c r="C634" s="14">
        <v>0.19339999999999999</v>
      </c>
      <c r="D634" s="1">
        <v>78.989999999999995</v>
      </c>
      <c r="E634" s="14">
        <v>0.15740000000000001</v>
      </c>
      <c r="F634" s="91">
        <v>68.430000000000007</v>
      </c>
      <c r="G634" s="14">
        <v>0.49049999999999999</v>
      </c>
      <c r="H634" s="1">
        <v>89.78</v>
      </c>
      <c r="I634" s="14">
        <v>0.13020000000000001</v>
      </c>
      <c r="J634" s="1">
        <v>86.53</v>
      </c>
      <c r="K634" s="14">
        <v>0.17069999999999999</v>
      </c>
      <c r="L634" s="1">
        <v>86.53</v>
      </c>
      <c r="M634" s="14">
        <v>0.14369999999999999</v>
      </c>
    </row>
    <row r="635" spans="1:13" x14ac:dyDescent="0.35">
      <c r="A635" s="10">
        <v>656</v>
      </c>
      <c r="B635" s="1">
        <v>87.74</v>
      </c>
      <c r="C635" s="14">
        <v>0.19470000000000001</v>
      </c>
      <c r="D635" s="1">
        <v>78.83</v>
      </c>
      <c r="E635" s="14">
        <v>0.1613</v>
      </c>
      <c r="F635" s="91">
        <v>67.94</v>
      </c>
      <c r="G635" s="14">
        <v>0.48139999999999999</v>
      </c>
      <c r="H635" s="1">
        <v>89.65</v>
      </c>
      <c r="I635" s="14">
        <v>0.13439999999999999</v>
      </c>
      <c r="J635" s="1">
        <v>86.36</v>
      </c>
      <c r="K635" s="14">
        <v>0.1757</v>
      </c>
      <c r="L635" s="1">
        <v>86.38</v>
      </c>
      <c r="M635" s="14">
        <v>0.14630000000000001</v>
      </c>
    </row>
    <row r="636" spans="1:13" x14ac:dyDescent="0.35">
      <c r="A636" s="10">
        <v>657</v>
      </c>
      <c r="B636" s="1">
        <v>87.55</v>
      </c>
      <c r="C636" s="14">
        <v>0.19620000000000001</v>
      </c>
      <c r="D636" s="1">
        <v>78.67</v>
      </c>
      <c r="E636" s="14">
        <v>0.16500000000000001</v>
      </c>
      <c r="F636" s="91">
        <v>67.459999999999994</v>
      </c>
      <c r="G636" s="14">
        <v>0.46870000000000001</v>
      </c>
      <c r="H636" s="1">
        <v>89.51</v>
      </c>
      <c r="I636" s="14">
        <v>0.13830000000000001</v>
      </c>
      <c r="J636" s="1">
        <v>86.18</v>
      </c>
      <c r="K636" s="14">
        <v>0.18099999999999999</v>
      </c>
      <c r="L636" s="1">
        <v>86.23</v>
      </c>
      <c r="M636" s="14">
        <v>0.14879999999999999</v>
      </c>
    </row>
    <row r="637" spans="1:13" x14ac:dyDescent="0.35">
      <c r="A637" s="10">
        <v>658</v>
      </c>
      <c r="B637" s="1">
        <v>87.35</v>
      </c>
      <c r="C637" s="14">
        <v>0.19739999999999999</v>
      </c>
      <c r="D637" s="1">
        <v>78.5</v>
      </c>
      <c r="E637" s="14">
        <v>0.16930000000000001</v>
      </c>
      <c r="F637" s="91">
        <v>67</v>
      </c>
      <c r="G637" s="14">
        <v>0.45229999999999998</v>
      </c>
      <c r="H637" s="1">
        <v>89.37</v>
      </c>
      <c r="I637" s="14">
        <v>0.1419</v>
      </c>
      <c r="J637" s="1">
        <v>85.99</v>
      </c>
      <c r="K637" s="14">
        <v>0.18659999999999999</v>
      </c>
      <c r="L637" s="1">
        <v>86.08</v>
      </c>
      <c r="M637" s="14">
        <v>0.15129999999999999</v>
      </c>
    </row>
    <row r="638" spans="1:13" x14ac:dyDescent="0.35">
      <c r="A638" s="10">
        <v>659</v>
      </c>
      <c r="B638" s="1">
        <v>87.16</v>
      </c>
      <c r="C638" s="14">
        <v>0.19939999999999999</v>
      </c>
      <c r="D638" s="1">
        <v>78.319999999999993</v>
      </c>
      <c r="E638" s="14">
        <v>0.17349999999999999</v>
      </c>
      <c r="F638" s="91">
        <v>66.55</v>
      </c>
      <c r="G638" s="14">
        <v>0.43149999999999999</v>
      </c>
      <c r="H638" s="1">
        <v>89.22</v>
      </c>
      <c r="I638" s="14">
        <v>0.14549999999999999</v>
      </c>
      <c r="J638" s="1">
        <v>85.8</v>
      </c>
      <c r="K638" s="14">
        <v>0.19189999999999999</v>
      </c>
      <c r="L638" s="1">
        <v>85.93</v>
      </c>
      <c r="M638" s="14">
        <v>0.15379999999999999</v>
      </c>
    </row>
    <row r="639" spans="1:13" x14ac:dyDescent="0.35">
      <c r="A639" s="10">
        <v>660</v>
      </c>
      <c r="B639" s="1">
        <v>86.96</v>
      </c>
      <c r="C639" s="14">
        <v>0.2006</v>
      </c>
      <c r="D639" s="1">
        <v>78.16</v>
      </c>
      <c r="E639" s="14">
        <v>0.17780000000000001</v>
      </c>
      <c r="F639" s="91">
        <v>66.11</v>
      </c>
      <c r="G639" s="14">
        <v>0.40679999999999999</v>
      </c>
      <c r="H639" s="1">
        <v>89.08</v>
      </c>
      <c r="I639" s="14">
        <v>0.14910000000000001</v>
      </c>
      <c r="J639" s="1">
        <v>85.61</v>
      </c>
      <c r="K639" s="14">
        <v>0.19689999999999999</v>
      </c>
      <c r="L639" s="1">
        <v>85.78</v>
      </c>
      <c r="M639" s="14">
        <v>0.15620000000000001</v>
      </c>
    </row>
    <row r="640" spans="1:13" x14ac:dyDescent="0.35">
      <c r="A640" s="10">
        <v>661</v>
      </c>
      <c r="B640" s="1">
        <v>86.74</v>
      </c>
      <c r="C640" s="14">
        <v>0.2011</v>
      </c>
      <c r="D640" s="1">
        <v>77.98</v>
      </c>
      <c r="E640" s="14">
        <v>0.18240000000000001</v>
      </c>
      <c r="F640" s="91">
        <v>65.709999999999994</v>
      </c>
      <c r="G640" s="14">
        <v>0.37969999999999998</v>
      </c>
      <c r="H640" s="1">
        <v>88.93</v>
      </c>
      <c r="I640" s="14">
        <v>0.15260000000000001</v>
      </c>
      <c r="J640" s="1">
        <v>85.41</v>
      </c>
      <c r="K640" s="14">
        <v>0.2019</v>
      </c>
      <c r="L640" s="1">
        <v>85.62</v>
      </c>
      <c r="M640" s="14">
        <v>0.15840000000000001</v>
      </c>
    </row>
    <row r="641" spans="1:13" x14ac:dyDescent="0.35">
      <c r="A641" s="10">
        <v>662</v>
      </c>
      <c r="B641" s="1">
        <v>86.55</v>
      </c>
      <c r="C641" s="14">
        <v>0.20080000000000001</v>
      </c>
      <c r="D641" s="1">
        <v>77.790000000000006</v>
      </c>
      <c r="E641" s="14">
        <v>0.18690000000000001</v>
      </c>
      <c r="F641" s="91">
        <v>65.33</v>
      </c>
      <c r="G641" s="14">
        <v>0.35060000000000002</v>
      </c>
      <c r="H641" s="1">
        <v>88.77</v>
      </c>
      <c r="I641" s="14">
        <v>0.15609999999999999</v>
      </c>
      <c r="J641" s="1">
        <v>85.21</v>
      </c>
      <c r="K641" s="14">
        <v>0.20619999999999999</v>
      </c>
      <c r="L641" s="1">
        <v>85.46</v>
      </c>
      <c r="M641" s="14">
        <v>0.16059999999999999</v>
      </c>
    </row>
    <row r="642" spans="1:13" x14ac:dyDescent="0.35">
      <c r="A642" s="10">
        <v>663</v>
      </c>
      <c r="B642" s="1">
        <v>86.34</v>
      </c>
      <c r="C642" s="14">
        <v>0.20019999999999999</v>
      </c>
      <c r="D642" s="1">
        <v>77.59</v>
      </c>
      <c r="E642" s="14">
        <v>0.19139999999999999</v>
      </c>
      <c r="F642" s="91">
        <v>65</v>
      </c>
      <c r="G642" s="14">
        <v>0.32040000000000002</v>
      </c>
      <c r="H642" s="1">
        <v>88.61</v>
      </c>
      <c r="I642" s="14">
        <v>0.15970000000000001</v>
      </c>
      <c r="J642" s="1">
        <v>85</v>
      </c>
      <c r="K642" s="14">
        <v>0.2104</v>
      </c>
      <c r="L642" s="1">
        <v>85.3</v>
      </c>
      <c r="M642" s="14">
        <v>0.16250000000000001</v>
      </c>
    </row>
    <row r="643" spans="1:13" x14ac:dyDescent="0.35">
      <c r="A643" s="10">
        <v>664</v>
      </c>
      <c r="B643" s="1">
        <v>86.13</v>
      </c>
      <c r="C643" s="14">
        <v>0.19850000000000001</v>
      </c>
      <c r="D643" s="1">
        <v>77.41</v>
      </c>
      <c r="E643" s="14">
        <v>0.1963</v>
      </c>
      <c r="F643" s="91">
        <v>64.709999999999994</v>
      </c>
      <c r="G643" s="14">
        <v>0.29210000000000003</v>
      </c>
      <c r="H643" s="1">
        <v>88.45</v>
      </c>
      <c r="I643" s="14">
        <v>0.16339999999999999</v>
      </c>
      <c r="J643" s="1">
        <v>84.78</v>
      </c>
      <c r="K643" s="14">
        <v>0.21440000000000001</v>
      </c>
      <c r="L643" s="1">
        <v>85.13</v>
      </c>
      <c r="M643" s="14">
        <v>0.1643</v>
      </c>
    </row>
    <row r="644" spans="1:13" x14ac:dyDescent="0.35">
      <c r="A644" s="10">
        <v>665</v>
      </c>
      <c r="B644" s="1">
        <v>85.94</v>
      </c>
      <c r="C644" s="14">
        <v>0.1953</v>
      </c>
      <c r="D644" s="1">
        <v>77.2</v>
      </c>
      <c r="E644" s="14">
        <v>0.20150000000000001</v>
      </c>
      <c r="F644" s="91">
        <v>64.45</v>
      </c>
      <c r="G644" s="14">
        <v>0.26519999999999999</v>
      </c>
      <c r="H644" s="1">
        <v>88.29</v>
      </c>
      <c r="I644" s="14">
        <v>0.1671</v>
      </c>
      <c r="J644" s="1">
        <v>84.57</v>
      </c>
      <c r="K644" s="14">
        <v>0.21820000000000001</v>
      </c>
      <c r="L644" s="1">
        <v>84.97</v>
      </c>
      <c r="M644" s="14">
        <v>0.16569999999999999</v>
      </c>
    </row>
    <row r="645" spans="1:13" x14ac:dyDescent="0.35">
      <c r="A645" s="10">
        <v>666</v>
      </c>
      <c r="B645" s="1">
        <v>85.75</v>
      </c>
      <c r="C645" s="14">
        <v>0.19139999999999999</v>
      </c>
      <c r="D645" s="1">
        <v>77.010000000000005</v>
      </c>
      <c r="E645" s="14">
        <v>0.20610000000000001</v>
      </c>
      <c r="F645" s="91">
        <v>64.209999999999994</v>
      </c>
      <c r="G645" s="14">
        <v>0.24229999999999999</v>
      </c>
      <c r="H645" s="1">
        <v>88.12</v>
      </c>
      <c r="I645" s="14">
        <v>0.17100000000000001</v>
      </c>
      <c r="J645" s="1">
        <v>84.35</v>
      </c>
      <c r="K645" s="14">
        <v>0.22159999999999999</v>
      </c>
      <c r="L645" s="1">
        <v>84.8</v>
      </c>
      <c r="M645" s="14">
        <v>0.16689999999999999</v>
      </c>
    </row>
    <row r="646" spans="1:13" x14ac:dyDescent="0.35">
      <c r="A646" s="10">
        <v>667</v>
      </c>
      <c r="B646" s="1">
        <v>85.55</v>
      </c>
      <c r="C646" s="14">
        <v>0.18609999999999999</v>
      </c>
      <c r="D646" s="1">
        <v>76.790000000000006</v>
      </c>
      <c r="E646" s="14">
        <v>0.21010000000000001</v>
      </c>
      <c r="F646" s="91">
        <v>63.99</v>
      </c>
      <c r="G646" s="14">
        <v>0.22420000000000001</v>
      </c>
      <c r="H646" s="1">
        <v>87.95</v>
      </c>
      <c r="I646" s="14">
        <v>0.1749</v>
      </c>
      <c r="J646" s="1">
        <v>84.12</v>
      </c>
      <c r="K646" s="14">
        <v>0.22459999999999999</v>
      </c>
      <c r="L646" s="1">
        <v>84.63</v>
      </c>
      <c r="M646" s="14">
        <v>0.1676</v>
      </c>
    </row>
    <row r="647" spans="1:13" x14ac:dyDescent="0.35">
      <c r="A647" s="10">
        <v>668</v>
      </c>
      <c r="B647" s="1">
        <v>85.36</v>
      </c>
      <c r="C647" s="14">
        <v>0.17849999999999999</v>
      </c>
      <c r="D647" s="1">
        <v>76.59</v>
      </c>
      <c r="E647" s="14">
        <v>0.2145</v>
      </c>
      <c r="F647" s="91">
        <v>63.78</v>
      </c>
      <c r="G647" s="14">
        <v>0.2107</v>
      </c>
      <c r="H647" s="1">
        <v>87.77</v>
      </c>
      <c r="I647" s="14">
        <v>0.1789</v>
      </c>
      <c r="J647" s="1">
        <v>83.9</v>
      </c>
      <c r="K647" s="14">
        <v>0.22770000000000001</v>
      </c>
      <c r="L647" s="1">
        <v>84.46</v>
      </c>
      <c r="M647" s="14">
        <v>0.16800000000000001</v>
      </c>
    </row>
    <row r="648" spans="1:13" x14ac:dyDescent="0.35">
      <c r="A648" s="10">
        <v>669</v>
      </c>
      <c r="B648" s="1">
        <v>85.19</v>
      </c>
      <c r="C648" s="14">
        <v>0.16930000000000001</v>
      </c>
      <c r="D648" s="1">
        <v>76.36</v>
      </c>
      <c r="E648" s="14">
        <v>0.21920000000000001</v>
      </c>
      <c r="F648" s="91">
        <v>63.59</v>
      </c>
      <c r="G648" s="14">
        <v>0.20019999999999999</v>
      </c>
      <c r="H648" s="1">
        <v>87.59</v>
      </c>
      <c r="I648" s="14">
        <v>0.18310000000000001</v>
      </c>
      <c r="J648" s="1">
        <v>83.67</v>
      </c>
      <c r="K648" s="14">
        <v>0.2306</v>
      </c>
      <c r="L648" s="1">
        <v>84.29</v>
      </c>
      <c r="M648" s="14">
        <v>0.16789999999999999</v>
      </c>
    </row>
    <row r="649" spans="1:13" x14ac:dyDescent="0.35">
      <c r="A649" s="10">
        <v>670</v>
      </c>
      <c r="B649" s="1">
        <v>85.01</v>
      </c>
      <c r="C649" s="14">
        <v>0.1583</v>
      </c>
      <c r="D649" s="1">
        <v>76.14</v>
      </c>
      <c r="E649" s="14">
        <v>0.22359999999999999</v>
      </c>
      <c r="F649" s="91">
        <v>63.39</v>
      </c>
      <c r="G649" s="14">
        <v>0.1925</v>
      </c>
      <c r="H649" s="1">
        <v>87.4</v>
      </c>
      <c r="I649" s="14">
        <v>0.1875</v>
      </c>
      <c r="J649" s="1">
        <v>83.44</v>
      </c>
      <c r="K649" s="14">
        <v>0.23330000000000001</v>
      </c>
      <c r="L649" s="1">
        <v>84.12</v>
      </c>
      <c r="M649" s="14">
        <v>0.1671</v>
      </c>
    </row>
    <row r="650" spans="1:13" x14ac:dyDescent="0.35">
      <c r="A650" s="10">
        <v>671</v>
      </c>
      <c r="B650" s="1">
        <v>84.85</v>
      </c>
      <c r="C650" s="14">
        <v>0.14580000000000001</v>
      </c>
      <c r="D650" s="1">
        <v>75.92</v>
      </c>
      <c r="E650" s="14">
        <v>0.22819999999999999</v>
      </c>
      <c r="F650" s="91">
        <v>63.21</v>
      </c>
      <c r="G650" s="14">
        <v>0.18590000000000001</v>
      </c>
      <c r="H650" s="1">
        <v>87.21</v>
      </c>
      <c r="I650" s="14">
        <v>0.19189999999999999</v>
      </c>
      <c r="J650" s="1">
        <v>83.2</v>
      </c>
      <c r="K650" s="14">
        <v>0.23580000000000001</v>
      </c>
      <c r="L650" s="1">
        <v>83.95</v>
      </c>
      <c r="M650" s="14">
        <v>0.1656</v>
      </c>
    </row>
    <row r="651" spans="1:13" x14ac:dyDescent="0.35">
      <c r="A651" s="10">
        <v>672</v>
      </c>
      <c r="B651" s="1">
        <v>84.71</v>
      </c>
      <c r="C651" s="14">
        <v>0.13289999999999999</v>
      </c>
      <c r="D651" s="1">
        <v>75.69</v>
      </c>
      <c r="E651" s="14">
        <v>0.2324</v>
      </c>
      <c r="F651" s="91">
        <v>63.03</v>
      </c>
      <c r="G651" s="14">
        <v>0.17979999999999999</v>
      </c>
      <c r="H651" s="1">
        <v>87.02</v>
      </c>
      <c r="I651" s="14">
        <v>0.19650000000000001</v>
      </c>
      <c r="J651" s="1">
        <v>82.96</v>
      </c>
      <c r="K651" s="14">
        <v>0.2379</v>
      </c>
      <c r="L651" s="1">
        <v>83.79</v>
      </c>
      <c r="M651" s="14">
        <v>0.1633</v>
      </c>
    </row>
    <row r="652" spans="1:13" x14ac:dyDescent="0.35">
      <c r="A652" s="10">
        <v>673</v>
      </c>
      <c r="B652" s="1">
        <v>84.59</v>
      </c>
      <c r="C652" s="14">
        <v>0.1205</v>
      </c>
      <c r="D652" s="1">
        <v>75.45</v>
      </c>
      <c r="E652" s="14">
        <v>0.23680000000000001</v>
      </c>
      <c r="F652" s="91">
        <v>62.85</v>
      </c>
      <c r="G652" s="14">
        <v>0.17330000000000001</v>
      </c>
      <c r="H652" s="1">
        <v>86.82</v>
      </c>
      <c r="I652" s="14">
        <v>0.2011</v>
      </c>
      <c r="J652" s="1">
        <v>82.72</v>
      </c>
      <c r="K652" s="14">
        <v>0.23930000000000001</v>
      </c>
      <c r="L652" s="1">
        <v>83.62</v>
      </c>
      <c r="M652" s="14">
        <v>0.16</v>
      </c>
    </row>
    <row r="653" spans="1:13" x14ac:dyDescent="0.35">
      <c r="A653" s="10">
        <v>674</v>
      </c>
      <c r="B653" s="1">
        <v>84.49</v>
      </c>
      <c r="C653" s="14">
        <v>0.1082</v>
      </c>
      <c r="D653" s="1">
        <v>75.209999999999994</v>
      </c>
      <c r="E653" s="14">
        <v>0.2409</v>
      </c>
      <c r="F653" s="91">
        <v>62.67</v>
      </c>
      <c r="G653" s="14">
        <v>0.1661</v>
      </c>
      <c r="H653" s="1">
        <v>86.62</v>
      </c>
      <c r="I653" s="14">
        <v>0.2059</v>
      </c>
      <c r="J653" s="1">
        <v>82.48</v>
      </c>
      <c r="K653" s="14">
        <v>0.2397</v>
      </c>
      <c r="L653" s="1">
        <v>83.46</v>
      </c>
      <c r="M653" s="14">
        <v>0.1555</v>
      </c>
    </row>
    <row r="654" spans="1:13" x14ac:dyDescent="0.35">
      <c r="A654" s="10">
        <v>675</v>
      </c>
      <c r="B654" s="1">
        <v>84.39</v>
      </c>
      <c r="C654" s="14">
        <v>9.6390000000000003E-2</v>
      </c>
      <c r="D654" s="1">
        <v>74.97</v>
      </c>
      <c r="E654" s="14">
        <v>0.24510000000000001</v>
      </c>
      <c r="F654" s="91">
        <v>62.51</v>
      </c>
      <c r="G654" s="14">
        <v>0.15759999999999999</v>
      </c>
      <c r="H654" s="1">
        <v>86.41</v>
      </c>
      <c r="I654" s="14">
        <v>0.2109</v>
      </c>
      <c r="J654" s="1">
        <v>82.23</v>
      </c>
      <c r="K654" s="14">
        <v>0.2387</v>
      </c>
      <c r="L654" s="1">
        <v>83.31</v>
      </c>
      <c r="M654" s="14">
        <v>0.1497</v>
      </c>
    </row>
    <row r="655" spans="1:13" x14ac:dyDescent="0.35">
      <c r="A655" s="10">
        <v>676</v>
      </c>
      <c r="B655" s="1">
        <v>84.3</v>
      </c>
      <c r="C655" s="14">
        <v>8.5709999999999995E-2</v>
      </c>
      <c r="D655" s="1">
        <v>74.72</v>
      </c>
      <c r="E655" s="14">
        <v>0.24890000000000001</v>
      </c>
      <c r="F655" s="91">
        <v>62.35</v>
      </c>
      <c r="G655" s="14">
        <v>0.14810000000000001</v>
      </c>
      <c r="H655" s="1">
        <v>86.2</v>
      </c>
      <c r="I655" s="14">
        <v>0.21590000000000001</v>
      </c>
      <c r="J655" s="1">
        <v>81.99</v>
      </c>
      <c r="K655" s="14">
        <v>0.23619999999999999</v>
      </c>
      <c r="L655" s="1">
        <v>83.15</v>
      </c>
      <c r="M655" s="14">
        <v>0.14249999999999999</v>
      </c>
    </row>
    <row r="656" spans="1:13" x14ac:dyDescent="0.35">
      <c r="A656" s="10">
        <v>677</v>
      </c>
      <c r="B656" s="1">
        <v>84.21</v>
      </c>
      <c r="C656" s="14">
        <v>7.5929999999999997E-2</v>
      </c>
      <c r="D656" s="1">
        <v>74.47</v>
      </c>
      <c r="E656" s="14">
        <v>0.25209999999999999</v>
      </c>
      <c r="F656" s="91">
        <v>62.2</v>
      </c>
      <c r="G656" s="14">
        <v>0.1376</v>
      </c>
      <c r="H656" s="1">
        <v>85.98</v>
      </c>
      <c r="I656" s="14">
        <v>0.22109999999999999</v>
      </c>
      <c r="J656" s="1">
        <v>81.75</v>
      </c>
      <c r="K656" s="14">
        <v>0.2319</v>
      </c>
      <c r="L656" s="1">
        <v>83.01</v>
      </c>
      <c r="M656" s="14">
        <v>0.13370000000000001</v>
      </c>
    </row>
    <row r="657" spans="1:13" x14ac:dyDescent="0.35">
      <c r="A657" s="10">
        <v>678</v>
      </c>
      <c r="B657" s="1">
        <v>84.14</v>
      </c>
      <c r="C657" s="14">
        <v>6.6860000000000003E-2</v>
      </c>
      <c r="D657" s="1">
        <v>74.209999999999994</v>
      </c>
      <c r="E657" s="14">
        <v>0.255</v>
      </c>
      <c r="F657" s="91">
        <v>62.07</v>
      </c>
      <c r="G657" s="14">
        <v>0.12620000000000001</v>
      </c>
      <c r="H657" s="1">
        <v>85.76</v>
      </c>
      <c r="I657" s="14">
        <v>0.22650000000000001</v>
      </c>
      <c r="J657" s="1">
        <v>81.52</v>
      </c>
      <c r="K657" s="14">
        <v>0.22570000000000001</v>
      </c>
      <c r="L657" s="1">
        <v>82.88</v>
      </c>
      <c r="M657" s="14">
        <v>0.1234</v>
      </c>
    </row>
    <row r="658" spans="1:13" x14ac:dyDescent="0.35">
      <c r="A658" s="10">
        <v>679</v>
      </c>
      <c r="B658" s="1">
        <v>84.08</v>
      </c>
      <c r="C658" s="14">
        <v>5.8049999999999997E-2</v>
      </c>
      <c r="D658" s="1">
        <v>73.959999999999994</v>
      </c>
      <c r="E658" s="14">
        <v>0.25729999999999997</v>
      </c>
      <c r="F658" s="91">
        <v>61.95</v>
      </c>
      <c r="G658" s="14">
        <v>0.1145</v>
      </c>
      <c r="H658" s="1">
        <v>85.53</v>
      </c>
      <c r="I658" s="14">
        <v>0.2321</v>
      </c>
      <c r="J658" s="1">
        <v>81.290000000000006</v>
      </c>
      <c r="K658" s="14">
        <v>0.2167</v>
      </c>
      <c r="L658" s="1">
        <v>82.76</v>
      </c>
      <c r="M658" s="14">
        <v>0.1124</v>
      </c>
    </row>
    <row r="659" spans="1:13" x14ac:dyDescent="0.35">
      <c r="A659" s="10">
        <v>680</v>
      </c>
      <c r="B659" s="1">
        <v>84.03</v>
      </c>
      <c r="C659" s="14">
        <v>4.9410000000000003E-2</v>
      </c>
      <c r="D659" s="1">
        <v>73.7</v>
      </c>
      <c r="E659" s="14">
        <v>0.2591</v>
      </c>
      <c r="F659" s="91">
        <v>61.85</v>
      </c>
      <c r="G659" s="14">
        <v>0.10249999999999999</v>
      </c>
      <c r="H659" s="1">
        <v>85.29</v>
      </c>
      <c r="I659" s="14">
        <v>0.23780000000000001</v>
      </c>
      <c r="J659" s="1">
        <v>81.069999999999993</v>
      </c>
      <c r="K659" s="14">
        <v>0.20419999999999999</v>
      </c>
      <c r="L659" s="1">
        <v>82.65</v>
      </c>
      <c r="M659" s="14">
        <v>0.1013</v>
      </c>
    </row>
    <row r="660" spans="1:13" x14ac:dyDescent="0.35">
      <c r="A660" s="10">
        <v>681</v>
      </c>
      <c r="B660" s="1">
        <v>83.99</v>
      </c>
      <c r="C660" s="14">
        <v>4.1399999999999999E-2</v>
      </c>
      <c r="D660" s="1">
        <v>73.44</v>
      </c>
      <c r="E660" s="14">
        <v>0.25950000000000001</v>
      </c>
      <c r="F660" s="91">
        <v>61.75</v>
      </c>
      <c r="G660" s="14">
        <v>9.1060000000000002E-2</v>
      </c>
      <c r="H660" s="1">
        <v>85.05</v>
      </c>
      <c r="I660" s="14">
        <v>0.24360000000000001</v>
      </c>
      <c r="J660" s="1">
        <v>80.87</v>
      </c>
      <c r="K660" s="14">
        <v>0.18870000000000001</v>
      </c>
      <c r="L660" s="1">
        <v>82.56</v>
      </c>
      <c r="M660" s="14">
        <v>9.0200000000000002E-2</v>
      </c>
    </row>
    <row r="661" spans="1:13" x14ac:dyDescent="0.35">
      <c r="A661" s="10">
        <v>682</v>
      </c>
      <c r="B661" s="1">
        <v>83.95</v>
      </c>
      <c r="C661" s="14">
        <v>3.4470000000000001E-2</v>
      </c>
      <c r="D661" s="1">
        <v>73.17</v>
      </c>
      <c r="E661" s="14">
        <v>0.25900000000000001</v>
      </c>
      <c r="F661" s="91">
        <v>61.67</v>
      </c>
      <c r="G661" s="14">
        <v>7.9890000000000003E-2</v>
      </c>
      <c r="H661" s="1">
        <v>84.81</v>
      </c>
      <c r="I661" s="14">
        <v>0.24959999999999999</v>
      </c>
      <c r="J661" s="1">
        <v>80.680000000000007</v>
      </c>
      <c r="K661" s="14">
        <v>0.1701</v>
      </c>
      <c r="L661" s="1">
        <v>82.48</v>
      </c>
      <c r="M661" s="14">
        <v>7.9549999999999996E-2</v>
      </c>
    </row>
    <row r="662" spans="1:13" x14ac:dyDescent="0.35">
      <c r="A662" s="10">
        <v>683</v>
      </c>
      <c r="B662" s="1">
        <v>83.92</v>
      </c>
      <c r="C662" s="14">
        <v>2.8809999999999999E-2</v>
      </c>
      <c r="D662" s="1">
        <v>72.91</v>
      </c>
      <c r="E662" s="14">
        <v>0.25679999999999997</v>
      </c>
      <c r="F662" s="91">
        <v>61.59</v>
      </c>
      <c r="G662" s="14">
        <v>7.0000000000000007E-2</v>
      </c>
      <c r="H662" s="1">
        <v>84.55</v>
      </c>
      <c r="I662" s="14">
        <v>0.25559999999999999</v>
      </c>
      <c r="J662" s="1">
        <v>80.510000000000005</v>
      </c>
      <c r="K662" s="14">
        <v>0.14849999999999999</v>
      </c>
      <c r="L662" s="1">
        <v>82.41</v>
      </c>
      <c r="M662" s="14">
        <v>6.948E-2</v>
      </c>
    </row>
    <row r="663" spans="1:13" x14ac:dyDescent="0.35">
      <c r="A663" s="10">
        <v>684</v>
      </c>
      <c r="B663" s="1">
        <v>83.9</v>
      </c>
      <c r="C663" s="14">
        <v>2.4150000000000001E-2</v>
      </c>
      <c r="D663" s="1">
        <v>72.650000000000006</v>
      </c>
      <c r="E663" s="14">
        <v>0.25290000000000001</v>
      </c>
      <c r="F663" s="91">
        <v>61.53</v>
      </c>
      <c r="G663" s="14">
        <v>6.1039999999999997E-2</v>
      </c>
      <c r="H663" s="1">
        <v>84.29</v>
      </c>
      <c r="I663" s="14">
        <v>0.26169999999999999</v>
      </c>
      <c r="J663" s="1">
        <v>80.37</v>
      </c>
      <c r="K663" s="14">
        <v>0.12570000000000001</v>
      </c>
      <c r="L663" s="1">
        <v>82.34</v>
      </c>
      <c r="M663" s="14">
        <v>6.021E-2</v>
      </c>
    </row>
    <row r="664" spans="1:13" x14ac:dyDescent="0.35">
      <c r="A664" s="10">
        <v>685</v>
      </c>
      <c r="B664" s="1">
        <v>83.88</v>
      </c>
      <c r="C664" s="14">
        <v>2.0449999999999999E-2</v>
      </c>
      <c r="D664" s="1">
        <v>72.400000000000006</v>
      </c>
      <c r="E664" s="14">
        <v>0.2475</v>
      </c>
      <c r="F664" s="91">
        <v>61.48</v>
      </c>
      <c r="G664" s="14">
        <v>5.314E-2</v>
      </c>
      <c r="H664" s="1">
        <v>84.03</v>
      </c>
      <c r="I664" s="14">
        <v>0.26790000000000003</v>
      </c>
      <c r="J664" s="1">
        <v>80.260000000000005</v>
      </c>
      <c r="K664" s="14">
        <v>0.1027</v>
      </c>
      <c r="L664" s="1">
        <v>82.29</v>
      </c>
      <c r="M664" s="14">
        <v>5.1889999999999999E-2</v>
      </c>
    </row>
    <row r="665" spans="1:13" x14ac:dyDescent="0.35">
      <c r="A665" s="10">
        <v>686</v>
      </c>
      <c r="B665" s="1">
        <v>83.86</v>
      </c>
      <c r="C665" s="14">
        <v>1.746E-2</v>
      </c>
      <c r="D665" s="1">
        <v>72.150000000000006</v>
      </c>
      <c r="E665" s="14">
        <v>0.2404</v>
      </c>
      <c r="F665" s="91">
        <v>61.43</v>
      </c>
      <c r="G665" s="14">
        <v>4.6559999999999997E-2</v>
      </c>
      <c r="H665" s="1">
        <v>83.76</v>
      </c>
      <c r="I665" s="14">
        <v>0.27429999999999999</v>
      </c>
      <c r="J665" s="1">
        <v>80.180000000000007</v>
      </c>
      <c r="K665" s="14">
        <v>8.0570000000000003E-2</v>
      </c>
      <c r="L665" s="1">
        <v>82.24</v>
      </c>
      <c r="M665" s="14">
        <v>4.4490000000000002E-2</v>
      </c>
    </row>
    <row r="666" spans="1:13" x14ac:dyDescent="0.35">
      <c r="A666" s="10">
        <v>687</v>
      </c>
      <c r="B666" s="1">
        <v>83.85</v>
      </c>
      <c r="C666" s="14">
        <v>1.52E-2</v>
      </c>
      <c r="D666" s="1">
        <v>71.900000000000006</v>
      </c>
      <c r="E666" s="14">
        <v>0.23200000000000001</v>
      </c>
      <c r="F666" s="91">
        <v>61.39</v>
      </c>
      <c r="G666" s="14">
        <v>4.1140000000000003E-2</v>
      </c>
      <c r="H666" s="1">
        <v>83.48</v>
      </c>
      <c r="I666" s="14">
        <v>0.28079999999999999</v>
      </c>
      <c r="J666" s="1">
        <v>80.11</v>
      </c>
      <c r="K666" s="14">
        <v>6.0720000000000003E-2</v>
      </c>
      <c r="L666" s="1">
        <v>82.2</v>
      </c>
      <c r="M666" s="14">
        <v>3.7749999999999999E-2</v>
      </c>
    </row>
    <row r="667" spans="1:13" x14ac:dyDescent="0.35">
      <c r="A667" s="10">
        <v>688</v>
      </c>
      <c r="B667" s="1">
        <v>83.83</v>
      </c>
      <c r="C667" s="14">
        <v>1.346E-2</v>
      </c>
      <c r="D667" s="1">
        <v>71.69</v>
      </c>
      <c r="E667" s="14">
        <v>0.22289999999999999</v>
      </c>
      <c r="F667" s="91">
        <v>61.36</v>
      </c>
      <c r="G667" s="14">
        <v>3.6819999999999999E-2</v>
      </c>
      <c r="H667" s="1">
        <v>83.2</v>
      </c>
      <c r="I667" s="14">
        <v>0.28749999999999998</v>
      </c>
      <c r="J667" s="1">
        <v>80.08</v>
      </c>
      <c r="K667" s="14">
        <v>4.462E-2</v>
      </c>
      <c r="L667" s="1">
        <v>82.17</v>
      </c>
      <c r="M667" s="14">
        <v>3.1379999999999998E-2</v>
      </c>
    </row>
    <row r="668" spans="1:13" x14ac:dyDescent="0.35">
      <c r="A668" s="10">
        <v>689</v>
      </c>
      <c r="B668" s="1">
        <v>83.82</v>
      </c>
      <c r="C668" s="14">
        <v>1.2200000000000001E-2</v>
      </c>
      <c r="D668" s="1">
        <v>71.459999999999994</v>
      </c>
      <c r="E668" s="14">
        <v>0.21299999999999999</v>
      </c>
      <c r="F668" s="91">
        <v>61.32</v>
      </c>
      <c r="G668" s="14">
        <v>3.3390000000000003E-2</v>
      </c>
      <c r="H668" s="1">
        <v>82.91</v>
      </c>
      <c r="I668" s="14">
        <v>0.2944</v>
      </c>
      <c r="J668" s="1">
        <v>80.05</v>
      </c>
      <c r="K668" s="14">
        <v>3.1730000000000001E-2</v>
      </c>
      <c r="L668" s="1">
        <v>82.14</v>
      </c>
      <c r="M668" s="14">
        <v>2.5669999999999998E-2</v>
      </c>
    </row>
    <row r="669" spans="1:13" x14ac:dyDescent="0.35">
      <c r="A669" s="10">
        <v>690</v>
      </c>
      <c r="B669" s="1">
        <v>83.81</v>
      </c>
      <c r="C669" s="14">
        <v>1.1270000000000001E-2</v>
      </c>
      <c r="D669" s="1">
        <v>71.25</v>
      </c>
      <c r="E669" s="14">
        <v>0.20349999999999999</v>
      </c>
      <c r="F669" s="91">
        <v>61.29</v>
      </c>
      <c r="G669" s="14">
        <v>3.0779999999999998E-2</v>
      </c>
      <c r="H669" s="1">
        <v>82.61</v>
      </c>
      <c r="I669" s="14">
        <v>0.3014</v>
      </c>
      <c r="J669" s="1">
        <v>80.040000000000006</v>
      </c>
      <c r="K669" s="14">
        <v>2.2280000000000001E-2</v>
      </c>
      <c r="L669" s="1">
        <v>82.12</v>
      </c>
      <c r="M669" s="14">
        <v>2.087E-2</v>
      </c>
    </row>
    <row r="670" spans="1:13" x14ac:dyDescent="0.35">
      <c r="A670" s="10">
        <v>691</v>
      </c>
      <c r="B670" s="1">
        <v>83.8</v>
      </c>
      <c r="C670" s="14">
        <v>1.0489999999999999E-2</v>
      </c>
      <c r="D670" s="1">
        <v>71.05</v>
      </c>
      <c r="E670" s="14">
        <v>0.19439999999999999</v>
      </c>
      <c r="F670" s="91">
        <v>61.27</v>
      </c>
      <c r="G670" s="14">
        <v>2.8740000000000002E-2</v>
      </c>
      <c r="H670" s="1">
        <v>82.31</v>
      </c>
      <c r="I670" s="14">
        <v>0.30859999999999999</v>
      </c>
      <c r="J670" s="1">
        <v>80.02</v>
      </c>
      <c r="K670" s="14">
        <v>1.5570000000000001E-2</v>
      </c>
      <c r="L670" s="1">
        <v>82.11</v>
      </c>
      <c r="M670" s="14">
        <v>1.6969999999999999E-2</v>
      </c>
    </row>
    <row r="671" spans="1:13" x14ac:dyDescent="0.35">
      <c r="A671" s="10">
        <v>692</v>
      </c>
      <c r="B671" s="1">
        <v>83.79</v>
      </c>
      <c r="C671" s="14">
        <v>9.9839999999999998E-3</v>
      </c>
      <c r="D671" s="1">
        <v>70.87</v>
      </c>
      <c r="E671" s="14">
        <v>0.18709999999999999</v>
      </c>
      <c r="F671" s="91">
        <v>61.24</v>
      </c>
      <c r="G671" s="14">
        <v>2.7060000000000001E-2</v>
      </c>
      <c r="H671" s="1">
        <v>81.99</v>
      </c>
      <c r="I671" s="14">
        <v>0.3155</v>
      </c>
      <c r="J671" s="1">
        <v>80.010000000000005</v>
      </c>
      <c r="K671" s="14">
        <v>1.154E-2</v>
      </c>
      <c r="L671" s="1">
        <v>82.09</v>
      </c>
      <c r="M671" s="14">
        <v>1.383E-2</v>
      </c>
    </row>
    <row r="672" spans="1:13" x14ac:dyDescent="0.35">
      <c r="A672" s="10">
        <v>693</v>
      </c>
      <c r="B672" s="1">
        <v>83.78</v>
      </c>
      <c r="C672" s="14">
        <v>9.6819999999999996E-3</v>
      </c>
      <c r="D672" s="1">
        <v>70.69</v>
      </c>
      <c r="E672" s="14">
        <v>0.18110000000000001</v>
      </c>
      <c r="F672" s="91">
        <v>61.21</v>
      </c>
      <c r="G672" s="14">
        <v>2.5649999999999999E-2</v>
      </c>
      <c r="H672" s="1">
        <v>81.680000000000007</v>
      </c>
      <c r="I672" s="14">
        <v>0.32250000000000001</v>
      </c>
      <c r="J672" s="1">
        <v>80.010000000000005</v>
      </c>
      <c r="K672" s="14">
        <v>9.0240000000000008E-3</v>
      </c>
      <c r="L672" s="1">
        <v>82.08</v>
      </c>
      <c r="M672" s="14">
        <v>1.1299999999999999E-2</v>
      </c>
    </row>
    <row r="673" spans="1:13" x14ac:dyDescent="0.35">
      <c r="A673" s="10">
        <v>694</v>
      </c>
      <c r="B673" s="1">
        <v>83.77</v>
      </c>
      <c r="C673" s="14">
        <v>9.4520000000000003E-3</v>
      </c>
      <c r="D673" s="1">
        <v>70.52</v>
      </c>
      <c r="E673" s="14">
        <v>0.1767</v>
      </c>
      <c r="F673" s="91">
        <v>61.19</v>
      </c>
      <c r="G673" s="14">
        <v>2.4459999999999999E-2</v>
      </c>
      <c r="H673" s="1">
        <v>81.349999999999994</v>
      </c>
      <c r="I673" s="14">
        <v>0.32969999999999999</v>
      </c>
      <c r="J673" s="1">
        <v>80</v>
      </c>
      <c r="K673" s="14">
        <v>7.4749999999999999E-3</v>
      </c>
      <c r="L673" s="1">
        <v>82.07</v>
      </c>
      <c r="M673" s="14">
        <v>9.2540000000000001E-3</v>
      </c>
    </row>
    <row r="674" spans="1:13" x14ac:dyDescent="0.35">
      <c r="A674" s="10">
        <v>695</v>
      </c>
      <c r="B674" s="1">
        <v>83.76</v>
      </c>
      <c r="C674" s="14">
        <v>9.2949999999999994E-3</v>
      </c>
      <c r="D674" s="1">
        <v>70.349999999999994</v>
      </c>
      <c r="E674" s="14">
        <v>0.17480000000000001</v>
      </c>
      <c r="F674" s="91">
        <v>61.16</v>
      </c>
      <c r="G674" s="14">
        <v>2.342E-2</v>
      </c>
      <c r="H674" s="1">
        <v>81.010000000000005</v>
      </c>
      <c r="I674" s="14">
        <v>0.33700000000000002</v>
      </c>
      <c r="J674" s="1">
        <v>79.989999999999995</v>
      </c>
      <c r="K674" s="14">
        <v>6.3860000000000002E-3</v>
      </c>
      <c r="L674" s="1">
        <v>82.06</v>
      </c>
      <c r="M674" s="14">
        <v>7.5940000000000001E-3</v>
      </c>
    </row>
    <row r="675" spans="1:13" x14ac:dyDescent="0.35">
      <c r="A675" s="10">
        <v>696</v>
      </c>
      <c r="B675" s="1">
        <v>83.75</v>
      </c>
      <c r="C675" s="14">
        <v>9.1369999999999993E-3</v>
      </c>
      <c r="D675" s="1">
        <v>70.180000000000007</v>
      </c>
      <c r="E675" s="14">
        <v>0.17460000000000001</v>
      </c>
      <c r="F675" s="91">
        <v>61.14</v>
      </c>
      <c r="G675" s="14">
        <v>2.248E-2</v>
      </c>
      <c r="H675" s="1">
        <v>80.680000000000007</v>
      </c>
      <c r="I675" s="14">
        <v>0.34449999999999997</v>
      </c>
      <c r="J675" s="1">
        <v>79.989999999999995</v>
      </c>
      <c r="K675" s="14">
        <v>5.5890000000000002E-3</v>
      </c>
      <c r="L675" s="1">
        <v>82.06</v>
      </c>
      <c r="M675" s="14">
        <v>6.2480000000000001E-3</v>
      </c>
    </row>
    <row r="676" spans="1:13" x14ac:dyDescent="0.35">
      <c r="A676" s="10">
        <v>697</v>
      </c>
      <c r="B676" s="1">
        <v>83.75</v>
      </c>
      <c r="C676" s="14">
        <v>9.0299999999999998E-3</v>
      </c>
      <c r="D676" s="1">
        <v>70.010000000000005</v>
      </c>
      <c r="E676" s="14">
        <v>0.17599999999999999</v>
      </c>
      <c r="F676" s="91">
        <v>61.12</v>
      </c>
      <c r="G676" s="14">
        <v>2.1590000000000002E-2</v>
      </c>
      <c r="H676" s="1">
        <v>80.33</v>
      </c>
      <c r="I676" s="14">
        <v>0.35199999999999998</v>
      </c>
      <c r="J676" s="1">
        <v>79.98</v>
      </c>
      <c r="K676" s="14">
        <v>4.9820000000000003E-3</v>
      </c>
      <c r="L676" s="1">
        <v>82.05</v>
      </c>
      <c r="M676" s="14">
        <v>5.1510000000000002E-3</v>
      </c>
    </row>
    <row r="677" spans="1:13" x14ac:dyDescent="0.35">
      <c r="A677" s="10">
        <v>698</v>
      </c>
      <c r="B677" s="1">
        <v>83.74</v>
      </c>
      <c r="C677" s="14">
        <v>8.9940000000000003E-3</v>
      </c>
      <c r="D677" s="1">
        <v>69.83</v>
      </c>
      <c r="E677" s="14">
        <v>0.1784</v>
      </c>
      <c r="F677" s="91">
        <v>61.1</v>
      </c>
      <c r="G677" s="14">
        <v>2.0740000000000001E-2</v>
      </c>
      <c r="H677" s="1">
        <v>79.97</v>
      </c>
      <c r="I677" s="14">
        <v>0.35970000000000002</v>
      </c>
      <c r="J677" s="1">
        <v>79.98</v>
      </c>
      <c r="K677" s="14">
        <v>4.4879999999999998E-3</v>
      </c>
      <c r="L677" s="1">
        <v>82.05</v>
      </c>
      <c r="M677" s="14">
        <v>4.248E-3</v>
      </c>
    </row>
    <row r="678" spans="1:13" x14ac:dyDescent="0.35">
      <c r="A678" s="10">
        <v>699</v>
      </c>
      <c r="B678" s="1">
        <v>83.73</v>
      </c>
      <c r="C678" s="14">
        <v>9.0240000000000008E-3</v>
      </c>
      <c r="D678" s="1">
        <v>69.66</v>
      </c>
      <c r="E678" s="14">
        <v>0.18110000000000001</v>
      </c>
      <c r="F678" s="91">
        <v>61.08</v>
      </c>
      <c r="G678" s="14">
        <v>1.9949999999999999E-2</v>
      </c>
      <c r="H678" s="1">
        <v>79.61</v>
      </c>
      <c r="I678" s="14">
        <v>0.36749999999999999</v>
      </c>
      <c r="J678" s="1">
        <v>79.97</v>
      </c>
      <c r="K678" s="14">
        <v>4.0759999999999998E-3</v>
      </c>
      <c r="L678" s="1">
        <v>82.04</v>
      </c>
      <c r="M678" s="14">
        <v>3.5010000000000002E-3</v>
      </c>
    </row>
    <row r="679" spans="1:13" x14ac:dyDescent="0.35">
      <c r="A679" s="10">
        <v>700</v>
      </c>
      <c r="B679" s="1">
        <v>83.72</v>
      </c>
      <c r="C679" s="14">
        <v>9.0729999999999995E-3</v>
      </c>
      <c r="D679" s="1">
        <v>69.47</v>
      </c>
      <c r="E679" s="14">
        <v>0.18429999999999999</v>
      </c>
      <c r="F679" s="91">
        <v>61.06</v>
      </c>
      <c r="G679" s="14">
        <v>1.924E-2</v>
      </c>
      <c r="H679" s="1">
        <v>79.239999999999995</v>
      </c>
      <c r="I679" s="14">
        <v>0.37540000000000001</v>
      </c>
      <c r="J679" s="1">
        <v>79.97</v>
      </c>
      <c r="K679" s="14">
        <v>3.754E-3</v>
      </c>
      <c r="L679" s="1">
        <v>82.04</v>
      </c>
      <c r="M679" s="14">
        <v>2.882E-3</v>
      </c>
    </row>
    <row r="680" spans="1:13" x14ac:dyDescent="0.35">
      <c r="A680" s="10">
        <v>701</v>
      </c>
      <c r="B680" s="1">
        <v>83.71</v>
      </c>
      <c r="C680" s="14">
        <v>9.1120000000000003E-3</v>
      </c>
      <c r="D680" s="1">
        <v>69.28</v>
      </c>
      <c r="E680" s="14">
        <v>0.187</v>
      </c>
      <c r="F680" s="91">
        <v>61.04</v>
      </c>
      <c r="G680" s="14">
        <v>1.8630000000000001E-2</v>
      </c>
      <c r="H680" s="1">
        <v>78.86</v>
      </c>
      <c r="I680" s="14">
        <v>0.38340000000000002</v>
      </c>
      <c r="J680" s="1">
        <v>79.97</v>
      </c>
      <c r="K680" s="14">
        <v>3.4789999999999999E-3</v>
      </c>
      <c r="L680" s="1">
        <v>82.04</v>
      </c>
      <c r="M680" s="14">
        <v>2.3749999999999999E-3</v>
      </c>
    </row>
    <row r="681" spans="1:13" x14ac:dyDescent="0.35">
      <c r="A681" s="10">
        <v>702</v>
      </c>
      <c r="B681" s="1">
        <v>83.7</v>
      </c>
      <c r="C681" s="14">
        <v>9.2289999999999994E-3</v>
      </c>
      <c r="D681" s="1">
        <v>69.09</v>
      </c>
      <c r="E681" s="14">
        <v>0.18890000000000001</v>
      </c>
      <c r="F681" s="91">
        <v>61.02</v>
      </c>
      <c r="G681" s="14">
        <v>1.8079999999999999E-2</v>
      </c>
      <c r="H681" s="1">
        <v>78.47</v>
      </c>
      <c r="I681" s="14">
        <v>0.3911</v>
      </c>
      <c r="J681" s="1">
        <v>79.959999999999994</v>
      </c>
      <c r="K681" s="14">
        <v>3.2190000000000001E-3</v>
      </c>
      <c r="L681" s="1">
        <v>82.04</v>
      </c>
      <c r="M681" s="14">
        <v>1.9589999999999998E-3</v>
      </c>
    </row>
    <row r="682" spans="1:13" x14ac:dyDescent="0.35">
      <c r="A682" s="10">
        <v>703</v>
      </c>
      <c r="B682" s="1">
        <v>83.69</v>
      </c>
      <c r="C682" s="14">
        <v>9.2879999999999994E-3</v>
      </c>
      <c r="D682" s="1">
        <v>68.91</v>
      </c>
      <c r="E682" s="14">
        <v>0.19</v>
      </c>
      <c r="F682" s="91">
        <v>61</v>
      </c>
      <c r="G682" s="14">
        <v>1.754E-2</v>
      </c>
      <c r="H682" s="1">
        <v>78.08</v>
      </c>
      <c r="I682" s="14">
        <v>0.39850000000000002</v>
      </c>
      <c r="J682" s="1">
        <v>79.959999999999994</v>
      </c>
      <c r="K682" s="14">
        <v>2.9870000000000001E-3</v>
      </c>
      <c r="L682" s="1">
        <v>82.04</v>
      </c>
      <c r="M682" s="14">
        <v>1.614E-3</v>
      </c>
    </row>
    <row r="683" spans="1:13" x14ac:dyDescent="0.35">
      <c r="A683" s="10">
        <v>704</v>
      </c>
      <c r="B683" s="1">
        <v>83.68</v>
      </c>
      <c r="C683" s="14">
        <v>9.2899999999999996E-3</v>
      </c>
      <c r="D683" s="1">
        <v>68.709999999999994</v>
      </c>
      <c r="E683" s="14">
        <v>0.18990000000000001</v>
      </c>
      <c r="F683" s="91">
        <v>60.99</v>
      </c>
      <c r="G683" s="14">
        <v>1.7100000000000001E-2</v>
      </c>
      <c r="H683" s="1">
        <v>77.67</v>
      </c>
      <c r="I683" s="14">
        <v>0.40589999999999998</v>
      </c>
      <c r="J683" s="1">
        <v>79.959999999999994</v>
      </c>
      <c r="K683" s="14">
        <v>2.787E-3</v>
      </c>
      <c r="L683" s="1">
        <v>82.03</v>
      </c>
      <c r="M683" s="14">
        <v>1.3290000000000001E-3</v>
      </c>
    </row>
    <row r="684" spans="1:13" x14ac:dyDescent="0.35">
      <c r="A684" s="10">
        <v>705</v>
      </c>
      <c r="B684" s="1">
        <v>83.67</v>
      </c>
      <c r="C684" s="14">
        <v>9.3410000000000003E-3</v>
      </c>
      <c r="D684" s="1">
        <v>68.510000000000005</v>
      </c>
      <c r="E684" s="14">
        <v>0.18790000000000001</v>
      </c>
      <c r="F684" s="91">
        <v>60.97</v>
      </c>
      <c r="G684" s="14">
        <v>1.6750000000000001E-2</v>
      </c>
      <c r="H684" s="1">
        <v>77.260000000000005</v>
      </c>
      <c r="I684" s="14">
        <v>0.4133</v>
      </c>
      <c r="J684" s="1">
        <v>79.95</v>
      </c>
      <c r="K684" s="14">
        <v>2.588E-3</v>
      </c>
      <c r="L684" s="1">
        <v>82.03</v>
      </c>
      <c r="M684" s="14">
        <v>1.093E-3</v>
      </c>
    </row>
    <row r="685" spans="1:13" x14ac:dyDescent="0.35">
      <c r="A685" s="10">
        <v>706</v>
      </c>
      <c r="B685" s="1">
        <v>83.66</v>
      </c>
      <c r="C685" s="14">
        <v>9.3399999999999993E-3</v>
      </c>
      <c r="D685" s="1">
        <v>68.319999999999993</v>
      </c>
      <c r="E685" s="14">
        <v>0.18410000000000001</v>
      </c>
      <c r="F685" s="91">
        <v>60.95</v>
      </c>
      <c r="G685" s="14">
        <v>1.6449999999999999E-2</v>
      </c>
      <c r="H685" s="1">
        <v>76.849999999999994</v>
      </c>
      <c r="I685" s="14">
        <v>0.42049999999999998</v>
      </c>
      <c r="J685" s="1">
        <v>79.95</v>
      </c>
      <c r="K685" s="14">
        <v>2.4239999999999999E-3</v>
      </c>
      <c r="L685" s="1">
        <v>82.03</v>
      </c>
      <c r="M685" s="14">
        <v>8.9689999999999995E-4</v>
      </c>
    </row>
    <row r="686" spans="1:13" x14ac:dyDescent="0.35">
      <c r="A686" s="10">
        <v>707</v>
      </c>
      <c r="B686" s="1">
        <v>83.65</v>
      </c>
      <c r="C686" s="14">
        <v>9.2339999999999992E-3</v>
      </c>
      <c r="D686" s="1">
        <v>68.14</v>
      </c>
      <c r="E686" s="14">
        <v>0.17780000000000001</v>
      </c>
      <c r="F686" s="91">
        <v>60.94</v>
      </c>
      <c r="G686" s="14">
        <v>1.627E-2</v>
      </c>
      <c r="H686" s="1">
        <v>76.42</v>
      </c>
      <c r="I686" s="14">
        <v>0.42749999999999999</v>
      </c>
      <c r="J686" s="1">
        <v>79.95</v>
      </c>
      <c r="K686" s="14">
        <v>2.2669999999999999E-3</v>
      </c>
      <c r="L686" s="1">
        <v>82.03</v>
      </c>
      <c r="M686" s="14">
        <v>7.4660000000000004E-4</v>
      </c>
    </row>
    <row r="687" spans="1:13" x14ac:dyDescent="0.35">
      <c r="A687" s="10">
        <v>708</v>
      </c>
      <c r="B687" s="1">
        <v>83.65</v>
      </c>
      <c r="C687" s="14">
        <v>9.2250000000000006E-3</v>
      </c>
      <c r="D687" s="1">
        <v>67.95</v>
      </c>
      <c r="E687" s="14">
        <v>0.16900000000000001</v>
      </c>
      <c r="F687" s="91">
        <v>60.92</v>
      </c>
      <c r="G687" s="14">
        <v>1.6129999999999999E-2</v>
      </c>
      <c r="H687" s="1">
        <v>75.989999999999995</v>
      </c>
      <c r="I687" s="14">
        <v>0.43419999999999997</v>
      </c>
      <c r="J687" s="1">
        <v>79.95</v>
      </c>
      <c r="K687" s="14">
        <v>2.1289999999999998E-3</v>
      </c>
      <c r="L687" s="1">
        <v>82.03</v>
      </c>
      <c r="M687" s="14">
        <v>6.4260000000000001E-4</v>
      </c>
    </row>
    <row r="688" spans="1:13" x14ac:dyDescent="0.35">
      <c r="A688" s="10">
        <v>709</v>
      </c>
      <c r="B688" s="1">
        <v>83.64</v>
      </c>
      <c r="C688" s="14">
        <v>9.2599999999999991E-3</v>
      </c>
      <c r="D688" s="1">
        <v>67.78</v>
      </c>
      <c r="E688" s="14">
        <v>0.15720000000000001</v>
      </c>
      <c r="F688" s="91">
        <v>60.91</v>
      </c>
      <c r="G688" s="14">
        <v>1.6E-2</v>
      </c>
      <c r="H688" s="1">
        <v>75.55</v>
      </c>
      <c r="I688" s="14">
        <v>0.44040000000000001</v>
      </c>
      <c r="J688" s="1">
        <v>79.95</v>
      </c>
      <c r="K688" s="14">
        <v>1.9980000000000002E-3</v>
      </c>
      <c r="L688" s="1">
        <v>82.03</v>
      </c>
      <c r="M688" s="14">
        <v>5.8629999999999999E-4</v>
      </c>
    </row>
    <row r="689" spans="1:13" x14ac:dyDescent="0.35">
      <c r="A689" s="10">
        <v>710</v>
      </c>
      <c r="B689" s="1">
        <v>83.63</v>
      </c>
      <c r="C689" s="14">
        <v>9.3019999999999995E-3</v>
      </c>
      <c r="D689" s="1">
        <v>67.62</v>
      </c>
      <c r="E689" s="14">
        <v>0.1447</v>
      </c>
      <c r="F689" s="91">
        <v>60.89</v>
      </c>
      <c r="G689" s="14">
        <v>1.5910000000000001E-2</v>
      </c>
      <c r="H689" s="1">
        <v>75.11</v>
      </c>
      <c r="I689" s="14">
        <v>0.44619999999999999</v>
      </c>
      <c r="J689" s="1">
        <v>79.94</v>
      </c>
      <c r="K689" s="14">
        <v>1.885E-3</v>
      </c>
      <c r="L689" s="1">
        <v>82.03</v>
      </c>
      <c r="M689" s="14">
        <v>5.6439999999999995E-4</v>
      </c>
    </row>
    <row r="690" spans="1:13" x14ac:dyDescent="0.35">
      <c r="A690" s="10">
        <v>711</v>
      </c>
      <c r="B690" s="1">
        <v>83.62</v>
      </c>
      <c r="C690" s="14">
        <v>9.4780000000000003E-3</v>
      </c>
      <c r="D690" s="1">
        <v>67.48</v>
      </c>
      <c r="E690" s="14">
        <v>0.13170000000000001</v>
      </c>
      <c r="F690" s="91">
        <v>60.87</v>
      </c>
      <c r="G690" s="14">
        <v>1.5890000000000001E-2</v>
      </c>
      <c r="H690" s="1">
        <v>74.66</v>
      </c>
      <c r="I690" s="14">
        <v>0.4516</v>
      </c>
      <c r="J690" s="1">
        <v>79.94</v>
      </c>
      <c r="K690" s="14">
        <v>1.7819999999999999E-3</v>
      </c>
      <c r="L690" s="1">
        <v>82.03</v>
      </c>
      <c r="M690" s="14">
        <v>5.7950000000000005E-4</v>
      </c>
    </row>
    <row r="691" spans="1:13" x14ac:dyDescent="0.35">
      <c r="A691" s="10">
        <v>712</v>
      </c>
      <c r="B691" s="1">
        <v>83.61</v>
      </c>
      <c r="C691" s="14">
        <v>9.7470000000000005E-3</v>
      </c>
      <c r="D691" s="1">
        <v>67.36</v>
      </c>
      <c r="E691" s="14">
        <v>0.11899999999999999</v>
      </c>
      <c r="F691" s="91">
        <v>60.86</v>
      </c>
      <c r="G691" s="14">
        <v>1.592E-2</v>
      </c>
      <c r="H691" s="1">
        <v>74.2</v>
      </c>
      <c r="I691" s="14">
        <v>0.45629999999999998</v>
      </c>
      <c r="J691" s="1">
        <v>79.94</v>
      </c>
      <c r="K691" s="14">
        <v>1.691E-3</v>
      </c>
      <c r="L691" s="1">
        <v>82.03</v>
      </c>
      <c r="M691" s="14">
        <v>6.1910000000000003E-4</v>
      </c>
    </row>
    <row r="692" spans="1:13" x14ac:dyDescent="0.35">
      <c r="A692" s="10">
        <v>713</v>
      </c>
      <c r="B692" s="1">
        <v>83.6</v>
      </c>
      <c r="C692" s="14">
        <v>9.9509999999999998E-3</v>
      </c>
      <c r="D692" s="1">
        <v>67.260000000000005</v>
      </c>
      <c r="E692" s="14">
        <v>0.1072</v>
      </c>
      <c r="F692" s="91">
        <v>60.84</v>
      </c>
      <c r="G692" s="14">
        <v>1.5980000000000001E-2</v>
      </c>
      <c r="H692" s="1">
        <v>73.739999999999995</v>
      </c>
      <c r="I692" s="14">
        <v>0.4602</v>
      </c>
      <c r="J692" s="1">
        <v>79.94</v>
      </c>
      <c r="K692" s="14">
        <v>1.6119999999999999E-3</v>
      </c>
      <c r="L692" s="1">
        <v>82.03</v>
      </c>
      <c r="M692" s="14">
        <v>6.7500000000000004E-4</v>
      </c>
    </row>
    <row r="693" spans="1:13" x14ac:dyDescent="0.35">
      <c r="A693" s="10">
        <v>714</v>
      </c>
      <c r="B693" s="1">
        <v>83.59</v>
      </c>
      <c r="C693" s="14">
        <v>1.01E-2</v>
      </c>
      <c r="D693" s="1">
        <v>67.17</v>
      </c>
      <c r="E693" s="14">
        <v>9.6860000000000002E-2</v>
      </c>
      <c r="F693" s="91">
        <v>60.83</v>
      </c>
      <c r="G693" s="14">
        <v>1.6080000000000001E-2</v>
      </c>
      <c r="H693" s="1">
        <v>73.28</v>
      </c>
      <c r="I693" s="14">
        <v>0.46310000000000001</v>
      </c>
      <c r="J693" s="1">
        <v>79.94</v>
      </c>
      <c r="K693" s="14">
        <v>1.557E-3</v>
      </c>
      <c r="L693" s="1">
        <v>82.03</v>
      </c>
      <c r="M693" s="14">
        <v>7.4680000000000005E-4</v>
      </c>
    </row>
    <row r="694" spans="1:13" x14ac:dyDescent="0.35">
      <c r="A694" s="10">
        <v>715</v>
      </c>
      <c r="B694" s="1">
        <v>83.58</v>
      </c>
      <c r="C694" s="14">
        <v>1.0319999999999999E-2</v>
      </c>
      <c r="D694" s="1">
        <v>67.08</v>
      </c>
      <c r="E694" s="14">
        <v>8.7800000000000003E-2</v>
      </c>
      <c r="F694" s="91">
        <v>60.81</v>
      </c>
      <c r="G694" s="14">
        <v>1.626E-2</v>
      </c>
      <c r="H694" s="1">
        <v>72.81</v>
      </c>
      <c r="I694" s="14">
        <v>0.46489999999999998</v>
      </c>
      <c r="J694" s="1">
        <v>79.94</v>
      </c>
      <c r="K694" s="14">
        <v>1.503E-3</v>
      </c>
      <c r="L694" s="1">
        <v>82.03</v>
      </c>
      <c r="M694" s="14">
        <v>8.2770000000000001E-4</v>
      </c>
    </row>
    <row r="695" spans="1:13" x14ac:dyDescent="0.35">
      <c r="A695" s="10">
        <v>716</v>
      </c>
      <c r="B695" s="1">
        <v>83.57</v>
      </c>
      <c r="C695" s="14">
        <v>1.0580000000000001E-2</v>
      </c>
      <c r="D695" s="1">
        <v>66.989999999999995</v>
      </c>
      <c r="E695" s="14">
        <v>8.0350000000000005E-2</v>
      </c>
      <c r="F695" s="91">
        <v>60.79</v>
      </c>
      <c r="G695" s="14">
        <v>1.6480000000000002E-2</v>
      </c>
      <c r="H695" s="1">
        <v>72.34</v>
      </c>
      <c r="I695" s="14">
        <v>0.46529999999999999</v>
      </c>
      <c r="J695" s="1">
        <v>79.930000000000007</v>
      </c>
      <c r="K695" s="14">
        <v>1.4630000000000001E-3</v>
      </c>
      <c r="L695" s="1">
        <v>82.03</v>
      </c>
      <c r="M695" s="14">
        <v>9.0950000000000004E-4</v>
      </c>
    </row>
    <row r="696" spans="1:13" x14ac:dyDescent="0.35">
      <c r="A696" s="10">
        <v>717</v>
      </c>
      <c r="B696" s="1">
        <v>83.56</v>
      </c>
      <c r="C696" s="14">
        <v>1.069E-2</v>
      </c>
      <c r="D696" s="1">
        <v>66.91</v>
      </c>
      <c r="E696" s="14">
        <v>7.3959999999999998E-2</v>
      </c>
      <c r="F696" s="91">
        <v>60.78</v>
      </c>
      <c r="G696" s="14">
        <v>1.6729999999999998E-2</v>
      </c>
      <c r="H696" s="1">
        <v>71.87</v>
      </c>
      <c r="I696" s="14">
        <v>0.46389999999999998</v>
      </c>
      <c r="J696" s="1">
        <v>79.930000000000007</v>
      </c>
      <c r="K696" s="14">
        <v>1.4139999999999999E-3</v>
      </c>
      <c r="L696" s="1">
        <v>82.03</v>
      </c>
      <c r="M696" s="14">
        <v>9.9569999999999997E-4</v>
      </c>
    </row>
    <row r="697" spans="1:13" x14ac:dyDescent="0.35">
      <c r="A697" s="10">
        <v>718</v>
      </c>
      <c r="B697" s="1">
        <v>83.55</v>
      </c>
      <c r="C697" s="14">
        <v>1.081E-2</v>
      </c>
      <c r="D697" s="1">
        <v>66.84</v>
      </c>
      <c r="E697" s="14">
        <v>6.8129999999999996E-2</v>
      </c>
      <c r="F697" s="91">
        <v>60.76</v>
      </c>
      <c r="G697" s="14">
        <v>1.702E-2</v>
      </c>
      <c r="H697" s="1">
        <v>71.400000000000006</v>
      </c>
      <c r="I697" s="14">
        <v>0.46</v>
      </c>
      <c r="J697" s="1">
        <v>79.930000000000007</v>
      </c>
      <c r="K697" s="14">
        <v>1.39E-3</v>
      </c>
      <c r="L697" s="1">
        <v>82.02</v>
      </c>
      <c r="M697" s="14">
        <v>1.0920000000000001E-3</v>
      </c>
    </row>
    <row r="698" spans="1:13" x14ac:dyDescent="0.35">
      <c r="A698" s="10">
        <v>719</v>
      </c>
      <c r="B698" s="1">
        <v>83.54</v>
      </c>
      <c r="C698" s="14">
        <v>1.094E-2</v>
      </c>
      <c r="D698" s="1">
        <v>66.78</v>
      </c>
      <c r="E698" s="14">
        <v>6.234E-2</v>
      </c>
      <c r="F698" s="91">
        <v>60.74</v>
      </c>
      <c r="G698" s="14">
        <v>1.728E-2</v>
      </c>
      <c r="H698" s="1">
        <v>70.94</v>
      </c>
      <c r="I698" s="14">
        <v>0.45279999999999998</v>
      </c>
      <c r="J698" s="1">
        <v>79.930000000000007</v>
      </c>
      <c r="K698" s="14">
        <v>1.359E-3</v>
      </c>
      <c r="L698" s="1">
        <v>82.02</v>
      </c>
      <c r="M698" s="14">
        <v>1.2030000000000001E-3</v>
      </c>
    </row>
    <row r="699" spans="1:13" x14ac:dyDescent="0.35">
      <c r="A699" s="10">
        <v>720</v>
      </c>
      <c r="B699" s="1">
        <v>83.52</v>
      </c>
      <c r="C699" s="14">
        <v>1.107E-2</v>
      </c>
      <c r="D699" s="1">
        <v>66.72</v>
      </c>
      <c r="E699" s="14">
        <v>5.6930000000000001E-2</v>
      </c>
      <c r="F699" s="91">
        <v>60.73</v>
      </c>
      <c r="G699" s="14">
        <v>1.754E-2</v>
      </c>
      <c r="H699" s="1">
        <v>70.48</v>
      </c>
      <c r="I699" s="14">
        <v>0.441</v>
      </c>
      <c r="J699" s="1">
        <v>79.930000000000007</v>
      </c>
      <c r="K699" s="14">
        <v>1.3370000000000001E-3</v>
      </c>
      <c r="L699" s="1">
        <v>82.02</v>
      </c>
      <c r="M699" s="14">
        <v>1.322E-3</v>
      </c>
    </row>
    <row r="700" spans="1:13" x14ac:dyDescent="0.35">
      <c r="A700" s="10">
        <v>721</v>
      </c>
      <c r="B700" s="1">
        <v>83.51</v>
      </c>
      <c r="C700" s="14">
        <v>1.125E-2</v>
      </c>
      <c r="D700" s="1">
        <v>66.67</v>
      </c>
      <c r="E700" s="14">
        <v>5.2200000000000003E-2</v>
      </c>
      <c r="F700" s="91">
        <v>60.71</v>
      </c>
      <c r="G700" s="14">
        <v>1.7819999999999999E-2</v>
      </c>
      <c r="H700" s="1">
        <v>70.03</v>
      </c>
      <c r="I700" s="14">
        <v>0.4229</v>
      </c>
      <c r="J700" s="1">
        <v>79.930000000000007</v>
      </c>
      <c r="K700" s="14">
        <v>1.3060000000000001E-3</v>
      </c>
      <c r="L700" s="1">
        <v>82.02</v>
      </c>
      <c r="M700" s="14">
        <v>1.4530000000000001E-3</v>
      </c>
    </row>
    <row r="701" spans="1:13" x14ac:dyDescent="0.35">
      <c r="A701" s="10">
        <v>722</v>
      </c>
      <c r="B701" s="1">
        <v>83.5</v>
      </c>
      <c r="C701" s="14">
        <v>1.149E-2</v>
      </c>
      <c r="D701" s="1">
        <v>66.62</v>
      </c>
      <c r="E701" s="14">
        <v>4.8079999999999998E-2</v>
      </c>
      <c r="F701" s="91">
        <v>60.69</v>
      </c>
      <c r="G701" s="14">
        <v>1.8089999999999998E-2</v>
      </c>
      <c r="H701" s="1">
        <v>69.599999999999994</v>
      </c>
      <c r="I701" s="14">
        <v>0.3952</v>
      </c>
      <c r="J701" s="1">
        <v>79.930000000000007</v>
      </c>
      <c r="K701" s="14">
        <v>1.2719999999999999E-3</v>
      </c>
      <c r="L701" s="1">
        <v>82.02</v>
      </c>
      <c r="M701" s="14">
        <v>1.588E-3</v>
      </c>
    </row>
    <row r="702" spans="1:13" x14ac:dyDescent="0.35">
      <c r="A702" s="10">
        <v>723</v>
      </c>
      <c r="B702" s="1">
        <v>83.49</v>
      </c>
      <c r="C702" s="14">
        <v>1.1690000000000001E-2</v>
      </c>
      <c r="D702" s="1">
        <v>66.58</v>
      </c>
      <c r="E702" s="14">
        <v>4.4569999999999999E-2</v>
      </c>
      <c r="F702" s="91">
        <v>60.67</v>
      </c>
      <c r="G702" s="14">
        <v>1.8380000000000001E-2</v>
      </c>
      <c r="H702" s="1">
        <v>69.19</v>
      </c>
      <c r="I702" s="14">
        <v>0.35539999999999999</v>
      </c>
      <c r="J702" s="1">
        <v>79.92</v>
      </c>
      <c r="K702" s="14">
        <v>1.238E-3</v>
      </c>
      <c r="L702" s="1">
        <v>82.02</v>
      </c>
      <c r="M702" s="14">
        <v>1.7240000000000001E-3</v>
      </c>
    </row>
    <row r="703" spans="1:13" x14ac:dyDescent="0.35">
      <c r="A703" s="10">
        <v>724</v>
      </c>
      <c r="B703" s="1">
        <v>83.48</v>
      </c>
      <c r="C703" s="14">
        <v>1.189E-2</v>
      </c>
      <c r="D703" s="1">
        <v>66.540000000000006</v>
      </c>
      <c r="E703" s="14">
        <v>4.1640000000000003E-2</v>
      </c>
      <c r="F703" s="91">
        <v>60.65</v>
      </c>
      <c r="G703" s="14">
        <v>1.8700000000000001E-2</v>
      </c>
      <c r="H703" s="1">
        <v>68.81</v>
      </c>
      <c r="I703" s="14">
        <v>0.30640000000000001</v>
      </c>
      <c r="J703" s="1">
        <v>79.92</v>
      </c>
      <c r="K703" s="14">
        <v>1.204E-3</v>
      </c>
      <c r="L703" s="1">
        <v>82.02</v>
      </c>
      <c r="M703" s="14">
        <v>1.859E-3</v>
      </c>
    </row>
    <row r="704" spans="1:13" x14ac:dyDescent="0.35">
      <c r="A704" s="10">
        <v>725</v>
      </c>
      <c r="B704" s="1">
        <v>83.47</v>
      </c>
      <c r="C704" s="14">
        <v>1.209E-2</v>
      </c>
      <c r="D704" s="1">
        <v>66.5</v>
      </c>
      <c r="E704" s="14">
        <v>3.9149999999999997E-2</v>
      </c>
      <c r="F704" s="91">
        <v>60.64</v>
      </c>
      <c r="G704" s="14">
        <v>1.9040000000000001E-2</v>
      </c>
      <c r="H704" s="1">
        <v>68.489999999999995</v>
      </c>
      <c r="I704" s="14">
        <v>0.25230000000000002</v>
      </c>
      <c r="J704" s="1">
        <v>79.92</v>
      </c>
      <c r="K704" s="14">
        <v>1.183E-3</v>
      </c>
      <c r="L704" s="1">
        <v>82.01</v>
      </c>
      <c r="M704" s="14">
        <v>1.9940000000000001E-3</v>
      </c>
    </row>
    <row r="705" spans="1:13" x14ac:dyDescent="0.35">
      <c r="A705" s="10">
        <v>726</v>
      </c>
      <c r="B705" s="1">
        <v>83.45</v>
      </c>
      <c r="C705" s="14">
        <v>1.235E-2</v>
      </c>
      <c r="D705" s="1">
        <v>66.459999999999994</v>
      </c>
      <c r="E705" s="14">
        <v>3.7039999999999997E-2</v>
      </c>
      <c r="F705" s="91">
        <v>60.62</v>
      </c>
      <c r="G705" s="14">
        <v>1.9429999999999999E-2</v>
      </c>
      <c r="H705" s="1">
        <v>68.239999999999995</v>
      </c>
      <c r="I705" s="14">
        <v>0.1971</v>
      </c>
      <c r="J705" s="1">
        <v>79.92</v>
      </c>
      <c r="K705" s="14">
        <v>1.178E-3</v>
      </c>
      <c r="L705" s="1">
        <v>82.01</v>
      </c>
      <c r="M705" s="14">
        <v>2.127E-3</v>
      </c>
    </row>
    <row r="706" spans="1:13" x14ac:dyDescent="0.35">
      <c r="A706" s="10">
        <v>727</v>
      </c>
      <c r="B706" s="1">
        <v>83.44</v>
      </c>
      <c r="C706" s="14">
        <v>1.255E-2</v>
      </c>
      <c r="D706" s="1">
        <v>66.42</v>
      </c>
      <c r="E706" s="14">
        <v>3.5229999999999997E-2</v>
      </c>
      <c r="F706" s="91">
        <v>60.6</v>
      </c>
      <c r="G706" s="14">
        <v>1.9779999999999999E-2</v>
      </c>
      <c r="H706" s="1">
        <v>68.11</v>
      </c>
      <c r="I706" s="14">
        <v>0.1447</v>
      </c>
      <c r="J706" s="1">
        <v>79.92</v>
      </c>
      <c r="K706" s="14">
        <v>1.163E-3</v>
      </c>
      <c r="L706" s="1">
        <v>82.01</v>
      </c>
      <c r="M706" s="14">
        <v>2.2629999999999998E-3</v>
      </c>
    </row>
    <row r="707" spans="1:13" x14ac:dyDescent="0.35">
      <c r="A707" s="10">
        <v>728</v>
      </c>
      <c r="B707" s="1">
        <v>83.43</v>
      </c>
      <c r="C707" s="14">
        <v>1.2749999999999999E-2</v>
      </c>
      <c r="D707" s="1">
        <v>66.39</v>
      </c>
      <c r="E707" s="14">
        <v>3.363E-2</v>
      </c>
      <c r="F707" s="91">
        <v>60.58</v>
      </c>
      <c r="G707" s="14">
        <v>2.017E-2</v>
      </c>
      <c r="H707" s="1">
        <v>68.069999999999993</v>
      </c>
      <c r="I707" s="14">
        <v>9.8540000000000003E-2</v>
      </c>
      <c r="J707" s="1">
        <v>79.92</v>
      </c>
      <c r="K707" s="14">
        <v>1.1559999999999999E-3</v>
      </c>
      <c r="L707" s="1">
        <v>82.01</v>
      </c>
      <c r="M707" s="14">
        <v>2.4099999999999998E-3</v>
      </c>
    </row>
    <row r="708" spans="1:13" x14ac:dyDescent="0.35">
      <c r="A708" s="10">
        <v>729</v>
      </c>
      <c r="B708" s="1">
        <v>83.42</v>
      </c>
      <c r="C708" s="14">
        <v>1.295E-2</v>
      </c>
      <c r="D708" s="1">
        <v>66.36</v>
      </c>
      <c r="E708" s="14">
        <v>3.2349999999999997E-2</v>
      </c>
      <c r="F708" s="91">
        <v>60.56</v>
      </c>
      <c r="G708" s="14">
        <v>2.0580000000000001E-2</v>
      </c>
      <c r="H708" s="1">
        <v>68.03</v>
      </c>
      <c r="I708" s="14">
        <v>6.1429999999999998E-2</v>
      </c>
      <c r="J708" s="1">
        <v>79.92</v>
      </c>
      <c r="K708" s="14">
        <v>1.1479999999999999E-3</v>
      </c>
      <c r="L708" s="1">
        <v>82</v>
      </c>
      <c r="M708" s="14">
        <v>2.5600000000000002E-3</v>
      </c>
    </row>
    <row r="709" spans="1:13" x14ac:dyDescent="0.35">
      <c r="A709" s="10">
        <v>730</v>
      </c>
      <c r="B709" s="1">
        <v>83.4</v>
      </c>
      <c r="C709" s="14">
        <v>1.319E-2</v>
      </c>
      <c r="D709" s="1">
        <v>66.33</v>
      </c>
      <c r="E709" s="14">
        <v>3.1309999999999998E-2</v>
      </c>
      <c r="F709" s="91">
        <v>60.54</v>
      </c>
      <c r="G709" s="14">
        <v>2.0969999999999999E-2</v>
      </c>
      <c r="H709" s="1">
        <v>68.010000000000005</v>
      </c>
      <c r="I709" s="14">
        <v>3.508E-2</v>
      </c>
      <c r="J709" s="1">
        <v>79.92</v>
      </c>
      <c r="K709" s="14">
        <v>1.1349999999999999E-3</v>
      </c>
      <c r="L709" s="1">
        <v>82</v>
      </c>
      <c r="M709" s="14">
        <v>2.7139999999999998E-3</v>
      </c>
    </row>
    <row r="710" spans="1:13" x14ac:dyDescent="0.35">
      <c r="A710" s="10">
        <v>731</v>
      </c>
      <c r="B710" s="1">
        <v>83.39</v>
      </c>
      <c r="C710" s="14">
        <v>1.338E-2</v>
      </c>
      <c r="D710" s="1">
        <v>66.3</v>
      </c>
      <c r="E710" s="14">
        <v>3.0470000000000001E-2</v>
      </c>
      <c r="F710" s="91">
        <v>60.51</v>
      </c>
      <c r="G710" s="14">
        <v>2.138E-2</v>
      </c>
      <c r="H710" s="1">
        <v>68</v>
      </c>
      <c r="I710" s="14">
        <v>1.9779999999999999E-2</v>
      </c>
      <c r="J710" s="1">
        <v>79.92</v>
      </c>
      <c r="K710" s="14">
        <v>1.129E-3</v>
      </c>
      <c r="L710" s="1">
        <v>82</v>
      </c>
      <c r="M710" s="14">
        <v>2.879E-3</v>
      </c>
    </row>
    <row r="711" spans="1:13" x14ac:dyDescent="0.35">
      <c r="A711" s="10">
        <v>732</v>
      </c>
      <c r="B711" s="1">
        <v>83.38</v>
      </c>
      <c r="C711" s="14">
        <v>1.353E-2</v>
      </c>
      <c r="D711" s="1">
        <v>66.27</v>
      </c>
      <c r="E711" s="14">
        <v>2.9780000000000001E-2</v>
      </c>
      <c r="F711" s="91">
        <v>60.49</v>
      </c>
      <c r="G711" s="14">
        <v>2.172E-2</v>
      </c>
      <c r="H711" s="1">
        <v>67.98</v>
      </c>
      <c r="I711" s="14">
        <v>1.312E-2</v>
      </c>
      <c r="J711" s="1">
        <v>79.91</v>
      </c>
      <c r="K711" s="14">
        <v>1.1169999999999999E-3</v>
      </c>
      <c r="L711" s="1">
        <v>82</v>
      </c>
      <c r="M711" s="14">
        <v>3.042E-3</v>
      </c>
    </row>
    <row r="712" spans="1:13" x14ac:dyDescent="0.35">
      <c r="A712" s="10">
        <v>733</v>
      </c>
      <c r="B712" s="1">
        <v>83.36</v>
      </c>
      <c r="C712" s="14">
        <v>1.3690000000000001E-2</v>
      </c>
      <c r="D712" s="1">
        <v>66.239999999999995</v>
      </c>
      <c r="E712" s="14">
        <v>2.9100000000000001E-2</v>
      </c>
      <c r="F712" s="91">
        <v>60.47</v>
      </c>
      <c r="G712" s="14">
        <v>2.2079999999999999E-2</v>
      </c>
      <c r="H712" s="1">
        <v>67.98</v>
      </c>
      <c r="I712" s="14">
        <v>9.4120000000000002E-3</v>
      </c>
      <c r="J712" s="1">
        <v>79.91</v>
      </c>
      <c r="K712" s="14">
        <v>1.1000000000000001E-3</v>
      </c>
      <c r="L712" s="1">
        <v>81.99</v>
      </c>
      <c r="M712" s="14">
        <v>3.1949999999999999E-3</v>
      </c>
    </row>
    <row r="713" spans="1:13" x14ac:dyDescent="0.35">
      <c r="A713" s="10">
        <v>734</v>
      </c>
      <c r="B713" s="1">
        <v>83.35</v>
      </c>
      <c r="C713" s="14">
        <v>1.3820000000000001E-2</v>
      </c>
      <c r="D713" s="1">
        <v>66.209999999999994</v>
      </c>
      <c r="E713" s="14">
        <v>2.844E-2</v>
      </c>
      <c r="F713" s="91">
        <v>60.45</v>
      </c>
      <c r="G713" s="14">
        <v>2.2450000000000001E-2</v>
      </c>
      <c r="H713" s="1">
        <v>67.97</v>
      </c>
      <c r="I713" s="14">
        <v>6.8900000000000003E-3</v>
      </c>
      <c r="J713" s="1">
        <v>79.91</v>
      </c>
      <c r="K713" s="14">
        <v>1.072E-3</v>
      </c>
      <c r="L713" s="1">
        <v>81.99</v>
      </c>
      <c r="M713" s="14">
        <v>3.333E-3</v>
      </c>
    </row>
    <row r="714" spans="1:13" x14ac:dyDescent="0.35">
      <c r="A714" s="10">
        <v>735</v>
      </c>
      <c r="B714" s="1">
        <v>83.33</v>
      </c>
      <c r="C714" s="14">
        <v>1.397E-2</v>
      </c>
      <c r="D714" s="1">
        <v>66.180000000000007</v>
      </c>
      <c r="E714" s="14">
        <v>2.7879999999999999E-2</v>
      </c>
      <c r="F714" s="91">
        <v>60.43</v>
      </c>
      <c r="G714" s="14">
        <v>2.282E-2</v>
      </c>
      <c r="H714" s="1">
        <v>67.97</v>
      </c>
      <c r="I714" s="14">
        <v>5.2310000000000004E-3</v>
      </c>
      <c r="J714" s="1">
        <v>79.91</v>
      </c>
      <c r="K714" s="14">
        <v>1.044E-3</v>
      </c>
      <c r="L714" s="1">
        <v>81.99</v>
      </c>
      <c r="M714" s="14">
        <v>3.4680000000000002E-3</v>
      </c>
    </row>
    <row r="715" spans="1:13" x14ac:dyDescent="0.35">
      <c r="A715" s="10">
        <v>736</v>
      </c>
      <c r="B715" s="1">
        <v>83.32</v>
      </c>
      <c r="C715" s="14">
        <v>1.413E-2</v>
      </c>
      <c r="D715" s="1">
        <v>66.150000000000006</v>
      </c>
      <c r="E715" s="14">
        <v>2.733E-2</v>
      </c>
      <c r="F715" s="91">
        <v>60.4</v>
      </c>
      <c r="G715" s="14">
        <v>2.317E-2</v>
      </c>
      <c r="H715" s="1">
        <v>67.959999999999994</v>
      </c>
      <c r="I715" s="14">
        <v>4.1469999999999996E-3</v>
      </c>
      <c r="J715" s="1">
        <v>79.91</v>
      </c>
      <c r="K715" s="14">
        <v>1.0369999999999999E-3</v>
      </c>
      <c r="L715" s="1">
        <v>81.98</v>
      </c>
      <c r="M715" s="14">
        <v>3.6020000000000002E-3</v>
      </c>
    </row>
    <row r="716" spans="1:13" x14ac:dyDescent="0.35">
      <c r="A716" s="10">
        <v>737</v>
      </c>
      <c r="B716" s="1">
        <v>83.31</v>
      </c>
      <c r="C716" s="14">
        <v>1.435E-2</v>
      </c>
      <c r="D716" s="1">
        <v>66.13</v>
      </c>
      <c r="E716" s="14">
        <v>2.6870000000000002E-2</v>
      </c>
      <c r="F716" s="91">
        <v>60.38</v>
      </c>
      <c r="G716" s="14">
        <v>2.3539999999999998E-2</v>
      </c>
      <c r="H716" s="1">
        <v>67.959999999999994</v>
      </c>
      <c r="I716" s="14">
        <v>3.4420000000000002E-3</v>
      </c>
      <c r="J716" s="1">
        <v>79.91</v>
      </c>
      <c r="K716" s="14">
        <v>1.029E-3</v>
      </c>
      <c r="L716" s="1">
        <v>81.98</v>
      </c>
      <c r="M716" s="14">
        <v>3.7260000000000001E-3</v>
      </c>
    </row>
    <row r="717" spans="1:13" x14ac:dyDescent="0.35">
      <c r="A717" s="10">
        <v>738</v>
      </c>
      <c r="B717" s="1">
        <v>83.29</v>
      </c>
      <c r="C717" s="14">
        <v>1.469E-2</v>
      </c>
      <c r="D717" s="1">
        <v>66.099999999999994</v>
      </c>
      <c r="E717" s="14">
        <v>2.6419999999999999E-2</v>
      </c>
      <c r="F717" s="91">
        <v>60.36</v>
      </c>
      <c r="G717" s="14">
        <v>2.3939999999999999E-2</v>
      </c>
      <c r="H717" s="1">
        <v>67.959999999999994</v>
      </c>
      <c r="I717" s="14">
        <v>2.9780000000000002E-3</v>
      </c>
      <c r="J717" s="1">
        <v>79.91</v>
      </c>
      <c r="K717" s="14">
        <v>1.0200000000000001E-3</v>
      </c>
      <c r="L717" s="1">
        <v>81.98</v>
      </c>
      <c r="M717" s="14">
        <v>3.8530000000000001E-3</v>
      </c>
    </row>
    <row r="718" spans="1:13" x14ac:dyDescent="0.35">
      <c r="A718" s="10">
        <v>739</v>
      </c>
      <c r="B718" s="1">
        <v>83.28</v>
      </c>
      <c r="C718" s="14">
        <v>1.5049999999999999E-2</v>
      </c>
      <c r="D718" s="1">
        <v>66.069999999999993</v>
      </c>
      <c r="E718" s="14">
        <v>2.615E-2</v>
      </c>
      <c r="F718" s="91">
        <v>60.33</v>
      </c>
      <c r="G718" s="14">
        <v>2.4379999999999999E-2</v>
      </c>
      <c r="H718" s="1">
        <v>67.95</v>
      </c>
      <c r="I718" s="14">
        <v>2.6819999999999999E-3</v>
      </c>
      <c r="J718" s="1">
        <v>79.91</v>
      </c>
      <c r="K718" s="14">
        <v>1.0139999999999999E-3</v>
      </c>
      <c r="L718" s="1">
        <v>81.97</v>
      </c>
      <c r="M718" s="14">
        <v>3.986E-3</v>
      </c>
    </row>
    <row r="719" spans="1:13" x14ac:dyDescent="0.35">
      <c r="A719" s="10">
        <v>740</v>
      </c>
      <c r="B719" s="1">
        <v>83.26</v>
      </c>
      <c r="C719" s="14">
        <v>1.542E-2</v>
      </c>
      <c r="D719" s="1">
        <v>66.05</v>
      </c>
      <c r="E719" s="14">
        <v>2.5930000000000002E-2</v>
      </c>
      <c r="F719" s="91">
        <v>60.31</v>
      </c>
      <c r="G719" s="14">
        <v>2.4819999999999998E-2</v>
      </c>
      <c r="H719" s="1">
        <v>67.95</v>
      </c>
      <c r="I719" s="14">
        <v>2.4870000000000001E-3</v>
      </c>
      <c r="J719" s="1">
        <v>79.91</v>
      </c>
      <c r="K719" s="14">
        <v>1.01E-3</v>
      </c>
      <c r="L719" s="1">
        <v>81.97</v>
      </c>
      <c r="M719" s="14">
        <v>4.1180000000000001E-3</v>
      </c>
    </row>
    <row r="720" spans="1:13" x14ac:dyDescent="0.35">
      <c r="A720" s="10">
        <v>741</v>
      </c>
      <c r="B720" s="1">
        <v>83.25</v>
      </c>
      <c r="C720" s="14">
        <v>1.5740000000000001E-2</v>
      </c>
      <c r="D720" s="1">
        <v>66.02</v>
      </c>
      <c r="E720" s="14">
        <v>2.5690000000000001E-2</v>
      </c>
      <c r="F720" s="91">
        <v>60.28</v>
      </c>
      <c r="G720" s="14">
        <v>2.528E-2</v>
      </c>
      <c r="H720" s="1">
        <v>67.95</v>
      </c>
      <c r="I720" s="14">
        <v>2.3630000000000001E-3</v>
      </c>
      <c r="J720" s="1">
        <v>79.900000000000006</v>
      </c>
      <c r="K720" s="14">
        <v>1.0089999999999999E-3</v>
      </c>
      <c r="L720" s="1">
        <v>81.96</v>
      </c>
      <c r="M720" s="14">
        <v>4.2649999999999997E-3</v>
      </c>
    </row>
    <row r="721" spans="1:13" x14ac:dyDescent="0.35">
      <c r="A721" s="10">
        <v>742</v>
      </c>
      <c r="B721" s="1">
        <v>83.23</v>
      </c>
      <c r="C721" s="14">
        <v>1.602E-2</v>
      </c>
      <c r="D721" s="1">
        <v>66</v>
      </c>
      <c r="E721" s="14">
        <v>2.5479999999999999E-2</v>
      </c>
      <c r="F721" s="91">
        <v>60.26</v>
      </c>
      <c r="G721" s="14">
        <v>2.572E-2</v>
      </c>
      <c r="H721" s="1">
        <v>67.95</v>
      </c>
      <c r="I721" s="14">
        <v>2.2780000000000001E-3</v>
      </c>
      <c r="J721" s="1">
        <v>79.900000000000006</v>
      </c>
      <c r="K721" s="14">
        <v>1.0009999999999999E-3</v>
      </c>
      <c r="L721" s="1">
        <v>81.96</v>
      </c>
      <c r="M721" s="14">
        <v>4.4159999999999998E-3</v>
      </c>
    </row>
    <row r="722" spans="1:13" x14ac:dyDescent="0.35">
      <c r="A722" s="10">
        <v>743</v>
      </c>
      <c r="B722" s="1">
        <v>83.21</v>
      </c>
      <c r="C722" s="14">
        <v>1.6289999999999999E-2</v>
      </c>
      <c r="D722" s="1">
        <v>65.97</v>
      </c>
      <c r="E722" s="14">
        <v>2.5250000000000002E-2</v>
      </c>
      <c r="F722" s="91">
        <v>60.23</v>
      </c>
      <c r="G722" s="14">
        <v>2.615E-2</v>
      </c>
      <c r="H722" s="1">
        <v>67.94</v>
      </c>
      <c r="I722" s="14">
        <v>2.215E-3</v>
      </c>
      <c r="J722" s="1">
        <v>79.900000000000006</v>
      </c>
      <c r="K722" s="14">
        <v>9.8790000000000011E-4</v>
      </c>
      <c r="L722" s="1">
        <v>81.95</v>
      </c>
      <c r="M722" s="14">
        <v>4.5649999999999996E-3</v>
      </c>
    </row>
    <row r="723" spans="1:13" x14ac:dyDescent="0.35">
      <c r="A723" s="10">
        <v>744</v>
      </c>
      <c r="B723" s="1">
        <v>83.2</v>
      </c>
      <c r="C723" s="14">
        <v>1.6480000000000002E-2</v>
      </c>
      <c r="D723" s="1">
        <v>65.95</v>
      </c>
      <c r="E723" s="14">
        <v>2.504E-2</v>
      </c>
      <c r="F723" s="91">
        <v>60.2</v>
      </c>
      <c r="G723" s="14">
        <v>2.6589999999999999E-2</v>
      </c>
      <c r="H723" s="1">
        <v>67.94</v>
      </c>
      <c r="I723" s="14">
        <v>2.153E-3</v>
      </c>
      <c r="J723" s="1">
        <v>79.900000000000006</v>
      </c>
      <c r="K723" s="14">
        <v>9.7420000000000004E-4</v>
      </c>
      <c r="L723" s="1">
        <v>81.95</v>
      </c>
      <c r="M723" s="14">
        <v>4.7140000000000003E-3</v>
      </c>
    </row>
    <row r="724" spans="1:13" x14ac:dyDescent="0.35">
      <c r="A724" s="10">
        <v>745</v>
      </c>
      <c r="B724" s="1">
        <v>83.18</v>
      </c>
      <c r="C724" s="14">
        <v>1.66E-2</v>
      </c>
      <c r="D724" s="1">
        <v>65.92</v>
      </c>
      <c r="E724" s="14">
        <v>2.4899999999999999E-2</v>
      </c>
      <c r="F724" s="91">
        <v>60.18</v>
      </c>
      <c r="G724" s="14">
        <v>2.6970000000000001E-2</v>
      </c>
      <c r="H724" s="1">
        <v>67.94</v>
      </c>
      <c r="I724" s="14">
        <v>2.101E-3</v>
      </c>
      <c r="J724" s="1">
        <v>79.900000000000006</v>
      </c>
      <c r="K724" s="14">
        <v>9.4830000000000001E-4</v>
      </c>
      <c r="L724" s="1">
        <v>81.95</v>
      </c>
      <c r="M724" s="14">
        <v>4.8609999999999999E-3</v>
      </c>
    </row>
    <row r="725" spans="1:13" x14ac:dyDescent="0.35">
      <c r="A725" s="10">
        <v>746</v>
      </c>
      <c r="B725" s="1">
        <v>83.16</v>
      </c>
      <c r="C725" s="14">
        <v>1.6719999999999999E-2</v>
      </c>
      <c r="D725" s="1">
        <v>65.89</v>
      </c>
      <c r="E725" s="14">
        <v>2.4760000000000001E-2</v>
      </c>
      <c r="F725" s="91">
        <v>60.15</v>
      </c>
      <c r="G725" s="14">
        <v>2.733E-2</v>
      </c>
      <c r="H725" s="1">
        <v>67.94</v>
      </c>
      <c r="I725" s="14">
        <v>2.0639999999999999E-3</v>
      </c>
      <c r="J725" s="1">
        <v>79.900000000000006</v>
      </c>
      <c r="K725" s="14">
        <v>9.2389999999999996E-4</v>
      </c>
      <c r="L725" s="1">
        <v>81.94</v>
      </c>
      <c r="M725" s="14">
        <v>5.0150000000000004E-3</v>
      </c>
    </row>
    <row r="726" spans="1:13" x14ac:dyDescent="0.35">
      <c r="A726" s="10">
        <v>747</v>
      </c>
      <c r="B726" s="1">
        <v>83.15</v>
      </c>
      <c r="C726" s="14">
        <v>1.6969999999999999E-2</v>
      </c>
      <c r="D726" s="1">
        <v>65.87</v>
      </c>
      <c r="E726" s="14">
        <v>2.4670000000000001E-2</v>
      </c>
      <c r="F726" s="91">
        <v>60.12</v>
      </c>
      <c r="G726" s="14">
        <v>2.7699999999999999E-2</v>
      </c>
      <c r="H726" s="1">
        <v>67.94</v>
      </c>
      <c r="I726" s="14">
        <v>2.0470000000000002E-3</v>
      </c>
      <c r="J726" s="1">
        <v>79.900000000000006</v>
      </c>
      <c r="K726" s="14">
        <v>8.7219999999999995E-4</v>
      </c>
      <c r="L726" s="1">
        <v>81.94</v>
      </c>
      <c r="M726" s="14">
        <v>5.1710000000000002E-3</v>
      </c>
    </row>
    <row r="727" spans="1:13" x14ac:dyDescent="0.35">
      <c r="A727" s="10">
        <v>748</v>
      </c>
      <c r="B727" s="1">
        <v>83.13</v>
      </c>
      <c r="C727" s="14">
        <v>1.728E-2</v>
      </c>
      <c r="D727" s="1">
        <v>65.849999999999994</v>
      </c>
      <c r="E727" s="14">
        <v>2.4580000000000001E-2</v>
      </c>
      <c r="F727" s="91">
        <v>60.1</v>
      </c>
      <c r="G727" s="14">
        <v>2.809E-2</v>
      </c>
      <c r="H727" s="1">
        <v>67.930000000000007</v>
      </c>
      <c r="I727" s="14">
        <v>2.0379999999999999E-3</v>
      </c>
      <c r="J727" s="1">
        <v>79.900000000000006</v>
      </c>
      <c r="K727" s="14">
        <v>8.453E-4</v>
      </c>
      <c r="L727" s="1">
        <v>81.93</v>
      </c>
      <c r="M727" s="14">
        <v>5.3179999999999998E-3</v>
      </c>
    </row>
    <row r="728" spans="1:13" x14ac:dyDescent="0.35">
      <c r="A728" s="10">
        <v>749</v>
      </c>
      <c r="B728" s="1">
        <v>83.11</v>
      </c>
      <c r="C728" s="14">
        <v>1.763E-2</v>
      </c>
      <c r="D728" s="1">
        <v>65.819999999999993</v>
      </c>
      <c r="E728" s="14">
        <v>2.4559999999999998E-2</v>
      </c>
      <c r="F728" s="91">
        <v>60.07</v>
      </c>
      <c r="G728" s="14">
        <v>2.8420000000000001E-2</v>
      </c>
      <c r="H728" s="1">
        <v>67.930000000000007</v>
      </c>
      <c r="I728" s="14">
        <v>2.0349999999999999E-3</v>
      </c>
      <c r="J728" s="1">
        <v>79.900000000000006</v>
      </c>
      <c r="K728" s="14">
        <v>8.3069999999999997E-4</v>
      </c>
      <c r="L728" s="1">
        <v>81.92</v>
      </c>
      <c r="M728" s="14">
        <v>5.4669999999999996E-3</v>
      </c>
    </row>
    <row r="729" spans="1:13" x14ac:dyDescent="0.35">
      <c r="A729" s="10">
        <v>750</v>
      </c>
      <c r="B729" s="1">
        <v>83.1</v>
      </c>
      <c r="C729" s="14">
        <v>1.796E-2</v>
      </c>
      <c r="D729" s="1">
        <v>65.8</v>
      </c>
      <c r="E729" s="14">
        <v>2.4590000000000001E-2</v>
      </c>
      <c r="F729" s="91">
        <v>60.04</v>
      </c>
      <c r="G729" s="14">
        <v>2.8760000000000001E-2</v>
      </c>
      <c r="H729" s="1">
        <v>67.930000000000007</v>
      </c>
      <c r="I729" s="14">
        <v>2.0349999999999999E-3</v>
      </c>
      <c r="J729" s="1">
        <v>79.900000000000006</v>
      </c>
      <c r="K729" s="14">
        <v>8.4309999999999995E-4</v>
      </c>
      <c r="L729" s="1">
        <v>81.92</v>
      </c>
      <c r="M729" s="14">
        <v>5.6129999999999999E-3</v>
      </c>
    </row>
    <row r="730" spans="1:13" x14ac:dyDescent="0.35">
      <c r="A730" s="10">
        <v>751</v>
      </c>
      <c r="B730" s="1">
        <v>83.08</v>
      </c>
      <c r="C730" s="14">
        <v>1.831E-2</v>
      </c>
      <c r="D730" s="1">
        <v>65.77</v>
      </c>
      <c r="E730" s="14">
        <v>2.47E-2</v>
      </c>
      <c r="F730" s="91">
        <v>60.01</v>
      </c>
      <c r="G730" s="14">
        <v>2.9049999999999999E-2</v>
      </c>
      <c r="H730" s="1">
        <v>67.930000000000007</v>
      </c>
      <c r="I730" s="14">
        <v>2.0339999999999998E-3</v>
      </c>
      <c r="J730" s="1">
        <v>79.900000000000006</v>
      </c>
      <c r="K730" s="14">
        <v>8.608E-4</v>
      </c>
      <c r="L730" s="1">
        <v>81.91</v>
      </c>
      <c r="M730" s="14">
        <v>5.7580000000000001E-3</v>
      </c>
    </row>
    <row r="731" spans="1:13" x14ac:dyDescent="0.35">
      <c r="A731" s="10">
        <v>752</v>
      </c>
      <c r="B731" s="1">
        <v>83.06</v>
      </c>
      <c r="C731" s="14">
        <v>1.864E-2</v>
      </c>
      <c r="D731" s="1">
        <v>65.75</v>
      </c>
      <c r="E731" s="14">
        <v>2.4910000000000002E-2</v>
      </c>
      <c r="F731" s="91">
        <v>59.98</v>
      </c>
      <c r="G731" s="14">
        <v>2.9270000000000001E-2</v>
      </c>
      <c r="H731" s="1">
        <v>67.930000000000007</v>
      </c>
      <c r="I731" s="14">
        <v>2.036E-3</v>
      </c>
      <c r="J731" s="1">
        <v>79.900000000000006</v>
      </c>
      <c r="K731" s="14">
        <v>8.811E-4</v>
      </c>
      <c r="L731" s="1">
        <v>81.91</v>
      </c>
      <c r="M731" s="14">
        <v>5.8979999999999996E-3</v>
      </c>
    </row>
    <row r="732" spans="1:13" x14ac:dyDescent="0.35">
      <c r="A732" s="10">
        <v>753</v>
      </c>
      <c r="B732" s="1">
        <v>83.04</v>
      </c>
      <c r="C732" s="14">
        <v>1.8970000000000001E-2</v>
      </c>
      <c r="D732" s="1">
        <v>65.72</v>
      </c>
      <c r="E732" s="14">
        <v>2.5100000000000001E-2</v>
      </c>
      <c r="F732" s="91">
        <v>59.95</v>
      </c>
      <c r="G732" s="14">
        <v>2.9440000000000001E-2</v>
      </c>
      <c r="H732" s="1">
        <v>67.92</v>
      </c>
      <c r="I732" s="14">
        <v>2.0349999999999999E-3</v>
      </c>
      <c r="J732" s="1">
        <v>79.89</v>
      </c>
      <c r="K732" s="14">
        <v>9.0260000000000004E-4</v>
      </c>
      <c r="L732" s="1">
        <v>81.900000000000006</v>
      </c>
      <c r="M732" s="14">
        <v>6.0229999999999997E-3</v>
      </c>
    </row>
    <row r="733" spans="1:13" x14ac:dyDescent="0.35">
      <c r="A733" s="10">
        <v>754</v>
      </c>
      <c r="B733" s="1">
        <v>83.02</v>
      </c>
      <c r="C733" s="14">
        <v>1.9230000000000001E-2</v>
      </c>
      <c r="D733" s="1">
        <v>65.7</v>
      </c>
      <c r="E733" s="14">
        <v>2.5319999999999999E-2</v>
      </c>
      <c r="F733" s="91">
        <v>59.92</v>
      </c>
      <c r="G733" s="14">
        <v>2.9600000000000001E-2</v>
      </c>
      <c r="H733" s="1">
        <v>67.92</v>
      </c>
      <c r="I733" s="14">
        <v>2.0219999999999999E-3</v>
      </c>
      <c r="J733" s="1">
        <v>79.89</v>
      </c>
      <c r="K733" s="14">
        <v>9.2139999999999995E-4</v>
      </c>
      <c r="L733" s="1">
        <v>81.900000000000006</v>
      </c>
      <c r="M733" s="14">
        <v>6.1370000000000001E-3</v>
      </c>
    </row>
    <row r="734" spans="1:13" x14ac:dyDescent="0.35">
      <c r="A734" s="10">
        <v>755</v>
      </c>
      <c r="B734" s="1">
        <v>83</v>
      </c>
      <c r="C734" s="14">
        <v>1.9460000000000002E-2</v>
      </c>
      <c r="D734" s="1">
        <v>65.67</v>
      </c>
      <c r="E734" s="14">
        <v>2.5590000000000002E-2</v>
      </c>
      <c r="F734" s="91">
        <v>59.89</v>
      </c>
      <c r="G734" s="14">
        <v>2.972E-2</v>
      </c>
      <c r="H734" s="1">
        <v>67.92</v>
      </c>
      <c r="I734" s="14">
        <v>2.013E-3</v>
      </c>
      <c r="J734" s="1">
        <v>79.89</v>
      </c>
      <c r="K734" s="14">
        <v>9.4939999999999998E-4</v>
      </c>
      <c r="L734" s="1">
        <v>81.89</v>
      </c>
      <c r="M734" s="14">
        <v>6.2529999999999999E-3</v>
      </c>
    </row>
    <row r="735" spans="1:13" x14ac:dyDescent="0.35">
      <c r="A735" s="10">
        <v>756</v>
      </c>
      <c r="B735" s="1">
        <v>82.98</v>
      </c>
      <c r="C735" s="14">
        <v>1.9709999999999998E-2</v>
      </c>
      <c r="D735" s="1">
        <v>65.650000000000006</v>
      </c>
      <c r="E735" s="14">
        <v>2.588E-2</v>
      </c>
      <c r="F735" s="91">
        <v>59.86</v>
      </c>
      <c r="G735" s="14">
        <v>2.981E-2</v>
      </c>
      <c r="H735" s="1">
        <v>67.92</v>
      </c>
      <c r="I735" s="14">
        <v>2.006E-3</v>
      </c>
      <c r="J735" s="1">
        <v>79.89</v>
      </c>
      <c r="K735" s="14">
        <v>9.9240000000000005E-4</v>
      </c>
      <c r="L735" s="1">
        <v>81.88</v>
      </c>
      <c r="M735" s="14">
        <v>6.3689999999999997E-3</v>
      </c>
    </row>
    <row r="736" spans="1:13" x14ac:dyDescent="0.35">
      <c r="A736" s="10">
        <v>757</v>
      </c>
      <c r="B736" s="1">
        <v>82.96</v>
      </c>
      <c r="C736" s="14">
        <v>2.0049999999999998E-2</v>
      </c>
      <c r="D736" s="1">
        <v>65.62</v>
      </c>
      <c r="E736" s="14">
        <v>2.6190000000000001E-2</v>
      </c>
      <c r="F736" s="91">
        <v>59.83</v>
      </c>
      <c r="G736" s="14">
        <v>2.9899999999999999E-2</v>
      </c>
      <c r="H736" s="1">
        <v>67.92</v>
      </c>
      <c r="I736" s="14">
        <v>2.003E-3</v>
      </c>
      <c r="J736" s="1">
        <v>79.89</v>
      </c>
      <c r="K736" s="14">
        <v>1.0169999999999999E-3</v>
      </c>
      <c r="L736" s="1">
        <v>81.88</v>
      </c>
      <c r="M736" s="14">
        <v>6.4949999999999999E-3</v>
      </c>
    </row>
    <row r="737" spans="1:13" x14ac:dyDescent="0.35">
      <c r="A737" s="10">
        <v>758</v>
      </c>
      <c r="B737" s="1">
        <v>82.94</v>
      </c>
      <c r="C737" s="14">
        <v>2.0389999999999998E-2</v>
      </c>
      <c r="D737" s="1">
        <v>65.59</v>
      </c>
      <c r="E737" s="14">
        <v>2.6530000000000001E-2</v>
      </c>
      <c r="F737" s="91">
        <v>59.8</v>
      </c>
      <c r="G737" s="14">
        <v>3.0020000000000002E-2</v>
      </c>
      <c r="H737" s="1">
        <v>67.91</v>
      </c>
      <c r="I737" s="14">
        <v>1.9949999999999998E-3</v>
      </c>
      <c r="J737" s="1">
        <v>79.89</v>
      </c>
      <c r="K737" s="14">
        <v>1.0269999999999999E-3</v>
      </c>
      <c r="L737" s="1">
        <v>81.87</v>
      </c>
      <c r="M737" s="14">
        <v>6.6160000000000004E-3</v>
      </c>
    </row>
    <row r="738" spans="1:13" x14ac:dyDescent="0.35">
      <c r="A738" s="10">
        <v>759</v>
      </c>
      <c r="B738" s="1">
        <v>82.92</v>
      </c>
      <c r="C738" s="14">
        <v>2.068E-2</v>
      </c>
      <c r="D738" s="1">
        <v>65.569999999999993</v>
      </c>
      <c r="E738" s="14">
        <v>2.683E-2</v>
      </c>
      <c r="F738" s="91">
        <v>59.77</v>
      </c>
      <c r="G738" s="14">
        <v>3.0089999999999999E-2</v>
      </c>
      <c r="H738" s="1">
        <v>67.91</v>
      </c>
      <c r="I738" s="14">
        <v>1.9989999999999999E-3</v>
      </c>
      <c r="J738" s="1">
        <v>79.89</v>
      </c>
      <c r="K738" s="14">
        <v>1.0369999999999999E-3</v>
      </c>
      <c r="L738" s="1">
        <v>81.86</v>
      </c>
      <c r="M738" s="14">
        <v>6.7400000000000003E-3</v>
      </c>
    </row>
    <row r="739" spans="1:13" x14ac:dyDescent="0.35">
      <c r="A739" s="10">
        <v>760</v>
      </c>
      <c r="B739" s="1">
        <v>82.9</v>
      </c>
      <c r="C739" s="14">
        <v>2.095E-2</v>
      </c>
      <c r="D739" s="1">
        <v>65.540000000000006</v>
      </c>
      <c r="E739" s="14">
        <v>2.7089999999999999E-2</v>
      </c>
      <c r="F739" s="91">
        <v>59.74</v>
      </c>
      <c r="G739" s="14">
        <v>3.014E-2</v>
      </c>
      <c r="H739" s="1">
        <v>67.91</v>
      </c>
      <c r="I739" s="14">
        <v>2.003E-3</v>
      </c>
      <c r="J739" s="1">
        <v>79.89</v>
      </c>
      <c r="K739" s="14">
        <v>1.042E-3</v>
      </c>
      <c r="L739" s="1">
        <v>81.86</v>
      </c>
      <c r="M739" s="14">
        <v>6.8700000000000002E-3</v>
      </c>
    </row>
    <row r="740" spans="1:13" x14ac:dyDescent="0.35">
      <c r="A740" s="10">
        <v>761</v>
      </c>
      <c r="B740" s="1">
        <v>82.88</v>
      </c>
      <c r="C740" s="14">
        <v>2.128E-2</v>
      </c>
      <c r="D740" s="1">
        <v>65.510000000000005</v>
      </c>
      <c r="E740" s="14">
        <v>2.7449999999999999E-2</v>
      </c>
      <c r="F740" s="91">
        <v>59.71</v>
      </c>
      <c r="G740" s="14">
        <v>3.0159999999999999E-2</v>
      </c>
      <c r="H740" s="1">
        <v>67.91</v>
      </c>
      <c r="I740" s="14">
        <v>1.9989999999999999E-3</v>
      </c>
      <c r="J740" s="1">
        <v>79.89</v>
      </c>
      <c r="K740" s="14">
        <v>1.039E-3</v>
      </c>
      <c r="L740" s="1">
        <v>81.849999999999994</v>
      </c>
      <c r="M740" s="14">
        <v>7.0039999999999998E-3</v>
      </c>
    </row>
    <row r="741" spans="1:13" x14ac:dyDescent="0.35">
      <c r="A741" s="10">
        <v>762</v>
      </c>
      <c r="B741" s="1">
        <v>82.86</v>
      </c>
      <c r="C741" s="14">
        <v>2.1659999999999999E-2</v>
      </c>
      <c r="D741" s="1">
        <v>65.489999999999995</v>
      </c>
      <c r="E741" s="14">
        <v>2.785E-2</v>
      </c>
      <c r="F741" s="91">
        <v>59.68</v>
      </c>
      <c r="G741" s="14">
        <v>3.0110000000000001E-2</v>
      </c>
      <c r="H741" s="1">
        <v>67.91</v>
      </c>
      <c r="I741" s="14">
        <v>2E-3</v>
      </c>
      <c r="J741" s="1">
        <v>79.88</v>
      </c>
      <c r="K741" s="14">
        <v>1.0300000000000001E-3</v>
      </c>
      <c r="L741" s="1">
        <v>81.84</v>
      </c>
      <c r="M741" s="14">
        <v>7.1399999999999996E-3</v>
      </c>
    </row>
    <row r="742" spans="1:13" x14ac:dyDescent="0.35">
      <c r="A742" s="10">
        <v>763</v>
      </c>
      <c r="B742" s="1">
        <v>82.84</v>
      </c>
      <c r="C742" s="14">
        <v>2.2040000000000001E-2</v>
      </c>
      <c r="D742" s="1">
        <v>65.459999999999994</v>
      </c>
      <c r="E742" s="14">
        <v>2.818E-2</v>
      </c>
      <c r="F742" s="91">
        <v>59.65</v>
      </c>
      <c r="G742" s="14">
        <v>2.9989999999999999E-2</v>
      </c>
      <c r="H742" s="1">
        <v>67.900000000000006</v>
      </c>
      <c r="I742" s="14">
        <v>1.9970000000000001E-3</v>
      </c>
      <c r="J742" s="1">
        <v>79.88</v>
      </c>
      <c r="K742" s="14">
        <v>1.0120000000000001E-3</v>
      </c>
      <c r="L742" s="1">
        <v>81.84</v>
      </c>
      <c r="M742" s="14">
        <v>7.2750000000000002E-3</v>
      </c>
    </row>
    <row r="743" spans="1:13" x14ac:dyDescent="0.35">
      <c r="A743" s="10">
        <v>764</v>
      </c>
      <c r="B743" s="1">
        <v>82.82</v>
      </c>
      <c r="C743" s="14">
        <v>2.2409999999999999E-2</v>
      </c>
      <c r="D743" s="1">
        <v>65.430000000000007</v>
      </c>
      <c r="E743" s="14">
        <v>2.8490000000000001E-2</v>
      </c>
      <c r="F743" s="91">
        <v>59.62</v>
      </c>
      <c r="G743" s="14">
        <v>2.9780000000000001E-2</v>
      </c>
      <c r="H743" s="1">
        <v>67.900000000000006</v>
      </c>
      <c r="I743" s="14">
        <v>1.983E-3</v>
      </c>
      <c r="J743" s="1">
        <v>79.88</v>
      </c>
      <c r="K743" s="14">
        <v>9.7249999999999995E-4</v>
      </c>
      <c r="L743" s="1">
        <v>81.83</v>
      </c>
      <c r="M743" s="14">
        <v>7.4099999999999999E-3</v>
      </c>
    </row>
    <row r="744" spans="1:13" x14ac:dyDescent="0.35">
      <c r="A744" s="10">
        <v>765</v>
      </c>
      <c r="B744" s="1">
        <v>82.79</v>
      </c>
      <c r="C744" s="14">
        <v>2.283E-2</v>
      </c>
      <c r="D744" s="1">
        <v>65.400000000000006</v>
      </c>
      <c r="E744" s="14">
        <v>2.877E-2</v>
      </c>
      <c r="F744" s="91">
        <v>59.59</v>
      </c>
      <c r="G744" s="14">
        <v>2.9520000000000001E-2</v>
      </c>
      <c r="H744" s="1">
        <v>67.900000000000006</v>
      </c>
      <c r="I744" s="14">
        <v>1.9870000000000001E-3</v>
      </c>
      <c r="J744" s="1">
        <v>79.88</v>
      </c>
      <c r="K744" s="14">
        <v>9.2659999999999997E-4</v>
      </c>
      <c r="L744" s="1">
        <v>81.819999999999993</v>
      </c>
      <c r="M744" s="14">
        <v>7.5430000000000002E-3</v>
      </c>
    </row>
    <row r="745" spans="1:13" x14ac:dyDescent="0.35">
      <c r="A745" s="10">
        <v>766</v>
      </c>
      <c r="B745" s="1">
        <v>82.77</v>
      </c>
      <c r="C745" s="14">
        <v>2.3279999999999999E-2</v>
      </c>
      <c r="D745" s="1">
        <v>65.37</v>
      </c>
      <c r="E745" s="14">
        <v>2.9090000000000001E-2</v>
      </c>
      <c r="F745" s="91">
        <v>59.56</v>
      </c>
      <c r="G745" s="14">
        <v>2.9149999999999999E-2</v>
      </c>
      <c r="H745" s="1">
        <v>67.900000000000006</v>
      </c>
      <c r="I745" s="14">
        <v>1.9759999999999999E-3</v>
      </c>
      <c r="J745" s="1">
        <v>79.88</v>
      </c>
      <c r="K745" s="14">
        <v>8.9740000000000002E-4</v>
      </c>
      <c r="L745" s="1">
        <v>81.81</v>
      </c>
      <c r="M745" s="14">
        <v>7.6829999999999997E-3</v>
      </c>
    </row>
    <row r="746" spans="1:13" x14ac:dyDescent="0.35">
      <c r="A746" s="10">
        <v>767</v>
      </c>
      <c r="B746" s="1">
        <v>82.75</v>
      </c>
      <c r="C746" s="14">
        <v>2.3689999999999999E-2</v>
      </c>
      <c r="D746" s="1">
        <v>65.34</v>
      </c>
      <c r="E746" s="14">
        <v>2.9360000000000001E-2</v>
      </c>
      <c r="F746" s="91">
        <v>59.53</v>
      </c>
      <c r="G746" s="14">
        <v>2.869E-2</v>
      </c>
      <c r="H746" s="1">
        <v>67.900000000000006</v>
      </c>
      <c r="I746" s="14">
        <v>1.952E-3</v>
      </c>
      <c r="J746" s="1">
        <v>79.88</v>
      </c>
      <c r="K746" s="14">
        <v>9.0200000000000002E-4</v>
      </c>
      <c r="L746" s="1">
        <v>81.81</v>
      </c>
      <c r="M746" s="14">
        <v>7.8359999999999992E-3</v>
      </c>
    </row>
    <row r="747" spans="1:13" x14ac:dyDescent="0.35">
      <c r="A747" s="10">
        <v>768</v>
      </c>
      <c r="B747" s="1">
        <v>82.72</v>
      </c>
      <c r="C747" s="14">
        <v>2.4029999999999999E-2</v>
      </c>
      <c r="D747" s="1">
        <v>65.31</v>
      </c>
      <c r="E747" s="14">
        <v>2.963E-2</v>
      </c>
      <c r="F747" s="91">
        <v>59.5</v>
      </c>
      <c r="G747" s="14">
        <v>2.8199999999999999E-2</v>
      </c>
      <c r="H747" s="1">
        <v>67.89</v>
      </c>
      <c r="I747" s="14">
        <v>1.9269999999999999E-3</v>
      </c>
      <c r="J747" s="1">
        <v>79.88</v>
      </c>
      <c r="K747" s="14">
        <v>9.1279999999999996E-4</v>
      </c>
      <c r="L747" s="1">
        <v>81.8</v>
      </c>
      <c r="M747" s="14">
        <v>7.9979999999999999E-3</v>
      </c>
    </row>
    <row r="748" spans="1:13" x14ac:dyDescent="0.35">
      <c r="A748" s="10">
        <v>769</v>
      </c>
      <c r="B748" s="1">
        <v>82.7</v>
      </c>
      <c r="C748" s="14">
        <v>2.427E-2</v>
      </c>
      <c r="D748" s="1">
        <v>65.28</v>
      </c>
      <c r="E748" s="14">
        <v>2.9819999999999999E-2</v>
      </c>
      <c r="F748" s="91">
        <v>59.47</v>
      </c>
      <c r="G748" s="14">
        <v>2.76E-2</v>
      </c>
      <c r="H748" s="1">
        <v>67.89</v>
      </c>
      <c r="I748" s="14">
        <v>1.8979999999999999E-3</v>
      </c>
      <c r="J748" s="1">
        <v>79.88</v>
      </c>
      <c r="K748" s="14">
        <v>9.3780000000000003E-4</v>
      </c>
      <c r="L748" s="1">
        <v>81.790000000000006</v>
      </c>
      <c r="M748" s="14">
        <v>8.1609999999999999E-3</v>
      </c>
    </row>
    <row r="749" spans="1:13" x14ac:dyDescent="0.35">
      <c r="A749" s="10">
        <v>770</v>
      </c>
      <c r="B749" s="1">
        <v>82.67</v>
      </c>
      <c r="C749" s="14">
        <v>2.4570000000000002E-2</v>
      </c>
      <c r="D749" s="1">
        <v>65.25</v>
      </c>
      <c r="E749" s="14">
        <v>2.9919999999999999E-2</v>
      </c>
      <c r="F749" s="91">
        <v>59.45</v>
      </c>
      <c r="G749" s="14">
        <v>2.6919999999999999E-2</v>
      </c>
      <c r="H749" s="1">
        <v>67.89</v>
      </c>
      <c r="I749" s="14">
        <v>1.867E-3</v>
      </c>
      <c r="J749" s="1">
        <v>79.88</v>
      </c>
      <c r="K749" s="14">
        <v>9.5790000000000003E-4</v>
      </c>
      <c r="L749" s="1">
        <v>81.78</v>
      </c>
      <c r="M749" s="14">
        <v>8.3269999999999993E-3</v>
      </c>
    </row>
    <row r="750" spans="1:13" x14ac:dyDescent="0.35">
      <c r="A750" s="10">
        <v>771</v>
      </c>
      <c r="B750" s="1">
        <v>82.65</v>
      </c>
      <c r="C750" s="14">
        <v>2.4899999999999999E-2</v>
      </c>
      <c r="D750" s="1">
        <v>65.22</v>
      </c>
      <c r="E750" s="14">
        <v>3.0040000000000001E-2</v>
      </c>
      <c r="F750" s="91">
        <v>59.42</v>
      </c>
      <c r="G750" s="14">
        <v>2.622E-2</v>
      </c>
      <c r="H750" s="1">
        <v>67.89</v>
      </c>
      <c r="I750" s="14">
        <v>1.836E-3</v>
      </c>
      <c r="J750" s="1">
        <v>79.88</v>
      </c>
      <c r="K750" s="14">
        <v>9.7729999999999996E-4</v>
      </c>
      <c r="L750" s="1">
        <v>81.77</v>
      </c>
      <c r="M750" s="14">
        <v>8.4969999999999993E-3</v>
      </c>
    </row>
    <row r="751" spans="1:13" x14ac:dyDescent="0.35">
      <c r="A751" s="10">
        <v>772</v>
      </c>
      <c r="B751" s="1">
        <v>82.62</v>
      </c>
      <c r="C751" s="14">
        <v>2.5250000000000002E-2</v>
      </c>
      <c r="D751" s="1">
        <v>65.19</v>
      </c>
      <c r="E751" s="14">
        <v>3.0200000000000001E-2</v>
      </c>
      <c r="F751" s="91">
        <v>59.39</v>
      </c>
      <c r="G751" s="14">
        <v>2.5489999999999999E-2</v>
      </c>
      <c r="H751" s="1">
        <v>67.89</v>
      </c>
      <c r="I751" s="14">
        <v>1.807E-3</v>
      </c>
      <c r="J751" s="1">
        <v>79.88</v>
      </c>
      <c r="K751" s="14">
        <v>9.9149999999999998E-4</v>
      </c>
      <c r="L751" s="1">
        <v>81.760000000000005</v>
      </c>
      <c r="M751" s="14">
        <v>8.6639999999999998E-3</v>
      </c>
    </row>
    <row r="752" spans="1:13" x14ac:dyDescent="0.35">
      <c r="A752" s="10">
        <v>773</v>
      </c>
      <c r="B752" s="1">
        <v>82.6</v>
      </c>
      <c r="C752" s="14">
        <v>2.564E-2</v>
      </c>
      <c r="D752" s="1">
        <v>65.16</v>
      </c>
      <c r="E752" s="14">
        <v>3.0339999999999999E-2</v>
      </c>
      <c r="F752" s="91">
        <v>59.37</v>
      </c>
      <c r="G752" s="14">
        <v>2.4729999999999999E-2</v>
      </c>
      <c r="H752" s="1">
        <v>67.88</v>
      </c>
      <c r="I752" s="14">
        <v>1.797E-3</v>
      </c>
      <c r="J752" s="1">
        <v>79.87</v>
      </c>
      <c r="K752" s="14">
        <v>1.003E-3</v>
      </c>
      <c r="L752" s="1">
        <v>81.760000000000005</v>
      </c>
      <c r="M752" s="14">
        <v>8.8260000000000005E-3</v>
      </c>
    </row>
    <row r="753" spans="1:13" x14ac:dyDescent="0.35">
      <c r="A753" s="10">
        <v>774</v>
      </c>
      <c r="B753" s="1">
        <v>82.57</v>
      </c>
      <c r="C753" s="14">
        <v>2.6079999999999999E-2</v>
      </c>
      <c r="D753" s="1">
        <v>65.13</v>
      </c>
      <c r="E753" s="14">
        <v>3.0439999999999998E-2</v>
      </c>
      <c r="F753" s="91">
        <v>59.35</v>
      </c>
      <c r="G753" s="14">
        <v>2.3939999999999999E-2</v>
      </c>
      <c r="H753" s="1">
        <v>67.88</v>
      </c>
      <c r="I753" s="14">
        <v>1.7830000000000001E-3</v>
      </c>
      <c r="J753" s="1">
        <v>79.87</v>
      </c>
      <c r="K753" s="14">
        <v>1.0150000000000001E-3</v>
      </c>
      <c r="L753" s="1">
        <v>81.75</v>
      </c>
      <c r="M753" s="14">
        <v>8.9870000000000002E-3</v>
      </c>
    </row>
    <row r="754" spans="1:13" x14ac:dyDescent="0.35">
      <c r="A754" s="10">
        <v>775</v>
      </c>
      <c r="B754" s="1">
        <v>82.55</v>
      </c>
      <c r="C754" s="14">
        <v>2.6599999999999999E-2</v>
      </c>
      <c r="D754" s="1">
        <v>65.099999999999994</v>
      </c>
      <c r="E754" s="14">
        <v>3.0470000000000001E-2</v>
      </c>
      <c r="F754" s="91">
        <v>59.32</v>
      </c>
      <c r="G754" s="14">
        <v>2.3179999999999999E-2</v>
      </c>
      <c r="H754" s="1">
        <v>67.88</v>
      </c>
      <c r="I754" s="14">
        <v>1.7750000000000001E-3</v>
      </c>
      <c r="J754" s="1">
        <v>79.87</v>
      </c>
      <c r="K754" s="14">
        <v>1.024E-3</v>
      </c>
      <c r="L754" s="1">
        <v>81.739999999999995</v>
      </c>
      <c r="M754" s="14">
        <v>9.1389999999999996E-3</v>
      </c>
    </row>
    <row r="755" spans="1:13" x14ac:dyDescent="0.35">
      <c r="A755" s="10">
        <v>776</v>
      </c>
      <c r="B755" s="1">
        <v>82.52</v>
      </c>
      <c r="C755" s="14">
        <v>2.7019999999999999E-2</v>
      </c>
      <c r="D755" s="1">
        <v>65.069999999999993</v>
      </c>
      <c r="E755" s="14">
        <v>3.056E-2</v>
      </c>
      <c r="F755" s="91">
        <v>59.3</v>
      </c>
      <c r="G755" s="14">
        <v>2.2429999999999999E-2</v>
      </c>
      <c r="H755" s="1">
        <v>67.88</v>
      </c>
      <c r="I755" s="14">
        <v>1.774E-3</v>
      </c>
      <c r="J755" s="1">
        <v>79.87</v>
      </c>
      <c r="K755" s="14">
        <v>1.0319999999999999E-3</v>
      </c>
      <c r="L755" s="1">
        <v>81.73</v>
      </c>
      <c r="M755" s="14">
        <v>9.2840000000000006E-3</v>
      </c>
    </row>
    <row r="756" spans="1:13" x14ac:dyDescent="0.35">
      <c r="A756" s="10">
        <v>777</v>
      </c>
      <c r="B756" s="1">
        <v>82.49</v>
      </c>
      <c r="C756" s="14">
        <v>2.741E-2</v>
      </c>
      <c r="D756" s="1">
        <v>65.040000000000006</v>
      </c>
      <c r="E756" s="14">
        <v>3.065E-2</v>
      </c>
      <c r="F756" s="91">
        <v>59.28</v>
      </c>
      <c r="G756" s="14">
        <v>2.164E-2</v>
      </c>
      <c r="H756" s="1">
        <v>67.88</v>
      </c>
      <c r="I756" s="14">
        <v>1.7600000000000001E-3</v>
      </c>
      <c r="J756" s="1">
        <v>79.87</v>
      </c>
      <c r="K756" s="14">
        <v>1.0330000000000001E-3</v>
      </c>
      <c r="L756" s="1">
        <v>81.72</v>
      </c>
      <c r="M756" s="14">
        <v>9.4249999999999994E-3</v>
      </c>
    </row>
    <row r="757" spans="1:13" x14ac:dyDescent="0.35">
      <c r="A757" s="10">
        <v>778</v>
      </c>
      <c r="B757" s="1">
        <v>82.46</v>
      </c>
      <c r="C757" s="14">
        <v>2.7820000000000001E-2</v>
      </c>
      <c r="D757" s="1">
        <v>65.010000000000005</v>
      </c>
      <c r="E757" s="14">
        <v>3.074E-2</v>
      </c>
      <c r="F757" s="91">
        <v>59.26</v>
      </c>
      <c r="G757" s="14">
        <v>2.0899999999999998E-2</v>
      </c>
      <c r="H757" s="1">
        <v>67.88</v>
      </c>
      <c r="I757" s="14">
        <v>1.7520000000000001E-3</v>
      </c>
      <c r="J757" s="1">
        <v>79.87</v>
      </c>
      <c r="K757" s="14">
        <v>1.0399999999999999E-3</v>
      </c>
      <c r="L757" s="1">
        <v>81.709999999999994</v>
      </c>
      <c r="M757" s="14">
        <v>9.5610000000000001E-3</v>
      </c>
    </row>
    <row r="758" spans="1:13" x14ac:dyDescent="0.35">
      <c r="A758" s="10">
        <v>779</v>
      </c>
      <c r="B758" s="1">
        <v>82.43</v>
      </c>
      <c r="C758" s="14">
        <v>2.809E-2</v>
      </c>
      <c r="D758" s="1">
        <v>64.98</v>
      </c>
      <c r="E758" s="14">
        <v>3.0800000000000001E-2</v>
      </c>
      <c r="F758" s="91">
        <v>59.24</v>
      </c>
      <c r="G758" s="14">
        <v>2.017E-2</v>
      </c>
      <c r="H758" s="1">
        <v>67.87</v>
      </c>
      <c r="I758" s="14">
        <v>1.7489999999999999E-3</v>
      </c>
      <c r="J758" s="1">
        <v>79.87</v>
      </c>
      <c r="K758" s="14">
        <v>1.0430000000000001E-3</v>
      </c>
      <c r="L758" s="1">
        <v>81.7</v>
      </c>
      <c r="M758" s="14">
        <v>9.6959999999999998E-3</v>
      </c>
    </row>
    <row r="759" spans="1:13" x14ac:dyDescent="0.35">
      <c r="A759" s="10">
        <v>780</v>
      </c>
      <c r="B759" s="1">
        <v>82.41</v>
      </c>
      <c r="C759" s="14">
        <v>2.8379999999999999E-2</v>
      </c>
      <c r="D759" s="1">
        <v>64.95</v>
      </c>
      <c r="E759" s="14">
        <v>3.0839999999999999E-2</v>
      </c>
      <c r="F759" s="91">
        <v>59.22</v>
      </c>
      <c r="G759" s="14">
        <v>1.9390000000000001E-2</v>
      </c>
      <c r="H759" s="1">
        <v>67.87</v>
      </c>
      <c r="I759" s="14">
        <v>1.748E-3</v>
      </c>
      <c r="J759" s="1">
        <v>79.87</v>
      </c>
      <c r="K759" s="14">
        <v>1.034E-3</v>
      </c>
      <c r="L759" s="1">
        <v>81.69</v>
      </c>
      <c r="M759" s="14">
        <v>9.8320000000000005E-3</v>
      </c>
    </row>
    <row r="760" spans="1:13" x14ac:dyDescent="0.35">
      <c r="A760" s="10">
        <v>781</v>
      </c>
      <c r="B760" s="1">
        <v>82.38</v>
      </c>
      <c r="C760" s="14">
        <v>2.87E-2</v>
      </c>
      <c r="D760" s="1">
        <v>64.92</v>
      </c>
      <c r="E760" s="14">
        <v>3.082E-2</v>
      </c>
      <c r="F760" s="91">
        <v>59.2</v>
      </c>
      <c r="G760" s="14">
        <v>1.8620000000000001E-2</v>
      </c>
      <c r="H760" s="1">
        <v>67.87</v>
      </c>
      <c r="I760" s="14">
        <v>1.751E-3</v>
      </c>
      <c r="J760" s="1">
        <v>79.87</v>
      </c>
      <c r="K760" s="14">
        <v>1.029E-3</v>
      </c>
      <c r="L760" s="1">
        <v>81.680000000000007</v>
      </c>
      <c r="M760" s="14">
        <v>9.9729999999999992E-3</v>
      </c>
    </row>
    <row r="761" spans="1:13" x14ac:dyDescent="0.35">
      <c r="A761" s="10">
        <v>782</v>
      </c>
      <c r="B761" s="1">
        <v>82.35</v>
      </c>
      <c r="C761" s="14">
        <v>2.9069999999999999E-2</v>
      </c>
      <c r="D761" s="1">
        <v>64.89</v>
      </c>
      <c r="E761" s="14">
        <v>3.073E-2</v>
      </c>
      <c r="F761" s="91">
        <v>59.18</v>
      </c>
      <c r="G761" s="14">
        <v>1.787E-2</v>
      </c>
      <c r="H761" s="1">
        <v>67.87</v>
      </c>
      <c r="I761" s="14">
        <v>1.7290000000000001E-3</v>
      </c>
      <c r="J761" s="1">
        <v>79.86</v>
      </c>
      <c r="K761" s="14">
        <v>1.0189999999999999E-3</v>
      </c>
      <c r="L761" s="1">
        <v>81.67</v>
      </c>
      <c r="M761" s="14">
        <v>1.0120000000000001E-2</v>
      </c>
    </row>
    <row r="762" spans="1:13" x14ac:dyDescent="0.35">
      <c r="A762" s="10">
        <v>783</v>
      </c>
      <c r="B762" s="1">
        <v>82.32</v>
      </c>
      <c r="C762" s="14">
        <v>2.947E-2</v>
      </c>
      <c r="D762" s="1">
        <v>64.86</v>
      </c>
      <c r="E762" s="14">
        <v>3.0609999999999998E-2</v>
      </c>
      <c r="F762" s="91">
        <v>59.16</v>
      </c>
      <c r="G762" s="14">
        <v>1.7170000000000001E-2</v>
      </c>
      <c r="H762" s="1">
        <v>67.87</v>
      </c>
      <c r="I762" s="14">
        <v>1.7110000000000001E-3</v>
      </c>
      <c r="J762" s="1">
        <v>79.86</v>
      </c>
      <c r="K762" s="14">
        <v>1.0089999999999999E-3</v>
      </c>
      <c r="L762" s="1">
        <v>81.66</v>
      </c>
      <c r="M762" s="14">
        <v>1.0279999999999999E-2</v>
      </c>
    </row>
    <row r="763" spans="1:13" x14ac:dyDescent="0.35">
      <c r="A763" s="10">
        <v>784</v>
      </c>
      <c r="B763" s="1">
        <v>82.29</v>
      </c>
      <c r="C763" s="14">
        <v>2.998E-2</v>
      </c>
      <c r="D763" s="1">
        <v>64.83</v>
      </c>
      <c r="E763" s="14">
        <v>3.0429999999999999E-2</v>
      </c>
      <c r="F763" s="91">
        <v>59.14</v>
      </c>
      <c r="G763" s="14">
        <v>1.6480000000000002E-2</v>
      </c>
      <c r="H763" s="1">
        <v>67.86</v>
      </c>
      <c r="I763" s="14">
        <v>1.686E-3</v>
      </c>
      <c r="J763" s="1">
        <v>79.86</v>
      </c>
      <c r="K763" s="14">
        <v>1E-3</v>
      </c>
      <c r="L763" s="1">
        <v>81.650000000000006</v>
      </c>
      <c r="M763" s="14">
        <v>1.043E-2</v>
      </c>
    </row>
    <row r="764" spans="1:13" x14ac:dyDescent="0.35">
      <c r="A764" s="10">
        <v>785</v>
      </c>
      <c r="B764" s="1">
        <v>82.26</v>
      </c>
      <c r="C764" s="14">
        <v>3.0609999999999998E-2</v>
      </c>
      <c r="D764" s="1">
        <v>64.790000000000006</v>
      </c>
      <c r="E764" s="14">
        <v>3.0110000000000001E-2</v>
      </c>
      <c r="F764" s="91">
        <v>59.13</v>
      </c>
      <c r="G764" s="14">
        <v>1.584E-2</v>
      </c>
      <c r="H764" s="1">
        <v>67.86</v>
      </c>
      <c r="I764" s="14">
        <v>1.642E-3</v>
      </c>
      <c r="J764" s="1">
        <v>79.86</v>
      </c>
      <c r="K764" s="14">
        <v>1E-3</v>
      </c>
      <c r="L764" s="1">
        <v>81.64</v>
      </c>
      <c r="M764" s="14">
        <v>1.057E-2</v>
      </c>
    </row>
    <row r="765" spans="1:13" x14ac:dyDescent="0.35">
      <c r="A765" s="10">
        <v>786</v>
      </c>
      <c r="B765" s="1">
        <v>82.23</v>
      </c>
      <c r="C765" s="14">
        <v>3.1109999999999999E-2</v>
      </c>
      <c r="D765" s="1">
        <v>64.760000000000005</v>
      </c>
      <c r="E765" s="14">
        <v>2.9749999999999999E-2</v>
      </c>
      <c r="F765" s="91">
        <v>59.11</v>
      </c>
      <c r="G765" s="14">
        <v>1.524E-2</v>
      </c>
      <c r="H765" s="1">
        <v>67.86</v>
      </c>
      <c r="I765" s="14">
        <v>1.5889999999999999E-3</v>
      </c>
      <c r="J765" s="1">
        <v>79.86</v>
      </c>
      <c r="K765" s="14">
        <v>1.01E-3</v>
      </c>
      <c r="L765" s="1">
        <v>81.63</v>
      </c>
      <c r="M765" s="14">
        <v>1.0710000000000001E-2</v>
      </c>
    </row>
    <row r="766" spans="1:13" x14ac:dyDescent="0.35">
      <c r="A766" s="10">
        <v>787</v>
      </c>
      <c r="B766" s="1">
        <v>82.2</v>
      </c>
      <c r="C766" s="14">
        <v>3.1559999999999998E-2</v>
      </c>
      <c r="D766" s="1">
        <v>64.739999999999995</v>
      </c>
      <c r="E766" s="14">
        <v>2.9360000000000001E-2</v>
      </c>
      <c r="F766" s="91">
        <v>59.1</v>
      </c>
      <c r="G766" s="14">
        <v>1.468E-2</v>
      </c>
      <c r="H766" s="1">
        <v>67.86</v>
      </c>
      <c r="I766" s="14">
        <v>1.5479999999999999E-3</v>
      </c>
      <c r="J766" s="1">
        <v>79.86</v>
      </c>
      <c r="K766" s="14">
        <v>1.018E-3</v>
      </c>
      <c r="L766" s="1">
        <v>81.62</v>
      </c>
      <c r="M766" s="14">
        <v>1.0829999999999999E-2</v>
      </c>
    </row>
    <row r="767" spans="1:13" x14ac:dyDescent="0.35">
      <c r="A767" s="10">
        <v>788</v>
      </c>
      <c r="B767" s="1">
        <v>82.17</v>
      </c>
      <c r="C767" s="14">
        <v>3.1989999999999998E-2</v>
      </c>
      <c r="D767" s="1">
        <v>64.709999999999994</v>
      </c>
      <c r="E767" s="14">
        <v>2.8969999999999999E-2</v>
      </c>
      <c r="F767" s="91">
        <v>59.08</v>
      </c>
      <c r="G767" s="14">
        <v>1.413E-2</v>
      </c>
      <c r="H767" s="1">
        <v>67.86</v>
      </c>
      <c r="I767" s="14">
        <v>1.519E-3</v>
      </c>
      <c r="J767" s="1">
        <v>79.86</v>
      </c>
      <c r="K767" s="14">
        <v>1.036E-3</v>
      </c>
      <c r="L767" s="1">
        <v>81.61</v>
      </c>
      <c r="M767" s="14">
        <v>1.094E-2</v>
      </c>
    </row>
    <row r="768" spans="1:13" x14ac:dyDescent="0.35">
      <c r="A768" s="10">
        <v>789</v>
      </c>
      <c r="B768" s="1">
        <v>82.13</v>
      </c>
      <c r="C768" s="14">
        <v>3.2390000000000002E-2</v>
      </c>
      <c r="D768" s="1">
        <v>64.680000000000007</v>
      </c>
      <c r="E768" s="14">
        <v>2.8570000000000002E-2</v>
      </c>
      <c r="F768" s="91">
        <v>59.07</v>
      </c>
      <c r="G768" s="14">
        <v>1.363E-2</v>
      </c>
      <c r="H768" s="1">
        <v>67.86</v>
      </c>
      <c r="I768" s="14">
        <v>1.4970000000000001E-3</v>
      </c>
      <c r="J768" s="1">
        <v>79.86</v>
      </c>
      <c r="K768" s="14">
        <v>1.049E-3</v>
      </c>
      <c r="L768" s="1">
        <v>81.599999999999994</v>
      </c>
      <c r="M768" s="14">
        <v>1.103E-2</v>
      </c>
    </row>
    <row r="769" spans="1:13" x14ac:dyDescent="0.35">
      <c r="A769" s="10">
        <v>790</v>
      </c>
      <c r="B769" s="1">
        <v>82.1</v>
      </c>
      <c r="C769" s="14">
        <v>3.2710000000000003E-2</v>
      </c>
      <c r="D769" s="1">
        <v>64.650000000000006</v>
      </c>
      <c r="E769" s="14">
        <v>2.818E-2</v>
      </c>
      <c r="F769" s="91">
        <v>59.06</v>
      </c>
      <c r="G769" s="14">
        <v>1.315E-2</v>
      </c>
      <c r="H769" s="1">
        <v>67.86</v>
      </c>
      <c r="I769" s="14">
        <v>1.5039999999999999E-3</v>
      </c>
      <c r="J769" s="1">
        <v>79.86</v>
      </c>
      <c r="K769" s="14">
        <v>1.059E-3</v>
      </c>
      <c r="L769" s="1">
        <v>81.58</v>
      </c>
      <c r="M769" s="14">
        <v>1.111E-2</v>
      </c>
    </row>
    <row r="770" spans="1:13" x14ac:dyDescent="0.35">
      <c r="A770" s="10">
        <v>791</v>
      </c>
      <c r="B770" s="1">
        <v>82.07</v>
      </c>
      <c r="C770" s="14">
        <v>3.3000000000000002E-2</v>
      </c>
      <c r="D770" s="1">
        <v>64.62</v>
      </c>
      <c r="E770" s="14">
        <v>2.777E-2</v>
      </c>
      <c r="F770" s="91">
        <v>59.04</v>
      </c>
      <c r="G770" s="14">
        <v>1.2659999999999999E-2</v>
      </c>
      <c r="H770" s="1">
        <v>67.849999999999994</v>
      </c>
      <c r="I770" s="14">
        <v>1.508E-3</v>
      </c>
      <c r="J770" s="1">
        <v>79.86</v>
      </c>
      <c r="K770" s="14">
        <v>1.075E-3</v>
      </c>
      <c r="L770" s="1">
        <v>81.569999999999993</v>
      </c>
      <c r="M770" s="14">
        <v>1.1180000000000001E-2</v>
      </c>
    </row>
    <row r="771" spans="1:13" x14ac:dyDescent="0.35">
      <c r="A771" s="10">
        <v>792</v>
      </c>
      <c r="B771" s="1">
        <v>82.04</v>
      </c>
      <c r="C771" s="14">
        <v>3.3309999999999999E-2</v>
      </c>
      <c r="D771" s="1">
        <v>64.59</v>
      </c>
      <c r="E771" s="14">
        <v>2.7279999999999999E-2</v>
      </c>
      <c r="F771" s="91">
        <v>59.03</v>
      </c>
      <c r="G771" s="14">
        <v>1.2200000000000001E-2</v>
      </c>
      <c r="H771" s="1">
        <v>67.849999999999994</v>
      </c>
      <c r="I771" s="14">
        <v>1.4970000000000001E-3</v>
      </c>
      <c r="J771" s="1">
        <v>79.849999999999994</v>
      </c>
      <c r="K771" s="14">
        <v>1.0939999999999999E-3</v>
      </c>
      <c r="L771" s="1">
        <v>81.56</v>
      </c>
      <c r="M771" s="14">
        <v>1.124E-2</v>
      </c>
    </row>
    <row r="772" spans="1:13" x14ac:dyDescent="0.35">
      <c r="A772" s="10">
        <v>793</v>
      </c>
      <c r="B772" s="1">
        <v>82</v>
      </c>
      <c r="C772" s="14">
        <v>3.3619999999999997E-2</v>
      </c>
      <c r="D772" s="1">
        <v>64.569999999999993</v>
      </c>
      <c r="E772" s="14">
        <v>2.6769999999999999E-2</v>
      </c>
      <c r="F772" s="91">
        <v>59.02</v>
      </c>
      <c r="G772" s="14">
        <v>1.176E-2</v>
      </c>
      <c r="H772" s="1">
        <v>67.849999999999994</v>
      </c>
      <c r="I772" s="14">
        <v>1.4940000000000001E-3</v>
      </c>
      <c r="J772" s="1">
        <v>79.849999999999994</v>
      </c>
      <c r="K772" s="14">
        <v>1.106E-3</v>
      </c>
      <c r="L772" s="1">
        <v>81.55</v>
      </c>
      <c r="M772" s="14">
        <v>1.128E-2</v>
      </c>
    </row>
    <row r="773" spans="1:13" x14ac:dyDescent="0.35">
      <c r="A773" s="10">
        <v>794</v>
      </c>
      <c r="B773" s="1">
        <v>81.97</v>
      </c>
      <c r="C773" s="14">
        <v>3.3919999999999999E-2</v>
      </c>
      <c r="D773" s="1">
        <v>64.540000000000006</v>
      </c>
      <c r="E773" s="14">
        <v>2.622E-2</v>
      </c>
      <c r="F773" s="91">
        <v>59.01</v>
      </c>
      <c r="G773" s="14">
        <v>1.1350000000000001E-2</v>
      </c>
      <c r="H773" s="1">
        <v>67.849999999999994</v>
      </c>
      <c r="I773" s="14">
        <v>1.5939999999999999E-3</v>
      </c>
      <c r="J773" s="1">
        <v>79.849999999999994</v>
      </c>
      <c r="K773" s="14">
        <v>1.1169999999999999E-3</v>
      </c>
      <c r="L773" s="1">
        <v>81.540000000000006</v>
      </c>
      <c r="M773" s="14">
        <v>1.132E-2</v>
      </c>
    </row>
    <row r="774" spans="1:13" x14ac:dyDescent="0.35">
      <c r="A774" s="10">
        <v>795</v>
      </c>
      <c r="B774" s="1">
        <v>81.94</v>
      </c>
      <c r="C774" s="14">
        <v>3.4320000000000003E-2</v>
      </c>
      <c r="D774" s="1">
        <v>64.510000000000005</v>
      </c>
      <c r="E774" s="14">
        <v>2.563E-2</v>
      </c>
      <c r="F774" s="91">
        <v>59</v>
      </c>
      <c r="G774" s="14">
        <v>1.094E-2</v>
      </c>
      <c r="H774" s="1">
        <v>67.849999999999994</v>
      </c>
      <c r="I774" s="14">
        <v>1.758E-3</v>
      </c>
      <c r="J774" s="1">
        <v>79.849999999999994</v>
      </c>
      <c r="K774" s="14">
        <v>1.127E-3</v>
      </c>
      <c r="L774" s="1">
        <v>81.53</v>
      </c>
      <c r="M774" s="14">
        <v>1.1339999999999999E-2</v>
      </c>
    </row>
    <row r="775" spans="1:13" x14ac:dyDescent="0.35">
      <c r="A775" s="10">
        <v>796</v>
      </c>
      <c r="B775" s="1">
        <v>81.900000000000006</v>
      </c>
      <c r="C775" s="14">
        <v>3.4709999999999998E-2</v>
      </c>
      <c r="D775" s="1">
        <v>64.489999999999995</v>
      </c>
      <c r="E775" s="14">
        <v>2.503E-2</v>
      </c>
      <c r="F775" s="91">
        <v>58.99</v>
      </c>
      <c r="G775" s="14">
        <v>1.055E-2</v>
      </c>
      <c r="H775" s="1">
        <v>67.849999999999994</v>
      </c>
      <c r="I775" s="14">
        <v>1.934E-3</v>
      </c>
      <c r="J775" s="1">
        <v>79.849999999999994</v>
      </c>
      <c r="K775" s="14">
        <v>1.1349999999999999E-3</v>
      </c>
      <c r="L775" s="1">
        <v>81.52</v>
      </c>
      <c r="M775" s="14">
        <v>1.1339999999999999E-2</v>
      </c>
    </row>
    <row r="776" spans="1:13" x14ac:dyDescent="0.35">
      <c r="A776" s="10">
        <v>797</v>
      </c>
      <c r="B776" s="1">
        <v>81.86</v>
      </c>
      <c r="C776" s="14">
        <v>3.5099999999999999E-2</v>
      </c>
      <c r="D776" s="1">
        <v>64.459999999999994</v>
      </c>
      <c r="E776" s="14">
        <v>2.444E-2</v>
      </c>
      <c r="F776" s="91">
        <v>58.98</v>
      </c>
      <c r="G776" s="14">
        <v>1.0189999999999999E-2</v>
      </c>
      <c r="H776" s="1">
        <v>67.849999999999994</v>
      </c>
      <c r="I776" s="14">
        <v>2.0899999999999998E-3</v>
      </c>
      <c r="J776" s="1">
        <v>79.849999999999994</v>
      </c>
      <c r="K776" s="14">
        <v>1.14E-3</v>
      </c>
      <c r="L776" s="1">
        <v>81.510000000000005</v>
      </c>
      <c r="M776" s="14">
        <v>1.132E-2</v>
      </c>
    </row>
    <row r="777" spans="1:13" x14ac:dyDescent="0.35">
      <c r="A777" s="10">
        <v>798</v>
      </c>
      <c r="B777" s="1">
        <v>81.83</v>
      </c>
      <c r="C777" s="14">
        <v>3.5439999999999999E-2</v>
      </c>
      <c r="D777" s="1">
        <v>64.44</v>
      </c>
      <c r="E777" s="14">
        <v>2.3789999999999999E-2</v>
      </c>
      <c r="F777" s="91">
        <v>58.96</v>
      </c>
      <c r="G777" s="14">
        <v>9.8189999999999996E-3</v>
      </c>
      <c r="H777" s="1">
        <v>67.84</v>
      </c>
      <c r="I777" s="14">
        <v>2.1949999999999999E-3</v>
      </c>
      <c r="J777" s="1">
        <v>79.849999999999994</v>
      </c>
      <c r="K777" s="14">
        <v>1.14E-3</v>
      </c>
      <c r="L777" s="1">
        <v>81.489999999999995</v>
      </c>
      <c r="M777" s="14">
        <v>1.1299999999999999E-2</v>
      </c>
    </row>
    <row r="778" spans="1:13" x14ac:dyDescent="0.35">
      <c r="A778" s="10">
        <v>799</v>
      </c>
      <c r="B778" s="1">
        <v>81.790000000000006</v>
      </c>
      <c r="C778" s="14">
        <v>3.5790000000000002E-2</v>
      </c>
      <c r="D778" s="1">
        <v>64.42</v>
      </c>
      <c r="E778" s="14">
        <v>2.3089999999999999E-2</v>
      </c>
      <c r="F778" s="91">
        <v>58.96</v>
      </c>
      <c r="G778" s="14">
        <v>9.4900000000000002E-3</v>
      </c>
      <c r="H778" s="1">
        <v>67.84</v>
      </c>
      <c r="I778" s="14">
        <v>2.2269999999999998E-3</v>
      </c>
      <c r="J778" s="1">
        <v>79.849999999999994</v>
      </c>
      <c r="K778" s="14">
        <v>1.137E-3</v>
      </c>
      <c r="L778" s="1">
        <v>81.48</v>
      </c>
      <c r="M778" s="14">
        <v>1.1259999999999999E-2</v>
      </c>
    </row>
    <row r="779" spans="1:13" x14ac:dyDescent="0.35">
      <c r="A779" s="10">
        <v>800</v>
      </c>
      <c r="B779" s="1">
        <v>81.760000000000005</v>
      </c>
      <c r="C779" s="14">
        <v>3.6139999999999999E-2</v>
      </c>
      <c r="D779" s="1">
        <v>64.39</v>
      </c>
      <c r="E779" s="14">
        <v>2.2380000000000001E-2</v>
      </c>
      <c r="F779" s="91">
        <v>58.95</v>
      </c>
      <c r="G779" s="14">
        <v>9.1719999999999996E-3</v>
      </c>
      <c r="H779" s="1">
        <v>67.84</v>
      </c>
      <c r="I779" s="14">
        <v>2.1320000000000002E-3</v>
      </c>
      <c r="J779" s="1">
        <v>79.849999999999994</v>
      </c>
      <c r="K779" s="14">
        <v>1.1349999999999999E-3</v>
      </c>
      <c r="L779" s="1">
        <v>81.47</v>
      </c>
      <c r="M779" s="14">
        <v>1.12E-2</v>
      </c>
    </row>
    <row r="780" spans="1:13" x14ac:dyDescent="0.35">
      <c r="A780" s="10">
        <v>801</v>
      </c>
      <c r="B780" s="1">
        <v>81.72</v>
      </c>
      <c r="C780" s="14">
        <v>3.6479999999999999E-2</v>
      </c>
      <c r="D780" s="1">
        <v>64.37</v>
      </c>
      <c r="E780" s="14">
        <v>2.172E-2</v>
      </c>
      <c r="F780" s="91">
        <v>58.94</v>
      </c>
      <c r="G780" s="14">
        <v>8.8540000000000008E-3</v>
      </c>
      <c r="H780" s="1">
        <v>67.83</v>
      </c>
      <c r="I780" s="14">
        <v>1.884E-3</v>
      </c>
      <c r="J780" s="1">
        <v>79.84</v>
      </c>
      <c r="K780" s="14">
        <v>1.127E-3</v>
      </c>
      <c r="L780" s="1">
        <v>81.459999999999994</v>
      </c>
      <c r="M780" s="14">
        <v>1.1140000000000001E-2</v>
      </c>
    </row>
    <row r="781" spans="1:13" x14ac:dyDescent="0.35">
      <c r="A781" s="10">
        <v>802</v>
      </c>
      <c r="B781" s="1">
        <v>81.69</v>
      </c>
      <c r="C781" s="14">
        <v>3.6859999999999997E-2</v>
      </c>
      <c r="D781" s="1">
        <v>64.349999999999994</v>
      </c>
      <c r="E781" s="14">
        <v>2.1000000000000001E-2</v>
      </c>
      <c r="F781" s="91">
        <v>58.93</v>
      </c>
      <c r="G781" s="14">
        <v>8.5590000000000006E-3</v>
      </c>
      <c r="H781" s="1">
        <v>67.83</v>
      </c>
      <c r="I781" s="14">
        <v>1.5640000000000001E-3</v>
      </c>
      <c r="J781" s="1">
        <v>79.84</v>
      </c>
      <c r="K781" s="14">
        <v>1.129E-3</v>
      </c>
      <c r="L781" s="1">
        <v>81.45</v>
      </c>
      <c r="M781" s="14">
        <v>1.106E-2</v>
      </c>
    </row>
    <row r="782" spans="1:13" x14ac:dyDescent="0.35">
      <c r="A782" s="10">
        <v>803</v>
      </c>
      <c r="B782" s="1">
        <v>81.650000000000006</v>
      </c>
      <c r="C782" s="14">
        <v>3.7240000000000002E-2</v>
      </c>
      <c r="D782" s="1">
        <v>64.33</v>
      </c>
      <c r="E782" s="14">
        <v>2.0250000000000001E-2</v>
      </c>
      <c r="F782" s="91">
        <v>58.92</v>
      </c>
      <c r="G782" s="14">
        <v>8.267E-3</v>
      </c>
      <c r="H782" s="1">
        <v>67.83</v>
      </c>
      <c r="I782" s="14">
        <v>1.1969999999999999E-3</v>
      </c>
      <c r="J782" s="1">
        <v>79.84</v>
      </c>
      <c r="K782" s="14">
        <v>1.1349999999999999E-3</v>
      </c>
      <c r="L782" s="1">
        <v>81.44</v>
      </c>
      <c r="M782" s="14">
        <v>1.0970000000000001E-2</v>
      </c>
    </row>
    <row r="783" spans="1:13" x14ac:dyDescent="0.35">
      <c r="A783" s="10">
        <v>804</v>
      </c>
      <c r="B783" s="1">
        <v>81.61</v>
      </c>
      <c r="C783" s="14">
        <v>3.7569999999999999E-2</v>
      </c>
      <c r="D783" s="1">
        <v>64.31</v>
      </c>
      <c r="E783" s="14">
        <v>1.949E-2</v>
      </c>
      <c r="F783" s="91">
        <v>58.91</v>
      </c>
      <c r="G783" s="14">
        <v>8.0269999999999994E-3</v>
      </c>
      <c r="H783" s="1">
        <v>67.83</v>
      </c>
      <c r="I783" s="14">
        <v>9.0620000000000002E-4</v>
      </c>
      <c r="J783" s="1">
        <v>79.84</v>
      </c>
      <c r="K783" s="14">
        <v>1.1329999999999999E-3</v>
      </c>
      <c r="L783" s="1">
        <v>81.430000000000007</v>
      </c>
      <c r="M783" s="14">
        <v>1.085E-2</v>
      </c>
    </row>
    <row r="784" spans="1:13" x14ac:dyDescent="0.35">
      <c r="A784" s="10">
        <v>805</v>
      </c>
      <c r="B784" s="1">
        <v>81.569999999999993</v>
      </c>
      <c r="C784" s="14">
        <v>3.7920000000000002E-2</v>
      </c>
      <c r="D784" s="1">
        <v>64.290000000000006</v>
      </c>
      <c r="E784" s="14">
        <v>1.874E-2</v>
      </c>
      <c r="F784" s="91">
        <v>58.9</v>
      </c>
      <c r="G784" s="14">
        <v>7.796E-3</v>
      </c>
      <c r="H784" s="1">
        <v>67.83</v>
      </c>
      <c r="I784" s="14">
        <v>7.4370000000000003E-4</v>
      </c>
      <c r="J784" s="1">
        <v>79.84</v>
      </c>
      <c r="K784" s="14">
        <v>1.132E-3</v>
      </c>
      <c r="L784" s="1">
        <v>81.42</v>
      </c>
      <c r="M784" s="14">
        <v>1.072E-2</v>
      </c>
    </row>
    <row r="785" spans="1:13" x14ac:dyDescent="0.35">
      <c r="A785" s="10">
        <v>806</v>
      </c>
      <c r="B785" s="1">
        <v>81.540000000000006</v>
      </c>
      <c r="C785" s="14">
        <v>3.8260000000000002E-2</v>
      </c>
      <c r="D785" s="1">
        <v>64.27</v>
      </c>
      <c r="E785" s="14">
        <v>1.8030000000000001E-2</v>
      </c>
      <c r="F785" s="91">
        <v>58.9</v>
      </c>
      <c r="G785" s="14">
        <v>7.5830000000000003E-3</v>
      </c>
      <c r="H785" s="1">
        <v>67.83</v>
      </c>
      <c r="I785" s="14">
        <v>7.249E-4</v>
      </c>
      <c r="J785" s="1">
        <v>79.84</v>
      </c>
      <c r="K785" s="14">
        <v>1.1299999999999999E-3</v>
      </c>
      <c r="L785" s="1">
        <v>81.41</v>
      </c>
      <c r="M785" s="14">
        <v>1.057E-2</v>
      </c>
    </row>
    <row r="786" spans="1:13" x14ac:dyDescent="0.35">
      <c r="A786" s="10">
        <v>807</v>
      </c>
      <c r="B786" s="1">
        <v>81.5</v>
      </c>
      <c r="C786" s="14">
        <v>3.8530000000000002E-2</v>
      </c>
      <c r="D786" s="1">
        <v>64.25</v>
      </c>
      <c r="E786" s="14">
        <v>1.737E-2</v>
      </c>
      <c r="F786" s="91">
        <v>58.89</v>
      </c>
      <c r="G786" s="14">
        <v>7.3470000000000002E-3</v>
      </c>
      <c r="H786" s="1">
        <v>67.83</v>
      </c>
      <c r="I786" s="14">
        <v>9.0700000000000004E-4</v>
      </c>
      <c r="J786" s="1">
        <v>79.84</v>
      </c>
      <c r="K786" s="14">
        <v>1.1349999999999999E-3</v>
      </c>
      <c r="L786" s="1">
        <v>81.39</v>
      </c>
      <c r="M786" s="14">
        <v>1.0410000000000001E-2</v>
      </c>
    </row>
    <row r="787" spans="1:13" x14ac:dyDescent="0.35">
      <c r="A787" s="10">
        <v>808</v>
      </c>
      <c r="B787" s="1">
        <v>81.459999999999994</v>
      </c>
      <c r="C787" s="14">
        <v>3.8710000000000001E-2</v>
      </c>
      <c r="D787" s="1">
        <v>64.239999999999995</v>
      </c>
      <c r="E787" s="14">
        <v>1.67E-2</v>
      </c>
      <c r="F787" s="91">
        <v>58.88</v>
      </c>
      <c r="G787" s="14">
        <v>7.136E-3</v>
      </c>
      <c r="H787" s="1">
        <v>67.83</v>
      </c>
      <c r="I787" s="14">
        <v>1.2520000000000001E-3</v>
      </c>
      <c r="J787" s="1">
        <v>79.84</v>
      </c>
      <c r="K787" s="14">
        <v>1.1329999999999999E-3</v>
      </c>
      <c r="L787" s="1">
        <v>81.38</v>
      </c>
      <c r="M787" s="14">
        <v>1.026E-2</v>
      </c>
    </row>
    <row r="788" spans="1:13" x14ac:dyDescent="0.35">
      <c r="A788" s="10">
        <v>809</v>
      </c>
      <c r="B788" s="1">
        <v>81.42</v>
      </c>
      <c r="C788" s="14">
        <v>3.884E-2</v>
      </c>
      <c r="D788" s="1">
        <v>64.22</v>
      </c>
      <c r="E788" s="14">
        <v>1.5980000000000001E-2</v>
      </c>
      <c r="F788" s="91">
        <v>58.88</v>
      </c>
      <c r="G788" s="14">
        <v>6.9480000000000002E-3</v>
      </c>
      <c r="H788" s="1">
        <v>67.83</v>
      </c>
      <c r="I788" s="14">
        <v>1.6750000000000001E-3</v>
      </c>
      <c r="J788" s="1">
        <v>79.84</v>
      </c>
      <c r="K788" s="14">
        <v>1.14E-3</v>
      </c>
      <c r="L788" s="1">
        <v>81.37</v>
      </c>
      <c r="M788" s="14">
        <v>1.009E-2</v>
      </c>
    </row>
    <row r="789" spans="1:13" x14ac:dyDescent="0.35">
      <c r="A789" s="10">
        <v>810</v>
      </c>
      <c r="B789" s="1">
        <v>81.38</v>
      </c>
      <c r="C789" s="14">
        <v>3.8949999999999999E-2</v>
      </c>
      <c r="D789" s="1">
        <v>64.2</v>
      </c>
      <c r="E789" s="14">
        <v>1.529E-2</v>
      </c>
      <c r="F789" s="91">
        <v>58.87</v>
      </c>
      <c r="G789" s="14">
        <v>6.8110000000000002E-3</v>
      </c>
      <c r="H789" s="1">
        <v>67.83</v>
      </c>
      <c r="I789" s="14">
        <v>2.052E-3</v>
      </c>
      <c r="J789" s="1">
        <v>79.83</v>
      </c>
      <c r="K789" s="14">
        <v>1.1360000000000001E-3</v>
      </c>
      <c r="L789" s="1">
        <v>81.36</v>
      </c>
      <c r="M789" s="14">
        <v>9.9109999999999997E-3</v>
      </c>
    </row>
    <row r="790" spans="1:13" x14ac:dyDescent="0.35">
      <c r="A790" s="10">
        <v>811</v>
      </c>
      <c r="B790" s="1">
        <v>81.34</v>
      </c>
      <c r="C790" s="14">
        <v>3.9010000000000003E-2</v>
      </c>
      <c r="D790" s="1">
        <v>64.19</v>
      </c>
      <c r="E790" s="14">
        <v>1.46E-2</v>
      </c>
      <c r="F790" s="91">
        <v>58.86</v>
      </c>
      <c r="G790" s="14">
        <v>6.7019999999999996E-3</v>
      </c>
      <c r="H790" s="1">
        <v>67.819999999999993</v>
      </c>
      <c r="I790" s="14">
        <v>2.2780000000000001E-3</v>
      </c>
      <c r="J790" s="1">
        <v>79.83</v>
      </c>
      <c r="K790" s="14">
        <v>1.1249999999999999E-3</v>
      </c>
      <c r="L790" s="1">
        <v>81.349999999999994</v>
      </c>
      <c r="M790" s="14">
        <v>9.7219999999999997E-3</v>
      </c>
    </row>
    <row r="791" spans="1:13" x14ac:dyDescent="0.35">
      <c r="A791" s="10">
        <v>812</v>
      </c>
      <c r="B791" s="1">
        <v>81.3</v>
      </c>
      <c r="C791" s="14">
        <v>3.9079999999999997E-2</v>
      </c>
      <c r="D791" s="1">
        <v>64.180000000000007</v>
      </c>
      <c r="E791" s="14">
        <v>1.388E-2</v>
      </c>
      <c r="F791" s="91">
        <v>58.86</v>
      </c>
      <c r="G791" s="14">
        <v>6.6030000000000004E-3</v>
      </c>
      <c r="H791" s="1">
        <v>67.819999999999993</v>
      </c>
      <c r="I791" s="14">
        <v>2.3969999999999998E-3</v>
      </c>
      <c r="J791" s="1">
        <v>79.83</v>
      </c>
      <c r="K791" s="14">
        <v>1.114E-3</v>
      </c>
      <c r="L791" s="1">
        <v>81.34</v>
      </c>
      <c r="M791" s="14">
        <v>9.5309999999999995E-3</v>
      </c>
    </row>
    <row r="792" spans="1:13" x14ac:dyDescent="0.35">
      <c r="A792" s="10">
        <v>813</v>
      </c>
      <c r="B792" s="1">
        <v>81.260000000000005</v>
      </c>
      <c r="C792" s="14">
        <v>3.9140000000000001E-2</v>
      </c>
      <c r="D792" s="1">
        <v>64.16</v>
      </c>
      <c r="E792" s="14">
        <v>1.3140000000000001E-2</v>
      </c>
      <c r="F792" s="91">
        <v>58.85</v>
      </c>
      <c r="G792" s="14">
        <v>6.483E-3</v>
      </c>
      <c r="H792" s="1">
        <v>67.819999999999993</v>
      </c>
      <c r="I792" s="14">
        <v>2.4190000000000001E-3</v>
      </c>
      <c r="J792" s="1">
        <v>79.83</v>
      </c>
      <c r="K792" s="14">
        <v>1.122E-3</v>
      </c>
      <c r="L792" s="1">
        <v>81.34</v>
      </c>
      <c r="M792" s="14">
        <v>9.332E-3</v>
      </c>
    </row>
    <row r="793" spans="1:13" x14ac:dyDescent="0.35">
      <c r="A793" s="10">
        <v>814</v>
      </c>
      <c r="B793" s="1">
        <v>81.22</v>
      </c>
      <c r="C793" s="14">
        <v>3.918E-2</v>
      </c>
      <c r="D793" s="1">
        <v>64.150000000000006</v>
      </c>
      <c r="E793" s="14">
        <v>1.243E-2</v>
      </c>
      <c r="F793" s="91">
        <v>58.84</v>
      </c>
      <c r="G793" s="14">
        <v>6.3680000000000004E-3</v>
      </c>
      <c r="H793" s="1">
        <v>67.81</v>
      </c>
      <c r="I793" s="14">
        <v>2.3419999999999999E-3</v>
      </c>
      <c r="J793" s="1">
        <v>79.83</v>
      </c>
      <c r="K793" s="14">
        <v>1.137E-3</v>
      </c>
      <c r="L793" s="1">
        <v>81.33</v>
      </c>
      <c r="M793" s="14">
        <v>9.1070000000000005E-3</v>
      </c>
    </row>
    <row r="794" spans="1:13" x14ac:dyDescent="0.35">
      <c r="A794" s="10">
        <v>815</v>
      </c>
      <c r="B794" s="1">
        <v>81.180000000000007</v>
      </c>
      <c r="C794" s="14">
        <v>3.9260000000000003E-2</v>
      </c>
      <c r="D794" s="1">
        <v>64.14</v>
      </c>
      <c r="E794" s="14">
        <v>1.1820000000000001E-2</v>
      </c>
      <c r="F794" s="91">
        <v>58.84</v>
      </c>
      <c r="G794" s="14">
        <v>6.2909999999999997E-3</v>
      </c>
      <c r="H794" s="1">
        <v>67.81</v>
      </c>
      <c r="I794" s="14">
        <v>2.166E-3</v>
      </c>
      <c r="J794" s="1">
        <v>79.83</v>
      </c>
      <c r="K794" s="14">
        <v>1.1429999999999999E-3</v>
      </c>
      <c r="L794" s="1">
        <v>81.319999999999993</v>
      </c>
      <c r="M794" s="14">
        <v>8.8739999999999999E-3</v>
      </c>
    </row>
    <row r="795" spans="1:13" x14ac:dyDescent="0.35">
      <c r="A795" s="10">
        <v>816</v>
      </c>
      <c r="B795" s="1">
        <v>81.14</v>
      </c>
      <c r="C795" s="14">
        <v>3.9460000000000002E-2</v>
      </c>
      <c r="D795" s="1">
        <v>64.13</v>
      </c>
      <c r="E795" s="14">
        <v>1.132E-2</v>
      </c>
      <c r="F795" s="91">
        <v>58.83</v>
      </c>
      <c r="G795" s="14">
        <v>6.2579999999999997E-3</v>
      </c>
      <c r="H795" s="1">
        <v>67.81</v>
      </c>
      <c r="I795" s="14">
        <v>1.854E-3</v>
      </c>
      <c r="J795" s="1">
        <v>79.83</v>
      </c>
      <c r="K795" s="14">
        <v>1.157E-3</v>
      </c>
      <c r="L795" s="1">
        <v>81.31</v>
      </c>
      <c r="M795" s="14">
        <v>8.6289999999999995E-3</v>
      </c>
    </row>
    <row r="796" spans="1:13" x14ac:dyDescent="0.35">
      <c r="A796" s="10">
        <v>817</v>
      </c>
      <c r="B796" s="1">
        <v>81.11</v>
      </c>
      <c r="C796" s="14">
        <v>3.9649999999999998E-2</v>
      </c>
      <c r="D796" s="1">
        <v>64.12</v>
      </c>
      <c r="E796" s="14">
        <v>1.0840000000000001E-2</v>
      </c>
      <c r="F796" s="91">
        <v>58.82</v>
      </c>
      <c r="G796" s="14">
        <v>6.2179999999999996E-3</v>
      </c>
      <c r="H796" s="1">
        <v>67.81</v>
      </c>
      <c r="I796" s="14">
        <v>1.4580000000000001E-3</v>
      </c>
      <c r="J796" s="1">
        <v>79.83</v>
      </c>
      <c r="K796" s="14">
        <v>1.1640000000000001E-3</v>
      </c>
      <c r="L796" s="1">
        <v>81.3</v>
      </c>
      <c r="M796" s="14">
        <v>8.3770000000000008E-3</v>
      </c>
    </row>
    <row r="797" spans="1:13" x14ac:dyDescent="0.35">
      <c r="A797" s="10">
        <v>818</v>
      </c>
      <c r="B797" s="1">
        <v>81.069999999999993</v>
      </c>
      <c r="C797" s="14">
        <v>3.9780000000000003E-2</v>
      </c>
      <c r="D797" s="1">
        <v>64.11</v>
      </c>
      <c r="E797" s="14">
        <v>1.0359999999999999E-2</v>
      </c>
      <c r="F797" s="91">
        <v>58.82</v>
      </c>
      <c r="G797" s="14">
        <v>6.1520000000000004E-3</v>
      </c>
      <c r="H797" s="1">
        <v>67.81</v>
      </c>
      <c r="I797" s="14">
        <v>1.1280000000000001E-3</v>
      </c>
      <c r="J797" s="1">
        <v>79.83</v>
      </c>
      <c r="K797" s="14">
        <v>1.1689999999999999E-3</v>
      </c>
      <c r="L797" s="1">
        <v>81.290000000000006</v>
      </c>
      <c r="M797" s="14">
        <v>8.1279999999999998E-3</v>
      </c>
    </row>
    <row r="798" spans="1:13" x14ac:dyDescent="0.35">
      <c r="A798" s="10">
        <v>819</v>
      </c>
      <c r="B798" s="1">
        <v>81.03</v>
      </c>
      <c r="C798" s="14">
        <v>3.984E-2</v>
      </c>
      <c r="D798" s="1">
        <v>64.09</v>
      </c>
      <c r="E798" s="14">
        <v>9.8510000000000004E-3</v>
      </c>
      <c r="F798" s="91">
        <v>58.81</v>
      </c>
      <c r="G798" s="14">
        <v>6.1260000000000004E-3</v>
      </c>
      <c r="H798" s="1">
        <v>67.81</v>
      </c>
      <c r="I798" s="14">
        <v>8.7259999999999996E-4</v>
      </c>
      <c r="J798" s="1">
        <v>79.819999999999993</v>
      </c>
      <c r="K798" s="14">
        <v>1.176E-3</v>
      </c>
      <c r="L798" s="1">
        <v>81.28</v>
      </c>
      <c r="M798" s="14">
        <v>7.8750000000000001E-3</v>
      </c>
    </row>
    <row r="799" spans="1:13" x14ac:dyDescent="0.35">
      <c r="A799" s="10">
        <v>820</v>
      </c>
      <c r="B799" s="1">
        <v>80.989999999999995</v>
      </c>
      <c r="C799" s="14">
        <v>3.9879999999999999E-2</v>
      </c>
      <c r="D799" s="1">
        <v>64.08</v>
      </c>
      <c r="E799" s="14">
        <v>9.4149999999999998E-3</v>
      </c>
      <c r="F799" s="91">
        <v>58.81</v>
      </c>
      <c r="G799" s="14">
        <v>6.1339999999999997E-3</v>
      </c>
      <c r="H799" s="1">
        <v>67.8</v>
      </c>
      <c r="I799" s="14">
        <v>7.0779999999999997E-4</v>
      </c>
      <c r="J799" s="1">
        <v>79.819999999999993</v>
      </c>
      <c r="K799" s="14">
        <v>1.1709999999999999E-3</v>
      </c>
      <c r="L799" s="1">
        <v>81.28</v>
      </c>
      <c r="M799" s="14">
        <v>7.6340000000000002E-3</v>
      </c>
    </row>
    <row r="800" spans="1:13" x14ac:dyDescent="0.35">
      <c r="A800" s="10">
        <v>821</v>
      </c>
      <c r="B800" s="1">
        <v>80.95</v>
      </c>
      <c r="C800" s="14">
        <v>3.984E-2</v>
      </c>
      <c r="D800" s="1">
        <v>64.069999999999993</v>
      </c>
      <c r="E800" s="14">
        <v>9.0220000000000005E-3</v>
      </c>
      <c r="F800" s="91">
        <v>58.8</v>
      </c>
      <c r="G800" s="14">
        <v>6.1209999999999997E-3</v>
      </c>
      <c r="H800" s="1">
        <v>67.81</v>
      </c>
      <c r="I800" s="14">
        <v>6.1819999999999996E-4</v>
      </c>
      <c r="J800" s="1">
        <v>79.819999999999993</v>
      </c>
      <c r="K800" s="14">
        <v>1.1620000000000001E-3</v>
      </c>
      <c r="L800" s="1">
        <v>81.27</v>
      </c>
      <c r="M800" s="14">
        <v>7.3959999999999998E-3</v>
      </c>
    </row>
    <row r="801" spans="1:13" x14ac:dyDescent="0.35">
      <c r="A801" s="10">
        <v>822</v>
      </c>
      <c r="B801" s="1">
        <v>80.91</v>
      </c>
      <c r="C801" s="14">
        <v>3.968E-2</v>
      </c>
      <c r="D801" s="1">
        <v>64.069999999999993</v>
      </c>
      <c r="E801" s="14">
        <v>8.6020000000000003E-3</v>
      </c>
      <c r="F801" s="91">
        <v>58.79</v>
      </c>
      <c r="G801" s="14">
        <v>6.1009999999999997E-3</v>
      </c>
      <c r="H801" s="1">
        <v>67.81</v>
      </c>
      <c r="I801" s="14">
        <v>6.1090000000000005E-4</v>
      </c>
      <c r="J801" s="1">
        <v>79.819999999999993</v>
      </c>
      <c r="K801" s="14">
        <v>1.15E-3</v>
      </c>
      <c r="L801" s="1">
        <v>81.260000000000005</v>
      </c>
      <c r="M801" s="14">
        <v>7.1650000000000004E-3</v>
      </c>
    </row>
    <row r="802" spans="1:13" x14ac:dyDescent="0.35">
      <c r="A802" s="10">
        <v>823</v>
      </c>
      <c r="B802" s="1">
        <v>80.87</v>
      </c>
      <c r="C802" s="14">
        <v>3.952E-2</v>
      </c>
      <c r="D802" s="1">
        <v>64.06</v>
      </c>
      <c r="E802" s="14">
        <v>8.1499999999999993E-3</v>
      </c>
      <c r="F802" s="91">
        <v>58.79</v>
      </c>
      <c r="G802" s="14">
        <v>6.0769999999999999E-3</v>
      </c>
      <c r="H802" s="1">
        <v>67.81</v>
      </c>
      <c r="I802" s="14">
        <v>6.7699999999999998E-4</v>
      </c>
      <c r="J802" s="1">
        <v>79.819999999999993</v>
      </c>
      <c r="K802" s="14">
        <v>1.139E-3</v>
      </c>
      <c r="L802" s="1">
        <v>81.25</v>
      </c>
      <c r="M802" s="14">
        <v>6.94E-3</v>
      </c>
    </row>
    <row r="803" spans="1:13" x14ac:dyDescent="0.35">
      <c r="A803" s="10">
        <v>824</v>
      </c>
      <c r="B803" s="1">
        <v>80.83</v>
      </c>
      <c r="C803" s="14">
        <v>3.9309999999999998E-2</v>
      </c>
      <c r="D803" s="1">
        <v>64.05</v>
      </c>
      <c r="E803" s="14">
        <v>7.731E-3</v>
      </c>
      <c r="F803" s="91">
        <v>58.78</v>
      </c>
      <c r="G803" s="14">
        <v>6.0200000000000002E-3</v>
      </c>
      <c r="H803" s="1">
        <v>67.8</v>
      </c>
      <c r="I803" s="14">
        <v>8.0889999999999998E-4</v>
      </c>
      <c r="J803" s="1">
        <v>79.819999999999993</v>
      </c>
      <c r="K803" s="14">
        <v>1.1349999999999999E-3</v>
      </c>
      <c r="L803" s="1">
        <v>81.25</v>
      </c>
      <c r="M803" s="14">
        <v>6.7120000000000001E-3</v>
      </c>
    </row>
    <row r="804" spans="1:13" x14ac:dyDescent="0.35">
      <c r="A804" s="10">
        <v>825</v>
      </c>
      <c r="B804" s="1">
        <v>80.790000000000006</v>
      </c>
      <c r="C804" s="14">
        <v>3.9039999999999998E-2</v>
      </c>
      <c r="D804" s="1">
        <v>64.040000000000006</v>
      </c>
      <c r="E804" s="14">
        <v>7.4099999999999999E-3</v>
      </c>
      <c r="F804" s="91">
        <v>58.77</v>
      </c>
      <c r="G804" s="14">
        <v>5.9649999999999998E-3</v>
      </c>
      <c r="H804" s="1">
        <v>67.8</v>
      </c>
      <c r="I804" s="14">
        <v>1.0020000000000001E-3</v>
      </c>
      <c r="J804" s="1">
        <v>79.819999999999993</v>
      </c>
      <c r="K804" s="14">
        <v>1.124E-3</v>
      </c>
      <c r="L804" s="1">
        <v>81.239999999999995</v>
      </c>
      <c r="M804" s="14">
        <v>6.4840000000000002E-3</v>
      </c>
    </row>
    <row r="805" spans="1:13" x14ac:dyDescent="0.35">
      <c r="A805" s="10">
        <v>826</v>
      </c>
      <c r="B805" s="1">
        <v>80.75</v>
      </c>
      <c r="C805" s="14">
        <v>3.8710000000000001E-2</v>
      </c>
      <c r="D805" s="1">
        <v>64.040000000000006</v>
      </c>
      <c r="E805" s="14">
        <v>7.1679999999999999E-3</v>
      </c>
      <c r="F805" s="91">
        <v>58.77</v>
      </c>
      <c r="G805" s="14">
        <v>5.9049999999999997E-3</v>
      </c>
      <c r="H805" s="1">
        <v>67.8</v>
      </c>
      <c r="I805" s="14">
        <v>1.201E-3</v>
      </c>
      <c r="J805" s="1">
        <v>79.819999999999993</v>
      </c>
      <c r="K805" s="14">
        <v>1.114E-3</v>
      </c>
      <c r="L805" s="1">
        <v>81.23</v>
      </c>
      <c r="M805" s="14">
        <v>6.2579999999999997E-3</v>
      </c>
    </row>
    <row r="806" spans="1:13" x14ac:dyDescent="0.35">
      <c r="A806" s="10">
        <v>827</v>
      </c>
      <c r="B806" s="1">
        <v>80.709999999999994</v>
      </c>
      <c r="C806" s="14">
        <v>3.8429999999999999E-2</v>
      </c>
      <c r="D806" s="1">
        <v>64.03</v>
      </c>
      <c r="E806" s="14">
        <v>6.9160000000000003E-3</v>
      </c>
      <c r="F806" s="91">
        <v>58.76</v>
      </c>
      <c r="G806" s="14">
        <v>5.8640000000000003E-3</v>
      </c>
      <c r="H806" s="1">
        <v>67.8</v>
      </c>
      <c r="I806" s="14">
        <v>1.3159999999999999E-3</v>
      </c>
      <c r="J806" s="1">
        <v>79.81</v>
      </c>
      <c r="K806" s="14">
        <v>1.106E-3</v>
      </c>
      <c r="L806" s="1">
        <v>81.23</v>
      </c>
      <c r="M806" s="14">
        <v>6.032E-3</v>
      </c>
    </row>
    <row r="807" spans="1:13" x14ac:dyDescent="0.35">
      <c r="A807" s="10">
        <v>828</v>
      </c>
      <c r="B807" s="1">
        <v>80.67</v>
      </c>
      <c r="C807" s="14">
        <v>3.8199999999999998E-2</v>
      </c>
      <c r="D807" s="1">
        <v>64.02</v>
      </c>
      <c r="E807" s="14">
        <v>6.6319999999999999E-3</v>
      </c>
      <c r="F807" s="91">
        <v>58.76</v>
      </c>
      <c r="G807" s="14">
        <v>5.8250000000000003E-3</v>
      </c>
      <c r="H807" s="1">
        <v>67.8</v>
      </c>
      <c r="I807" s="14">
        <v>1.3910000000000001E-3</v>
      </c>
      <c r="J807" s="1">
        <v>79.81</v>
      </c>
      <c r="K807" s="14">
        <v>1.1150000000000001E-3</v>
      </c>
      <c r="L807" s="1">
        <v>81.22</v>
      </c>
      <c r="M807" s="14">
        <v>5.8079999999999998E-3</v>
      </c>
    </row>
    <row r="808" spans="1:13" x14ac:dyDescent="0.35">
      <c r="A808" s="10">
        <v>829</v>
      </c>
      <c r="B808" s="1">
        <v>80.63</v>
      </c>
      <c r="C808" s="14">
        <v>3.7960000000000001E-2</v>
      </c>
      <c r="D808" s="1">
        <v>64.02</v>
      </c>
      <c r="E808" s="14">
        <v>6.2630000000000003E-3</v>
      </c>
      <c r="F808" s="91">
        <v>58.75</v>
      </c>
      <c r="G808" s="14">
        <v>5.8149999999999999E-3</v>
      </c>
      <c r="H808" s="1">
        <v>67.8</v>
      </c>
      <c r="I808" s="14">
        <v>1.4519999999999999E-3</v>
      </c>
      <c r="J808" s="1">
        <v>79.81</v>
      </c>
      <c r="K808" s="14">
        <v>1.1299999999999999E-3</v>
      </c>
      <c r="L808" s="1">
        <v>81.22</v>
      </c>
      <c r="M808" s="14">
        <v>5.5919999999999997E-3</v>
      </c>
    </row>
    <row r="809" spans="1:13" x14ac:dyDescent="0.35">
      <c r="A809" s="10">
        <v>830</v>
      </c>
      <c r="B809" s="1">
        <v>80.599999999999994</v>
      </c>
      <c r="C809" s="14">
        <v>3.7670000000000002E-2</v>
      </c>
      <c r="D809" s="1">
        <v>64.010000000000005</v>
      </c>
      <c r="E809" s="14">
        <v>5.875E-3</v>
      </c>
      <c r="F809" s="91">
        <v>58.75</v>
      </c>
      <c r="G809" s="14">
        <v>5.836E-3</v>
      </c>
      <c r="H809" s="1">
        <v>67.8</v>
      </c>
      <c r="I809" s="14">
        <v>1.5020000000000001E-3</v>
      </c>
      <c r="J809" s="1">
        <v>79.81</v>
      </c>
      <c r="K809" s="14">
        <v>1.152E-3</v>
      </c>
      <c r="L809" s="1">
        <v>81.209999999999994</v>
      </c>
      <c r="M809" s="14">
        <v>5.3889999999999997E-3</v>
      </c>
    </row>
    <row r="810" spans="1:13" x14ac:dyDescent="0.35">
      <c r="A810" s="10">
        <v>831</v>
      </c>
      <c r="B810" s="1">
        <v>80.56</v>
      </c>
      <c r="C810" s="14">
        <v>3.7280000000000001E-2</v>
      </c>
      <c r="D810" s="1">
        <v>64</v>
      </c>
      <c r="E810" s="14">
        <v>5.5310000000000003E-3</v>
      </c>
      <c r="F810" s="91">
        <v>58.74</v>
      </c>
      <c r="G810" s="14">
        <v>5.8789999999999997E-3</v>
      </c>
      <c r="H810" s="1">
        <v>67.790000000000006</v>
      </c>
      <c r="I810" s="14">
        <v>1.5499999999999999E-3</v>
      </c>
      <c r="J810" s="1">
        <v>79.81</v>
      </c>
      <c r="K810" s="14">
        <v>1.1540000000000001E-3</v>
      </c>
      <c r="L810" s="1">
        <v>81.209999999999994</v>
      </c>
      <c r="M810" s="14">
        <v>5.195E-3</v>
      </c>
    </row>
    <row r="811" spans="1:13" x14ac:dyDescent="0.35">
      <c r="A811" s="10">
        <v>832</v>
      </c>
      <c r="B811" s="1">
        <v>80.52</v>
      </c>
      <c r="C811" s="14">
        <v>3.6769999999999997E-2</v>
      </c>
      <c r="D811" s="1">
        <v>64</v>
      </c>
      <c r="E811" s="14">
        <v>5.2139999999999999E-3</v>
      </c>
      <c r="F811" s="91">
        <v>58.73</v>
      </c>
      <c r="G811" s="14">
        <v>5.8799999999999998E-3</v>
      </c>
      <c r="H811" s="1">
        <v>67.790000000000006</v>
      </c>
      <c r="I811" s="14">
        <v>1.6069999999999999E-3</v>
      </c>
      <c r="J811" s="1">
        <v>79.81</v>
      </c>
      <c r="K811" s="14">
        <v>1.152E-3</v>
      </c>
      <c r="L811" s="1">
        <v>81.2</v>
      </c>
      <c r="M811" s="14">
        <v>5.0099999999999997E-3</v>
      </c>
    </row>
    <row r="812" spans="1:13" x14ac:dyDescent="0.35">
      <c r="A812" s="10">
        <v>833</v>
      </c>
      <c r="B812" s="1">
        <v>80.48</v>
      </c>
      <c r="C812" s="14">
        <v>3.6260000000000001E-2</v>
      </c>
      <c r="D812" s="1">
        <v>63.99</v>
      </c>
      <c r="E812" s="14">
        <v>4.96E-3</v>
      </c>
      <c r="F812" s="91">
        <v>58.73</v>
      </c>
      <c r="G812" s="14">
        <v>5.8789999999999997E-3</v>
      </c>
      <c r="H812" s="1">
        <v>67.790000000000006</v>
      </c>
      <c r="I812" s="14">
        <v>1.655E-3</v>
      </c>
      <c r="J812" s="1">
        <v>79.81</v>
      </c>
      <c r="K812" s="14">
        <v>1.1590000000000001E-3</v>
      </c>
      <c r="L812" s="1">
        <v>81.2</v>
      </c>
      <c r="M812" s="14">
        <v>4.8300000000000001E-3</v>
      </c>
    </row>
    <row r="813" spans="1:13" x14ac:dyDescent="0.35">
      <c r="A813" s="10">
        <v>834</v>
      </c>
      <c r="B813" s="1">
        <v>80.45</v>
      </c>
      <c r="C813" s="14">
        <v>3.5740000000000001E-2</v>
      </c>
      <c r="D813" s="1">
        <v>63.99</v>
      </c>
      <c r="E813" s="14">
        <v>4.7600000000000003E-3</v>
      </c>
      <c r="F813" s="91">
        <v>58.72</v>
      </c>
      <c r="G813" s="14">
        <v>5.8809999999999999E-3</v>
      </c>
      <c r="H813" s="1">
        <v>67.790000000000006</v>
      </c>
      <c r="I813" s="14">
        <v>1.686E-3</v>
      </c>
      <c r="J813" s="1">
        <v>79.81</v>
      </c>
      <c r="K813" s="14">
        <v>1.152E-3</v>
      </c>
      <c r="L813" s="1">
        <v>81.19</v>
      </c>
      <c r="M813" s="14">
        <v>4.666E-3</v>
      </c>
    </row>
    <row r="814" spans="1:13" x14ac:dyDescent="0.35">
      <c r="A814" s="10">
        <v>835</v>
      </c>
      <c r="B814" s="1">
        <v>80.41</v>
      </c>
      <c r="C814" s="14">
        <v>3.5090000000000003E-2</v>
      </c>
      <c r="D814" s="1">
        <v>63.98</v>
      </c>
      <c r="E814" s="14">
        <v>4.6319999999999998E-3</v>
      </c>
      <c r="F814" s="91">
        <v>58.72</v>
      </c>
      <c r="G814" s="14">
        <v>5.8830000000000002E-3</v>
      </c>
      <c r="H814" s="1">
        <v>67.790000000000006</v>
      </c>
      <c r="I814" s="14">
        <v>1.7099999999999999E-3</v>
      </c>
      <c r="J814" s="1">
        <v>79.81</v>
      </c>
      <c r="K814" s="14">
        <v>1.1490000000000001E-3</v>
      </c>
      <c r="L814" s="1">
        <v>81.19</v>
      </c>
      <c r="M814" s="14">
        <v>4.5110000000000003E-3</v>
      </c>
    </row>
    <row r="815" spans="1:13" x14ac:dyDescent="0.35">
      <c r="A815" s="10">
        <v>836</v>
      </c>
      <c r="B815" s="1">
        <v>80.38</v>
      </c>
      <c r="C815" s="14">
        <v>3.44E-2</v>
      </c>
      <c r="D815" s="1">
        <v>63.98</v>
      </c>
      <c r="E815" s="14">
        <v>4.5659999999999997E-3</v>
      </c>
      <c r="F815" s="91">
        <v>58.71</v>
      </c>
      <c r="G815" s="14">
        <v>5.8320000000000004E-3</v>
      </c>
      <c r="H815" s="1">
        <v>67.790000000000006</v>
      </c>
      <c r="I815" s="14">
        <v>1.6869999999999999E-3</v>
      </c>
      <c r="J815" s="1">
        <v>79.8</v>
      </c>
      <c r="K815" s="14">
        <v>1.1379999999999999E-3</v>
      </c>
      <c r="L815" s="1">
        <v>81.180000000000007</v>
      </c>
      <c r="M815" s="14">
        <v>4.3550000000000004E-3</v>
      </c>
    </row>
    <row r="816" spans="1:13" x14ac:dyDescent="0.35">
      <c r="A816" s="10">
        <v>837</v>
      </c>
      <c r="B816" s="1">
        <v>80.34</v>
      </c>
      <c r="C816" s="14">
        <v>3.363E-2</v>
      </c>
      <c r="D816" s="1">
        <v>63.98</v>
      </c>
      <c r="E816" s="14">
        <v>4.5189999999999996E-3</v>
      </c>
      <c r="F816" s="91">
        <v>58.7</v>
      </c>
      <c r="G816" s="14">
        <v>5.7730000000000004E-3</v>
      </c>
      <c r="H816" s="1">
        <v>67.78</v>
      </c>
      <c r="I816" s="14">
        <v>1.6559999999999999E-3</v>
      </c>
      <c r="J816" s="1">
        <v>79.8</v>
      </c>
      <c r="K816" s="14">
        <v>1.1230000000000001E-3</v>
      </c>
      <c r="L816" s="1">
        <v>81.180000000000007</v>
      </c>
      <c r="M816" s="14">
        <v>4.2059999999999997E-3</v>
      </c>
    </row>
    <row r="817" spans="1:13" x14ac:dyDescent="0.35">
      <c r="A817" s="10">
        <v>838</v>
      </c>
      <c r="B817" s="1">
        <v>80.31</v>
      </c>
      <c r="C817" s="14">
        <v>3.2870000000000003E-2</v>
      </c>
      <c r="D817" s="1">
        <v>63.97</v>
      </c>
      <c r="E817" s="14">
        <v>4.5030000000000001E-3</v>
      </c>
      <c r="F817" s="91">
        <v>58.7</v>
      </c>
      <c r="G817" s="14">
        <v>5.7299999999999999E-3</v>
      </c>
      <c r="H817" s="1">
        <v>67.78</v>
      </c>
      <c r="I817" s="14">
        <v>1.635E-3</v>
      </c>
      <c r="J817" s="1">
        <v>79.8</v>
      </c>
      <c r="K817" s="14">
        <v>1.114E-3</v>
      </c>
      <c r="L817" s="1">
        <v>81.17</v>
      </c>
      <c r="M817" s="14">
        <v>4.058E-3</v>
      </c>
    </row>
    <row r="818" spans="1:13" x14ac:dyDescent="0.35">
      <c r="A818" s="10">
        <v>839</v>
      </c>
      <c r="B818" s="1">
        <v>80.28</v>
      </c>
      <c r="C818" s="14">
        <v>3.2169999999999997E-2</v>
      </c>
      <c r="D818" s="1">
        <v>63.97</v>
      </c>
      <c r="E818" s="14">
        <v>4.4640000000000001E-3</v>
      </c>
      <c r="F818" s="91">
        <v>58.69</v>
      </c>
      <c r="G818" s="14">
        <v>5.7089999999999997E-3</v>
      </c>
      <c r="H818" s="1">
        <v>67.78</v>
      </c>
      <c r="I818" s="14">
        <v>1.639E-3</v>
      </c>
      <c r="J818" s="1">
        <v>79.8</v>
      </c>
      <c r="K818" s="14">
        <v>1.1069999999999999E-3</v>
      </c>
      <c r="L818" s="1">
        <v>81.17</v>
      </c>
      <c r="M818" s="14">
        <v>3.9220000000000001E-3</v>
      </c>
    </row>
    <row r="819" spans="1:13" x14ac:dyDescent="0.35">
      <c r="A819" s="10">
        <v>840</v>
      </c>
      <c r="B819" s="1">
        <v>80.25</v>
      </c>
      <c r="C819" s="14">
        <v>3.1519999999999999E-2</v>
      </c>
      <c r="D819" s="1">
        <v>63.96</v>
      </c>
      <c r="E819" s="14">
        <v>4.4019999999999997E-3</v>
      </c>
      <c r="F819" s="91">
        <v>58.69</v>
      </c>
      <c r="G819" s="14">
        <v>5.6889999999999996E-3</v>
      </c>
      <c r="H819" s="1">
        <v>67.78</v>
      </c>
      <c r="I819" s="14">
        <v>1.665E-3</v>
      </c>
      <c r="J819" s="1">
        <v>79.8</v>
      </c>
      <c r="K819" s="14">
        <v>1.1280000000000001E-3</v>
      </c>
      <c r="L819" s="1">
        <v>81.17</v>
      </c>
      <c r="M819" s="14">
        <v>3.8019999999999998E-3</v>
      </c>
    </row>
    <row r="820" spans="1:13" x14ac:dyDescent="0.35">
      <c r="A820" s="10">
        <v>841</v>
      </c>
      <c r="B820" s="1">
        <v>80.209999999999994</v>
      </c>
      <c r="C820" s="14">
        <v>3.0759999999999999E-2</v>
      </c>
      <c r="D820" s="1">
        <v>63.96</v>
      </c>
      <c r="E820" s="14">
        <v>4.3090000000000003E-3</v>
      </c>
      <c r="F820" s="91">
        <v>58.68</v>
      </c>
      <c r="G820" s="14">
        <v>5.7450000000000001E-3</v>
      </c>
      <c r="H820" s="1">
        <v>67.78</v>
      </c>
      <c r="I820" s="14">
        <v>1.6949999999999999E-3</v>
      </c>
      <c r="J820" s="1">
        <v>79.8</v>
      </c>
      <c r="K820" s="14">
        <v>1.142E-3</v>
      </c>
      <c r="L820" s="1">
        <v>81.16</v>
      </c>
      <c r="M820" s="14">
        <v>3.6900000000000001E-3</v>
      </c>
    </row>
    <row r="821" spans="1:13" x14ac:dyDescent="0.35">
      <c r="A821" s="10">
        <v>842</v>
      </c>
      <c r="B821" s="1">
        <v>80.180000000000007</v>
      </c>
      <c r="C821" s="14">
        <v>0.03</v>
      </c>
      <c r="D821" s="1">
        <v>63.95</v>
      </c>
      <c r="E821" s="14">
        <v>4.1710000000000002E-3</v>
      </c>
      <c r="F821" s="91">
        <v>58.68</v>
      </c>
      <c r="G821" s="14">
        <v>5.7949999999999998E-3</v>
      </c>
      <c r="H821" s="1">
        <v>67.78</v>
      </c>
      <c r="I821" s="14">
        <v>1.7210000000000001E-3</v>
      </c>
      <c r="J821" s="1">
        <v>79.8</v>
      </c>
      <c r="K821" s="14">
        <v>1.14E-3</v>
      </c>
      <c r="L821" s="1">
        <v>81.16</v>
      </c>
      <c r="M821" s="14">
        <v>3.581E-3</v>
      </c>
    </row>
    <row r="822" spans="1:13" x14ac:dyDescent="0.35">
      <c r="A822" s="10">
        <v>843</v>
      </c>
      <c r="B822" s="1">
        <v>80.150000000000006</v>
      </c>
      <c r="C822" s="14">
        <v>2.9270000000000001E-2</v>
      </c>
      <c r="D822" s="1">
        <v>63.95</v>
      </c>
      <c r="E822" s="14">
        <v>4.0169999999999997E-3</v>
      </c>
      <c r="F822" s="91">
        <v>58.67</v>
      </c>
      <c r="G822" s="14">
        <v>5.8139999999999997E-3</v>
      </c>
      <c r="H822" s="1">
        <v>67.77</v>
      </c>
      <c r="I822" s="14">
        <v>1.7329999999999999E-3</v>
      </c>
      <c r="J822" s="1">
        <v>79.8</v>
      </c>
      <c r="K822" s="14">
        <v>1.1429999999999999E-3</v>
      </c>
      <c r="L822" s="1">
        <v>81.150000000000006</v>
      </c>
      <c r="M822" s="14">
        <v>3.4650000000000002E-3</v>
      </c>
    </row>
    <row r="823" spans="1:13" x14ac:dyDescent="0.35">
      <c r="A823" s="10">
        <v>844</v>
      </c>
      <c r="B823" s="1">
        <v>80.13</v>
      </c>
      <c r="C823" s="14">
        <v>2.8549999999999999E-2</v>
      </c>
      <c r="D823" s="1">
        <v>63.94</v>
      </c>
      <c r="E823" s="14">
        <v>3.839E-3</v>
      </c>
      <c r="F823" s="91">
        <v>58.66</v>
      </c>
      <c r="G823" s="14">
        <v>5.8089999999999999E-3</v>
      </c>
      <c r="H823" s="1">
        <v>67.77</v>
      </c>
      <c r="I823" s="14">
        <v>1.7359999999999999E-3</v>
      </c>
      <c r="J823" s="1">
        <v>79.8</v>
      </c>
      <c r="K823" s="14">
        <v>1.1329999999999999E-3</v>
      </c>
      <c r="L823" s="1">
        <v>81.150000000000006</v>
      </c>
      <c r="M823" s="14">
        <v>3.3500000000000001E-3</v>
      </c>
    </row>
    <row r="824" spans="1:13" x14ac:dyDescent="0.35">
      <c r="A824" s="10">
        <v>845</v>
      </c>
      <c r="B824" s="1">
        <v>80.099999999999994</v>
      </c>
      <c r="C824" s="14">
        <v>2.7900000000000001E-2</v>
      </c>
      <c r="D824" s="1">
        <v>63.94</v>
      </c>
      <c r="E824" s="14">
        <v>3.6700000000000001E-3</v>
      </c>
      <c r="F824" s="91">
        <v>58.66</v>
      </c>
      <c r="G824" s="14">
        <v>5.8300000000000001E-3</v>
      </c>
      <c r="H824" s="1">
        <v>67.77</v>
      </c>
      <c r="I824" s="14">
        <v>1.7589999999999999E-3</v>
      </c>
      <c r="J824" s="1">
        <v>79.790000000000006</v>
      </c>
      <c r="K824" s="14">
        <v>1.142E-3</v>
      </c>
      <c r="L824" s="1">
        <v>81.150000000000006</v>
      </c>
      <c r="M824" s="14">
        <v>3.2429999999999998E-3</v>
      </c>
    </row>
    <row r="825" spans="1:13" x14ac:dyDescent="0.35">
      <c r="A825" s="10">
        <v>846</v>
      </c>
      <c r="B825" s="1">
        <v>80.069999999999993</v>
      </c>
      <c r="C825" s="14">
        <v>2.724E-2</v>
      </c>
      <c r="D825" s="1">
        <v>63.94</v>
      </c>
      <c r="E825" s="14">
        <v>3.5950000000000001E-3</v>
      </c>
      <c r="F825" s="91">
        <v>58.65</v>
      </c>
      <c r="G825" s="14">
        <v>5.8589999999999996E-3</v>
      </c>
      <c r="H825" s="1">
        <v>67.77</v>
      </c>
      <c r="I825" s="14">
        <v>1.761E-3</v>
      </c>
      <c r="J825" s="1">
        <v>79.790000000000006</v>
      </c>
      <c r="K825" s="14">
        <v>1.155E-3</v>
      </c>
      <c r="L825" s="1">
        <v>81.14</v>
      </c>
      <c r="M825" s="14">
        <v>3.1319999999999998E-3</v>
      </c>
    </row>
    <row r="826" spans="1:13" x14ac:dyDescent="0.35">
      <c r="A826" s="10">
        <v>847</v>
      </c>
      <c r="B826" s="1">
        <v>80.040000000000006</v>
      </c>
      <c r="C826" s="14">
        <v>2.6550000000000001E-2</v>
      </c>
      <c r="D826" s="1">
        <v>63.93</v>
      </c>
      <c r="E826" s="14">
        <v>3.5729999999999998E-3</v>
      </c>
      <c r="F826" s="91">
        <v>58.65</v>
      </c>
      <c r="G826" s="14">
        <v>5.9259999999999998E-3</v>
      </c>
      <c r="H826" s="1">
        <v>67.77</v>
      </c>
      <c r="I826" s="14">
        <v>1.735E-3</v>
      </c>
      <c r="J826" s="1">
        <v>79.790000000000006</v>
      </c>
      <c r="K826" s="14">
        <v>1.16E-3</v>
      </c>
      <c r="L826" s="1">
        <v>81.14</v>
      </c>
      <c r="M826" s="14">
        <v>3.029E-3</v>
      </c>
    </row>
    <row r="827" spans="1:13" x14ac:dyDescent="0.35">
      <c r="A827" s="10">
        <v>848</v>
      </c>
      <c r="B827" s="1">
        <v>80.02</v>
      </c>
      <c r="C827" s="14">
        <v>2.5770000000000001E-2</v>
      </c>
      <c r="D827" s="1">
        <v>63.93</v>
      </c>
      <c r="E827" s="14">
        <v>3.5790000000000001E-3</v>
      </c>
      <c r="F827" s="91">
        <v>58.64</v>
      </c>
      <c r="G827" s="14">
        <v>5.9899999999999997E-3</v>
      </c>
      <c r="H827" s="1">
        <v>67.77</v>
      </c>
      <c r="I827" s="14">
        <v>1.7110000000000001E-3</v>
      </c>
      <c r="J827" s="1">
        <v>79.790000000000006</v>
      </c>
      <c r="K827" s="14">
        <v>1.152E-3</v>
      </c>
      <c r="L827" s="1">
        <v>81.14</v>
      </c>
      <c r="M827" s="14">
        <v>2.931E-3</v>
      </c>
    </row>
    <row r="828" spans="1:13" x14ac:dyDescent="0.35">
      <c r="A828" s="10">
        <v>849</v>
      </c>
      <c r="B828" s="1">
        <v>79.989999999999995</v>
      </c>
      <c r="C828" s="14">
        <v>2.4889999999999999E-2</v>
      </c>
      <c r="D828" s="1">
        <v>63.93</v>
      </c>
      <c r="E828" s="14">
        <v>3.581E-3</v>
      </c>
      <c r="F828" s="91">
        <v>58.64</v>
      </c>
      <c r="G828" s="14">
        <v>6.0369999999999998E-3</v>
      </c>
      <c r="H828" s="1">
        <v>67.760000000000005</v>
      </c>
      <c r="I828" s="14">
        <v>1.6949999999999999E-3</v>
      </c>
      <c r="J828" s="1">
        <v>79.790000000000006</v>
      </c>
      <c r="K828" s="14">
        <v>1.126E-3</v>
      </c>
      <c r="L828" s="1">
        <v>81.14</v>
      </c>
      <c r="M828" s="14">
        <v>2.8410000000000002E-3</v>
      </c>
    </row>
    <row r="829" spans="1:13" x14ac:dyDescent="0.35">
      <c r="A829" s="10">
        <v>850</v>
      </c>
      <c r="B829" s="1">
        <v>79.97</v>
      </c>
      <c r="C829" s="14">
        <v>2.409E-2</v>
      </c>
      <c r="D829" s="1">
        <v>63.92</v>
      </c>
      <c r="E829" s="14">
        <v>3.581E-3</v>
      </c>
      <c r="F829" s="91">
        <v>58.63</v>
      </c>
      <c r="G829" s="14">
        <v>6.0629999999999998E-3</v>
      </c>
      <c r="H829" s="1">
        <v>67.760000000000005</v>
      </c>
      <c r="I829" s="14">
        <v>1.704E-3</v>
      </c>
      <c r="J829" s="1">
        <v>79.790000000000006</v>
      </c>
      <c r="K829" s="14">
        <v>1.0889999999999999E-3</v>
      </c>
      <c r="L829" s="1">
        <v>81.13</v>
      </c>
      <c r="M829" s="14">
        <v>2.764E-3</v>
      </c>
    </row>
    <row r="830" spans="1:13" x14ac:dyDescent="0.35">
      <c r="A830" s="10">
        <v>851</v>
      </c>
      <c r="B830" s="1">
        <v>79.94</v>
      </c>
      <c r="C830" s="14">
        <v>2.3429999999999999E-2</v>
      </c>
      <c r="D830" s="1">
        <v>63.92</v>
      </c>
      <c r="E830" s="14">
        <v>3.6229999999999999E-3</v>
      </c>
      <c r="F830" s="91">
        <v>58.62</v>
      </c>
      <c r="G830" s="14">
        <v>6.1180000000000002E-3</v>
      </c>
      <c r="H830" s="1">
        <v>67.760000000000005</v>
      </c>
      <c r="I830" s="14">
        <v>1.7329999999999999E-3</v>
      </c>
      <c r="J830" s="1">
        <v>79.790000000000006</v>
      </c>
      <c r="K830" s="14">
        <v>1.073E-3</v>
      </c>
      <c r="L830" s="1">
        <v>81.13</v>
      </c>
      <c r="M830" s="14">
        <v>2.6979999999999999E-3</v>
      </c>
    </row>
    <row r="831" spans="1:13" x14ac:dyDescent="0.35">
      <c r="A831" s="10">
        <v>852</v>
      </c>
      <c r="B831" s="1">
        <v>79.92</v>
      </c>
      <c r="C831" s="14">
        <v>2.2749999999999999E-2</v>
      </c>
      <c r="D831" s="1">
        <v>63.92</v>
      </c>
      <c r="E831" s="14">
        <v>3.6779999999999998E-3</v>
      </c>
      <c r="F831" s="91">
        <v>58.62</v>
      </c>
      <c r="G831" s="14">
        <v>6.1939999999999999E-3</v>
      </c>
      <c r="H831" s="1">
        <v>67.760000000000005</v>
      </c>
      <c r="I831" s="14">
        <v>1.722E-3</v>
      </c>
      <c r="J831" s="1">
        <v>79.790000000000006</v>
      </c>
      <c r="K831" s="14">
        <v>1.07E-3</v>
      </c>
      <c r="L831" s="1">
        <v>81.13</v>
      </c>
      <c r="M831" s="14">
        <v>2.6389999999999999E-3</v>
      </c>
    </row>
    <row r="832" spans="1:13" x14ac:dyDescent="0.35">
      <c r="A832" s="10">
        <v>853</v>
      </c>
      <c r="B832" s="1">
        <v>79.900000000000006</v>
      </c>
      <c r="C832" s="14">
        <v>2.2100000000000002E-2</v>
      </c>
      <c r="D832" s="1">
        <v>63.91</v>
      </c>
      <c r="E832" s="14">
        <v>3.6600000000000001E-3</v>
      </c>
      <c r="F832" s="91">
        <v>58.61</v>
      </c>
      <c r="G832" s="14">
        <v>6.1980000000000004E-3</v>
      </c>
      <c r="H832" s="1">
        <v>67.760000000000005</v>
      </c>
      <c r="I832" s="14">
        <v>1.748E-3</v>
      </c>
      <c r="J832" s="1">
        <v>79.790000000000006</v>
      </c>
      <c r="K832" s="14">
        <v>1.072E-3</v>
      </c>
      <c r="L832" s="1">
        <v>81.13</v>
      </c>
      <c r="M832" s="14">
        <v>2.5820000000000001E-3</v>
      </c>
    </row>
    <row r="833" spans="1:13" x14ac:dyDescent="0.35">
      <c r="A833" s="10">
        <v>854</v>
      </c>
      <c r="B833" s="1">
        <v>79.88</v>
      </c>
      <c r="C833" s="14">
        <v>2.1489999999999999E-2</v>
      </c>
      <c r="D833" s="1">
        <v>63.91</v>
      </c>
      <c r="E833" s="14">
        <v>3.5860000000000002E-3</v>
      </c>
      <c r="F833" s="91">
        <v>58.6</v>
      </c>
      <c r="G833" s="14">
        <v>6.1659999999999996E-3</v>
      </c>
      <c r="H833" s="1">
        <v>67.760000000000005</v>
      </c>
      <c r="I833" s="14">
        <v>1.789E-3</v>
      </c>
      <c r="J833" s="1">
        <v>79.78</v>
      </c>
      <c r="K833" s="14">
        <v>1.075E-3</v>
      </c>
      <c r="L833" s="1">
        <v>81.12</v>
      </c>
      <c r="M833" s="14">
        <v>2.5209999999999998E-3</v>
      </c>
    </row>
    <row r="834" spans="1:13" x14ac:dyDescent="0.35">
      <c r="A834" s="10">
        <v>855</v>
      </c>
      <c r="B834" s="1">
        <v>79.86</v>
      </c>
      <c r="C834" s="14">
        <v>2.0959999999999999E-2</v>
      </c>
      <c r="D834" s="1">
        <v>63.91</v>
      </c>
      <c r="E834" s="14">
        <v>3.5000000000000001E-3</v>
      </c>
      <c r="F834" s="91">
        <v>58.6</v>
      </c>
      <c r="G834" s="14">
        <v>6.1069999999999996E-3</v>
      </c>
      <c r="H834" s="1">
        <v>67.75</v>
      </c>
      <c r="I834" s="14">
        <v>1.838E-3</v>
      </c>
      <c r="J834" s="1">
        <v>79.78</v>
      </c>
      <c r="K834" s="14">
        <v>1.091E-3</v>
      </c>
      <c r="L834" s="1">
        <v>81.12</v>
      </c>
      <c r="M834" s="14">
        <v>2.467E-3</v>
      </c>
    </row>
    <row r="835" spans="1:13" x14ac:dyDescent="0.35">
      <c r="A835" s="10">
        <v>856</v>
      </c>
      <c r="B835" s="1">
        <v>79.83</v>
      </c>
      <c r="C835" s="14">
        <v>2.036E-2</v>
      </c>
      <c r="D835" s="1">
        <v>63.9</v>
      </c>
      <c r="E835" s="14">
        <v>3.5000000000000001E-3</v>
      </c>
      <c r="F835" s="91">
        <v>58.59</v>
      </c>
      <c r="G835" s="14">
        <v>6.0460000000000002E-3</v>
      </c>
      <c r="H835" s="1">
        <v>67.75</v>
      </c>
      <c r="I835" s="14">
        <v>1.884E-3</v>
      </c>
      <c r="J835" s="1">
        <v>79.78</v>
      </c>
      <c r="K835" s="14">
        <v>1.111E-3</v>
      </c>
      <c r="L835" s="1">
        <v>81.12</v>
      </c>
      <c r="M835" s="14">
        <v>2.4160000000000002E-3</v>
      </c>
    </row>
    <row r="836" spans="1:13" x14ac:dyDescent="0.35">
      <c r="A836" s="10">
        <v>857</v>
      </c>
      <c r="B836" s="1">
        <v>79.81</v>
      </c>
      <c r="C836" s="14">
        <v>1.975E-2</v>
      </c>
      <c r="D836" s="1">
        <v>63.9</v>
      </c>
      <c r="E836" s="14">
        <v>3.5860000000000002E-3</v>
      </c>
      <c r="F836" s="91">
        <v>58.59</v>
      </c>
      <c r="G836" s="14">
        <v>6.0330000000000002E-3</v>
      </c>
      <c r="H836" s="1">
        <v>67.75</v>
      </c>
      <c r="I836" s="14">
        <v>1.908E-3</v>
      </c>
      <c r="J836" s="1">
        <v>79.78</v>
      </c>
      <c r="K836" s="14">
        <v>1.1379999999999999E-3</v>
      </c>
      <c r="L836" s="1">
        <v>81.12</v>
      </c>
      <c r="M836" s="14">
        <v>2.3679999999999999E-3</v>
      </c>
    </row>
    <row r="837" spans="1:13" x14ac:dyDescent="0.35">
      <c r="A837" s="10">
        <v>858</v>
      </c>
      <c r="B837" s="1">
        <v>79.790000000000006</v>
      </c>
      <c r="C837" s="14">
        <v>1.907E-2</v>
      </c>
      <c r="D837" s="1">
        <v>63.89</v>
      </c>
      <c r="E837" s="14">
        <v>3.679E-3</v>
      </c>
      <c r="F837" s="91">
        <v>58.58</v>
      </c>
      <c r="G837" s="14">
        <v>6.0619999999999997E-3</v>
      </c>
      <c r="H837" s="1">
        <v>67.75</v>
      </c>
      <c r="I837" s="14">
        <v>1.9250000000000001E-3</v>
      </c>
      <c r="J837" s="1">
        <v>79.78</v>
      </c>
      <c r="K837" s="14">
        <v>1.1540000000000001E-3</v>
      </c>
      <c r="L837" s="1">
        <v>81.11</v>
      </c>
      <c r="M837" s="14">
        <v>2.323E-3</v>
      </c>
    </row>
    <row r="838" spans="1:13" x14ac:dyDescent="0.35">
      <c r="A838" s="10">
        <v>859</v>
      </c>
      <c r="B838" s="1">
        <v>79.77</v>
      </c>
      <c r="C838" s="14">
        <v>1.8380000000000001E-2</v>
      </c>
      <c r="D838" s="1">
        <v>63.89</v>
      </c>
      <c r="E838" s="14">
        <v>3.7320000000000001E-3</v>
      </c>
      <c r="F838" s="91">
        <v>58.57</v>
      </c>
      <c r="G838" s="14">
        <v>6.0990000000000003E-3</v>
      </c>
      <c r="H838" s="1">
        <v>67.75</v>
      </c>
      <c r="I838" s="14">
        <v>1.936E-3</v>
      </c>
      <c r="J838" s="1">
        <v>79.78</v>
      </c>
      <c r="K838" s="14">
        <v>1.1689999999999999E-3</v>
      </c>
      <c r="L838" s="1">
        <v>81.11</v>
      </c>
      <c r="M838" s="14">
        <v>2.2880000000000001E-3</v>
      </c>
    </row>
    <row r="839" spans="1:13" x14ac:dyDescent="0.35">
      <c r="A839" s="10">
        <v>860</v>
      </c>
      <c r="B839" s="1">
        <v>79.760000000000005</v>
      </c>
      <c r="C839" s="14">
        <v>1.771E-2</v>
      </c>
      <c r="D839" s="1">
        <v>63.89</v>
      </c>
      <c r="E839" s="14">
        <v>3.7290000000000001E-3</v>
      </c>
      <c r="F839" s="91">
        <v>58.57</v>
      </c>
      <c r="G839" s="14">
        <v>6.123E-3</v>
      </c>
      <c r="H839" s="1">
        <v>67.739999999999995</v>
      </c>
      <c r="I839" s="14">
        <v>1.939E-3</v>
      </c>
      <c r="J839" s="1">
        <v>79.78</v>
      </c>
      <c r="K839" s="14">
        <v>1.158E-3</v>
      </c>
      <c r="L839" s="1">
        <v>81.11</v>
      </c>
      <c r="M839" s="14">
        <v>2.2539999999999999E-3</v>
      </c>
    </row>
    <row r="840" spans="1:13" x14ac:dyDescent="0.35">
      <c r="A840" s="10">
        <v>861</v>
      </c>
      <c r="B840" s="1">
        <v>79.739999999999995</v>
      </c>
      <c r="C840" s="14">
        <v>1.7100000000000001E-2</v>
      </c>
      <c r="D840" s="1">
        <v>63.88</v>
      </c>
      <c r="E840" s="14">
        <v>3.699E-3</v>
      </c>
      <c r="F840" s="91">
        <v>58.56</v>
      </c>
      <c r="G840" s="14">
        <v>6.1570000000000001E-3</v>
      </c>
      <c r="H840" s="1">
        <v>67.739999999999995</v>
      </c>
      <c r="I840" s="14">
        <v>1.9530000000000001E-3</v>
      </c>
      <c r="J840" s="1">
        <v>79.78</v>
      </c>
      <c r="K840" s="14">
        <v>1.1379999999999999E-3</v>
      </c>
      <c r="L840" s="1">
        <v>81.11</v>
      </c>
      <c r="M840" s="14">
        <v>2.2200000000000002E-3</v>
      </c>
    </row>
    <row r="841" spans="1:13" x14ac:dyDescent="0.35">
      <c r="A841" s="10">
        <v>862</v>
      </c>
      <c r="B841" s="1">
        <v>79.72</v>
      </c>
      <c r="C841" s="14">
        <v>1.6559999999999998E-2</v>
      </c>
      <c r="D841" s="1">
        <v>63.88</v>
      </c>
      <c r="E841" s="14">
        <v>3.663E-3</v>
      </c>
      <c r="F841" s="91">
        <v>58.56</v>
      </c>
      <c r="G841" s="14">
        <v>6.2360000000000002E-3</v>
      </c>
      <c r="H841" s="1">
        <v>67.739999999999995</v>
      </c>
      <c r="I841" s="14">
        <v>1.918E-3</v>
      </c>
      <c r="J841" s="1">
        <v>79.78</v>
      </c>
      <c r="K841" s="14">
        <v>1.124E-3</v>
      </c>
      <c r="L841" s="1">
        <v>81.099999999999994</v>
      </c>
      <c r="M841" s="14">
        <v>2.183E-3</v>
      </c>
    </row>
    <row r="842" spans="1:13" x14ac:dyDescent="0.35">
      <c r="A842" s="10">
        <v>863</v>
      </c>
      <c r="B842" s="1">
        <v>79.709999999999994</v>
      </c>
      <c r="C842" s="14">
        <v>1.6060000000000001E-2</v>
      </c>
      <c r="D842" s="1">
        <v>63.88</v>
      </c>
      <c r="E842" s="14">
        <v>3.5950000000000001E-3</v>
      </c>
      <c r="F842" s="91">
        <v>58.55</v>
      </c>
      <c r="G842" s="14">
        <v>6.2890000000000003E-3</v>
      </c>
      <c r="H842" s="1">
        <v>67.739999999999995</v>
      </c>
      <c r="I842" s="14">
        <v>1.8979999999999999E-3</v>
      </c>
      <c r="J842" s="1">
        <v>79.77</v>
      </c>
      <c r="K842" s="14">
        <v>1.111E-3</v>
      </c>
      <c r="L842" s="1">
        <v>81.099999999999994</v>
      </c>
      <c r="M842" s="14">
        <v>2.1459999999999999E-3</v>
      </c>
    </row>
    <row r="843" spans="1:13" x14ac:dyDescent="0.35">
      <c r="A843" s="10">
        <v>864</v>
      </c>
      <c r="B843" s="1">
        <v>79.69</v>
      </c>
      <c r="C843" s="14">
        <v>1.5650000000000001E-2</v>
      </c>
      <c r="D843" s="1">
        <v>63.87</v>
      </c>
      <c r="E843" s="14">
        <v>3.441E-3</v>
      </c>
      <c r="F843" s="91">
        <v>58.54</v>
      </c>
      <c r="G843" s="14">
        <v>6.3359999999999996E-3</v>
      </c>
      <c r="H843" s="1">
        <v>67.739999999999995</v>
      </c>
      <c r="I843" s="14">
        <v>1.8940000000000001E-3</v>
      </c>
      <c r="J843" s="1">
        <v>79.77</v>
      </c>
      <c r="K843" s="14">
        <v>1.0970000000000001E-3</v>
      </c>
      <c r="L843" s="1">
        <v>81.099999999999994</v>
      </c>
      <c r="M843" s="14">
        <v>2.1129999999999999E-3</v>
      </c>
    </row>
    <row r="844" spans="1:13" x14ac:dyDescent="0.35">
      <c r="A844" s="10">
        <v>865</v>
      </c>
      <c r="B844" s="1">
        <v>79.680000000000007</v>
      </c>
      <c r="C844" s="14">
        <v>1.5299999999999999E-2</v>
      </c>
      <c r="D844" s="1">
        <v>63.87</v>
      </c>
      <c r="E844" s="14">
        <v>3.2980000000000002E-3</v>
      </c>
      <c r="F844" s="91">
        <v>58.54</v>
      </c>
      <c r="G844" s="14">
        <v>6.3629999999999997E-3</v>
      </c>
      <c r="H844" s="1">
        <v>67.73</v>
      </c>
      <c r="I844" s="14">
        <v>1.897E-3</v>
      </c>
      <c r="J844" s="1">
        <v>79.77</v>
      </c>
      <c r="K844" s="14">
        <v>1.1000000000000001E-3</v>
      </c>
      <c r="L844" s="1">
        <v>81.099999999999994</v>
      </c>
      <c r="M844" s="14">
        <v>2.0799999999999998E-3</v>
      </c>
    </row>
    <row r="845" spans="1:13" x14ac:dyDescent="0.35">
      <c r="A845" s="10">
        <v>866</v>
      </c>
      <c r="B845" s="1">
        <v>79.66</v>
      </c>
      <c r="C845" s="14">
        <v>1.494E-2</v>
      </c>
      <c r="D845" s="1">
        <v>63.87</v>
      </c>
      <c r="E845" s="14">
        <v>3.2109999999999999E-3</v>
      </c>
      <c r="F845" s="91">
        <v>58.53</v>
      </c>
      <c r="G845" s="14">
        <v>6.3810000000000004E-3</v>
      </c>
      <c r="H845" s="1">
        <v>67.73</v>
      </c>
      <c r="I845" s="14">
        <v>1.895E-3</v>
      </c>
      <c r="J845" s="1">
        <v>79.77</v>
      </c>
      <c r="K845" s="14">
        <v>1.091E-3</v>
      </c>
      <c r="L845" s="1">
        <v>81.099999999999994</v>
      </c>
      <c r="M845" s="14">
        <v>2.0539999999999998E-3</v>
      </c>
    </row>
    <row r="846" spans="1:13" x14ac:dyDescent="0.35">
      <c r="A846" s="10">
        <v>867</v>
      </c>
      <c r="B846" s="1">
        <v>79.650000000000006</v>
      </c>
      <c r="C846" s="14">
        <v>1.457E-2</v>
      </c>
      <c r="D846" s="1">
        <v>63.86</v>
      </c>
      <c r="E846" s="14">
        <v>3.1939999999999998E-3</v>
      </c>
      <c r="F846" s="91">
        <v>58.52</v>
      </c>
      <c r="G846" s="14">
        <v>6.4159999999999998E-3</v>
      </c>
      <c r="H846" s="1">
        <v>67.73</v>
      </c>
      <c r="I846" s="14">
        <v>1.9E-3</v>
      </c>
      <c r="J846" s="1">
        <v>79.77</v>
      </c>
      <c r="K846" s="14">
        <v>1.0740000000000001E-3</v>
      </c>
      <c r="L846" s="1">
        <v>81.09</v>
      </c>
      <c r="M846" s="14">
        <v>2.032E-3</v>
      </c>
    </row>
    <row r="847" spans="1:13" x14ac:dyDescent="0.35">
      <c r="A847" s="10">
        <v>868</v>
      </c>
      <c r="B847" s="1">
        <v>79.63</v>
      </c>
      <c r="C847" s="14">
        <v>1.422E-2</v>
      </c>
      <c r="D847" s="1">
        <v>63.86</v>
      </c>
      <c r="E847" s="14">
        <v>3.1979999999999999E-3</v>
      </c>
      <c r="F847" s="91">
        <v>58.52</v>
      </c>
      <c r="G847" s="14">
        <v>6.4770000000000001E-3</v>
      </c>
      <c r="H847" s="1">
        <v>67.73</v>
      </c>
      <c r="I847" s="14">
        <v>1.921E-3</v>
      </c>
      <c r="J847" s="1">
        <v>79.77</v>
      </c>
      <c r="K847" s="14">
        <v>1.0480000000000001E-3</v>
      </c>
      <c r="L847" s="1">
        <v>81.09</v>
      </c>
      <c r="M847" s="14">
        <v>2.0230000000000001E-3</v>
      </c>
    </row>
    <row r="848" spans="1:13" x14ac:dyDescent="0.35">
      <c r="A848" s="10">
        <v>869</v>
      </c>
      <c r="B848" s="1">
        <v>79.62</v>
      </c>
      <c r="C848" s="14">
        <v>1.3899999999999999E-2</v>
      </c>
      <c r="D848" s="1">
        <v>63.86</v>
      </c>
      <c r="E848" s="14">
        <v>3.2230000000000002E-3</v>
      </c>
      <c r="F848" s="91">
        <v>58.51</v>
      </c>
      <c r="G848" s="14">
        <v>6.5799999999999999E-3</v>
      </c>
      <c r="H848" s="1">
        <v>67.73</v>
      </c>
      <c r="I848" s="14">
        <v>1.9380000000000001E-3</v>
      </c>
      <c r="J848" s="1">
        <v>79.77</v>
      </c>
      <c r="K848" s="14">
        <v>1.026E-3</v>
      </c>
      <c r="L848" s="1">
        <v>81.09</v>
      </c>
      <c r="M848" s="14">
        <v>2.0400000000000001E-3</v>
      </c>
    </row>
    <row r="849" spans="1:13" x14ac:dyDescent="0.35">
      <c r="A849" s="10">
        <v>870</v>
      </c>
      <c r="B849" s="1">
        <v>79.599999999999994</v>
      </c>
      <c r="C849" s="14">
        <v>1.35E-2</v>
      </c>
      <c r="D849" s="1">
        <v>63.85</v>
      </c>
      <c r="E849" s="14">
        <v>3.2690000000000002E-3</v>
      </c>
      <c r="F849" s="91">
        <v>58.5</v>
      </c>
      <c r="G849" s="14">
        <v>6.6870000000000002E-3</v>
      </c>
      <c r="H849" s="1">
        <v>67.72</v>
      </c>
      <c r="I849" s="14">
        <v>1.9289999999999999E-3</v>
      </c>
      <c r="J849" s="1">
        <v>79.77</v>
      </c>
      <c r="K849" s="14">
        <v>1.0189999999999999E-3</v>
      </c>
      <c r="L849" s="1">
        <v>81.09</v>
      </c>
      <c r="M849" s="14">
        <v>2.0699999999999998E-3</v>
      </c>
    </row>
    <row r="850" spans="1:13" x14ac:dyDescent="0.35">
      <c r="A850" s="10">
        <v>871</v>
      </c>
      <c r="B850" s="1">
        <v>79.59</v>
      </c>
      <c r="C850" s="14">
        <v>1.311E-2</v>
      </c>
      <c r="D850" s="1">
        <v>63.85</v>
      </c>
      <c r="E850" s="14">
        <v>3.339E-3</v>
      </c>
      <c r="F850" s="91">
        <v>58.5</v>
      </c>
      <c r="G850" s="14">
        <v>6.7840000000000001E-3</v>
      </c>
      <c r="H850" s="1">
        <v>67.72</v>
      </c>
      <c r="I850" s="14">
        <v>1.933E-3</v>
      </c>
      <c r="J850" s="1">
        <v>79.77</v>
      </c>
      <c r="K850" s="14">
        <v>1.0150000000000001E-3</v>
      </c>
      <c r="L850" s="1">
        <v>81.09</v>
      </c>
      <c r="M850" s="14">
        <v>2.117E-3</v>
      </c>
    </row>
    <row r="851" spans="1:13" x14ac:dyDescent="0.35">
      <c r="A851" s="10">
        <v>872</v>
      </c>
      <c r="B851" s="1">
        <v>79.58</v>
      </c>
      <c r="C851" s="14">
        <v>1.2710000000000001E-2</v>
      </c>
      <c r="D851" s="1">
        <v>63.85</v>
      </c>
      <c r="E851" s="14">
        <v>3.4459999999999998E-3</v>
      </c>
      <c r="F851" s="91">
        <v>58.49</v>
      </c>
      <c r="G851" s="14">
        <v>6.8500000000000002E-3</v>
      </c>
      <c r="H851" s="1">
        <v>67.72</v>
      </c>
      <c r="I851" s="14">
        <v>1.9369999999999999E-3</v>
      </c>
      <c r="J851" s="1">
        <v>79.760000000000005</v>
      </c>
      <c r="K851" s="14">
        <v>1.011E-3</v>
      </c>
      <c r="L851" s="1">
        <v>81.08</v>
      </c>
      <c r="M851" s="14">
        <v>2.1789999999999999E-3</v>
      </c>
    </row>
    <row r="852" spans="1:13" x14ac:dyDescent="0.35">
      <c r="A852" s="10">
        <v>873</v>
      </c>
      <c r="B852" s="1">
        <v>79.56</v>
      </c>
      <c r="C852" s="14">
        <v>1.231E-2</v>
      </c>
      <c r="D852" s="1">
        <v>63.84</v>
      </c>
      <c r="E852" s="14">
        <v>3.5630000000000002E-3</v>
      </c>
      <c r="F852" s="91">
        <v>58.48</v>
      </c>
      <c r="G852" s="14">
        <v>6.901E-3</v>
      </c>
      <c r="H852" s="1">
        <v>67.72</v>
      </c>
      <c r="I852" s="14">
        <v>1.9430000000000001E-3</v>
      </c>
      <c r="J852" s="1">
        <v>79.760000000000005</v>
      </c>
      <c r="K852" s="14">
        <v>1E-3</v>
      </c>
      <c r="L852" s="1">
        <v>81.08</v>
      </c>
      <c r="M852" s="14">
        <v>2.2430000000000002E-3</v>
      </c>
    </row>
    <row r="853" spans="1:13" x14ac:dyDescent="0.35">
      <c r="A853" s="10">
        <v>874</v>
      </c>
      <c r="B853" s="1">
        <v>79.55</v>
      </c>
      <c r="C853" s="14">
        <v>1.196E-2</v>
      </c>
      <c r="D853" s="1">
        <v>63.84</v>
      </c>
      <c r="E853" s="14">
        <v>3.6110000000000001E-3</v>
      </c>
      <c r="F853" s="91">
        <v>58.48</v>
      </c>
      <c r="G853" s="14">
        <v>6.9629999999999996E-3</v>
      </c>
      <c r="H853" s="1">
        <v>67.72</v>
      </c>
      <c r="I853" s="14">
        <v>1.926E-3</v>
      </c>
      <c r="J853" s="1">
        <v>79.760000000000005</v>
      </c>
      <c r="K853" s="14">
        <v>9.8989999999999994E-4</v>
      </c>
      <c r="L853" s="1">
        <v>81.08</v>
      </c>
      <c r="M853" s="14">
        <v>2.317E-3</v>
      </c>
    </row>
    <row r="854" spans="1:13" x14ac:dyDescent="0.35">
      <c r="A854" s="10">
        <v>875</v>
      </c>
      <c r="B854" s="1">
        <v>79.540000000000006</v>
      </c>
      <c r="C854" s="14">
        <v>1.171E-2</v>
      </c>
      <c r="D854" s="1">
        <v>63.84</v>
      </c>
      <c r="E854" s="14">
        <v>3.6350000000000002E-3</v>
      </c>
      <c r="F854" s="91">
        <v>58.47</v>
      </c>
      <c r="G854" s="14">
        <v>6.9449999999999998E-3</v>
      </c>
      <c r="H854" s="1">
        <v>67.72</v>
      </c>
      <c r="I854" s="14">
        <v>1.9189999999999999E-3</v>
      </c>
      <c r="J854" s="1">
        <v>79.760000000000005</v>
      </c>
      <c r="K854" s="14">
        <v>9.9649999999999999E-4</v>
      </c>
      <c r="L854" s="1">
        <v>81.08</v>
      </c>
      <c r="M854" s="14">
        <v>2.3939999999999999E-3</v>
      </c>
    </row>
    <row r="855" spans="1:13" x14ac:dyDescent="0.35">
      <c r="A855" s="10">
        <v>876</v>
      </c>
      <c r="B855" s="1">
        <v>79.53</v>
      </c>
      <c r="C855" s="14">
        <v>1.141E-2</v>
      </c>
      <c r="D855" s="1">
        <v>63.83</v>
      </c>
      <c r="E855" s="14">
        <v>3.62E-3</v>
      </c>
      <c r="F855" s="91">
        <v>58.46</v>
      </c>
      <c r="G855" s="14">
        <v>6.9150000000000001E-3</v>
      </c>
      <c r="H855" s="1">
        <v>67.709999999999994</v>
      </c>
      <c r="I855" s="14">
        <v>1.902E-3</v>
      </c>
      <c r="J855" s="1">
        <v>79.760000000000005</v>
      </c>
      <c r="K855" s="14">
        <v>1.011E-3</v>
      </c>
      <c r="L855" s="1">
        <v>81.069999999999993</v>
      </c>
      <c r="M855" s="14">
        <v>2.4489999999999998E-3</v>
      </c>
    </row>
    <row r="856" spans="1:13" x14ac:dyDescent="0.35">
      <c r="A856" s="10">
        <v>877</v>
      </c>
      <c r="B856" s="1">
        <v>79.52</v>
      </c>
      <c r="C856" s="14">
        <v>1.1169999999999999E-2</v>
      </c>
      <c r="D856" s="1">
        <v>63.83</v>
      </c>
      <c r="E856" s="14">
        <v>3.5639999999999999E-3</v>
      </c>
      <c r="F856" s="91">
        <v>58.46</v>
      </c>
      <c r="G856" s="14">
        <v>6.8900000000000003E-3</v>
      </c>
      <c r="H856" s="1">
        <v>67.709999999999994</v>
      </c>
      <c r="I856" s="14">
        <v>1.8810000000000001E-3</v>
      </c>
      <c r="J856" s="1">
        <v>79.760000000000005</v>
      </c>
      <c r="K856" s="14">
        <v>1.0280000000000001E-3</v>
      </c>
      <c r="L856" s="1">
        <v>81.069999999999993</v>
      </c>
      <c r="M856" s="14">
        <v>2.48E-3</v>
      </c>
    </row>
    <row r="857" spans="1:13" x14ac:dyDescent="0.35">
      <c r="A857" s="10">
        <v>878</v>
      </c>
      <c r="B857" s="1">
        <v>79.510000000000005</v>
      </c>
      <c r="C857" s="14">
        <v>1.1010000000000001E-2</v>
      </c>
      <c r="D857" s="1">
        <v>63.82</v>
      </c>
      <c r="E857" s="14">
        <v>3.4680000000000002E-3</v>
      </c>
      <c r="F857" s="91">
        <v>58.45</v>
      </c>
      <c r="G857" s="14">
        <v>6.9059999999999998E-3</v>
      </c>
      <c r="H857" s="1">
        <v>67.709999999999994</v>
      </c>
      <c r="I857" s="14">
        <v>1.8910000000000001E-3</v>
      </c>
      <c r="J857" s="1">
        <v>79.760000000000005</v>
      </c>
      <c r="K857" s="14">
        <v>1.041E-3</v>
      </c>
      <c r="L857" s="1">
        <v>81.069999999999993</v>
      </c>
      <c r="M857" s="14">
        <v>2.4880000000000002E-3</v>
      </c>
    </row>
    <row r="858" spans="1:13" x14ac:dyDescent="0.35">
      <c r="A858" s="10">
        <v>879</v>
      </c>
      <c r="B858" s="1">
        <v>79.5</v>
      </c>
      <c r="C858" s="14">
        <v>1.086E-2</v>
      </c>
      <c r="D858" s="1">
        <v>63.82</v>
      </c>
      <c r="E858" s="14">
        <v>3.3670000000000002E-3</v>
      </c>
      <c r="F858" s="91">
        <v>58.44</v>
      </c>
      <c r="G858" s="14">
        <v>6.9800000000000001E-3</v>
      </c>
      <c r="H858" s="1">
        <v>67.709999999999994</v>
      </c>
      <c r="I858" s="14">
        <v>1.9139999999999999E-3</v>
      </c>
      <c r="J858" s="1">
        <v>79.760000000000005</v>
      </c>
      <c r="K858" s="14">
        <v>1.042E-3</v>
      </c>
      <c r="L858" s="1">
        <v>81.069999999999993</v>
      </c>
      <c r="M858" s="14">
        <v>2.4780000000000002E-3</v>
      </c>
    </row>
    <row r="859" spans="1:13" x14ac:dyDescent="0.35">
      <c r="A859" s="10">
        <v>880</v>
      </c>
      <c r="B859" s="1">
        <v>79.489999999999995</v>
      </c>
      <c r="C859" s="14">
        <v>1.0630000000000001E-2</v>
      </c>
      <c r="D859" s="1">
        <v>63.82</v>
      </c>
      <c r="E859" s="14">
        <v>3.32E-3</v>
      </c>
      <c r="F859" s="91">
        <v>58.44</v>
      </c>
      <c r="G859" s="14">
        <v>7.0780000000000001E-3</v>
      </c>
      <c r="H859" s="1">
        <v>67.709999999999994</v>
      </c>
      <c r="I859" s="14">
        <v>1.92E-3</v>
      </c>
      <c r="J859" s="1">
        <v>79.760000000000005</v>
      </c>
      <c r="K859" s="14">
        <v>1.0460000000000001E-3</v>
      </c>
      <c r="L859" s="1">
        <v>81.06</v>
      </c>
      <c r="M859" s="14">
        <v>2.4369999999999999E-3</v>
      </c>
    </row>
    <row r="860" spans="1:13" x14ac:dyDescent="0.35">
      <c r="A860" s="10">
        <v>881</v>
      </c>
      <c r="B860" s="1">
        <v>79.48</v>
      </c>
      <c r="C860" s="14">
        <v>1.0330000000000001E-2</v>
      </c>
      <c r="D860" s="1">
        <v>63.82</v>
      </c>
      <c r="E860" s="14">
        <v>3.2880000000000001E-3</v>
      </c>
      <c r="F860" s="91">
        <v>58.43</v>
      </c>
      <c r="G860" s="14">
        <v>7.1989999999999997E-3</v>
      </c>
      <c r="H860" s="1">
        <v>67.7</v>
      </c>
      <c r="I860" s="14">
        <v>1.9300000000000001E-3</v>
      </c>
      <c r="J860" s="1">
        <v>79.760000000000005</v>
      </c>
      <c r="K860" s="14">
        <v>1.07E-3</v>
      </c>
      <c r="L860" s="1">
        <v>81.06</v>
      </c>
      <c r="M860" s="14">
        <v>2.3679999999999999E-3</v>
      </c>
    </row>
    <row r="861" spans="1:13" x14ac:dyDescent="0.35">
      <c r="A861" s="10">
        <v>882</v>
      </c>
      <c r="B861" s="1">
        <v>79.47</v>
      </c>
      <c r="C861" s="14">
        <v>1.004E-2</v>
      </c>
      <c r="D861" s="1">
        <v>63.81</v>
      </c>
      <c r="E861" s="14">
        <v>3.3530000000000001E-3</v>
      </c>
      <c r="F861" s="91">
        <v>58.42</v>
      </c>
      <c r="G861" s="14">
        <v>7.319E-3</v>
      </c>
      <c r="H861" s="1">
        <v>67.7</v>
      </c>
      <c r="I861" s="14">
        <v>1.9419999999999999E-3</v>
      </c>
      <c r="J861" s="1">
        <v>79.75</v>
      </c>
      <c r="K861" s="14">
        <v>1.0989999999999999E-3</v>
      </c>
      <c r="L861" s="1">
        <v>81.06</v>
      </c>
      <c r="M861" s="14">
        <v>2.2790000000000002E-3</v>
      </c>
    </row>
    <row r="862" spans="1:13" x14ac:dyDescent="0.35">
      <c r="A862" s="10">
        <v>883</v>
      </c>
      <c r="B862" s="1">
        <v>79.459999999999994</v>
      </c>
      <c r="C862" s="14">
        <v>9.8289999999999992E-3</v>
      </c>
      <c r="D862" s="1">
        <v>63.81</v>
      </c>
      <c r="E862" s="14">
        <v>3.4520000000000002E-3</v>
      </c>
      <c r="F862" s="91">
        <v>58.41</v>
      </c>
      <c r="G862" s="14">
        <v>7.4469999999999996E-3</v>
      </c>
      <c r="H862" s="1">
        <v>67.7</v>
      </c>
      <c r="I862" s="14">
        <v>1.9449999999999999E-3</v>
      </c>
      <c r="J862" s="1">
        <v>79.75</v>
      </c>
      <c r="K862" s="14">
        <v>1.109E-3</v>
      </c>
      <c r="L862" s="1">
        <v>81.06</v>
      </c>
      <c r="M862" s="14">
        <v>2.176E-3</v>
      </c>
    </row>
    <row r="863" spans="1:13" x14ac:dyDescent="0.35">
      <c r="A863" s="10">
        <v>884</v>
      </c>
      <c r="B863" s="1">
        <v>79.45</v>
      </c>
      <c r="C863" s="14">
        <v>9.6170000000000005E-3</v>
      </c>
      <c r="D863" s="1">
        <v>63.81</v>
      </c>
      <c r="E863" s="14">
        <v>3.5660000000000002E-3</v>
      </c>
      <c r="F863" s="91">
        <v>58.41</v>
      </c>
      <c r="G863" s="14">
        <v>7.6109999999999997E-3</v>
      </c>
      <c r="H863" s="1">
        <v>67.7</v>
      </c>
      <c r="I863" s="14">
        <v>1.9350000000000001E-3</v>
      </c>
      <c r="J863" s="1">
        <v>79.75</v>
      </c>
      <c r="K863" s="14">
        <v>1.106E-3</v>
      </c>
      <c r="L863" s="1">
        <v>81.05</v>
      </c>
      <c r="M863" s="14">
        <v>2.065E-3</v>
      </c>
    </row>
    <row r="864" spans="1:13" x14ac:dyDescent="0.35">
      <c r="A864" s="10">
        <v>885</v>
      </c>
      <c r="B864" s="1">
        <v>79.44</v>
      </c>
      <c r="C864" s="14">
        <v>9.3939999999999996E-3</v>
      </c>
      <c r="D864" s="1">
        <v>63.8</v>
      </c>
      <c r="E864" s="14">
        <v>3.666E-3</v>
      </c>
      <c r="F864" s="91">
        <v>58.4</v>
      </c>
      <c r="G864" s="14">
        <v>7.7629999999999999E-3</v>
      </c>
      <c r="H864" s="1">
        <v>67.7</v>
      </c>
      <c r="I864" s="14">
        <v>1.9090000000000001E-3</v>
      </c>
      <c r="J864" s="1">
        <v>79.75</v>
      </c>
      <c r="K864" s="14">
        <v>1.077E-3</v>
      </c>
      <c r="L864" s="1">
        <v>81.05</v>
      </c>
      <c r="M864" s="14">
        <v>1.957E-3</v>
      </c>
    </row>
    <row r="865" spans="1:13" x14ac:dyDescent="0.35">
      <c r="A865" s="10">
        <v>886</v>
      </c>
      <c r="B865" s="1">
        <v>79.430000000000007</v>
      </c>
      <c r="C865" s="14">
        <v>9.1660000000000005E-3</v>
      </c>
      <c r="D865" s="1">
        <v>63.8</v>
      </c>
      <c r="E865" s="14">
        <v>3.7559999999999998E-3</v>
      </c>
      <c r="F865" s="91">
        <v>58.39</v>
      </c>
      <c r="G865" s="14">
        <v>7.8890000000000002E-3</v>
      </c>
      <c r="H865" s="1">
        <v>67.69</v>
      </c>
      <c r="I865" s="14">
        <v>1.8680000000000001E-3</v>
      </c>
      <c r="J865" s="1">
        <v>79.75</v>
      </c>
      <c r="K865" s="14">
        <v>1.044E-3</v>
      </c>
      <c r="L865" s="1">
        <v>81.05</v>
      </c>
      <c r="M865" s="14">
        <v>1.8439999999999999E-3</v>
      </c>
    </row>
    <row r="866" spans="1:13" x14ac:dyDescent="0.35">
      <c r="A866" s="10">
        <v>887</v>
      </c>
      <c r="B866" s="1">
        <v>79.42</v>
      </c>
      <c r="C866" s="14">
        <v>8.9519999999999999E-3</v>
      </c>
      <c r="D866" s="1">
        <v>63.79</v>
      </c>
      <c r="E866" s="14">
        <v>3.712E-3</v>
      </c>
      <c r="F866" s="91">
        <v>58.38</v>
      </c>
      <c r="G866" s="14">
        <v>7.979E-3</v>
      </c>
      <c r="H866" s="1">
        <v>67.69</v>
      </c>
      <c r="I866" s="14">
        <v>1.8060000000000001E-3</v>
      </c>
      <c r="J866" s="1">
        <v>79.75</v>
      </c>
      <c r="K866" s="14">
        <v>1.018E-3</v>
      </c>
      <c r="L866" s="1">
        <v>81.05</v>
      </c>
      <c r="M866" s="14">
        <v>1.7390000000000001E-3</v>
      </c>
    </row>
    <row r="867" spans="1:13" x14ac:dyDescent="0.35">
      <c r="A867" s="10">
        <v>888</v>
      </c>
      <c r="B867" s="1">
        <v>79.41</v>
      </c>
      <c r="C867" s="14">
        <v>8.7010000000000004E-3</v>
      </c>
      <c r="D867" s="1">
        <v>63.79</v>
      </c>
      <c r="E867" s="14">
        <v>3.6350000000000002E-3</v>
      </c>
      <c r="F867" s="91">
        <v>58.37</v>
      </c>
      <c r="G867" s="14">
        <v>8.0680000000000005E-3</v>
      </c>
      <c r="H867" s="1">
        <v>67.69</v>
      </c>
      <c r="I867" s="14">
        <v>1.7639999999999999E-3</v>
      </c>
      <c r="J867" s="1">
        <v>79.75</v>
      </c>
      <c r="K867" s="14">
        <v>1.0070000000000001E-3</v>
      </c>
      <c r="L867" s="1">
        <v>81.05</v>
      </c>
      <c r="M867" s="14">
        <v>1.6509999999999999E-3</v>
      </c>
    </row>
    <row r="868" spans="1:13" x14ac:dyDescent="0.35">
      <c r="A868" s="10">
        <v>889</v>
      </c>
      <c r="B868" s="1">
        <v>79.400000000000006</v>
      </c>
      <c r="C868" s="14">
        <v>8.4399999999999996E-3</v>
      </c>
      <c r="D868" s="1">
        <v>63.79</v>
      </c>
      <c r="E868" s="14">
        <v>3.5590000000000001E-3</v>
      </c>
      <c r="F868" s="91">
        <v>58.37</v>
      </c>
      <c r="G868" s="14">
        <v>8.1630000000000001E-3</v>
      </c>
      <c r="H868" s="1">
        <v>67.69</v>
      </c>
      <c r="I868" s="14">
        <v>1.745E-3</v>
      </c>
      <c r="J868" s="1">
        <v>79.75</v>
      </c>
      <c r="K868" s="14">
        <v>9.9660000000000005E-4</v>
      </c>
      <c r="L868" s="1">
        <v>81.05</v>
      </c>
      <c r="M868" s="14">
        <v>1.5759999999999999E-3</v>
      </c>
    </row>
    <row r="869" spans="1:13" x14ac:dyDescent="0.35">
      <c r="A869" s="10">
        <v>890</v>
      </c>
      <c r="B869" s="1">
        <v>79.39</v>
      </c>
      <c r="C869" s="14">
        <v>8.2380000000000005E-3</v>
      </c>
      <c r="D869" s="1">
        <v>63.78</v>
      </c>
      <c r="E869" s="14">
        <v>3.4970000000000001E-3</v>
      </c>
      <c r="F869" s="91">
        <v>58.36</v>
      </c>
      <c r="G869" s="14">
        <v>8.2509999999999997E-3</v>
      </c>
      <c r="H869" s="1">
        <v>67.69</v>
      </c>
      <c r="I869" s="14">
        <v>1.732E-3</v>
      </c>
      <c r="J869" s="1">
        <v>79.75</v>
      </c>
      <c r="K869" s="14">
        <v>1.005E-3</v>
      </c>
      <c r="L869" s="1">
        <v>81.040000000000006</v>
      </c>
      <c r="M869" s="14">
        <v>1.516E-3</v>
      </c>
    </row>
    <row r="870" spans="1:13" x14ac:dyDescent="0.35">
      <c r="A870" s="10">
        <v>891</v>
      </c>
      <c r="B870" s="1">
        <v>79.38</v>
      </c>
      <c r="C870" s="14">
        <v>7.9989999999999992E-3</v>
      </c>
      <c r="D870" s="1">
        <v>63.78</v>
      </c>
      <c r="E870" s="14">
        <v>3.457E-3</v>
      </c>
      <c r="F870" s="91">
        <v>58.35</v>
      </c>
      <c r="G870" s="14">
        <v>8.3129999999999992E-3</v>
      </c>
      <c r="H870" s="1">
        <v>67.69</v>
      </c>
      <c r="I870" s="14">
        <v>1.7160000000000001E-3</v>
      </c>
      <c r="J870" s="1">
        <v>79.75</v>
      </c>
      <c r="K870" s="14">
        <v>1.0139999999999999E-3</v>
      </c>
      <c r="L870" s="1">
        <v>81.040000000000006</v>
      </c>
      <c r="M870" s="14">
        <v>1.4630000000000001E-3</v>
      </c>
    </row>
    <row r="871" spans="1:13" x14ac:dyDescent="0.35">
      <c r="A871" s="10">
        <v>892</v>
      </c>
      <c r="B871" s="1">
        <v>79.38</v>
      </c>
      <c r="C871" s="14">
        <v>7.7559999999999999E-3</v>
      </c>
      <c r="D871" s="1">
        <v>63.78</v>
      </c>
      <c r="E871" s="14">
        <v>3.457E-3</v>
      </c>
      <c r="F871" s="91">
        <v>58.34</v>
      </c>
      <c r="G871" s="14">
        <v>8.3580000000000008E-3</v>
      </c>
      <c r="H871" s="1">
        <v>67.680000000000007</v>
      </c>
      <c r="I871" s="14">
        <v>1.6900000000000001E-3</v>
      </c>
      <c r="J871" s="1">
        <v>79.739999999999995</v>
      </c>
      <c r="K871" s="14">
        <v>1.041E-3</v>
      </c>
      <c r="L871" s="1">
        <v>81.040000000000006</v>
      </c>
      <c r="M871" s="14">
        <v>1.4120000000000001E-3</v>
      </c>
    </row>
    <row r="872" spans="1:13" x14ac:dyDescent="0.35">
      <c r="A872" s="10">
        <v>893</v>
      </c>
      <c r="B872" s="1">
        <v>79.37</v>
      </c>
      <c r="C872" s="14">
        <v>7.574E-3</v>
      </c>
      <c r="D872" s="1">
        <v>63.77</v>
      </c>
      <c r="E872" s="14">
        <v>3.437E-3</v>
      </c>
      <c r="F872" s="91">
        <v>58.33</v>
      </c>
      <c r="G872" s="14">
        <v>8.3920000000000002E-3</v>
      </c>
      <c r="H872" s="1">
        <v>67.680000000000007</v>
      </c>
      <c r="I872" s="14">
        <v>1.6689999999999999E-3</v>
      </c>
      <c r="J872" s="1">
        <v>79.739999999999995</v>
      </c>
      <c r="K872" s="14">
        <v>1.062E-3</v>
      </c>
      <c r="L872" s="1">
        <v>81.040000000000006</v>
      </c>
      <c r="M872" s="14">
        <v>1.371E-3</v>
      </c>
    </row>
    <row r="873" spans="1:13" x14ac:dyDescent="0.35">
      <c r="A873" s="10">
        <v>894</v>
      </c>
      <c r="B873" s="1">
        <v>79.36</v>
      </c>
      <c r="C873" s="14">
        <v>7.4469999999999996E-3</v>
      </c>
      <c r="D873" s="1">
        <v>63.77</v>
      </c>
      <c r="E873" s="14">
        <v>3.4299999999999999E-3</v>
      </c>
      <c r="F873" s="91">
        <v>58.32</v>
      </c>
      <c r="G873" s="14">
        <v>8.4460000000000004E-3</v>
      </c>
      <c r="H873" s="1">
        <v>67.680000000000007</v>
      </c>
      <c r="I873" s="14">
        <v>1.6490000000000001E-3</v>
      </c>
      <c r="J873" s="1">
        <v>79.739999999999995</v>
      </c>
      <c r="K873" s="14">
        <v>1.075E-3</v>
      </c>
      <c r="L873" s="1">
        <v>81.040000000000006</v>
      </c>
      <c r="M873" s="14">
        <v>1.34E-3</v>
      </c>
    </row>
    <row r="874" spans="1:13" x14ac:dyDescent="0.35">
      <c r="A874" s="10">
        <v>895</v>
      </c>
      <c r="B874" s="1">
        <v>79.349999999999994</v>
      </c>
      <c r="C874" s="14">
        <v>7.2529999999999999E-3</v>
      </c>
      <c r="D874" s="1">
        <v>63.77</v>
      </c>
      <c r="E874" s="14">
        <v>3.434E-3</v>
      </c>
      <c r="F874" s="91">
        <v>58.32</v>
      </c>
      <c r="G874" s="14">
        <v>8.5540000000000008E-3</v>
      </c>
      <c r="H874" s="1">
        <v>67.680000000000007</v>
      </c>
      <c r="I874" s="14">
        <v>1.6379999999999999E-3</v>
      </c>
      <c r="J874" s="1">
        <v>79.739999999999995</v>
      </c>
      <c r="K874" s="14">
        <v>1.078E-3</v>
      </c>
      <c r="L874" s="1">
        <v>81.040000000000006</v>
      </c>
      <c r="M874" s="14">
        <v>1.3159999999999999E-3</v>
      </c>
    </row>
    <row r="875" spans="1:13" x14ac:dyDescent="0.35">
      <c r="A875" s="10">
        <v>896</v>
      </c>
      <c r="B875" s="1">
        <v>79.349999999999994</v>
      </c>
      <c r="C875" s="14">
        <v>7.0819999999999998E-3</v>
      </c>
      <c r="D875" s="1">
        <v>63.76</v>
      </c>
      <c r="E875" s="14">
        <v>3.4810000000000002E-3</v>
      </c>
      <c r="F875" s="91">
        <v>58.31</v>
      </c>
      <c r="G875" s="14">
        <v>8.6759999999999997E-3</v>
      </c>
      <c r="H875" s="1">
        <v>67.680000000000007</v>
      </c>
      <c r="I875" s="14">
        <v>1.6299999999999999E-3</v>
      </c>
      <c r="J875" s="1">
        <v>79.739999999999995</v>
      </c>
      <c r="K875" s="14">
        <v>1.0560000000000001E-3</v>
      </c>
      <c r="L875" s="1">
        <v>81.040000000000006</v>
      </c>
      <c r="M875" s="14">
        <v>1.2880000000000001E-3</v>
      </c>
    </row>
    <row r="876" spans="1:13" x14ac:dyDescent="0.35">
      <c r="A876" s="10">
        <v>897</v>
      </c>
      <c r="B876" s="1">
        <v>79.34</v>
      </c>
      <c r="C876" s="14">
        <v>6.9369999999999996E-3</v>
      </c>
      <c r="D876" s="1">
        <v>63.76</v>
      </c>
      <c r="E876" s="14">
        <v>3.5490000000000001E-3</v>
      </c>
      <c r="F876" s="91">
        <v>58.3</v>
      </c>
      <c r="G876" s="14">
        <v>8.7740000000000005E-3</v>
      </c>
      <c r="H876" s="1">
        <v>67.680000000000007</v>
      </c>
      <c r="I876" s="14">
        <v>1.606E-3</v>
      </c>
      <c r="J876" s="1">
        <v>79.739999999999995</v>
      </c>
      <c r="K876" s="14">
        <v>1.0219999999999999E-3</v>
      </c>
      <c r="L876" s="1">
        <v>81.040000000000006</v>
      </c>
      <c r="M876" s="14">
        <v>1.2620000000000001E-3</v>
      </c>
    </row>
    <row r="877" spans="1:13" x14ac:dyDescent="0.35">
      <c r="A877" s="10">
        <v>898</v>
      </c>
      <c r="B877" s="1">
        <v>79.33</v>
      </c>
      <c r="C877" s="14">
        <v>6.744E-3</v>
      </c>
      <c r="D877" s="1">
        <v>63.76</v>
      </c>
      <c r="E877" s="14">
        <v>3.6159999999999999E-3</v>
      </c>
      <c r="F877" s="91">
        <v>58.29</v>
      </c>
      <c r="G877" s="14">
        <v>8.8780000000000005E-3</v>
      </c>
      <c r="H877" s="1">
        <v>67.67</v>
      </c>
      <c r="I877" s="14">
        <v>1.5709999999999999E-3</v>
      </c>
      <c r="J877" s="1">
        <v>79.739999999999995</v>
      </c>
      <c r="K877" s="14">
        <v>9.8989999999999994E-4</v>
      </c>
      <c r="L877" s="1">
        <v>81.03</v>
      </c>
      <c r="M877" s="14">
        <v>1.235E-3</v>
      </c>
    </row>
    <row r="878" spans="1:13" x14ac:dyDescent="0.35">
      <c r="A878" s="10">
        <v>899</v>
      </c>
      <c r="B878" s="1">
        <v>79.33</v>
      </c>
      <c r="C878" s="14">
        <v>6.463E-3</v>
      </c>
      <c r="D878" s="1">
        <v>63.75</v>
      </c>
      <c r="E878" s="14">
        <v>3.7260000000000001E-3</v>
      </c>
      <c r="F878" s="91">
        <v>58.28</v>
      </c>
      <c r="G878" s="14">
        <v>8.992E-3</v>
      </c>
      <c r="H878" s="1">
        <v>67.67</v>
      </c>
      <c r="I878" s="14">
        <v>1.547E-3</v>
      </c>
      <c r="J878" s="1">
        <v>79.739999999999995</v>
      </c>
      <c r="K878" s="14">
        <v>9.6250000000000003E-4</v>
      </c>
      <c r="L878" s="1">
        <v>81.03</v>
      </c>
      <c r="M878" s="14">
        <v>1.209E-3</v>
      </c>
    </row>
    <row r="879" spans="1:13" x14ac:dyDescent="0.35">
      <c r="A879" s="10">
        <v>900</v>
      </c>
      <c r="B879" s="1">
        <v>79.319999999999993</v>
      </c>
      <c r="C879" s="14">
        <v>6.1760000000000001E-3</v>
      </c>
      <c r="D879" s="1">
        <v>63.75</v>
      </c>
      <c r="E879" s="14">
        <v>3.8049999999999998E-3</v>
      </c>
      <c r="F879" s="91">
        <v>58.27</v>
      </c>
      <c r="G879" s="14">
        <v>9.1240000000000002E-3</v>
      </c>
      <c r="H879" s="1">
        <v>67.67</v>
      </c>
      <c r="I879" s="14">
        <v>1.526E-3</v>
      </c>
      <c r="J879" s="1">
        <v>79.739999999999995</v>
      </c>
      <c r="K879" s="14">
        <v>9.5549999999999997E-4</v>
      </c>
      <c r="L879" s="1">
        <v>81.03</v>
      </c>
      <c r="M879" s="14">
        <v>1.193E-3</v>
      </c>
    </row>
    <row r="880" spans="1:13" x14ac:dyDescent="0.35">
      <c r="A880" s="10">
        <v>901</v>
      </c>
      <c r="B880" s="1">
        <v>79.31</v>
      </c>
      <c r="C880" s="14">
        <v>5.9909999999999998E-3</v>
      </c>
      <c r="D880" s="1">
        <v>63.74</v>
      </c>
      <c r="E880" s="14">
        <v>3.8939999999999999E-3</v>
      </c>
      <c r="F880" s="91">
        <v>58.26</v>
      </c>
      <c r="G880" s="14">
        <v>9.247E-3</v>
      </c>
      <c r="H880" s="1">
        <v>67.67</v>
      </c>
      <c r="I880" s="14">
        <v>1.4959999999999999E-3</v>
      </c>
      <c r="J880" s="1">
        <v>79.73</v>
      </c>
      <c r="K880" s="14">
        <v>9.4760000000000005E-4</v>
      </c>
      <c r="L880" s="1">
        <v>81.03</v>
      </c>
      <c r="M880" s="14">
        <v>1.181E-3</v>
      </c>
    </row>
    <row r="881" spans="1:13" x14ac:dyDescent="0.35">
      <c r="A881" s="10">
        <v>902</v>
      </c>
      <c r="B881" s="1">
        <v>79.31</v>
      </c>
      <c r="C881" s="14">
        <v>5.8240000000000002E-3</v>
      </c>
      <c r="D881" s="1">
        <v>63.74</v>
      </c>
      <c r="E881" s="14">
        <v>3.9480000000000001E-3</v>
      </c>
      <c r="F881" s="91">
        <v>58.25</v>
      </c>
      <c r="G881" s="14">
        <v>9.3489999999999997E-3</v>
      </c>
      <c r="H881" s="1">
        <v>67.67</v>
      </c>
      <c r="I881" s="14">
        <v>1.4369999999999999E-3</v>
      </c>
      <c r="J881" s="1">
        <v>79.73</v>
      </c>
      <c r="K881" s="14">
        <v>9.5679999999999995E-4</v>
      </c>
      <c r="L881" s="1">
        <v>81.03</v>
      </c>
      <c r="M881" s="14">
        <v>1.1739999999999999E-3</v>
      </c>
    </row>
    <row r="882" spans="1:13" x14ac:dyDescent="0.35">
      <c r="A882" s="10">
        <v>903</v>
      </c>
      <c r="B882" s="1">
        <v>79.3</v>
      </c>
      <c r="C882" s="14">
        <v>5.6670000000000002E-3</v>
      </c>
      <c r="D882" s="1">
        <v>63.74</v>
      </c>
      <c r="E882" s="14">
        <v>3.898E-3</v>
      </c>
      <c r="F882" s="91">
        <v>58.24</v>
      </c>
      <c r="G882" s="14">
        <v>9.4500000000000001E-3</v>
      </c>
      <c r="H882" s="1">
        <v>67.67</v>
      </c>
      <c r="I882" s="14">
        <v>1.353E-3</v>
      </c>
      <c r="J882" s="1">
        <v>79.73</v>
      </c>
      <c r="K882" s="14">
        <v>9.6199999999999996E-4</v>
      </c>
      <c r="L882" s="1">
        <v>81.03</v>
      </c>
      <c r="M882" s="14">
        <v>1.1659999999999999E-3</v>
      </c>
    </row>
    <row r="883" spans="1:13" x14ac:dyDescent="0.35">
      <c r="A883" s="10">
        <v>904</v>
      </c>
      <c r="B883" s="1">
        <v>79.3</v>
      </c>
      <c r="C883" s="14">
        <v>5.5030000000000001E-3</v>
      </c>
      <c r="D883" s="1">
        <v>63.73</v>
      </c>
      <c r="E883" s="14">
        <v>3.8070000000000001E-3</v>
      </c>
      <c r="F883" s="91">
        <v>58.23</v>
      </c>
      <c r="G883" s="14">
        <v>9.5490000000000002E-3</v>
      </c>
      <c r="H883" s="1">
        <v>67.67</v>
      </c>
      <c r="I883" s="14">
        <v>1.286E-3</v>
      </c>
      <c r="J883" s="1">
        <v>79.73</v>
      </c>
      <c r="K883" s="14">
        <v>9.4149999999999995E-4</v>
      </c>
      <c r="L883" s="1">
        <v>81.03</v>
      </c>
      <c r="M883" s="14">
        <v>1.157E-3</v>
      </c>
    </row>
    <row r="884" spans="1:13" x14ac:dyDescent="0.35">
      <c r="A884" s="10">
        <v>905</v>
      </c>
      <c r="B884" s="1">
        <v>79.290000000000006</v>
      </c>
      <c r="C884" s="14">
        <v>5.3319999999999999E-3</v>
      </c>
      <c r="D884" s="1">
        <v>63.73</v>
      </c>
      <c r="E884" s="14">
        <v>3.7190000000000001E-3</v>
      </c>
      <c r="F884" s="91">
        <v>58.22</v>
      </c>
      <c r="G884" s="14">
        <v>9.6480000000000003E-3</v>
      </c>
      <c r="H884" s="1">
        <v>67.66</v>
      </c>
      <c r="I884" s="14">
        <v>1.248E-3</v>
      </c>
      <c r="J884" s="1">
        <v>79.73</v>
      </c>
      <c r="K884" s="14">
        <v>9.3610000000000004E-4</v>
      </c>
      <c r="L884" s="1">
        <v>81.03</v>
      </c>
      <c r="M884" s="14">
        <v>1.1479999999999999E-3</v>
      </c>
    </row>
    <row r="885" spans="1:13" x14ac:dyDescent="0.35">
      <c r="A885" s="10">
        <v>906</v>
      </c>
      <c r="B885" s="1">
        <v>79.290000000000006</v>
      </c>
      <c r="C885" s="14">
        <v>5.1809999999999998E-3</v>
      </c>
      <c r="D885" s="1">
        <v>63.72</v>
      </c>
      <c r="E885" s="14">
        <v>3.6480000000000002E-3</v>
      </c>
      <c r="F885" s="91">
        <v>58.22</v>
      </c>
      <c r="G885" s="14">
        <v>9.7389999999999994E-3</v>
      </c>
      <c r="H885" s="1">
        <v>67.66</v>
      </c>
      <c r="I885" s="14">
        <v>1.242E-3</v>
      </c>
      <c r="J885" s="1">
        <v>79.73</v>
      </c>
      <c r="K885" s="14">
        <v>9.2100000000000005E-4</v>
      </c>
      <c r="L885" s="1">
        <v>81.02</v>
      </c>
      <c r="M885" s="14">
        <v>1.139E-3</v>
      </c>
    </row>
    <row r="886" spans="1:13" x14ac:dyDescent="0.35">
      <c r="A886" s="10">
        <v>907</v>
      </c>
      <c r="B886" s="1">
        <v>79.28</v>
      </c>
      <c r="C886" s="14">
        <v>5.0330000000000001E-3</v>
      </c>
      <c r="D886" s="1">
        <v>63.72</v>
      </c>
      <c r="E886" s="14">
        <v>3.637E-3</v>
      </c>
      <c r="F886" s="91">
        <v>58.21</v>
      </c>
      <c r="G886" s="14">
        <v>9.835E-3</v>
      </c>
      <c r="H886" s="1">
        <v>67.66</v>
      </c>
      <c r="I886" s="14">
        <v>1.2470000000000001E-3</v>
      </c>
      <c r="J886" s="1">
        <v>79.73</v>
      </c>
      <c r="K886" s="14">
        <v>9.1500000000000001E-4</v>
      </c>
      <c r="L886" s="1">
        <v>81.02</v>
      </c>
      <c r="M886" s="14">
        <v>1.132E-3</v>
      </c>
    </row>
    <row r="887" spans="1:13" x14ac:dyDescent="0.35">
      <c r="A887" s="10">
        <v>908</v>
      </c>
      <c r="B887" s="1">
        <v>79.28</v>
      </c>
      <c r="C887" s="14">
        <v>4.8809999999999999E-3</v>
      </c>
      <c r="D887" s="1">
        <v>63.72</v>
      </c>
      <c r="E887" s="14">
        <v>3.6180000000000001E-3</v>
      </c>
      <c r="F887" s="91">
        <v>58.2</v>
      </c>
      <c r="G887" s="14">
        <v>9.9290000000000003E-3</v>
      </c>
      <c r="H887" s="1">
        <v>67.66</v>
      </c>
      <c r="I887" s="14">
        <v>1.227E-3</v>
      </c>
      <c r="J887" s="1">
        <v>79.73</v>
      </c>
      <c r="K887" s="14">
        <v>9.0810000000000001E-4</v>
      </c>
      <c r="L887" s="1">
        <v>81.02</v>
      </c>
      <c r="M887" s="14">
        <v>1.121E-3</v>
      </c>
    </row>
    <row r="888" spans="1:13" x14ac:dyDescent="0.35">
      <c r="A888" s="10">
        <v>909</v>
      </c>
      <c r="B888" s="1">
        <v>79.27</v>
      </c>
      <c r="C888" s="14">
        <v>4.7140000000000003E-3</v>
      </c>
      <c r="D888" s="1">
        <v>63.71</v>
      </c>
      <c r="E888" s="14">
        <v>3.6319999999999998E-3</v>
      </c>
      <c r="F888" s="91">
        <v>58.19</v>
      </c>
      <c r="G888" s="14">
        <v>1.0019999999999999E-2</v>
      </c>
      <c r="H888" s="1">
        <v>67.66</v>
      </c>
      <c r="I888" s="14">
        <v>1.183E-3</v>
      </c>
      <c r="J888" s="1">
        <v>79.73</v>
      </c>
      <c r="K888" s="14">
        <v>9.1189999999999999E-4</v>
      </c>
      <c r="L888" s="1">
        <v>81.02</v>
      </c>
      <c r="M888" s="14">
        <v>1.108E-3</v>
      </c>
    </row>
    <row r="889" spans="1:13" x14ac:dyDescent="0.35">
      <c r="A889" s="10">
        <v>910</v>
      </c>
      <c r="B889" s="1">
        <v>79.27</v>
      </c>
      <c r="C889" s="14">
        <v>4.4939999999999997E-3</v>
      </c>
      <c r="D889" s="1">
        <v>63.71</v>
      </c>
      <c r="E889" s="14">
        <v>3.627E-3</v>
      </c>
      <c r="F889" s="91">
        <v>58.18</v>
      </c>
      <c r="G889" s="14">
        <v>1.0120000000000001E-2</v>
      </c>
      <c r="H889" s="1">
        <v>67.66</v>
      </c>
      <c r="I889" s="14">
        <v>1.165E-3</v>
      </c>
      <c r="J889" s="1">
        <v>79.73</v>
      </c>
      <c r="K889" s="14">
        <v>9.0300000000000005E-4</v>
      </c>
      <c r="L889" s="1">
        <v>81.02</v>
      </c>
      <c r="M889" s="14">
        <v>1.096E-3</v>
      </c>
    </row>
    <row r="890" spans="1:13" x14ac:dyDescent="0.35">
      <c r="A890" s="10">
        <v>911</v>
      </c>
      <c r="B890" s="1">
        <v>79.260000000000005</v>
      </c>
      <c r="C890" s="14">
        <v>4.3249999999999999E-3</v>
      </c>
      <c r="D890" s="1">
        <v>63.71</v>
      </c>
      <c r="E890" s="14">
        <v>3.6319999999999998E-3</v>
      </c>
      <c r="F890" s="91">
        <v>58.17</v>
      </c>
      <c r="G890" s="14">
        <v>1.021E-2</v>
      </c>
      <c r="H890" s="1">
        <v>67.66</v>
      </c>
      <c r="I890" s="14">
        <v>1.1479999999999999E-3</v>
      </c>
      <c r="J890" s="1">
        <v>79.73</v>
      </c>
      <c r="K890" s="14">
        <v>8.7540000000000003E-4</v>
      </c>
      <c r="L890" s="1">
        <v>81.02</v>
      </c>
      <c r="M890" s="14">
        <v>1.0790000000000001E-3</v>
      </c>
    </row>
    <row r="891" spans="1:13" x14ac:dyDescent="0.35">
      <c r="A891" s="10">
        <v>912</v>
      </c>
      <c r="B891" s="1">
        <v>79.260000000000005</v>
      </c>
      <c r="C891" s="14">
        <v>4.2040000000000003E-3</v>
      </c>
      <c r="D891" s="1">
        <v>63.7</v>
      </c>
      <c r="E891" s="14">
        <v>3.6589999999999999E-3</v>
      </c>
      <c r="F891" s="91">
        <v>58.15</v>
      </c>
      <c r="G891" s="14">
        <v>1.0290000000000001E-2</v>
      </c>
      <c r="H891" s="1">
        <v>67.66</v>
      </c>
      <c r="I891" s="14">
        <v>1.1280000000000001E-3</v>
      </c>
      <c r="J891" s="1">
        <v>79.72</v>
      </c>
      <c r="K891" s="14">
        <v>8.7770000000000003E-4</v>
      </c>
      <c r="L891" s="1">
        <v>81.02</v>
      </c>
      <c r="M891" s="14">
        <v>1.0629999999999999E-3</v>
      </c>
    </row>
    <row r="892" spans="1:13" x14ac:dyDescent="0.35">
      <c r="A892" s="10">
        <v>913</v>
      </c>
      <c r="B892" s="1">
        <v>79.25</v>
      </c>
      <c r="C892" s="14">
        <v>4.0940000000000004E-3</v>
      </c>
      <c r="D892" s="1">
        <v>63.7</v>
      </c>
      <c r="E892" s="14">
        <v>3.6770000000000001E-3</v>
      </c>
      <c r="F892" s="91">
        <v>58.14</v>
      </c>
      <c r="G892" s="14">
        <v>1.039E-2</v>
      </c>
      <c r="H892" s="1">
        <v>67.650000000000006</v>
      </c>
      <c r="I892" s="14">
        <v>1.101E-3</v>
      </c>
      <c r="J892" s="1">
        <v>79.72</v>
      </c>
      <c r="K892" s="14">
        <v>8.876E-4</v>
      </c>
      <c r="L892" s="1">
        <v>81.02</v>
      </c>
      <c r="M892" s="14">
        <v>1.047E-3</v>
      </c>
    </row>
    <row r="893" spans="1:13" x14ac:dyDescent="0.35">
      <c r="A893" s="10">
        <v>914</v>
      </c>
      <c r="B893" s="1">
        <v>79.25</v>
      </c>
      <c r="C893" s="14">
        <v>3.96E-3</v>
      </c>
      <c r="D893" s="1">
        <v>63.7</v>
      </c>
      <c r="E893" s="14">
        <v>3.7000000000000002E-3</v>
      </c>
      <c r="F893" s="91">
        <v>58.13</v>
      </c>
      <c r="G893" s="14">
        <v>1.051E-2</v>
      </c>
      <c r="H893" s="1">
        <v>67.650000000000006</v>
      </c>
      <c r="I893" s="14">
        <v>1.088E-3</v>
      </c>
      <c r="J893" s="1">
        <v>79.72</v>
      </c>
      <c r="K893" s="14">
        <v>8.7779999999999998E-4</v>
      </c>
      <c r="L893" s="1">
        <v>81.02</v>
      </c>
      <c r="M893" s="14">
        <v>1.031E-3</v>
      </c>
    </row>
    <row r="894" spans="1:13" x14ac:dyDescent="0.35">
      <c r="A894" s="10">
        <v>915</v>
      </c>
      <c r="B894" s="1">
        <v>79.25</v>
      </c>
      <c r="C894" s="14">
        <v>3.7910000000000001E-3</v>
      </c>
      <c r="D894" s="1">
        <v>63.69</v>
      </c>
      <c r="E894" s="14">
        <v>3.8059999999999999E-3</v>
      </c>
      <c r="F894" s="91">
        <v>58.12</v>
      </c>
      <c r="G894" s="14">
        <v>1.06E-2</v>
      </c>
      <c r="H894" s="1">
        <v>67.650000000000006</v>
      </c>
      <c r="I894" s="14">
        <v>1.072E-3</v>
      </c>
      <c r="J894" s="1">
        <v>79.72</v>
      </c>
      <c r="K894" s="14">
        <v>8.6609999999999996E-4</v>
      </c>
      <c r="L894" s="1">
        <v>81.010000000000005</v>
      </c>
      <c r="M894" s="14">
        <v>1.008E-3</v>
      </c>
    </row>
    <row r="895" spans="1:13" x14ac:dyDescent="0.35">
      <c r="A895" s="10">
        <v>916</v>
      </c>
      <c r="B895" s="1">
        <v>79.239999999999995</v>
      </c>
      <c r="C895" s="14">
        <v>3.614E-3</v>
      </c>
      <c r="D895" s="1">
        <v>63.69</v>
      </c>
      <c r="E895" s="14">
        <v>3.9709999999999997E-3</v>
      </c>
      <c r="F895" s="91">
        <v>58.11</v>
      </c>
      <c r="G895" s="14">
        <v>1.064E-2</v>
      </c>
      <c r="H895" s="1">
        <v>67.650000000000006</v>
      </c>
      <c r="I895" s="14">
        <v>1.0640000000000001E-3</v>
      </c>
      <c r="J895" s="1">
        <v>79.72</v>
      </c>
      <c r="K895" s="14">
        <v>8.4400000000000002E-4</v>
      </c>
      <c r="L895" s="1">
        <v>81.010000000000005</v>
      </c>
      <c r="M895" s="14">
        <v>9.8079999999999999E-4</v>
      </c>
    </row>
    <row r="896" spans="1:13" x14ac:dyDescent="0.35">
      <c r="A896" s="10">
        <v>917</v>
      </c>
      <c r="B896" s="1">
        <v>79.239999999999995</v>
      </c>
      <c r="C896" s="14">
        <v>3.4989999999999999E-3</v>
      </c>
      <c r="D896" s="1">
        <v>63.68</v>
      </c>
      <c r="E896" s="14">
        <v>4.1310000000000001E-3</v>
      </c>
      <c r="F896" s="91">
        <v>58.1</v>
      </c>
      <c r="G896" s="14">
        <v>1.0659999999999999E-2</v>
      </c>
      <c r="H896" s="1">
        <v>67.650000000000006</v>
      </c>
      <c r="I896" s="14">
        <v>1.08E-3</v>
      </c>
      <c r="J896" s="1">
        <v>79.72</v>
      </c>
      <c r="K896" s="14">
        <v>8.2890000000000004E-4</v>
      </c>
      <c r="L896" s="1">
        <v>81.010000000000005</v>
      </c>
      <c r="M896" s="14">
        <v>9.5049999999999996E-4</v>
      </c>
    </row>
    <row r="897" spans="1:13" x14ac:dyDescent="0.35">
      <c r="A897" s="10">
        <v>918</v>
      </c>
      <c r="B897" s="1">
        <v>79.239999999999995</v>
      </c>
      <c r="C897" s="14">
        <v>3.375E-3</v>
      </c>
      <c r="D897" s="1">
        <v>63.68</v>
      </c>
      <c r="E897" s="14">
        <v>4.254E-3</v>
      </c>
      <c r="F897" s="91">
        <v>58.09</v>
      </c>
      <c r="G897" s="14">
        <v>1.068E-2</v>
      </c>
      <c r="H897" s="1">
        <v>67.650000000000006</v>
      </c>
      <c r="I897" s="14">
        <v>1.09E-3</v>
      </c>
      <c r="J897" s="1">
        <v>79.72</v>
      </c>
      <c r="K897" s="14">
        <v>8.2260000000000005E-4</v>
      </c>
      <c r="L897" s="1">
        <v>81.010000000000005</v>
      </c>
      <c r="M897" s="14">
        <v>9.2809999999999995E-4</v>
      </c>
    </row>
    <row r="898" spans="1:13" x14ac:dyDescent="0.35">
      <c r="A898" s="10">
        <v>919</v>
      </c>
      <c r="B898" s="1">
        <v>79.23</v>
      </c>
      <c r="C898" s="14">
        <v>3.2680000000000001E-3</v>
      </c>
      <c r="D898" s="1">
        <v>63.68</v>
      </c>
      <c r="E898" s="14">
        <v>4.3270000000000001E-3</v>
      </c>
      <c r="F898" s="91">
        <v>58.08</v>
      </c>
      <c r="G898" s="14">
        <v>1.0710000000000001E-2</v>
      </c>
      <c r="H898" s="1">
        <v>67.650000000000006</v>
      </c>
      <c r="I898" s="14">
        <v>1.052E-3</v>
      </c>
      <c r="J898" s="1">
        <v>79.72</v>
      </c>
      <c r="K898" s="14">
        <v>8.3299999999999997E-4</v>
      </c>
      <c r="L898" s="1">
        <v>81.010000000000005</v>
      </c>
      <c r="M898" s="14">
        <v>9.1060000000000002E-4</v>
      </c>
    </row>
    <row r="899" spans="1:13" x14ac:dyDescent="0.35">
      <c r="A899" s="10">
        <v>920</v>
      </c>
      <c r="B899" s="1">
        <v>79.23</v>
      </c>
      <c r="C899" s="14">
        <v>3.1459999999999999E-3</v>
      </c>
      <c r="D899" s="1">
        <v>63.67</v>
      </c>
      <c r="E899" s="14">
        <v>4.3639999999999998E-3</v>
      </c>
      <c r="F899" s="91">
        <v>58.07</v>
      </c>
      <c r="G899" s="14">
        <v>1.073E-2</v>
      </c>
      <c r="H899" s="1">
        <v>67.650000000000006</v>
      </c>
      <c r="I899" s="14">
        <v>1.0139999999999999E-3</v>
      </c>
      <c r="J899" s="1">
        <v>79.72</v>
      </c>
      <c r="K899" s="14">
        <v>8.2790000000000001E-4</v>
      </c>
      <c r="L899" s="1">
        <v>81.010000000000005</v>
      </c>
      <c r="M899" s="14">
        <v>9.0149999999999996E-4</v>
      </c>
    </row>
    <row r="900" spans="1:13" x14ac:dyDescent="0.35">
      <c r="A900" s="10">
        <v>921</v>
      </c>
      <c r="B900" s="1">
        <v>79.23</v>
      </c>
      <c r="C900" s="14">
        <v>3.0709999999999999E-3</v>
      </c>
      <c r="D900" s="1">
        <v>63.67</v>
      </c>
      <c r="E900" s="14">
        <v>4.3080000000000002E-3</v>
      </c>
      <c r="F900" s="91">
        <v>58.06</v>
      </c>
      <c r="G900" s="14">
        <v>1.076E-2</v>
      </c>
      <c r="H900" s="1">
        <v>67.650000000000006</v>
      </c>
      <c r="I900" s="14">
        <v>9.6540000000000005E-4</v>
      </c>
      <c r="J900" s="1">
        <v>79.72</v>
      </c>
      <c r="K900" s="14">
        <v>8.1059999999999997E-4</v>
      </c>
      <c r="L900" s="1">
        <v>81.010000000000005</v>
      </c>
      <c r="M900" s="14">
        <v>8.9059999999999996E-4</v>
      </c>
    </row>
    <row r="901" spans="1:13" x14ac:dyDescent="0.35">
      <c r="A901" s="10">
        <v>922</v>
      </c>
      <c r="B901" s="1">
        <v>79.22</v>
      </c>
      <c r="C901" s="14">
        <v>3.1080000000000001E-3</v>
      </c>
      <c r="D901" s="1">
        <v>63.66</v>
      </c>
      <c r="E901" s="14">
        <v>4.2269999999999999E-3</v>
      </c>
      <c r="F901" s="91">
        <v>58.05</v>
      </c>
      <c r="G901" s="14">
        <v>1.0829999999999999E-2</v>
      </c>
      <c r="H901" s="1">
        <v>67.64</v>
      </c>
      <c r="I901" s="14">
        <v>9.1069999999999996E-4</v>
      </c>
      <c r="J901" s="1">
        <v>79.72</v>
      </c>
      <c r="K901" s="14">
        <v>7.9179999999999995E-4</v>
      </c>
      <c r="L901" s="1">
        <v>81.010000000000005</v>
      </c>
      <c r="M901" s="14">
        <v>8.7719999999999996E-4</v>
      </c>
    </row>
    <row r="902" spans="1:13" x14ac:dyDescent="0.35">
      <c r="A902" s="10">
        <v>923</v>
      </c>
      <c r="B902" s="1">
        <v>79.22</v>
      </c>
      <c r="C902" s="14">
        <v>3.1329999999999999E-3</v>
      </c>
      <c r="D902" s="1">
        <v>63.66</v>
      </c>
      <c r="E902" s="14">
        <v>4.1660000000000004E-3</v>
      </c>
      <c r="F902" s="91">
        <v>58.04</v>
      </c>
      <c r="G902" s="14">
        <v>1.095E-2</v>
      </c>
      <c r="H902" s="1">
        <v>67.64</v>
      </c>
      <c r="I902" s="14">
        <v>8.5559999999999998E-4</v>
      </c>
      <c r="J902" s="1">
        <v>79.72</v>
      </c>
      <c r="K902" s="14">
        <v>7.7590000000000005E-4</v>
      </c>
      <c r="L902" s="1">
        <v>81.010000000000005</v>
      </c>
      <c r="M902" s="14">
        <v>8.631E-4</v>
      </c>
    </row>
    <row r="903" spans="1:13" x14ac:dyDescent="0.35">
      <c r="A903" s="10">
        <v>924</v>
      </c>
      <c r="B903" s="1">
        <v>79.22</v>
      </c>
      <c r="C903" s="14">
        <v>3.0630000000000002E-3</v>
      </c>
      <c r="D903" s="1">
        <v>63.65</v>
      </c>
      <c r="E903" s="14">
        <v>4.091E-3</v>
      </c>
      <c r="F903" s="91">
        <v>58.03</v>
      </c>
      <c r="G903" s="14">
        <v>1.112E-2</v>
      </c>
      <c r="H903" s="1">
        <v>67.64</v>
      </c>
      <c r="I903" s="14">
        <v>8.0570000000000001E-4</v>
      </c>
      <c r="J903" s="1">
        <v>79.709999999999994</v>
      </c>
      <c r="K903" s="14">
        <v>7.5480000000000002E-4</v>
      </c>
      <c r="L903" s="1">
        <v>81.010000000000005</v>
      </c>
      <c r="M903" s="14">
        <v>8.5559999999999998E-4</v>
      </c>
    </row>
    <row r="904" spans="1:13" x14ac:dyDescent="0.35">
      <c r="A904" s="10">
        <v>925</v>
      </c>
      <c r="B904" s="1">
        <v>79.209999999999994</v>
      </c>
      <c r="C904" s="14">
        <v>2.9849999999999998E-3</v>
      </c>
      <c r="D904" s="1">
        <v>63.65</v>
      </c>
      <c r="E904" s="14">
        <v>3.9709999999999997E-3</v>
      </c>
      <c r="F904" s="91">
        <v>58.02</v>
      </c>
      <c r="G904" s="14">
        <v>1.133E-2</v>
      </c>
      <c r="H904" s="1">
        <v>67.64</v>
      </c>
      <c r="I904" s="14">
        <v>7.5790000000000005E-4</v>
      </c>
      <c r="J904" s="1">
        <v>79.709999999999994</v>
      </c>
      <c r="K904" s="14">
        <v>7.4069999999999995E-4</v>
      </c>
      <c r="L904" s="1">
        <v>81.010000000000005</v>
      </c>
      <c r="M904" s="14">
        <v>8.5220000000000001E-4</v>
      </c>
    </row>
    <row r="905" spans="1:13" x14ac:dyDescent="0.35">
      <c r="A905" s="10">
        <v>926</v>
      </c>
      <c r="B905" s="1">
        <v>79.209999999999994</v>
      </c>
      <c r="C905" s="14">
        <v>2.862E-3</v>
      </c>
      <c r="D905" s="1">
        <v>63.65</v>
      </c>
      <c r="E905" s="14">
        <v>3.9069999999999999E-3</v>
      </c>
      <c r="F905" s="91">
        <v>58</v>
      </c>
      <c r="G905" s="14">
        <v>1.149E-2</v>
      </c>
      <c r="H905" s="1">
        <v>67.64</v>
      </c>
      <c r="I905" s="14">
        <v>7.0830000000000003E-4</v>
      </c>
      <c r="J905" s="1">
        <v>79.709999999999994</v>
      </c>
      <c r="K905" s="14">
        <v>7.2769999999999996E-4</v>
      </c>
      <c r="L905" s="1">
        <v>81</v>
      </c>
      <c r="M905" s="14">
        <v>8.4150000000000002E-4</v>
      </c>
    </row>
    <row r="906" spans="1:13" x14ac:dyDescent="0.35">
      <c r="A906" s="10">
        <v>927</v>
      </c>
      <c r="B906" s="1">
        <v>79.209999999999994</v>
      </c>
      <c r="C906" s="14">
        <v>2.7330000000000002E-3</v>
      </c>
      <c r="D906" s="1">
        <v>63.64</v>
      </c>
      <c r="E906" s="14">
        <v>3.8639999999999998E-3</v>
      </c>
      <c r="F906" s="91">
        <v>57.99</v>
      </c>
      <c r="G906" s="14">
        <v>1.1639999999999999E-2</v>
      </c>
      <c r="H906" s="1">
        <v>67.64</v>
      </c>
      <c r="I906" s="14">
        <v>6.8800000000000003E-4</v>
      </c>
      <c r="J906" s="1">
        <v>79.709999999999994</v>
      </c>
      <c r="K906" s="14">
        <v>7.1880000000000002E-4</v>
      </c>
      <c r="L906" s="1">
        <v>81</v>
      </c>
      <c r="M906" s="14">
        <v>8.2399999999999997E-4</v>
      </c>
    </row>
    <row r="907" spans="1:13" x14ac:dyDescent="0.35">
      <c r="A907" s="10">
        <v>928</v>
      </c>
      <c r="B907" s="1">
        <v>79.209999999999994</v>
      </c>
      <c r="C907" s="14">
        <v>2.6830000000000001E-3</v>
      </c>
      <c r="D907" s="1">
        <v>63.64</v>
      </c>
      <c r="E907" s="14">
        <v>3.836E-3</v>
      </c>
      <c r="F907" s="91">
        <v>57.98</v>
      </c>
      <c r="G907" s="14">
        <v>1.174E-2</v>
      </c>
      <c r="H907" s="1">
        <v>67.64</v>
      </c>
      <c r="I907" s="14">
        <v>6.9939999999999998E-4</v>
      </c>
      <c r="J907" s="1">
        <v>79.709999999999994</v>
      </c>
      <c r="K907" s="14">
        <v>7.1690000000000002E-4</v>
      </c>
      <c r="L907" s="1">
        <v>81</v>
      </c>
      <c r="M907" s="14">
        <v>8.1539999999999998E-4</v>
      </c>
    </row>
    <row r="908" spans="1:13" x14ac:dyDescent="0.35">
      <c r="A908" s="10">
        <v>929</v>
      </c>
      <c r="B908" s="1">
        <v>79.2</v>
      </c>
      <c r="C908" s="14">
        <v>2.6050000000000001E-3</v>
      </c>
      <c r="D908" s="1">
        <v>63.63</v>
      </c>
      <c r="E908" s="14">
        <v>3.8310000000000002E-3</v>
      </c>
      <c r="F908" s="91">
        <v>57.97</v>
      </c>
      <c r="G908" s="14">
        <v>1.187E-2</v>
      </c>
      <c r="H908" s="1">
        <v>67.64</v>
      </c>
      <c r="I908" s="14">
        <v>7.1259999999999997E-4</v>
      </c>
      <c r="J908" s="1">
        <v>79.709999999999994</v>
      </c>
      <c r="K908" s="14">
        <v>7.1699999999999997E-4</v>
      </c>
      <c r="L908" s="1">
        <v>81</v>
      </c>
      <c r="M908" s="14">
        <v>8.0829999999999997E-4</v>
      </c>
    </row>
    <row r="909" spans="1:13" x14ac:dyDescent="0.35">
      <c r="A909" s="10">
        <v>930</v>
      </c>
      <c r="B909" s="1">
        <v>79.2</v>
      </c>
      <c r="C909" s="14">
        <v>2.5300000000000001E-3</v>
      </c>
      <c r="D909" s="1">
        <v>63.63</v>
      </c>
      <c r="E909" s="14">
        <v>3.82E-3</v>
      </c>
      <c r="F909" s="91">
        <v>57.96</v>
      </c>
      <c r="G909" s="14">
        <v>1.201E-2</v>
      </c>
      <c r="H909" s="1">
        <v>67.64</v>
      </c>
      <c r="I909" s="14">
        <v>7.4410000000000003E-4</v>
      </c>
      <c r="J909" s="1">
        <v>79.709999999999994</v>
      </c>
      <c r="K909" s="14">
        <v>7.1290000000000004E-4</v>
      </c>
      <c r="L909" s="1">
        <v>81</v>
      </c>
      <c r="M909" s="14">
        <v>8.0710000000000005E-4</v>
      </c>
    </row>
    <row r="910" spans="1:13" x14ac:dyDescent="0.35">
      <c r="A910" s="10">
        <v>931</v>
      </c>
      <c r="B910" s="1">
        <v>79.2</v>
      </c>
      <c r="C910" s="14">
        <v>2.444E-3</v>
      </c>
      <c r="D910" s="1">
        <v>63.63</v>
      </c>
      <c r="E910" s="14">
        <v>3.836E-3</v>
      </c>
      <c r="F910" s="91">
        <v>57.95</v>
      </c>
      <c r="G910" s="14">
        <v>1.2120000000000001E-2</v>
      </c>
      <c r="H910" s="1">
        <v>67.64</v>
      </c>
      <c r="I910" s="14">
        <v>7.6780000000000001E-4</v>
      </c>
      <c r="J910" s="1">
        <v>79.709999999999994</v>
      </c>
      <c r="K910" s="14">
        <v>7.0810000000000003E-4</v>
      </c>
      <c r="L910" s="1">
        <v>81</v>
      </c>
      <c r="M910" s="14">
        <v>8.1269999999999997E-4</v>
      </c>
    </row>
    <row r="911" spans="1:13" x14ac:dyDescent="0.35">
      <c r="A911" s="10">
        <v>932</v>
      </c>
      <c r="B911" s="1">
        <v>79.2</v>
      </c>
      <c r="C911" s="14">
        <v>2.4169999999999999E-3</v>
      </c>
      <c r="D911" s="1">
        <v>63.62</v>
      </c>
      <c r="E911" s="14">
        <v>3.9199999999999999E-3</v>
      </c>
      <c r="F911" s="91">
        <v>57.93</v>
      </c>
      <c r="G911" s="14">
        <v>1.2200000000000001E-2</v>
      </c>
      <c r="H911" s="1">
        <v>67.64</v>
      </c>
      <c r="I911" s="14">
        <v>7.739E-4</v>
      </c>
      <c r="J911" s="1">
        <v>79.709999999999994</v>
      </c>
      <c r="K911" s="14">
        <v>6.9649999999999996E-4</v>
      </c>
      <c r="L911" s="1">
        <v>81</v>
      </c>
      <c r="M911" s="14">
        <v>8.1050000000000002E-4</v>
      </c>
    </row>
    <row r="912" spans="1:13" x14ac:dyDescent="0.35">
      <c r="A912" s="10">
        <v>933</v>
      </c>
      <c r="B912" s="1">
        <v>79.19</v>
      </c>
      <c r="C912" s="14">
        <v>2.4610000000000001E-3</v>
      </c>
      <c r="D912" s="1">
        <v>63.62</v>
      </c>
      <c r="E912" s="14">
        <v>4.0740000000000004E-3</v>
      </c>
      <c r="F912" s="91">
        <v>57.92</v>
      </c>
      <c r="G912" s="14">
        <v>1.23E-2</v>
      </c>
      <c r="H912" s="1">
        <v>67.64</v>
      </c>
      <c r="I912" s="14">
        <v>7.6159999999999997E-4</v>
      </c>
      <c r="J912" s="1">
        <v>79.709999999999994</v>
      </c>
      <c r="K912" s="14">
        <v>6.8099999999999996E-4</v>
      </c>
      <c r="L912" s="1">
        <v>81</v>
      </c>
      <c r="M912" s="14">
        <v>8.0159999999999997E-4</v>
      </c>
    </row>
    <row r="913" spans="1:13" x14ac:dyDescent="0.35">
      <c r="A913" s="10">
        <v>934</v>
      </c>
      <c r="B913" s="1">
        <v>79.19</v>
      </c>
      <c r="C913" s="14">
        <v>2.48E-3</v>
      </c>
      <c r="D913" s="1">
        <v>63.62</v>
      </c>
      <c r="E913" s="14">
        <v>4.2420000000000001E-3</v>
      </c>
      <c r="F913" s="91">
        <v>57.91</v>
      </c>
      <c r="G913" s="14">
        <v>1.24E-2</v>
      </c>
      <c r="H913" s="1">
        <v>67.64</v>
      </c>
      <c r="I913" s="14">
        <v>7.36E-4</v>
      </c>
      <c r="J913" s="1">
        <v>79.709999999999994</v>
      </c>
      <c r="K913" s="14">
        <v>6.6310000000000002E-4</v>
      </c>
      <c r="L913" s="1">
        <v>81</v>
      </c>
      <c r="M913" s="14">
        <v>7.9210000000000001E-4</v>
      </c>
    </row>
    <row r="914" spans="1:13" x14ac:dyDescent="0.35">
      <c r="A914" s="10">
        <v>935</v>
      </c>
      <c r="B914" s="1">
        <v>79.19</v>
      </c>
      <c r="C914" s="14">
        <v>2.4750000000000002E-3</v>
      </c>
      <c r="D914" s="1">
        <v>63.61</v>
      </c>
      <c r="E914" s="14">
        <v>4.339E-3</v>
      </c>
      <c r="F914" s="91">
        <v>57.9</v>
      </c>
      <c r="G914" s="14">
        <v>1.2500000000000001E-2</v>
      </c>
      <c r="H914" s="1">
        <v>67.63</v>
      </c>
      <c r="I914" s="14">
        <v>7.136E-4</v>
      </c>
      <c r="J914" s="1">
        <v>79.709999999999994</v>
      </c>
      <c r="K914" s="14">
        <v>6.5839999999999996E-4</v>
      </c>
      <c r="L914" s="1">
        <v>81</v>
      </c>
      <c r="M914" s="14">
        <v>7.8490000000000005E-4</v>
      </c>
    </row>
    <row r="915" spans="1:13" x14ac:dyDescent="0.35">
      <c r="A915" s="10">
        <v>936</v>
      </c>
      <c r="B915" s="1">
        <v>79.19</v>
      </c>
      <c r="C915" s="14">
        <v>2.3999999999999998E-3</v>
      </c>
      <c r="D915" s="1">
        <v>63.61</v>
      </c>
      <c r="E915" s="14">
        <v>4.3470000000000002E-3</v>
      </c>
      <c r="F915" s="91">
        <v>57.88</v>
      </c>
      <c r="G915" s="14">
        <v>1.257E-2</v>
      </c>
      <c r="H915" s="1">
        <v>67.63</v>
      </c>
      <c r="I915" s="14">
        <v>6.7630000000000001E-4</v>
      </c>
      <c r="J915" s="1">
        <v>79.709999999999994</v>
      </c>
      <c r="K915" s="14">
        <v>6.4899999999999995E-4</v>
      </c>
      <c r="L915" s="1">
        <v>81</v>
      </c>
      <c r="M915" s="14">
        <v>7.7340000000000004E-4</v>
      </c>
    </row>
    <row r="916" spans="1:13" x14ac:dyDescent="0.35">
      <c r="A916" s="10">
        <v>937</v>
      </c>
      <c r="B916" s="1">
        <v>79.180000000000007</v>
      </c>
      <c r="C916" s="14">
        <v>2.1810000000000002E-3</v>
      </c>
      <c r="D916" s="1">
        <v>63.6</v>
      </c>
      <c r="E916" s="14">
        <v>4.3239999999999997E-3</v>
      </c>
      <c r="F916" s="91">
        <v>57.87</v>
      </c>
      <c r="G916" s="14">
        <v>1.261E-2</v>
      </c>
      <c r="H916" s="1">
        <v>67.63</v>
      </c>
      <c r="I916" s="14">
        <v>6.2909999999999995E-4</v>
      </c>
      <c r="J916" s="1">
        <v>79.709999999999994</v>
      </c>
      <c r="K916" s="14">
        <v>6.4559999999999997E-4</v>
      </c>
      <c r="L916" s="1">
        <v>81</v>
      </c>
      <c r="M916" s="14">
        <v>7.5489999999999997E-4</v>
      </c>
    </row>
    <row r="917" spans="1:13" x14ac:dyDescent="0.35">
      <c r="A917" s="10">
        <v>938</v>
      </c>
      <c r="B917" s="1">
        <v>79.180000000000007</v>
      </c>
      <c r="C917" s="14">
        <v>2.0950000000000001E-3</v>
      </c>
      <c r="D917" s="1">
        <v>63.6</v>
      </c>
      <c r="E917" s="14">
        <v>4.2940000000000001E-3</v>
      </c>
      <c r="F917" s="91">
        <v>57.86</v>
      </c>
      <c r="G917" s="14">
        <v>1.261E-2</v>
      </c>
      <c r="H917" s="1">
        <v>67.63</v>
      </c>
      <c r="I917" s="14">
        <v>5.9829999999999996E-4</v>
      </c>
      <c r="J917" s="1">
        <v>79.709999999999994</v>
      </c>
      <c r="K917" s="14">
        <v>6.38E-4</v>
      </c>
      <c r="L917" s="1">
        <v>81</v>
      </c>
      <c r="M917" s="14">
        <v>7.4419999999999998E-4</v>
      </c>
    </row>
    <row r="918" spans="1:13" x14ac:dyDescent="0.35">
      <c r="A918" s="10">
        <v>939</v>
      </c>
      <c r="B918" s="1">
        <v>79.180000000000007</v>
      </c>
      <c r="C918" s="14">
        <v>2.0920000000000001E-3</v>
      </c>
      <c r="D918" s="1">
        <v>63.59</v>
      </c>
      <c r="E918" s="14">
        <v>4.2500000000000003E-3</v>
      </c>
      <c r="F918" s="91">
        <v>57.85</v>
      </c>
      <c r="G918" s="14">
        <v>1.265E-2</v>
      </c>
      <c r="H918" s="1">
        <v>67.63</v>
      </c>
      <c r="I918" s="14">
        <v>5.6400000000000005E-4</v>
      </c>
      <c r="J918" s="1">
        <v>79.7</v>
      </c>
      <c r="K918" s="14">
        <v>6.3690000000000003E-4</v>
      </c>
      <c r="L918" s="1">
        <v>80.989999999999995</v>
      </c>
      <c r="M918" s="14">
        <v>7.2990000000000001E-4</v>
      </c>
    </row>
    <row r="919" spans="1:13" x14ac:dyDescent="0.35">
      <c r="A919" s="10">
        <v>940</v>
      </c>
      <c r="B919" s="1">
        <v>79.180000000000007</v>
      </c>
      <c r="C919" s="14">
        <v>2.1210000000000001E-3</v>
      </c>
      <c r="D919" s="1">
        <v>63.59</v>
      </c>
      <c r="E919" s="14">
        <v>4.2329999999999998E-3</v>
      </c>
      <c r="F919" s="91">
        <v>57.83</v>
      </c>
      <c r="G919" s="14">
        <v>1.2699999999999999E-2</v>
      </c>
      <c r="H919" s="1">
        <v>67.63</v>
      </c>
      <c r="I919" s="14">
        <v>5.6970000000000002E-4</v>
      </c>
      <c r="J919" s="1">
        <v>79.7</v>
      </c>
      <c r="K919" s="14">
        <v>6.4280000000000001E-4</v>
      </c>
      <c r="L919" s="1">
        <v>80.989999999999995</v>
      </c>
      <c r="M919" s="14">
        <v>7.1350000000000005E-4</v>
      </c>
    </row>
    <row r="920" spans="1:13" x14ac:dyDescent="0.35">
      <c r="A920" s="10">
        <v>941</v>
      </c>
      <c r="B920" s="1">
        <v>79.180000000000007</v>
      </c>
      <c r="C920" s="14">
        <v>2.1380000000000001E-3</v>
      </c>
      <c r="D920" s="1">
        <v>63.59</v>
      </c>
      <c r="E920" s="14">
        <v>4.1549999999999998E-3</v>
      </c>
      <c r="F920" s="91">
        <v>57.82</v>
      </c>
      <c r="G920" s="14">
        <v>1.281E-2</v>
      </c>
      <c r="H920" s="1">
        <v>67.63</v>
      </c>
      <c r="I920" s="14">
        <v>5.9199999999999997E-4</v>
      </c>
      <c r="J920" s="1">
        <v>79.7</v>
      </c>
      <c r="K920" s="14">
        <v>6.5620000000000001E-4</v>
      </c>
      <c r="L920" s="1">
        <v>80.989999999999995</v>
      </c>
      <c r="M920" s="14">
        <v>6.9990000000000004E-4</v>
      </c>
    </row>
    <row r="921" spans="1:13" x14ac:dyDescent="0.35">
      <c r="A921" s="10">
        <v>942</v>
      </c>
      <c r="B921" s="1">
        <v>79.17</v>
      </c>
      <c r="C921" s="14">
        <v>2.0920000000000001E-3</v>
      </c>
      <c r="D921" s="1">
        <v>63.58</v>
      </c>
      <c r="E921" s="14">
        <v>4.0439999999999999E-3</v>
      </c>
      <c r="F921" s="91">
        <v>57.81</v>
      </c>
      <c r="G921" s="14">
        <v>1.289E-2</v>
      </c>
      <c r="H921" s="1">
        <v>67.63</v>
      </c>
      <c r="I921" s="14">
        <v>6.1370000000000001E-4</v>
      </c>
      <c r="J921" s="1">
        <v>79.7</v>
      </c>
      <c r="K921" s="14">
        <v>6.5930000000000003E-4</v>
      </c>
      <c r="L921" s="1">
        <v>80.989999999999995</v>
      </c>
      <c r="M921" s="14">
        <v>6.9079999999999999E-4</v>
      </c>
    </row>
    <row r="922" spans="1:13" x14ac:dyDescent="0.35">
      <c r="A922" s="10">
        <v>943</v>
      </c>
      <c r="B922" s="1">
        <v>79.17</v>
      </c>
      <c r="C922" s="14">
        <v>2.039E-3</v>
      </c>
      <c r="D922" s="1">
        <v>63.58</v>
      </c>
      <c r="E922" s="14">
        <v>3.9490000000000003E-3</v>
      </c>
      <c r="F922" s="91">
        <v>57.79</v>
      </c>
      <c r="G922" s="14">
        <v>1.2959999999999999E-2</v>
      </c>
      <c r="H922" s="1">
        <v>67.63</v>
      </c>
      <c r="I922" s="14">
        <v>6.2710000000000001E-4</v>
      </c>
      <c r="J922" s="1">
        <v>79.7</v>
      </c>
      <c r="K922" s="14">
        <v>6.6430000000000005E-4</v>
      </c>
      <c r="L922" s="1">
        <v>80.989999999999995</v>
      </c>
      <c r="M922" s="14">
        <v>6.8579999999999997E-4</v>
      </c>
    </row>
    <row r="923" spans="1:13" x14ac:dyDescent="0.35">
      <c r="A923" s="10">
        <v>944</v>
      </c>
      <c r="B923" s="1">
        <v>79.17</v>
      </c>
      <c r="C923" s="14">
        <v>2.0470000000000002E-3</v>
      </c>
      <c r="D923" s="1">
        <v>63.57</v>
      </c>
      <c r="E923" s="14">
        <v>3.852E-3</v>
      </c>
      <c r="F923" s="91">
        <v>57.78</v>
      </c>
      <c r="G923" s="14">
        <v>1.3050000000000001E-2</v>
      </c>
      <c r="H923" s="1">
        <v>67.63</v>
      </c>
      <c r="I923" s="14">
        <v>6.246E-4</v>
      </c>
      <c r="J923" s="1">
        <v>79.7</v>
      </c>
      <c r="K923" s="14">
        <v>6.6540000000000002E-4</v>
      </c>
      <c r="L923" s="1">
        <v>80.989999999999995</v>
      </c>
      <c r="M923" s="14">
        <v>6.8970000000000001E-4</v>
      </c>
    </row>
    <row r="924" spans="1:13" x14ac:dyDescent="0.35">
      <c r="A924" s="10">
        <v>945</v>
      </c>
      <c r="B924" s="1">
        <v>79.17</v>
      </c>
      <c r="C924" s="14">
        <v>2.1150000000000001E-3</v>
      </c>
      <c r="D924" s="1">
        <v>63.57</v>
      </c>
      <c r="E924" s="14">
        <v>3.7720000000000002E-3</v>
      </c>
      <c r="F924" s="91">
        <v>57.77</v>
      </c>
      <c r="G924" s="14">
        <v>1.3169999999999999E-2</v>
      </c>
      <c r="H924" s="1">
        <v>67.63</v>
      </c>
      <c r="I924" s="14">
        <v>6.1589999999999995E-4</v>
      </c>
      <c r="J924" s="1">
        <v>79.7</v>
      </c>
      <c r="K924" s="14">
        <v>6.7230000000000002E-4</v>
      </c>
      <c r="L924" s="1">
        <v>80.989999999999995</v>
      </c>
      <c r="M924" s="14">
        <v>7.0569999999999997E-4</v>
      </c>
    </row>
    <row r="925" spans="1:13" x14ac:dyDescent="0.35">
      <c r="A925" s="10">
        <v>946</v>
      </c>
      <c r="B925" s="1">
        <v>79.16</v>
      </c>
      <c r="C925" s="14">
        <v>2.1289999999999998E-3</v>
      </c>
      <c r="D925" s="1">
        <v>63.57</v>
      </c>
      <c r="E925" s="14">
        <v>3.7669999999999999E-3</v>
      </c>
      <c r="F925" s="91">
        <v>57.75</v>
      </c>
      <c r="G925" s="14">
        <v>1.328E-2</v>
      </c>
      <c r="H925" s="1">
        <v>67.63</v>
      </c>
      <c r="I925" s="14">
        <v>5.8549999999999997E-4</v>
      </c>
      <c r="J925" s="1">
        <v>79.7</v>
      </c>
      <c r="K925" s="14">
        <v>6.6750000000000002E-4</v>
      </c>
      <c r="L925" s="1">
        <v>80.989999999999995</v>
      </c>
      <c r="M925" s="14">
        <v>7.2510000000000001E-4</v>
      </c>
    </row>
    <row r="926" spans="1:13" x14ac:dyDescent="0.35">
      <c r="A926" s="10">
        <v>947</v>
      </c>
      <c r="B926" s="1">
        <v>79.16</v>
      </c>
      <c r="C926" s="14">
        <v>1.9750000000000002E-3</v>
      </c>
      <c r="D926" s="1">
        <v>63.56</v>
      </c>
      <c r="E926" s="14">
        <v>3.8049999999999998E-3</v>
      </c>
      <c r="F926" s="91">
        <v>57.74</v>
      </c>
      <c r="G926" s="14">
        <v>1.34E-2</v>
      </c>
      <c r="H926" s="1">
        <v>67.63</v>
      </c>
      <c r="I926" s="14">
        <v>5.5559999999999995E-4</v>
      </c>
      <c r="J926" s="1">
        <v>79.7</v>
      </c>
      <c r="K926" s="14">
        <v>6.4999999999999997E-4</v>
      </c>
      <c r="L926" s="1">
        <v>80.989999999999995</v>
      </c>
      <c r="M926" s="14">
        <v>7.4529999999999996E-4</v>
      </c>
    </row>
    <row r="927" spans="1:13" x14ac:dyDescent="0.35">
      <c r="A927" s="10">
        <v>948</v>
      </c>
      <c r="B927" s="1">
        <v>79.16</v>
      </c>
      <c r="C927" s="14">
        <v>1.8799999999999999E-3</v>
      </c>
      <c r="D927" s="1">
        <v>63.56</v>
      </c>
      <c r="E927" s="14">
        <v>3.8349999999999999E-3</v>
      </c>
      <c r="F927" s="91">
        <v>57.73</v>
      </c>
      <c r="G927" s="14">
        <v>1.35E-2</v>
      </c>
      <c r="H927" s="1">
        <v>67.63</v>
      </c>
      <c r="I927" s="14">
        <v>5.4710000000000002E-4</v>
      </c>
      <c r="J927" s="1">
        <v>79.7</v>
      </c>
      <c r="K927" s="14">
        <v>6.1519999999999999E-4</v>
      </c>
      <c r="L927" s="1">
        <v>80.989999999999995</v>
      </c>
      <c r="M927" s="14">
        <v>7.6650000000000004E-4</v>
      </c>
    </row>
    <row r="928" spans="1:13" x14ac:dyDescent="0.35">
      <c r="A928" s="10">
        <v>949</v>
      </c>
      <c r="B928" s="1">
        <v>79.16</v>
      </c>
      <c r="C928" s="14">
        <v>1.9239999999999999E-3</v>
      </c>
      <c r="D928" s="1">
        <v>63.56</v>
      </c>
      <c r="E928" s="14">
        <v>3.862E-3</v>
      </c>
      <c r="F928" s="91">
        <v>57.72</v>
      </c>
      <c r="G928" s="14">
        <v>1.359E-2</v>
      </c>
      <c r="H928" s="1">
        <v>67.63</v>
      </c>
      <c r="I928" s="14">
        <v>5.5119999999999995E-4</v>
      </c>
      <c r="J928" s="1">
        <v>79.7</v>
      </c>
      <c r="K928" s="14">
        <v>5.7700000000000004E-4</v>
      </c>
      <c r="L928" s="1">
        <v>80.989999999999995</v>
      </c>
      <c r="M928" s="14">
        <v>7.8180000000000003E-4</v>
      </c>
    </row>
    <row r="929" spans="1:13" x14ac:dyDescent="0.35">
      <c r="A929" s="10">
        <v>950</v>
      </c>
      <c r="B929" s="1">
        <v>79.16</v>
      </c>
      <c r="C929" s="14">
        <v>2.0089999999999999E-3</v>
      </c>
      <c r="D929" s="1">
        <v>63.55</v>
      </c>
      <c r="E929" s="14">
        <v>3.9630000000000004E-3</v>
      </c>
      <c r="F929" s="91">
        <v>57.7</v>
      </c>
      <c r="G929" s="14">
        <v>1.3679999999999999E-2</v>
      </c>
      <c r="H929" s="1">
        <v>67.63</v>
      </c>
      <c r="I929" s="14">
        <v>5.5380000000000002E-4</v>
      </c>
      <c r="J929" s="1">
        <v>79.7</v>
      </c>
      <c r="K929" s="14">
        <v>5.4449999999999995E-4</v>
      </c>
      <c r="L929" s="1">
        <v>80.989999999999995</v>
      </c>
      <c r="M929" s="14">
        <v>7.9790000000000004E-4</v>
      </c>
    </row>
    <row r="930" spans="1:13" x14ac:dyDescent="0.35">
      <c r="A930" s="10">
        <v>951</v>
      </c>
      <c r="B930" s="1">
        <v>79.150000000000006</v>
      </c>
      <c r="C930" s="14">
        <v>2.055E-3</v>
      </c>
      <c r="D930" s="1">
        <v>63.55</v>
      </c>
      <c r="E930" s="14">
        <v>4.1489999999999999E-3</v>
      </c>
      <c r="F930" s="91">
        <v>57.69</v>
      </c>
      <c r="G930" s="14">
        <v>1.3769999999999999E-2</v>
      </c>
      <c r="H930" s="1">
        <v>67.63</v>
      </c>
      <c r="I930" s="14">
        <v>5.465E-4</v>
      </c>
      <c r="J930" s="1">
        <v>79.7</v>
      </c>
      <c r="K930" s="14">
        <v>5.1469999999999999E-4</v>
      </c>
      <c r="L930" s="1">
        <v>80.989999999999995</v>
      </c>
      <c r="M930" s="14">
        <v>7.9889999999999996E-4</v>
      </c>
    </row>
    <row r="931" spans="1:13" x14ac:dyDescent="0.35">
      <c r="A931" s="10">
        <v>952</v>
      </c>
      <c r="B931" s="1">
        <v>79.150000000000006</v>
      </c>
      <c r="C931" s="14">
        <v>2.016E-3</v>
      </c>
      <c r="D931" s="1">
        <v>63.54</v>
      </c>
      <c r="E931" s="14">
        <v>4.3109999999999997E-3</v>
      </c>
      <c r="F931" s="91">
        <v>57.67</v>
      </c>
      <c r="G931" s="14">
        <v>1.387E-2</v>
      </c>
      <c r="H931" s="1">
        <v>67.63</v>
      </c>
      <c r="I931" s="14">
        <v>5.4589999999999999E-4</v>
      </c>
      <c r="J931" s="1">
        <v>79.7</v>
      </c>
      <c r="K931" s="14">
        <v>4.9450000000000004E-4</v>
      </c>
      <c r="L931" s="1">
        <v>80.98</v>
      </c>
      <c r="M931" s="14">
        <v>7.8839999999999997E-4</v>
      </c>
    </row>
    <row r="932" spans="1:13" x14ac:dyDescent="0.35">
      <c r="A932" s="10">
        <v>953</v>
      </c>
      <c r="B932" s="1">
        <v>79.150000000000006</v>
      </c>
      <c r="C932" s="14">
        <v>1.946E-3</v>
      </c>
      <c r="D932" s="1">
        <v>63.54</v>
      </c>
      <c r="E932" s="14">
        <v>4.4229999999999998E-3</v>
      </c>
      <c r="F932" s="91">
        <v>57.66</v>
      </c>
      <c r="G932" s="14">
        <v>1.396E-2</v>
      </c>
      <c r="H932" s="1">
        <v>67.62</v>
      </c>
      <c r="I932" s="14">
        <v>5.5210000000000003E-4</v>
      </c>
      <c r="J932" s="1">
        <v>79.7</v>
      </c>
      <c r="K932" s="14">
        <v>4.8289999999999997E-4</v>
      </c>
      <c r="L932" s="1">
        <v>80.98</v>
      </c>
      <c r="M932" s="14">
        <v>7.7289999999999998E-4</v>
      </c>
    </row>
    <row r="933" spans="1:13" x14ac:dyDescent="0.35">
      <c r="A933" s="10">
        <v>954</v>
      </c>
      <c r="B933" s="1">
        <v>79.150000000000006</v>
      </c>
      <c r="C933" s="14">
        <v>1.867E-3</v>
      </c>
      <c r="D933" s="1">
        <v>63.53</v>
      </c>
      <c r="E933" s="14">
        <v>4.4780000000000002E-3</v>
      </c>
      <c r="F933" s="91">
        <v>57.65</v>
      </c>
      <c r="G933" s="14">
        <v>1.405E-2</v>
      </c>
      <c r="H933" s="1">
        <v>67.62</v>
      </c>
      <c r="I933" s="14">
        <v>5.4989999999999998E-4</v>
      </c>
      <c r="J933" s="1">
        <v>79.7</v>
      </c>
      <c r="K933" s="14">
        <v>4.8959999999999997E-4</v>
      </c>
      <c r="L933" s="1">
        <v>80.98</v>
      </c>
      <c r="M933" s="14">
        <v>7.5580000000000005E-4</v>
      </c>
    </row>
    <row r="934" spans="1:13" x14ac:dyDescent="0.35">
      <c r="A934" s="10">
        <v>955</v>
      </c>
      <c r="B934" s="1">
        <v>79.150000000000006</v>
      </c>
      <c r="C934" s="14">
        <v>1.8079999999999999E-3</v>
      </c>
      <c r="D934" s="1">
        <v>63.53</v>
      </c>
      <c r="E934" s="14">
        <v>4.4260000000000002E-3</v>
      </c>
      <c r="F934" s="91">
        <v>57.63</v>
      </c>
      <c r="G934" s="14">
        <v>1.417E-2</v>
      </c>
      <c r="H934" s="1">
        <v>67.62</v>
      </c>
      <c r="I934" s="14">
        <v>5.3790000000000001E-4</v>
      </c>
      <c r="J934" s="1">
        <v>79.69</v>
      </c>
      <c r="K934" s="14">
        <v>5.0219999999999996E-4</v>
      </c>
      <c r="L934" s="1">
        <v>80.98</v>
      </c>
      <c r="M934" s="14">
        <v>7.4470000000000005E-4</v>
      </c>
    </row>
    <row r="935" spans="1:13" x14ac:dyDescent="0.35">
      <c r="A935" s="10">
        <v>956</v>
      </c>
      <c r="B935" s="1">
        <v>79.14</v>
      </c>
      <c r="C935" s="14">
        <v>1.725E-3</v>
      </c>
      <c r="D935" s="1">
        <v>63.52</v>
      </c>
      <c r="E935" s="14">
        <v>4.411E-3</v>
      </c>
      <c r="F935" s="91">
        <v>57.62</v>
      </c>
      <c r="G935" s="14">
        <v>1.4290000000000001E-2</v>
      </c>
      <c r="H935" s="1">
        <v>67.62</v>
      </c>
      <c r="I935" s="14">
        <v>4.9620000000000003E-4</v>
      </c>
      <c r="J935" s="1">
        <v>79.69</v>
      </c>
      <c r="K935" s="14">
        <v>5.2369999999999999E-4</v>
      </c>
      <c r="L935" s="1">
        <v>80.98</v>
      </c>
      <c r="M935" s="14">
        <v>7.3119999999999999E-4</v>
      </c>
    </row>
    <row r="936" spans="1:13" x14ac:dyDescent="0.35">
      <c r="A936" s="10">
        <v>957</v>
      </c>
      <c r="B936" s="1">
        <v>79.14</v>
      </c>
      <c r="C936" s="14">
        <v>1.603E-3</v>
      </c>
      <c r="D936" s="1">
        <v>63.52</v>
      </c>
      <c r="E936" s="14">
        <v>4.4270000000000004E-3</v>
      </c>
      <c r="F936" s="91">
        <v>57.6</v>
      </c>
      <c r="G936" s="14">
        <v>1.4420000000000001E-2</v>
      </c>
      <c r="H936" s="1">
        <v>67.62</v>
      </c>
      <c r="I936" s="14">
        <v>4.5520000000000001E-4</v>
      </c>
      <c r="J936" s="1">
        <v>79.69</v>
      </c>
      <c r="K936" s="14">
        <v>5.3359999999999996E-4</v>
      </c>
      <c r="L936" s="1">
        <v>80.98</v>
      </c>
      <c r="M936" s="14">
        <v>7.0660000000000004E-4</v>
      </c>
    </row>
    <row r="937" spans="1:13" x14ac:dyDescent="0.35">
      <c r="A937" s="10">
        <v>958</v>
      </c>
      <c r="B937" s="1">
        <v>79.14</v>
      </c>
      <c r="C937" s="14">
        <v>1.549E-3</v>
      </c>
      <c r="D937" s="1">
        <v>63.51</v>
      </c>
      <c r="E937" s="14">
        <v>4.424E-3</v>
      </c>
      <c r="F937" s="91">
        <v>57.59</v>
      </c>
      <c r="G937" s="14">
        <v>1.455E-2</v>
      </c>
      <c r="H937" s="1">
        <v>67.62</v>
      </c>
      <c r="I937" s="14">
        <v>4.2739999999999998E-4</v>
      </c>
      <c r="J937" s="1">
        <v>79.69</v>
      </c>
      <c r="K937" s="14">
        <v>5.4549999999999998E-4</v>
      </c>
      <c r="L937" s="1">
        <v>80.98</v>
      </c>
      <c r="M937" s="14">
        <v>6.8429999999999999E-4</v>
      </c>
    </row>
    <row r="938" spans="1:13" x14ac:dyDescent="0.35">
      <c r="A938" s="10">
        <v>959</v>
      </c>
      <c r="B938" s="1">
        <v>79.14</v>
      </c>
      <c r="C938" s="14">
        <v>1.5579999999999999E-3</v>
      </c>
      <c r="D938" s="1">
        <v>63.51</v>
      </c>
      <c r="E938" s="14">
        <v>4.3369999999999997E-3</v>
      </c>
      <c r="F938" s="91">
        <v>57.57</v>
      </c>
      <c r="G938" s="14">
        <v>1.4670000000000001E-2</v>
      </c>
      <c r="H938" s="1">
        <v>67.62</v>
      </c>
      <c r="I938" s="14">
        <v>4.3090000000000001E-4</v>
      </c>
      <c r="J938" s="1">
        <v>79.69</v>
      </c>
      <c r="K938" s="14">
        <v>5.4100000000000003E-4</v>
      </c>
      <c r="L938" s="1">
        <v>80.98</v>
      </c>
      <c r="M938" s="14">
        <v>6.6319999999999997E-4</v>
      </c>
    </row>
    <row r="939" spans="1:13" x14ac:dyDescent="0.35">
      <c r="A939" s="10">
        <v>960</v>
      </c>
      <c r="B939" s="1">
        <v>79.14</v>
      </c>
      <c r="C939" s="14">
        <v>1.6000000000000001E-3</v>
      </c>
      <c r="D939" s="1">
        <v>63.51</v>
      </c>
      <c r="E939" s="14">
        <v>4.2529999999999998E-3</v>
      </c>
      <c r="F939" s="91">
        <v>57.56</v>
      </c>
      <c r="G939" s="14">
        <v>1.4789999999999999E-2</v>
      </c>
      <c r="H939" s="1">
        <v>67.62</v>
      </c>
      <c r="I939" s="14">
        <v>4.3770000000000001E-4</v>
      </c>
      <c r="J939" s="1">
        <v>79.69</v>
      </c>
      <c r="K939" s="14">
        <v>5.4569999999999998E-4</v>
      </c>
      <c r="L939" s="1">
        <v>80.98</v>
      </c>
      <c r="M939" s="14">
        <v>6.5359999999999995E-4</v>
      </c>
    </row>
    <row r="940" spans="1:13" x14ac:dyDescent="0.35">
      <c r="A940" s="10">
        <v>961</v>
      </c>
      <c r="B940" s="1">
        <v>79.14</v>
      </c>
      <c r="C940" s="14">
        <v>1.6570000000000001E-3</v>
      </c>
      <c r="D940" s="1">
        <v>63.5</v>
      </c>
      <c r="E940" s="14">
        <v>4.2079999999999999E-3</v>
      </c>
      <c r="F940" s="91">
        <v>57.54</v>
      </c>
      <c r="G940" s="14">
        <v>1.4880000000000001E-2</v>
      </c>
      <c r="H940" s="1">
        <v>67.62</v>
      </c>
      <c r="I940" s="14">
        <v>4.3810000000000002E-4</v>
      </c>
      <c r="J940" s="1">
        <v>79.69</v>
      </c>
      <c r="K940" s="14">
        <v>5.4549999999999998E-4</v>
      </c>
      <c r="L940" s="1">
        <v>80.98</v>
      </c>
      <c r="M940" s="14">
        <v>6.4720000000000001E-4</v>
      </c>
    </row>
    <row r="941" spans="1:13" x14ac:dyDescent="0.35">
      <c r="A941" s="10">
        <v>962</v>
      </c>
      <c r="B941" s="1">
        <v>79.14</v>
      </c>
      <c r="C941" s="14">
        <v>1.66E-3</v>
      </c>
      <c r="D941" s="1">
        <v>63.5</v>
      </c>
      <c r="E941" s="14">
        <v>4.2259999999999997E-3</v>
      </c>
      <c r="F941" s="91">
        <v>57.53</v>
      </c>
      <c r="G941" s="14">
        <v>1.494E-2</v>
      </c>
      <c r="H941" s="1">
        <v>67.62</v>
      </c>
      <c r="I941" s="14">
        <v>4.3290000000000001E-4</v>
      </c>
      <c r="J941" s="1">
        <v>79.69</v>
      </c>
      <c r="K941" s="14">
        <v>5.5309999999999995E-4</v>
      </c>
      <c r="L941" s="1">
        <v>80.98</v>
      </c>
      <c r="M941" s="14">
        <v>6.468E-4</v>
      </c>
    </row>
    <row r="942" spans="1:13" x14ac:dyDescent="0.35">
      <c r="A942" s="10">
        <v>963</v>
      </c>
      <c r="B942" s="1">
        <v>79.13</v>
      </c>
      <c r="C942" s="14">
        <v>1.6080000000000001E-3</v>
      </c>
      <c r="D942" s="1">
        <v>63.49</v>
      </c>
      <c r="E942" s="14">
        <v>4.2570000000000004E-3</v>
      </c>
      <c r="F942" s="91">
        <v>57.51</v>
      </c>
      <c r="G942" s="14">
        <v>1.5010000000000001E-2</v>
      </c>
      <c r="H942" s="1">
        <v>67.62</v>
      </c>
      <c r="I942" s="14">
        <v>4.2299999999999998E-4</v>
      </c>
      <c r="J942" s="1">
        <v>79.69</v>
      </c>
      <c r="K942" s="14">
        <v>5.5829999999999996E-4</v>
      </c>
      <c r="L942" s="1">
        <v>80.98</v>
      </c>
      <c r="M942" s="14">
        <v>6.5390000000000001E-4</v>
      </c>
    </row>
    <row r="943" spans="1:13" x14ac:dyDescent="0.35">
      <c r="A943" s="10">
        <v>964</v>
      </c>
      <c r="B943" s="1">
        <v>79.13</v>
      </c>
      <c r="C943" s="14">
        <v>1.5659999999999999E-3</v>
      </c>
      <c r="D943" s="1">
        <v>63.49</v>
      </c>
      <c r="E943" s="14">
        <v>4.3499999999999997E-3</v>
      </c>
      <c r="F943" s="91">
        <v>57.5</v>
      </c>
      <c r="G943" s="14">
        <v>1.5089999999999999E-2</v>
      </c>
      <c r="H943" s="1">
        <v>67.62</v>
      </c>
      <c r="I943" s="14">
        <v>4.0479999999999997E-4</v>
      </c>
      <c r="J943" s="1">
        <v>79.69</v>
      </c>
      <c r="K943" s="14">
        <v>5.6840000000000005E-4</v>
      </c>
      <c r="L943" s="1">
        <v>80.98</v>
      </c>
      <c r="M943" s="14">
        <v>6.7089999999999999E-4</v>
      </c>
    </row>
    <row r="944" spans="1:13" x14ac:dyDescent="0.35">
      <c r="A944" s="10">
        <v>965</v>
      </c>
      <c r="B944" s="1">
        <v>79.13</v>
      </c>
      <c r="C944" s="14">
        <v>1.5499999999999999E-3</v>
      </c>
      <c r="D944" s="1">
        <v>63.49</v>
      </c>
      <c r="E944" s="14">
        <v>4.3909999999999999E-3</v>
      </c>
      <c r="F944" s="91">
        <v>57.48</v>
      </c>
      <c r="G944" s="14">
        <v>1.515E-2</v>
      </c>
      <c r="H944" s="1">
        <v>67.62</v>
      </c>
      <c r="I944" s="14">
        <v>3.9060000000000001E-4</v>
      </c>
      <c r="J944" s="1">
        <v>79.69</v>
      </c>
      <c r="K944" s="14">
        <v>5.6959999999999997E-4</v>
      </c>
      <c r="L944" s="1">
        <v>80.98</v>
      </c>
      <c r="M944" s="14">
        <v>6.9430000000000002E-4</v>
      </c>
    </row>
    <row r="945" spans="1:13" x14ac:dyDescent="0.35">
      <c r="A945" s="10">
        <v>966</v>
      </c>
      <c r="B945" s="1">
        <v>79.13</v>
      </c>
      <c r="C945" s="14">
        <v>1.524E-3</v>
      </c>
      <c r="D945" s="1">
        <v>63.48</v>
      </c>
      <c r="E945" s="14">
        <v>4.3790000000000001E-3</v>
      </c>
      <c r="F945" s="91">
        <v>57.47</v>
      </c>
      <c r="G945" s="14">
        <v>1.524E-2</v>
      </c>
      <c r="H945" s="1">
        <v>67.62</v>
      </c>
      <c r="I945" s="14">
        <v>3.8620000000000001E-4</v>
      </c>
      <c r="J945" s="1">
        <v>79.69</v>
      </c>
      <c r="K945" s="14">
        <v>5.6039999999999996E-4</v>
      </c>
      <c r="L945" s="1">
        <v>80.98</v>
      </c>
      <c r="M945" s="14">
        <v>7.1179999999999995E-4</v>
      </c>
    </row>
    <row r="946" spans="1:13" x14ac:dyDescent="0.35">
      <c r="A946" s="10">
        <v>967</v>
      </c>
      <c r="B946" s="1">
        <v>79.13</v>
      </c>
      <c r="C946" s="14">
        <v>1.516E-3</v>
      </c>
      <c r="D946" s="1">
        <v>63.48</v>
      </c>
      <c r="E946" s="14">
        <v>4.3750000000000004E-3</v>
      </c>
      <c r="F946" s="91">
        <v>57.45</v>
      </c>
      <c r="G946" s="14">
        <v>1.532E-2</v>
      </c>
      <c r="H946" s="1">
        <v>67.62</v>
      </c>
      <c r="I946" s="14">
        <v>3.8630000000000001E-4</v>
      </c>
      <c r="J946" s="1">
        <v>79.69</v>
      </c>
      <c r="K946" s="14">
        <v>5.5509999999999999E-4</v>
      </c>
      <c r="L946" s="1">
        <v>80.97</v>
      </c>
      <c r="M946" s="14">
        <v>7.0500000000000001E-4</v>
      </c>
    </row>
    <row r="947" spans="1:13" x14ac:dyDescent="0.35">
      <c r="A947" s="10">
        <v>968</v>
      </c>
      <c r="B947" s="1">
        <v>79.13</v>
      </c>
      <c r="C947" s="14">
        <v>1.5139999999999999E-3</v>
      </c>
      <c r="D947" s="1">
        <v>63.47</v>
      </c>
      <c r="E947" s="14">
        <v>4.3680000000000004E-3</v>
      </c>
      <c r="F947" s="91">
        <v>57.44</v>
      </c>
      <c r="G947" s="14">
        <v>1.541E-2</v>
      </c>
      <c r="H947" s="1">
        <v>67.62</v>
      </c>
      <c r="I947" s="14">
        <v>3.8390000000000001E-4</v>
      </c>
      <c r="J947" s="1">
        <v>79.69</v>
      </c>
      <c r="K947" s="14">
        <v>5.4980000000000003E-4</v>
      </c>
      <c r="L947" s="1">
        <v>80.97</v>
      </c>
      <c r="M947" s="14">
        <v>6.8429999999999999E-4</v>
      </c>
    </row>
    <row r="948" spans="1:13" x14ac:dyDescent="0.35">
      <c r="A948" s="10">
        <v>969</v>
      </c>
      <c r="B948" s="1">
        <v>79.12</v>
      </c>
      <c r="C948" s="14">
        <v>1.544E-3</v>
      </c>
      <c r="D948" s="1">
        <v>63.47</v>
      </c>
      <c r="E948" s="14">
        <v>4.3049999999999998E-3</v>
      </c>
      <c r="F948" s="91">
        <v>57.42</v>
      </c>
      <c r="G948" s="14">
        <v>1.5480000000000001E-2</v>
      </c>
      <c r="H948" s="1">
        <v>67.62</v>
      </c>
      <c r="I948" s="14">
        <v>3.9300000000000001E-4</v>
      </c>
      <c r="J948" s="1">
        <v>79.69</v>
      </c>
      <c r="K948" s="14">
        <v>5.3589999999999996E-4</v>
      </c>
      <c r="L948" s="1">
        <v>80.97</v>
      </c>
      <c r="M948" s="14">
        <v>6.6509999999999996E-4</v>
      </c>
    </row>
    <row r="949" spans="1:13" x14ac:dyDescent="0.35">
      <c r="A949" s="10">
        <v>970</v>
      </c>
      <c r="B949" s="1">
        <v>79.12</v>
      </c>
      <c r="C949" s="14">
        <v>1.534E-3</v>
      </c>
      <c r="D949" s="1">
        <v>63.46</v>
      </c>
      <c r="E949" s="14">
        <v>4.261E-3</v>
      </c>
      <c r="F949" s="91">
        <v>57.41</v>
      </c>
      <c r="G949" s="14">
        <v>1.554E-2</v>
      </c>
      <c r="H949" s="1">
        <v>67.62</v>
      </c>
      <c r="I949" s="14">
        <v>3.927E-4</v>
      </c>
      <c r="J949" s="1">
        <v>79.69</v>
      </c>
      <c r="K949" s="14">
        <v>5.2760000000000003E-4</v>
      </c>
      <c r="L949" s="1">
        <v>80.97</v>
      </c>
      <c r="M949" s="14">
        <v>6.4269999999999996E-4</v>
      </c>
    </row>
    <row r="950" spans="1:13" x14ac:dyDescent="0.35">
      <c r="A950" s="10">
        <v>971</v>
      </c>
      <c r="B950" s="1">
        <v>79.12</v>
      </c>
      <c r="C950" s="14">
        <v>1.544E-3</v>
      </c>
      <c r="D950" s="1">
        <v>63.46</v>
      </c>
      <c r="E950" s="14">
        <v>4.2079999999999999E-3</v>
      </c>
      <c r="F950" s="91">
        <v>57.39</v>
      </c>
      <c r="G950" s="14">
        <v>1.5570000000000001E-2</v>
      </c>
      <c r="H950" s="1">
        <v>67.62</v>
      </c>
      <c r="I950" s="14">
        <v>3.8519999999999998E-4</v>
      </c>
      <c r="J950" s="1">
        <v>79.69</v>
      </c>
      <c r="K950" s="14">
        <v>5.176E-4</v>
      </c>
      <c r="L950" s="1">
        <v>80.97</v>
      </c>
      <c r="M950" s="14">
        <v>6.2129999999999998E-4</v>
      </c>
    </row>
    <row r="951" spans="1:13" x14ac:dyDescent="0.35">
      <c r="A951" s="10">
        <v>972</v>
      </c>
      <c r="B951" s="1">
        <v>79.12</v>
      </c>
      <c r="C951" s="14">
        <v>1.5989999999999999E-3</v>
      </c>
      <c r="D951" s="1">
        <v>63.45</v>
      </c>
      <c r="E951" s="14">
        <v>4.1330000000000004E-3</v>
      </c>
      <c r="F951" s="91">
        <v>57.38</v>
      </c>
      <c r="G951" s="14">
        <v>1.5570000000000001E-2</v>
      </c>
      <c r="H951" s="1">
        <v>67.62</v>
      </c>
      <c r="I951" s="14">
        <v>3.7389999999999998E-4</v>
      </c>
      <c r="J951" s="1">
        <v>79.69</v>
      </c>
      <c r="K951" s="14">
        <v>5.0520000000000003E-4</v>
      </c>
      <c r="L951" s="1">
        <v>80.97</v>
      </c>
      <c r="M951" s="14">
        <v>5.9610000000000002E-4</v>
      </c>
    </row>
    <row r="952" spans="1:13" x14ac:dyDescent="0.35">
      <c r="A952" s="10">
        <v>973</v>
      </c>
      <c r="B952" s="1">
        <v>79.12</v>
      </c>
      <c r="C952" s="14">
        <v>1.591E-3</v>
      </c>
      <c r="D952" s="1">
        <v>63.45</v>
      </c>
      <c r="E952" s="14">
        <v>4.0660000000000002E-3</v>
      </c>
      <c r="F952" s="91">
        <v>57.36</v>
      </c>
      <c r="G952" s="14">
        <v>1.5599999999999999E-2</v>
      </c>
      <c r="H952" s="1">
        <v>67.62</v>
      </c>
      <c r="I952" s="14">
        <v>3.611E-4</v>
      </c>
      <c r="J952" s="1">
        <v>79.69</v>
      </c>
      <c r="K952" s="14">
        <v>5.0440000000000001E-4</v>
      </c>
      <c r="L952" s="1">
        <v>80.97</v>
      </c>
      <c r="M952" s="14">
        <v>5.7740000000000005E-4</v>
      </c>
    </row>
    <row r="953" spans="1:13" x14ac:dyDescent="0.35">
      <c r="A953" s="10">
        <v>974</v>
      </c>
      <c r="B953" s="1">
        <v>79.12</v>
      </c>
      <c r="C953" s="14">
        <v>1.567E-3</v>
      </c>
      <c r="D953" s="1">
        <v>63.45</v>
      </c>
      <c r="E953" s="14">
        <v>4.0619999999999996E-3</v>
      </c>
      <c r="F953" s="91">
        <v>57.34</v>
      </c>
      <c r="G953" s="14">
        <v>1.5640000000000001E-2</v>
      </c>
      <c r="H953" s="1">
        <v>67.62</v>
      </c>
      <c r="I953" s="14">
        <v>3.4689999999999998E-4</v>
      </c>
      <c r="J953" s="1">
        <v>79.680000000000007</v>
      </c>
      <c r="K953" s="14">
        <v>5.2139999999999999E-4</v>
      </c>
      <c r="L953" s="1">
        <v>80.97</v>
      </c>
      <c r="M953" s="14">
        <v>5.6959999999999997E-4</v>
      </c>
    </row>
    <row r="954" spans="1:13" x14ac:dyDescent="0.35">
      <c r="A954" s="10">
        <v>975</v>
      </c>
      <c r="B954" s="1">
        <v>79.12</v>
      </c>
      <c r="C954" s="14">
        <v>1.537E-3</v>
      </c>
      <c r="D954" s="1">
        <v>63.44</v>
      </c>
      <c r="E954" s="14">
        <v>4.0990000000000002E-3</v>
      </c>
      <c r="F954" s="91">
        <v>57.33</v>
      </c>
      <c r="G954" s="14">
        <v>1.5650000000000001E-2</v>
      </c>
      <c r="H954" s="1">
        <v>67.62</v>
      </c>
      <c r="I954" s="14">
        <v>3.2309999999999999E-4</v>
      </c>
      <c r="J954" s="1">
        <v>79.680000000000007</v>
      </c>
      <c r="K954" s="14">
        <v>5.3839999999999997E-4</v>
      </c>
      <c r="L954" s="1">
        <v>80.97</v>
      </c>
      <c r="M954" s="14">
        <v>5.7350000000000001E-4</v>
      </c>
    </row>
    <row r="955" spans="1:13" x14ac:dyDescent="0.35">
      <c r="A955" s="10">
        <v>976</v>
      </c>
      <c r="B955" s="1">
        <v>79.11</v>
      </c>
      <c r="C955" s="14">
        <v>1.459E-3</v>
      </c>
      <c r="D955" s="1">
        <v>63.44</v>
      </c>
      <c r="E955" s="14">
        <v>4.117E-3</v>
      </c>
      <c r="F955" s="91">
        <v>57.31</v>
      </c>
      <c r="G955" s="14">
        <v>1.567E-2</v>
      </c>
      <c r="H955" s="1">
        <v>67.61</v>
      </c>
      <c r="I955" s="14">
        <v>3.1290000000000002E-4</v>
      </c>
      <c r="J955" s="1">
        <v>79.680000000000007</v>
      </c>
      <c r="K955" s="14">
        <v>5.3970000000000005E-4</v>
      </c>
      <c r="L955" s="1">
        <v>80.97</v>
      </c>
      <c r="M955" s="14">
        <v>5.8960000000000002E-4</v>
      </c>
    </row>
    <row r="956" spans="1:13" x14ac:dyDescent="0.35">
      <c r="A956" s="10">
        <v>977</v>
      </c>
      <c r="B956" s="1">
        <v>79.11</v>
      </c>
      <c r="C956" s="14">
        <v>1.4120000000000001E-3</v>
      </c>
      <c r="D956" s="1">
        <v>63.44</v>
      </c>
      <c r="E956" s="14">
        <v>4.1359999999999999E-3</v>
      </c>
      <c r="F956" s="91">
        <v>57.3</v>
      </c>
      <c r="G956" s="14">
        <v>1.5699999999999999E-2</v>
      </c>
      <c r="H956" s="1">
        <v>67.61</v>
      </c>
      <c r="I956" s="14">
        <v>3.0699999999999998E-4</v>
      </c>
      <c r="J956" s="1">
        <v>79.680000000000007</v>
      </c>
      <c r="K956" s="14">
        <v>5.3510000000000005E-4</v>
      </c>
      <c r="L956" s="1">
        <v>80.97</v>
      </c>
      <c r="M956" s="14">
        <v>6.0380000000000004E-4</v>
      </c>
    </row>
    <row r="957" spans="1:13" x14ac:dyDescent="0.35">
      <c r="A957" s="10">
        <v>978</v>
      </c>
      <c r="B957" s="1">
        <v>79.11</v>
      </c>
      <c r="C957" s="14">
        <v>1.428E-3</v>
      </c>
      <c r="D957" s="1">
        <v>63.43</v>
      </c>
      <c r="E957" s="14">
        <v>4.1970000000000002E-3</v>
      </c>
      <c r="F957" s="91">
        <v>57.28</v>
      </c>
      <c r="G957" s="14">
        <v>1.575E-2</v>
      </c>
      <c r="H957" s="1">
        <v>67.61</v>
      </c>
      <c r="I957" s="14">
        <v>3.0140000000000001E-4</v>
      </c>
      <c r="J957" s="1">
        <v>79.680000000000007</v>
      </c>
      <c r="K957" s="14">
        <v>5.3039999999999999E-4</v>
      </c>
      <c r="L957" s="1">
        <v>80.97</v>
      </c>
      <c r="M957" s="14">
        <v>5.9999999999999995E-4</v>
      </c>
    </row>
    <row r="958" spans="1:13" x14ac:dyDescent="0.35">
      <c r="A958" s="10">
        <v>979</v>
      </c>
      <c r="B958" s="1">
        <v>79.11</v>
      </c>
      <c r="C958" s="14">
        <v>1.4090000000000001E-3</v>
      </c>
      <c r="D958" s="1">
        <v>63.43</v>
      </c>
      <c r="E958" s="14">
        <v>4.2589999999999998E-3</v>
      </c>
      <c r="F958" s="91">
        <v>57.27</v>
      </c>
      <c r="G958" s="14">
        <v>1.5820000000000001E-2</v>
      </c>
      <c r="H958" s="1">
        <v>67.61</v>
      </c>
      <c r="I958" s="14">
        <v>3.0749999999999999E-4</v>
      </c>
      <c r="J958" s="1">
        <v>79.680000000000007</v>
      </c>
      <c r="K958" s="14">
        <v>5.264E-4</v>
      </c>
      <c r="L958" s="1">
        <v>80.97</v>
      </c>
      <c r="M958" s="14">
        <v>5.8489999999999996E-4</v>
      </c>
    </row>
    <row r="959" spans="1:13" x14ac:dyDescent="0.35">
      <c r="A959" s="10">
        <v>980</v>
      </c>
      <c r="B959" s="1">
        <v>79.11</v>
      </c>
      <c r="C959" s="14">
        <v>1.354E-3</v>
      </c>
      <c r="D959" s="1">
        <v>63.42</v>
      </c>
      <c r="E959" s="14">
        <v>4.2989999999999999E-3</v>
      </c>
      <c r="F959" s="91">
        <v>57.25</v>
      </c>
      <c r="G959" s="14">
        <v>1.5910000000000001E-2</v>
      </c>
      <c r="H959" s="1">
        <v>67.61</v>
      </c>
      <c r="I959" s="14">
        <v>3.235E-4</v>
      </c>
      <c r="J959" s="1">
        <v>79.680000000000007</v>
      </c>
      <c r="K959" s="14">
        <v>5.2550000000000003E-4</v>
      </c>
      <c r="L959" s="1">
        <v>80.97</v>
      </c>
      <c r="M959" s="14">
        <v>5.6090000000000003E-4</v>
      </c>
    </row>
    <row r="960" spans="1:13" x14ac:dyDescent="0.35">
      <c r="A960" s="10">
        <v>981</v>
      </c>
      <c r="B960" s="1">
        <v>79.11</v>
      </c>
      <c r="C960" s="14">
        <v>1.284E-3</v>
      </c>
      <c r="D960" s="1">
        <v>63.42</v>
      </c>
      <c r="E960" s="14">
        <v>4.3359999999999996E-3</v>
      </c>
      <c r="F960" s="91">
        <v>57.23</v>
      </c>
      <c r="G960" s="14">
        <v>1.5959999999999998E-2</v>
      </c>
      <c r="H960" s="1">
        <v>67.61</v>
      </c>
      <c r="I960" s="14">
        <v>3.392E-4</v>
      </c>
      <c r="J960" s="1">
        <v>79.680000000000007</v>
      </c>
      <c r="K960" s="14">
        <v>5.352E-4</v>
      </c>
      <c r="L960" s="1">
        <v>80.97</v>
      </c>
      <c r="M960" s="14">
        <v>5.4609999999999999E-4</v>
      </c>
    </row>
    <row r="961" spans="1:13" x14ac:dyDescent="0.35">
      <c r="A961" s="10">
        <v>982</v>
      </c>
      <c r="B961" s="1">
        <v>79.11</v>
      </c>
      <c r="C961" s="14">
        <v>1.2459999999999999E-3</v>
      </c>
      <c r="D961" s="1">
        <v>63.41</v>
      </c>
      <c r="E961" s="14">
        <v>4.3750000000000004E-3</v>
      </c>
      <c r="F961" s="91">
        <v>57.22</v>
      </c>
      <c r="G961" s="14">
        <v>1.5970000000000002E-2</v>
      </c>
      <c r="H961" s="1">
        <v>67.61</v>
      </c>
      <c r="I961" s="14">
        <v>3.4519999999999999E-4</v>
      </c>
      <c r="J961" s="1">
        <v>79.680000000000007</v>
      </c>
      <c r="K961" s="14">
        <v>5.2519999999999997E-4</v>
      </c>
      <c r="L961" s="1">
        <v>80.97</v>
      </c>
      <c r="M961" s="14">
        <v>5.3510000000000005E-4</v>
      </c>
    </row>
    <row r="962" spans="1:13" x14ac:dyDescent="0.35">
      <c r="A962" s="10">
        <v>983</v>
      </c>
      <c r="B962" s="1">
        <v>79.099999999999994</v>
      </c>
      <c r="C962" s="14">
        <v>1.2390000000000001E-3</v>
      </c>
      <c r="D962" s="1">
        <v>63.41</v>
      </c>
      <c r="E962" s="14">
        <v>4.4229999999999998E-3</v>
      </c>
      <c r="F962" s="91">
        <v>57.2</v>
      </c>
      <c r="G962" s="14">
        <v>1.5970000000000002E-2</v>
      </c>
      <c r="H962" s="1">
        <v>67.61</v>
      </c>
      <c r="I962" s="14">
        <v>3.4190000000000002E-4</v>
      </c>
      <c r="J962" s="1">
        <v>79.680000000000007</v>
      </c>
      <c r="K962" s="14">
        <v>5.1820000000000002E-4</v>
      </c>
      <c r="L962" s="1">
        <v>80.959999999999994</v>
      </c>
      <c r="M962" s="14">
        <v>5.2309999999999998E-4</v>
      </c>
    </row>
    <row r="963" spans="1:13" x14ac:dyDescent="0.35">
      <c r="A963" s="10">
        <v>984</v>
      </c>
      <c r="B963" s="1">
        <v>79.099999999999994</v>
      </c>
      <c r="C963" s="14">
        <v>1.32E-3</v>
      </c>
      <c r="D963" s="1">
        <v>63.4</v>
      </c>
      <c r="E963" s="14">
        <v>4.4619999999999998E-3</v>
      </c>
      <c r="F963" s="91">
        <v>57.19</v>
      </c>
      <c r="G963" s="14">
        <v>1.6E-2</v>
      </c>
      <c r="H963" s="1">
        <v>67.61</v>
      </c>
      <c r="I963" s="14">
        <v>3.3569999999999997E-4</v>
      </c>
      <c r="J963" s="1">
        <v>79.680000000000007</v>
      </c>
      <c r="K963" s="14">
        <v>5.22E-4</v>
      </c>
      <c r="L963" s="1">
        <v>80.959999999999994</v>
      </c>
      <c r="M963" s="14">
        <v>5.1219999999999998E-4</v>
      </c>
    </row>
    <row r="964" spans="1:13" x14ac:dyDescent="0.35">
      <c r="A964" s="10">
        <v>985</v>
      </c>
      <c r="B964" s="1">
        <v>79.099999999999994</v>
      </c>
      <c r="C964" s="14">
        <v>1.48E-3</v>
      </c>
      <c r="D964" s="1">
        <v>63.4</v>
      </c>
      <c r="E964" s="14">
        <v>4.4510000000000001E-3</v>
      </c>
      <c r="F964" s="91">
        <v>57.17</v>
      </c>
      <c r="G964" s="14">
        <v>1.6060000000000001E-2</v>
      </c>
      <c r="H964" s="1">
        <v>67.61</v>
      </c>
      <c r="I964" s="14">
        <v>3.2440000000000002E-4</v>
      </c>
      <c r="J964" s="1">
        <v>79.680000000000007</v>
      </c>
      <c r="K964" s="14">
        <v>5.2539999999999998E-4</v>
      </c>
      <c r="L964" s="1">
        <v>80.959999999999994</v>
      </c>
      <c r="M964" s="14">
        <v>5.0529999999999998E-4</v>
      </c>
    </row>
    <row r="965" spans="1:13" x14ac:dyDescent="0.35">
      <c r="A965" s="10">
        <v>986</v>
      </c>
      <c r="B965" s="1">
        <v>79.099999999999994</v>
      </c>
      <c r="C965" s="14">
        <v>1.586E-3</v>
      </c>
      <c r="D965" s="1">
        <v>63.4</v>
      </c>
      <c r="E965" s="14">
        <v>4.4029999999999998E-3</v>
      </c>
      <c r="F965" s="91">
        <v>57.15</v>
      </c>
      <c r="G965" s="14">
        <v>1.6140000000000002E-2</v>
      </c>
      <c r="H965" s="1">
        <v>67.61</v>
      </c>
      <c r="I965" s="14">
        <v>3.077E-4</v>
      </c>
      <c r="J965" s="1">
        <v>79.680000000000007</v>
      </c>
      <c r="K965" s="14">
        <v>5.2490000000000002E-4</v>
      </c>
      <c r="L965" s="1">
        <v>80.959999999999994</v>
      </c>
      <c r="M965" s="14">
        <v>5.13E-4</v>
      </c>
    </row>
    <row r="966" spans="1:13" x14ac:dyDescent="0.35">
      <c r="A966" s="10">
        <v>987</v>
      </c>
      <c r="B966" s="1">
        <v>79.099999999999994</v>
      </c>
      <c r="C966" s="14">
        <v>1.603E-3</v>
      </c>
      <c r="D966" s="1">
        <v>63.39</v>
      </c>
      <c r="E966" s="14">
        <v>4.3489999999999996E-3</v>
      </c>
      <c r="F966" s="91">
        <v>57.14</v>
      </c>
      <c r="G966" s="14">
        <v>1.6199999999999999E-2</v>
      </c>
      <c r="H966" s="1">
        <v>67.61</v>
      </c>
      <c r="I966" s="14">
        <v>2.7920000000000001E-4</v>
      </c>
      <c r="J966" s="1">
        <v>79.680000000000007</v>
      </c>
      <c r="K966" s="14">
        <v>5.2910000000000001E-4</v>
      </c>
      <c r="L966" s="1">
        <v>80.959999999999994</v>
      </c>
      <c r="M966" s="14">
        <v>5.3010000000000004E-4</v>
      </c>
    </row>
    <row r="967" spans="1:13" x14ac:dyDescent="0.35">
      <c r="A967" s="10">
        <v>988</v>
      </c>
      <c r="B967" s="1">
        <v>79.099999999999994</v>
      </c>
      <c r="C967" s="14">
        <v>1.6659999999999999E-3</v>
      </c>
      <c r="D967" s="1">
        <v>63.39</v>
      </c>
      <c r="E967" s="14">
        <v>4.3270000000000001E-3</v>
      </c>
      <c r="F967" s="91">
        <v>57.12</v>
      </c>
      <c r="G967" s="14">
        <v>1.6240000000000001E-2</v>
      </c>
      <c r="H967" s="1">
        <v>67.61</v>
      </c>
      <c r="I967" s="14">
        <v>2.431E-4</v>
      </c>
      <c r="J967" s="1">
        <v>79.680000000000007</v>
      </c>
      <c r="K967" s="14">
        <v>5.3510000000000005E-4</v>
      </c>
      <c r="L967" s="1">
        <v>80.959999999999994</v>
      </c>
      <c r="M967" s="14">
        <v>5.4509999999999997E-4</v>
      </c>
    </row>
    <row r="968" spans="1:13" x14ac:dyDescent="0.35">
      <c r="A968" s="10">
        <v>989</v>
      </c>
      <c r="B968" s="1">
        <v>79.09</v>
      </c>
      <c r="C968" s="14">
        <v>1.707E-3</v>
      </c>
      <c r="D968" s="1">
        <v>63.38</v>
      </c>
      <c r="E968" s="14">
        <v>4.3439999999999998E-3</v>
      </c>
      <c r="F968" s="91">
        <v>57.11</v>
      </c>
      <c r="G968" s="14">
        <v>1.6310000000000002E-2</v>
      </c>
      <c r="H968" s="1">
        <v>67.61</v>
      </c>
      <c r="I968" s="14">
        <v>2.065E-4</v>
      </c>
      <c r="J968" s="1">
        <v>79.680000000000007</v>
      </c>
      <c r="K968" s="14">
        <v>5.2899999999999996E-4</v>
      </c>
      <c r="L968" s="1">
        <v>80.959999999999994</v>
      </c>
      <c r="M968" s="14">
        <v>5.5789999999999995E-4</v>
      </c>
    </row>
    <row r="969" spans="1:13" x14ac:dyDescent="0.35">
      <c r="A969" s="10">
        <v>990</v>
      </c>
      <c r="B969" s="1">
        <v>79.09</v>
      </c>
      <c r="C969" s="14">
        <v>1.6850000000000001E-3</v>
      </c>
      <c r="D969" s="1">
        <v>63.38</v>
      </c>
      <c r="E969" s="14">
        <v>4.3909999999999999E-3</v>
      </c>
      <c r="F969" s="91">
        <v>57.09</v>
      </c>
      <c r="G969" s="14">
        <v>1.6410000000000001E-2</v>
      </c>
      <c r="H969" s="1">
        <v>67.61</v>
      </c>
      <c r="I969" s="14">
        <v>1.796E-4</v>
      </c>
      <c r="J969" s="1">
        <v>79.680000000000007</v>
      </c>
      <c r="K969" s="14">
        <v>5.2660000000000001E-4</v>
      </c>
      <c r="L969" s="1">
        <v>80.959999999999994</v>
      </c>
      <c r="M969" s="14">
        <v>5.6979999999999997E-4</v>
      </c>
    </row>
    <row r="970" spans="1:13" x14ac:dyDescent="0.35">
      <c r="A970" s="10">
        <v>991</v>
      </c>
      <c r="B970" s="1">
        <v>79.09</v>
      </c>
      <c r="C970" s="14">
        <v>1.6310000000000001E-3</v>
      </c>
      <c r="D970" s="1">
        <v>63.37</v>
      </c>
      <c r="E970" s="14">
        <v>4.4299999999999999E-3</v>
      </c>
      <c r="F970" s="91">
        <v>57.07</v>
      </c>
      <c r="G970" s="14">
        <v>1.6490000000000001E-2</v>
      </c>
      <c r="H970" s="1">
        <v>67.61</v>
      </c>
      <c r="I970" s="14">
        <v>1.6799999999999999E-4</v>
      </c>
      <c r="J970" s="1">
        <v>79.680000000000007</v>
      </c>
      <c r="K970" s="14">
        <v>5.2939999999999997E-4</v>
      </c>
      <c r="L970" s="1">
        <v>80.959999999999994</v>
      </c>
      <c r="M970" s="14">
        <v>5.8469999999999996E-4</v>
      </c>
    </row>
    <row r="971" spans="1:13" x14ac:dyDescent="0.35">
      <c r="A971" s="10">
        <v>992</v>
      </c>
      <c r="B971" s="1">
        <v>79.09</v>
      </c>
      <c r="C971" s="14">
        <v>1.5969999999999999E-3</v>
      </c>
      <c r="D971" s="1">
        <v>63.37</v>
      </c>
      <c r="E971" s="14">
        <v>4.5779999999999996E-3</v>
      </c>
      <c r="F971" s="91">
        <v>57.06</v>
      </c>
      <c r="G971" s="14">
        <v>1.6490000000000001E-2</v>
      </c>
      <c r="H971" s="1">
        <v>67.61</v>
      </c>
      <c r="I971" s="14">
        <v>1.594E-4</v>
      </c>
      <c r="J971" s="1">
        <v>79.67</v>
      </c>
      <c r="K971" s="14">
        <v>5.3010000000000004E-4</v>
      </c>
      <c r="L971" s="1">
        <v>80.959999999999994</v>
      </c>
      <c r="M971" s="14">
        <v>5.8430000000000005E-4</v>
      </c>
    </row>
    <row r="972" spans="1:13" x14ac:dyDescent="0.35">
      <c r="A972" s="10">
        <v>993</v>
      </c>
      <c r="B972" s="1">
        <v>79.09</v>
      </c>
      <c r="C972" s="14">
        <v>1.521E-3</v>
      </c>
      <c r="D972" s="1">
        <v>63.37</v>
      </c>
      <c r="E972" s="14">
        <v>4.8419999999999999E-3</v>
      </c>
      <c r="F972" s="91">
        <v>57.04</v>
      </c>
      <c r="G972" s="14">
        <v>1.643E-2</v>
      </c>
      <c r="H972" s="1">
        <v>67.61</v>
      </c>
      <c r="I972" s="14">
        <v>1.6259999999999999E-4</v>
      </c>
      <c r="J972" s="1">
        <v>79.67</v>
      </c>
      <c r="K972" s="14">
        <v>5.3779999999999995E-4</v>
      </c>
      <c r="L972" s="1">
        <v>80.959999999999994</v>
      </c>
      <c r="M972" s="14">
        <v>5.7180000000000002E-4</v>
      </c>
    </row>
    <row r="973" spans="1:13" x14ac:dyDescent="0.35">
      <c r="A973" s="10">
        <v>994</v>
      </c>
      <c r="B973" s="1">
        <v>79.09</v>
      </c>
      <c r="C973" s="14">
        <v>1.459E-3</v>
      </c>
      <c r="D973" s="1">
        <v>63.36</v>
      </c>
      <c r="E973" s="14">
        <v>5.1669999999999997E-3</v>
      </c>
      <c r="F973" s="91">
        <v>57.02</v>
      </c>
      <c r="G973" s="14">
        <v>1.635E-2</v>
      </c>
      <c r="H973" s="1">
        <v>67.61</v>
      </c>
      <c r="I973" s="14">
        <v>1.7019999999999999E-4</v>
      </c>
      <c r="J973" s="1">
        <v>79.67</v>
      </c>
      <c r="K973" s="14">
        <v>5.4929999999999996E-4</v>
      </c>
      <c r="L973" s="1">
        <v>80.959999999999994</v>
      </c>
      <c r="M973" s="14">
        <v>5.5210000000000003E-4</v>
      </c>
    </row>
    <row r="974" spans="1:13" x14ac:dyDescent="0.35">
      <c r="A974" s="10">
        <v>995</v>
      </c>
      <c r="B974" s="1">
        <v>79.09</v>
      </c>
      <c r="C974" s="14">
        <v>1.4319999999999999E-3</v>
      </c>
      <c r="D974" s="1">
        <v>63.36</v>
      </c>
      <c r="E974" s="14">
        <v>5.4400000000000004E-3</v>
      </c>
      <c r="F974" s="91">
        <v>57.01</v>
      </c>
      <c r="G974" s="14">
        <v>1.6299999999999999E-2</v>
      </c>
      <c r="H974" s="1">
        <v>67.61</v>
      </c>
      <c r="I974" s="14">
        <v>1.998E-4</v>
      </c>
      <c r="J974" s="1">
        <v>79.67</v>
      </c>
      <c r="K974" s="14">
        <v>5.6099999999999998E-4</v>
      </c>
      <c r="L974" s="1">
        <v>80.959999999999994</v>
      </c>
      <c r="M974" s="14">
        <v>5.3439999999999998E-4</v>
      </c>
    </row>
    <row r="975" spans="1:13" x14ac:dyDescent="0.35">
      <c r="A975" s="10">
        <v>996</v>
      </c>
      <c r="B975" s="1">
        <v>79.08</v>
      </c>
      <c r="C975" s="14">
        <v>1.5100000000000001E-3</v>
      </c>
      <c r="D975" s="1">
        <v>63.35</v>
      </c>
      <c r="E975" s="14">
        <v>5.6239999999999997E-3</v>
      </c>
      <c r="F975" s="91">
        <v>56.99</v>
      </c>
      <c r="G975" s="14">
        <v>1.6250000000000001E-2</v>
      </c>
      <c r="H975" s="1">
        <v>67.61</v>
      </c>
      <c r="I975" s="14">
        <v>2.229E-4</v>
      </c>
      <c r="J975" s="1">
        <v>79.67</v>
      </c>
      <c r="K975" s="14">
        <v>5.6249999999999996E-4</v>
      </c>
      <c r="L975" s="1">
        <v>80.959999999999994</v>
      </c>
      <c r="M975" s="14">
        <v>5.2510000000000002E-4</v>
      </c>
    </row>
    <row r="976" spans="1:13" x14ac:dyDescent="0.35">
      <c r="A976" s="10">
        <v>997</v>
      </c>
      <c r="B976" s="1">
        <v>79.08</v>
      </c>
      <c r="C976" s="14">
        <v>1.534E-3</v>
      </c>
      <c r="D976" s="1">
        <v>63.34</v>
      </c>
      <c r="E976" s="14">
        <v>5.7520000000000002E-3</v>
      </c>
      <c r="F976" s="91">
        <v>56.97</v>
      </c>
      <c r="G976" s="14">
        <v>1.6209999999999999E-2</v>
      </c>
      <c r="H976" s="1">
        <v>67.61</v>
      </c>
      <c r="I976" s="14">
        <v>2.33E-4</v>
      </c>
      <c r="J976" s="1">
        <v>79.67</v>
      </c>
      <c r="K976" s="14">
        <v>5.6249999999999996E-4</v>
      </c>
      <c r="L976" s="1">
        <v>80.959999999999994</v>
      </c>
      <c r="M976" s="14">
        <v>5.1150000000000002E-4</v>
      </c>
    </row>
    <row r="977" spans="1:13" x14ac:dyDescent="0.35">
      <c r="A977" s="10">
        <v>998</v>
      </c>
      <c r="B977" s="1">
        <v>79.08</v>
      </c>
      <c r="C977" s="14">
        <v>1.5460000000000001E-3</v>
      </c>
      <c r="D977" s="1">
        <v>63.34</v>
      </c>
      <c r="E977" s="14">
        <v>5.8729999999999997E-3</v>
      </c>
      <c r="F977" s="91">
        <v>56.96</v>
      </c>
      <c r="G977" s="14">
        <v>1.6150000000000001E-2</v>
      </c>
      <c r="H977" s="1">
        <v>67.61</v>
      </c>
      <c r="I977" s="14">
        <v>2.399E-4</v>
      </c>
      <c r="J977" s="1">
        <v>79.67</v>
      </c>
      <c r="K977" s="14">
        <v>5.8180000000000005E-4</v>
      </c>
      <c r="L977" s="1">
        <v>80.959999999999994</v>
      </c>
      <c r="M977" s="14">
        <v>4.86E-4</v>
      </c>
    </row>
    <row r="978" spans="1:13" x14ac:dyDescent="0.35">
      <c r="A978" s="10">
        <v>999</v>
      </c>
      <c r="B978" s="1">
        <v>79.08</v>
      </c>
      <c r="C978" s="14">
        <v>1.5380000000000001E-3</v>
      </c>
      <c r="D978" s="1">
        <v>63.33</v>
      </c>
      <c r="E978" s="14">
        <v>5.9969999999999997E-3</v>
      </c>
      <c r="F978" s="91">
        <v>56.94</v>
      </c>
      <c r="G978" s="14">
        <v>1.6080000000000001E-2</v>
      </c>
      <c r="H978" s="1">
        <v>67.61</v>
      </c>
      <c r="I978" s="14">
        <v>2.6350000000000001E-4</v>
      </c>
      <c r="J978" s="1">
        <v>79.67</v>
      </c>
      <c r="K978" s="14">
        <v>5.8560000000000003E-4</v>
      </c>
      <c r="L978" s="1">
        <v>80.959999999999994</v>
      </c>
      <c r="M978" s="14">
        <v>4.5580000000000002E-4</v>
      </c>
    </row>
    <row r="979" spans="1:13" x14ac:dyDescent="0.35">
      <c r="A979" s="10">
        <v>1000</v>
      </c>
      <c r="B979" s="1">
        <v>79.08</v>
      </c>
      <c r="C979" s="14">
        <v>1.5200000000000001E-3</v>
      </c>
      <c r="D979" s="1">
        <v>63.33</v>
      </c>
      <c r="E979" s="14">
        <v>6.1310000000000002E-3</v>
      </c>
      <c r="G979" s="14"/>
      <c r="H979" s="1">
        <v>67.61</v>
      </c>
      <c r="I979" s="14">
        <v>2.943E-4</v>
      </c>
      <c r="J979" s="1"/>
      <c r="K979" s="14"/>
      <c r="L979" s="1">
        <v>80.959999999999994</v>
      </c>
      <c r="M979" s="14">
        <v>4.3869999999999998E-4</v>
      </c>
    </row>
  </sheetData>
  <mergeCells count="6">
    <mergeCell ref="J1:K1"/>
    <mergeCell ref="L1:M1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90" zoomScaleNormal="90" workbookViewId="0">
      <selection activeCell="D23" sqref="D23"/>
    </sheetView>
  </sheetViews>
  <sheetFormatPr defaultRowHeight="14.5" x14ac:dyDescent="0.35"/>
  <cols>
    <col min="1" max="1" width="11.1796875" customWidth="1"/>
    <col min="2" max="2" width="11.453125" customWidth="1"/>
    <col min="3" max="4" width="11.7265625" customWidth="1"/>
    <col min="5" max="5" width="12.90625" customWidth="1"/>
    <col min="6" max="6" width="13.54296875" customWidth="1"/>
    <col min="7" max="7" width="13.81640625" customWidth="1"/>
    <col min="8" max="8" width="15.1796875" customWidth="1"/>
    <col min="9" max="9" width="12.7265625" customWidth="1"/>
    <col min="10" max="10" width="17.90625" customWidth="1"/>
    <col min="11" max="11" width="15.81640625" customWidth="1"/>
    <col min="12" max="12" width="7.36328125" customWidth="1"/>
    <col min="13" max="13" width="10.26953125" style="62" customWidth="1"/>
    <col min="14" max="14" width="15.1796875" customWidth="1"/>
    <col min="16" max="16" width="11" bestFit="1" customWidth="1"/>
  </cols>
  <sheetData>
    <row r="1" spans="1:20" x14ac:dyDescent="0.35">
      <c r="A1" s="19" t="s">
        <v>114</v>
      </c>
    </row>
    <row r="2" spans="1:20" x14ac:dyDescent="0.35">
      <c r="A2" s="32" t="s">
        <v>52</v>
      </c>
      <c r="B2" s="33" t="s">
        <v>53</v>
      </c>
      <c r="C2" s="32" t="s">
        <v>54</v>
      </c>
      <c r="D2" s="34" t="s">
        <v>55</v>
      </c>
      <c r="E2" s="32" t="s">
        <v>56</v>
      </c>
      <c r="F2" s="155" t="s">
        <v>57</v>
      </c>
      <c r="G2" s="156"/>
      <c r="H2" s="155" t="s">
        <v>58</v>
      </c>
      <c r="I2" s="157"/>
      <c r="J2" s="86" t="s">
        <v>336</v>
      </c>
      <c r="K2" s="86" t="s">
        <v>340</v>
      </c>
      <c r="L2" s="141" t="s">
        <v>334</v>
      </c>
      <c r="M2"/>
      <c r="N2" s="24" t="s">
        <v>299</v>
      </c>
      <c r="O2" s="29" t="s">
        <v>101</v>
      </c>
      <c r="P2" s="29" t="s">
        <v>102</v>
      </c>
      <c r="Q2" s="29" t="s">
        <v>103</v>
      </c>
      <c r="R2" s="29" t="s">
        <v>104</v>
      </c>
      <c r="S2" s="29" t="s">
        <v>105</v>
      </c>
      <c r="T2" s="29" t="s">
        <v>106</v>
      </c>
    </row>
    <row r="3" spans="1:20" x14ac:dyDescent="0.35">
      <c r="A3" s="31"/>
      <c r="B3" s="31" t="s">
        <v>60</v>
      </c>
      <c r="C3" s="31" t="s">
        <v>61</v>
      </c>
      <c r="D3" s="31" t="s">
        <v>60</v>
      </c>
      <c r="E3" s="31" t="s">
        <v>62</v>
      </c>
      <c r="F3" s="36" t="s">
        <v>331</v>
      </c>
      <c r="G3" s="37" t="s">
        <v>63</v>
      </c>
      <c r="H3" s="31" t="s">
        <v>332</v>
      </c>
      <c r="I3" s="84" t="s">
        <v>98</v>
      </c>
      <c r="J3" s="85" t="s">
        <v>229</v>
      </c>
      <c r="K3" s="85" t="s">
        <v>229</v>
      </c>
      <c r="L3" s="85" t="s">
        <v>60</v>
      </c>
      <c r="M3"/>
      <c r="N3" s="10" t="s">
        <v>114</v>
      </c>
      <c r="O3" s="53">
        <v>197.7720276492098</v>
      </c>
      <c r="P3" s="97">
        <v>340.12856336632302</v>
      </c>
      <c r="Q3" s="97">
        <v>408.27903188270886</v>
      </c>
      <c r="R3" s="97">
        <v>386.41456582633054</v>
      </c>
      <c r="S3" s="97">
        <v>152.3953664357646</v>
      </c>
      <c r="T3" s="97">
        <v>121.95815652055201</v>
      </c>
    </row>
    <row r="4" spans="1:20" x14ac:dyDescent="0.35">
      <c r="A4" s="38" t="s">
        <v>101</v>
      </c>
      <c r="B4" s="40">
        <v>4</v>
      </c>
      <c r="C4" s="40">
        <v>40</v>
      </c>
      <c r="D4" s="40">
        <v>80</v>
      </c>
      <c r="E4" s="40">
        <v>14</v>
      </c>
      <c r="F4" s="11">
        <v>1.403</v>
      </c>
      <c r="G4" s="11">
        <v>16.28</v>
      </c>
      <c r="H4" s="11">
        <f t="shared" ref="H4:H9" si="0">100-F4</f>
        <v>98.596999999999994</v>
      </c>
      <c r="I4" s="88">
        <f t="shared" ref="I4:I9" si="1">(G4/H4)*100</f>
        <v>16.511658569733363</v>
      </c>
      <c r="J4" s="87">
        <f t="shared" ref="J4:J9" si="2">I4/(100-I4)*1000</f>
        <v>197.7720276492098</v>
      </c>
      <c r="K4" s="87">
        <v>304.79686626623158</v>
      </c>
      <c r="L4" s="87">
        <f>(J4/K4)*100</f>
        <v>64.886502959141794</v>
      </c>
      <c r="M4" s="63"/>
      <c r="N4" s="10" t="s">
        <v>115</v>
      </c>
      <c r="O4" s="53">
        <v>206.21360405304205</v>
      </c>
      <c r="P4" s="97">
        <v>344.75111869920971</v>
      </c>
      <c r="Q4" s="97">
        <v>432.15728761502413</v>
      </c>
      <c r="R4" s="97">
        <v>380.32415440659508</v>
      </c>
      <c r="S4" s="99">
        <v>189.72448875388892</v>
      </c>
      <c r="T4" s="99">
        <v>139.77950135146457</v>
      </c>
    </row>
    <row r="5" spans="1:20" x14ac:dyDescent="0.35">
      <c r="A5" s="95" t="s">
        <v>102</v>
      </c>
      <c r="B5" s="40">
        <v>4</v>
      </c>
      <c r="C5" s="40">
        <v>40</v>
      </c>
      <c r="D5" s="40">
        <v>80</v>
      </c>
      <c r="E5" s="40">
        <v>14</v>
      </c>
      <c r="F5" s="11">
        <v>2.641</v>
      </c>
      <c r="G5" s="11">
        <v>24.71</v>
      </c>
      <c r="H5" s="11">
        <f t="shared" si="0"/>
        <v>97.358999999999995</v>
      </c>
      <c r="I5" s="88">
        <f t="shared" si="1"/>
        <v>25.380293552727533</v>
      </c>
      <c r="J5" s="87">
        <f t="shared" si="2"/>
        <v>340.12856336632302</v>
      </c>
      <c r="K5" s="87">
        <v>410.46827336013337</v>
      </c>
      <c r="L5" s="87">
        <f t="shared" ref="L5:L9" si="3">(J5/K5)*100</f>
        <v>82.863545233836817</v>
      </c>
      <c r="M5" s="63"/>
      <c r="N5" s="10" t="s">
        <v>337</v>
      </c>
      <c r="O5" s="53">
        <v>304.79686626623158</v>
      </c>
      <c r="P5" s="97">
        <v>410.46827336013337</v>
      </c>
      <c r="Q5" s="97">
        <v>457.55198838121385</v>
      </c>
      <c r="R5" s="97">
        <v>461.51873530493191</v>
      </c>
      <c r="S5" s="99">
        <v>359.02404700705949</v>
      </c>
      <c r="T5" s="99">
        <v>273.42692629490051</v>
      </c>
    </row>
    <row r="6" spans="1:20" x14ac:dyDescent="0.35">
      <c r="A6" s="39" t="s">
        <v>103</v>
      </c>
      <c r="B6" s="40">
        <v>4</v>
      </c>
      <c r="C6" s="40">
        <v>40</v>
      </c>
      <c r="D6" s="40">
        <v>80</v>
      </c>
      <c r="E6" s="40">
        <v>14</v>
      </c>
      <c r="F6" s="11">
        <v>3.1779999999999999</v>
      </c>
      <c r="G6" s="11">
        <v>28.07</v>
      </c>
      <c r="H6" s="11">
        <f t="shared" si="0"/>
        <v>96.822000000000003</v>
      </c>
      <c r="I6" s="88">
        <f t="shared" si="1"/>
        <v>28.991344942265187</v>
      </c>
      <c r="J6" s="87">
        <f t="shared" si="2"/>
        <v>408.27903188270886</v>
      </c>
      <c r="K6" s="87">
        <v>457.55198838121385</v>
      </c>
      <c r="L6" s="87">
        <f t="shared" si="3"/>
        <v>89.231178587414917</v>
      </c>
      <c r="P6" s="2"/>
      <c r="Q6" s="2"/>
      <c r="R6" s="2"/>
      <c r="S6" s="2"/>
      <c r="T6" s="2"/>
    </row>
    <row r="7" spans="1:20" x14ac:dyDescent="0.35">
      <c r="A7" s="39" t="s">
        <v>104</v>
      </c>
      <c r="B7" s="40">
        <v>4</v>
      </c>
      <c r="C7" s="40">
        <v>40</v>
      </c>
      <c r="D7" s="40">
        <v>80</v>
      </c>
      <c r="E7" s="40">
        <v>14</v>
      </c>
      <c r="F7" s="52">
        <v>1.01</v>
      </c>
      <c r="G7" s="8">
        <v>27.59</v>
      </c>
      <c r="H7" s="8">
        <f t="shared" si="0"/>
        <v>98.99</v>
      </c>
      <c r="I7" s="88">
        <f t="shared" si="1"/>
        <v>27.871502171936562</v>
      </c>
      <c r="J7" s="87">
        <f t="shared" si="2"/>
        <v>386.41456582633054</v>
      </c>
      <c r="K7" s="87">
        <v>461.51873530493191</v>
      </c>
      <c r="L7" s="87">
        <f t="shared" si="3"/>
        <v>83.726734424122782</v>
      </c>
      <c r="M7" s="63"/>
      <c r="N7" s="19" t="s">
        <v>116</v>
      </c>
      <c r="O7" s="10" t="s">
        <v>101</v>
      </c>
      <c r="P7" s="29" t="s">
        <v>102</v>
      </c>
      <c r="Q7" s="29" t="s">
        <v>103</v>
      </c>
      <c r="R7" s="29" t="s">
        <v>104</v>
      </c>
      <c r="S7" s="29" t="s">
        <v>105</v>
      </c>
      <c r="T7" s="29" t="s">
        <v>106</v>
      </c>
    </row>
    <row r="8" spans="1:20" x14ac:dyDescent="0.35">
      <c r="A8" s="39" t="s">
        <v>105</v>
      </c>
      <c r="B8" s="40">
        <v>4</v>
      </c>
      <c r="C8" s="40">
        <v>40</v>
      </c>
      <c r="D8" s="40">
        <v>80</v>
      </c>
      <c r="E8" s="40">
        <v>14</v>
      </c>
      <c r="F8" s="8">
        <v>1.0149999999999999</v>
      </c>
      <c r="G8" s="8">
        <v>13.09</v>
      </c>
      <c r="H8" s="11">
        <f t="shared" si="0"/>
        <v>98.984999999999999</v>
      </c>
      <c r="I8" s="88">
        <f t="shared" si="1"/>
        <v>13.224225892812042</v>
      </c>
      <c r="J8" s="87">
        <f t="shared" si="2"/>
        <v>152.3953664357646</v>
      </c>
      <c r="K8" s="87">
        <v>359.02404700705949</v>
      </c>
      <c r="L8" s="87">
        <f t="shared" si="3"/>
        <v>42.44711954705587</v>
      </c>
      <c r="N8" s="10" t="s">
        <v>115</v>
      </c>
      <c r="O8" s="53">
        <v>9.6067578547845862</v>
      </c>
      <c r="P8" s="97">
        <v>17.084651890188013</v>
      </c>
      <c r="Q8" s="97">
        <v>15.561042427438428</v>
      </c>
      <c r="R8" s="100">
        <v>22.296720080424322</v>
      </c>
      <c r="S8" s="99">
        <v>11.436490691528467</v>
      </c>
      <c r="T8" s="99">
        <v>3.3428801506427712</v>
      </c>
    </row>
    <row r="9" spans="1:20" x14ac:dyDescent="0.35">
      <c r="A9" s="72" t="s">
        <v>131</v>
      </c>
      <c r="B9" s="40">
        <v>4</v>
      </c>
      <c r="C9" s="40">
        <v>40</v>
      </c>
      <c r="D9" s="40">
        <v>80</v>
      </c>
      <c r="E9" s="40">
        <v>14</v>
      </c>
      <c r="F9" s="11">
        <v>1.381</v>
      </c>
      <c r="G9" s="11">
        <v>10.72</v>
      </c>
      <c r="H9" s="11">
        <f t="shared" si="0"/>
        <v>98.619</v>
      </c>
      <c r="I9" s="88">
        <f t="shared" si="1"/>
        <v>10.870116306188464</v>
      </c>
      <c r="J9" s="87">
        <f t="shared" si="2"/>
        <v>121.95815652055201</v>
      </c>
      <c r="K9" s="87">
        <v>273.42692629490051</v>
      </c>
      <c r="L9" s="87">
        <f t="shared" si="3"/>
        <v>44.60356489873125</v>
      </c>
      <c r="M9" s="63"/>
      <c r="O9" s="62"/>
    </row>
    <row r="10" spans="1:20" x14ac:dyDescent="0.35">
      <c r="A10" s="83" t="s">
        <v>132</v>
      </c>
      <c r="B10" s="57"/>
      <c r="C10" s="57"/>
      <c r="D10" s="57"/>
      <c r="E10" s="57"/>
      <c r="G10" s="60"/>
      <c r="H10" s="61"/>
      <c r="I10" s="60"/>
      <c r="J10" s="60"/>
      <c r="K10" s="59"/>
      <c r="L10" s="59"/>
      <c r="O10" s="63"/>
    </row>
    <row r="11" spans="1:20" x14ac:dyDescent="0.35">
      <c r="A11" s="56"/>
      <c r="B11" s="58"/>
      <c r="C11" s="59" t="s">
        <v>113</v>
      </c>
      <c r="D11" s="59"/>
      <c r="E11" s="58"/>
      <c r="F11" s="59"/>
      <c r="G11" s="54"/>
    </row>
    <row r="13" spans="1:20" x14ac:dyDescent="0.35">
      <c r="A13" s="59" t="s">
        <v>228</v>
      </c>
      <c r="B13" s="58"/>
      <c r="C13" s="59"/>
      <c r="D13" s="59"/>
      <c r="E13" s="54"/>
    </row>
    <row r="14" spans="1:20" x14ac:dyDescent="0.35">
      <c r="A14" s="32" t="s">
        <v>52</v>
      </c>
      <c r="B14" s="33" t="s">
        <v>53</v>
      </c>
      <c r="C14" s="32" t="s">
        <v>54</v>
      </c>
      <c r="D14" s="34" t="s">
        <v>55</v>
      </c>
      <c r="E14" s="32" t="s">
        <v>56</v>
      </c>
      <c r="F14" s="155" t="s">
        <v>59</v>
      </c>
      <c r="G14" s="156"/>
      <c r="H14" s="35" t="s">
        <v>58</v>
      </c>
      <c r="I14" s="86" t="s">
        <v>333</v>
      </c>
      <c r="J14" s="86" t="s">
        <v>336</v>
      </c>
      <c r="K14" s="86" t="s">
        <v>340</v>
      </c>
      <c r="L14" s="141" t="s">
        <v>334</v>
      </c>
      <c r="M14"/>
    </row>
    <row r="15" spans="1:20" x14ac:dyDescent="0.35">
      <c r="A15" s="31"/>
      <c r="B15" s="31" t="s">
        <v>60</v>
      </c>
      <c r="C15" s="31" t="s">
        <v>61</v>
      </c>
      <c r="D15" s="31" t="s">
        <v>60</v>
      </c>
      <c r="E15" s="31" t="s">
        <v>62</v>
      </c>
      <c r="F15" s="37" t="s">
        <v>100</v>
      </c>
      <c r="G15" s="37" t="s">
        <v>99</v>
      </c>
      <c r="H15" s="37" t="s">
        <v>98</v>
      </c>
      <c r="I15" s="37" t="s">
        <v>60</v>
      </c>
      <c r="J15" s="85" t="s">
        <v>229</v>
      </c>
      <c r="K15" s="85" t="s">
        <v>229</v>
      </c>
      <c r="L15" s="85" t="s">
        <v>60</v>
      </c>
      <c r="M15"/>
    </row>
    <row r="16" spans="1:20" x14ac:dyDescent="0.35">
      <c r="A16" s="158" t="s">
        <v>101</v>
      </c>
      <c r="B16" s="32" t="s">
        <v>17</v>
      </c>
      <c r="C16" s="32" t="s">
        <v>17</v>
      </c>
      <c r="D16" s="32" t="s">
        <v>17</v>
      </c>
      <c r="E16" s="32" t="s">
        <v>17</v>
      </c>
      <c r="F16" s="12">
        <v>20.68</v>
      </c>
      <c r="G16" s="12">
        <v>0.08</v>
      </c>
      <c r="H16" s="102">
        <f>(((44.01*F16)/100.0869)+((44.01*G16)/184.4008)*2)</f>
        <v>9.1315522503717848</v>
      </c>
      <c r="I16" s="160">
        <f>(H17-H16)/(100-H17)*100</f>
        <v>9.6067578547845862</v>
      </c>
      <c r="J16" s="160">
        <f>H17/(100-H17)*1000</f>
        <v>206.21360405304205</v>
      </c>
      <c r="K16" s="160">
        <v>304.79686626623158</v>
      </c>
      <c r="L16" s="160">
        <f>(J16/K16)*100</f>
        <v>67.656077498159121</v>
      </c>
      <c r="M16"/>
    </row>
    <row r="17" spans="1:13" x14ac:dyDescent="0.35">
      <c r="A17" s="159"/>
      <c r="B17" s="40">
        <v>4</v>
      </c>
      <c r="C17" s="40">
        <v>40</v>
      </c>
      <c r="D17" s="40">
        <v>80</v>
      </c>
      <c r="E17" s="40">
        <v>14</v>
      </c>
      <c r="F17" s="8">
        <v>38.380000000000003</v>
      </c>
      <c r="G17" s="8">
        <v>0.46</v>
      </c>
      <c r="H17" s="104">
        <f t="shared" ref="H17:H27" si="4">(((44.01*F17)/100.0869)+((44.01*G17)/184.4008)*2)</f>
        <v>17.095944147880296</v>
      </c>
      <c r="I17" s="161"/>
      <c r="J17" s="161"/>
      <c r="K17" s="161"/>
      <c r="L17" s="161"/>
      <c r="M17"/>
    </row>
    <row r="18" spans="1:13" x14ac:dyDescent="0.35">
      <c r="A18" s="158" t="s">
        <v>102</v>
      </c>
      <c r="B18" s="32" t="s">
        <v>17</v>
      </c>
      <c r="C18" s="32" t="s">
        <v>17</v>
      </c>
      <c r="D18" s="32" t="s">
        <v>17</v>
      </c>
      <c r="E18" s="32" t="s">
        <v>17</v>
      </c>
      <c r="F18" s="9">
        <v>29.41</v>
      </c>
      <c r="G18" s="9">
        <v>0</v>
      </c>
      <c r="H18" s="102">
        <f t="shared" si="4"/>
        <v>12.932103002490836</v>
      </c>
      <c r="I18" s="160">
        <f>(H19-H18)/(100-H19)*100</f>
        <v>17.084651890188013</v>
      </c>
      <c r="J18" s="160">
        <f>H19/(100-H19)*1000</f>
        <v>344.75111869920971</v>
      </c>
      <c r="K18" s="160">
        <v>410.46827336013337</v>
      </c>
      <c r="L18" s="160">
        <f t="shared" ref="L18" si="5">(J18/K18)*100</f>
        <v>83.989711525581114</v>
      </c>
      <c r="M18"/>
    </row>
    <row r="19" spans="1:13" x14ac:dyDescent="0.35">
      <c r="A19" s="159"/>
      <c r="B19" s="40">
        <v>4</v>
      </c>
      <c r="C19" s="40">
        <v>40</v>
      </c>
      <c r="D19" s="40">
        <v>80</v>
      </c>
      <c r="E19" s="40">
        <v>14</v>
      </c>
      <c r="F19" s="8">
        <v>58.14</v>
      </c>
      <c r="G19" s="8">
        <v>0.15</v>
      </c>
      <c r="H19" s="104">
        <f t="shared" si="4"/>
        <v>25.636797315527851</v>
      </c>
      <c r="I19" s="161"/>
      <c r="J19" s="161"/>
      <c r="K19" s="161"/>
      <c r="L19" s="161"/>
      <c r="M19"/>
    </row>
    <row r="20" spans="1:13" x14ac:dyDescent="0.35">
      <c r="A20" s="153" t="s">
        <v>103</v>
      </c>
      <c r="B20" s="32" t="s">
        <v>17</v>
      </c>
      <c r="C20" s="32" t="s">
        <v>17</v>
      </c>
      <c r="D20" s="32" t="s">
        <v>17</v>
      </c>
      <c r="E20" s="32" t="s">
        <v>17</v>
      </c>
      <c r="F20" s="9">
        <v>42.72</v>
      </c>
      <c r="G20" s="98">
        <v>1.1000000000000001</v>
      </c>
      <c r="H20" s="102">
        <f t="shared" si="4"/>
        <v>19.309810851933324</v>
      </c>
      <c r="I20" s="160">
        <f>(H21-H20)/(100-H21)*100</f>
        <v>15.561042427438428</v>
      </c>
      <c r="J20" s="160">
        <f>H21/(100-H21)*1000</f>
        <v>432.15728761502413</v>
      </c>
      <c r="K20" s="160">
        <v>457.55198838121385</v>
      </c>
      <c r="L20" s="160">
        <f t="shared" ref="L20" si="6">(J20/K20)*100</f>
        <v>94.449876426931439</v>
      </c>
      <c r="M20"/>
    </row>
    <row r="21" spans="1:13" x14ac:dyDescent="0.35">
      <c r="A21" s="154"/>
      <c r="B21" s="40">
        <v>4</v>
      </c>
      <c r="C21" s="40">
        <v>40</v>
      </c>
      <c r="D21" s="40">
        <v>80</v>
      </c>
      <c r="E21" s="40">
        <v>14</v>
      </c>
      <c r="F21" s="8">
        <v>67.81</v>
      </c>
      <c r="G21" s="11">
        <v>0.75</v>
      </c>
      <c r="H21" s="104">
        <f t="shared" si="4"/>
        <v>30.175267154817682</v>
      </c>
      <c r="I21" s="161"/>
      <c r="J21" s="161"/>
      <c r="K21" s="161"/>
      <c r="L21" s="161"/>
      <c r="M21"/>
    </row>
    <row r="22" spans="1:13" x14ac:dyDescent="0.35">
      <c r="A22" s="153" t="s">
        <v>104</v>
      </c>
      <c r="B22" s="32" t="s">
        <v>17</v>
      </c>
      <c r="C22" s="32" t="s">
        <v>17</v>
      </c>
      <c r="D22" s="32" t="s">
        <v>17</v>
      </c>
      <c r="E22" s="32" t="s">
        <v>17</v>
      </c>
      <c r="F22" s="9">
        <v>24.88</v>
      </c>
      <c r="G22" s="9">
        <v>0.87</v>
      </c>
      <c r="H22" s="102">
        <f t="shared" si="4"/>
        <v>11.355457922956205</v>
      </c>
      <c r="I22" s="160">
        <f>(H23-H22)/(100-H23)*100</f>
        <v>22.358202585255309</v>
      </c>
      <c r="J22" s="160">
        <f>H23/(100-H23)*1000</f>
        <v>380.32415440659508</v>
      </c>
      <c r="K22" s="160">
        <v>461.51873530493191</v>
      </c>
      <c r="L22" s="160">
        <f t="shared" ref="L22" si="7">(J22/K22)*100</f>
        <v>82.407088881301775</v>
      </c>
      <c r="M22"/>
    </row>
    <row r="23" spans="1:13" x14ac:dyDescent="0.35">
      <c r="A23" s="154"/>
      <c r="B23" s="40">
        <v>4</v>
      </c>
      <c r="C23" s="40">
        <v>40</v>
      </c>
      <c r="D23" s="40">
        <v>80</v>
      </c>
      <c r="E23" s="40">
        <v>14</v>
      </c>
      <c r="F23" s="8">
        <v>61.25</v>
      </c>
      <c r="G23" s="11">
        <v>1.3</v>
      </c>
      <c r="H23" s="119">
        <f t="shared" si="4"/>
        <v>27.553249227178625</v>
      </c>
      <c r="I23" s="161"/>
      <c r="J23" s="161"/>
      <c r="K23" s="161"/>
      <c r="L23" s="161"/>
      <c r="M23"/>
    </row>
    <row r="24" spans="1:13" x14ac:dyDescent="0.35">
      <c r="A24" s="153" t="s">
        <v>105</v>
      </c>
      <c r="B24" s="32" t="s">
        <v>17</v>
      </c>
      <c r="C24" s="32" t="s">
        <v>17</v>
      </c>
      <c r="D24" s="32" t="s">
        <v>17</v>
      </c>
      <c r="E24" s="32" t="s">
        <v>17</v>
      </c>
      <c r="F24" s="12">
        <v>11.865000000000002</v>
      </c>
      <c r="G24" s="9">
        <v>2.3399999999999985</v>
      </c>
      <c r="H24" s="101">
        <f t="shared" si="4"/>
        <v>6.3342044776715873</v>
      </c>
      <c r="I24" s="160">
        <f>(H25-H24)/(100-H25)*100</f>
        <v>11.436490691528467</v>
      </c>
      <c r="J24" s="160">
        <f>H25/(100-H25)*1000</f>
        <v>189.72448875388892</v>
      </c>
      <c r="K24" s="160">
        <v>359.02404700705949</v>
      </c>
      <c r="L24" s="160">
        <f t="shared" ref="L24" si="8">(J24/K24)*100</f>
        <v>52.844507306820695</v>
      </c>
      <c r="M24"/>
    </row>
    <row r="25" spans="1:13" x14ac:dyDescent="0.35">
      <c r="A25" s="154"/>
      <c r="B25" s="40">
        <v>4</v>
      </c>
      <c r="C25" s="40">
        <v>40</v>
      </c>
      <c r="D25" s="40">
        <v>80</v>
      </c>
      <c r="E25" s="40">
        <v>14</v>
      </c>
      <c r="F25" s="8">
        <v>34.409999999999997</v>
      </c>
      <c r="G25" s="8">
        <v>1.71</v>
      </c>
      <c r="H25" s="119">
        <f t="shared" si="4"/>
        <v>15.946926414249514</v>
      </c>
      <c r="I25" s="161"/>
      <c r="J25" s="161"/>
      <c r="K25" s="161"/>
      <c r="L25" s="161"/>
      <c r="M25"/>
    </row>
    <row r="26" spans="1:13" x14ac:dyDescent="0.35">
      <c r="A26" s="153" t="s">
        <v>106</v>
      </c>
      <c r="B26" s="32" t="s">
        <v>17</v>
      </c>
      <c r="C26" s="32" t="s">
        <v>17</v>
      </c>
      <c r="D26" s="32" t="s">
        <v>17</v>
      </c>
      <c r="E26" s="32" t="s">
        <v>17</v>
      </c>
      <c r="F26" s="9">
        <v>21.22</v>
      </c>
      <c r="G26" s="9">
        <v>0</v>
      </c>
      <c r="H26" s="101">
        <f t="shared" si="4"/>
        <v>9.3308135230484694</v>
      </c>
      <c r="I26" s="160">
        <f>(H27-H26)/(100-H27)*100</f>
        <v>3.3428801506427712</v>
      </c>
      <c r="J26" s="160">
        <f>H27/(100-H27)*1000</f>
        <v>139.77950135146457</v>
      </c>
      <c r="K26" s="160">
        <v>273.42692629490051</v>
      </c>
      <c r="L26" s="160">
        <f t="shared" ref="L26" si="9">(J26/K26)*100</f>
        <v>51.121337333363968</v>
      </c>
      <c r="M26"/>
    </row>
    <row r="27" spans="1:13" x14ac:dyDescent="0.35">
      <c r="A27" s="154"/>
      <c r="B27" s="40">
        <v>4</v>
      </c>
      <c r="C27" s="40">
        <v>40</v>
      </c>
      <c r="D27" s="40">
        <v>80</v>
      </c>
      <c r="E27" s="40">
        <v>14</v>
      </c>
      <c r="F27" s="8">
        <v>27.89</v>
      </c>
      <c r="G27" s="8">
        <v>0</v>
      </c>
      <c r="H27" s="119">
        <f t="shared" si="4"/>
        <v>12.263731817050981</v>
      </c>
      <c r="I27" s="161"/>
      <c r="J27" s="161"/>
      <c r="K27" s="161"/>
      <c r="L27" s="161"/>
      <c r="M27"/>
    </row>
    <row r="29" spans="1:13" x14ac:dyDescent="0.35">
      <c r="M29"/>
    </row>
    <row r="30" spans="1:13" x14ac:dyDescent="0.35">
      <c r="M30"/>
    </row>
    <row r="31" spans="1:13" x14ac:dyDescent="0.35">
      <c r="M31"/>
    </row>
    <row r="32" spans="1:13" x14ac:dyDescent="0.35">
      <c r="M32"/>
    </row>
    <row r="33" spans="3:13" x14ac:dyDescent="0.35">
      <c r="M33"/>
    </row>
    <row r="34" spans="3:13" x14ac:dyDescent="0.35">
      <c r="M34"/>
    </row>
    <row r="35" spans="3:13" x14ac:dyDescent="0.35">
      <c r="M35"/>
    </row>
    <row r="36" spans="3:13" x14ac:dyDescent="0.35">
      <c r="M36"/>
    </row>
    <row r="37" spans="3:13" x14ac:dyDescent="0.35">
      <c r="M37"/>
    </row>
    <row r="38" spans="3:13" x14ac:dyDescent="0.35">
      <c r="M38"/>
    </row>
    <row r="39" spans="3:13" x14ac:dyDescent="0.35">
      <c r="M39"/>
    </row>
    <row r="40" spans="3:13" x14ac:dyDescent="0.35">
      <c r="M40"/>
    </row>
    <row r="41" spans="3:13" x14ac:dyDescent="0.35">
      <c r="M41"/>
    </row>
    <row r="42" spans="3:13" x14ac:dyDescent="0.35">
      <c r="M42"/>
    </row>
    <row r="43" spans="3:13" x14ac:dyDescent="0.35">
      <c r="C43" s="62"/>
      <c r="M43"/>
    </row>
    <row r="44" spans="3:13" x14ac:dyDescent="0.35">
      <c r="C44" s="62"/>
      <c r="M44"/>
    </row>
  </sheetData>
  <mergeCells count="33">
    <mergeCell ref="L26:L27"/>
    <mergeCell ref="L16:L17"/>
    <mergeCell ref="L18:L19"/>
    <mergeCell ref="L20:L21"/>
    <mergeCell ref="L22:L23"/>
    <mergeCell ref="L24:L25"/>
    <mergeCell ref="J24:J25"/>
    <mergeCell ref="K24:K25"/>
    <mergeCell ref="I26:I27"/>
    <mergeCell ref="J26:J27"/>
    <mergeCell ref="K26:K27"/>
    <mergeCell ref="J20:J21"/>
    <mergeCell ref="K20:K21"/>
    <mergeCell ref="I22:I23"/>
    <mergeCell ref="J22:J23"/>
    <mergeCell ref="K22:K23"/>
    <mergeCell ref="K16:K17"/>
    <mergeCell ref="I16:I17"/>
    <mergeCell ref="J16:J17"/>
    <mergeCell ref="I18:I19"/>
    <mergeCell ref="J18:J19"/>
    <mergeCell ref="K18:K19"/>
    <mergeCell ref="A22:A23"/>
    <mergeCell ref="A24:A25"/>
    <mergeCell ref="A26:A27"/>
    <mergeCell ref="F2:G2"/>
    <mergeCell ref="H2:I2"/>
    <mergeCell ref="F14:G14"/>
    <mergeCell ref="A16:A17"/>
    <mergeCell ref="A18:A19"/>
    <mergeCell ref="A20:A21"/>
    <mergeCell ref="I20:I21"/>
    <mergeCell ref="I24:I25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4"/>
  <sheetViews>
    <sheetView zoomScale="90" zoomScaleNormal="90" workbookViewId="0">
      <selection activeCell="E9" sqref="E9"/>
    </sheetView>
  </sheetViews>
  <sheetFormatPr defaultRowHeight="14.5" x14ac:dyDescent="0.35"/>
  <cols>
    <col min="1" max="1" width="19.26953125" style="10" customWidth="1"/>
    <col min="2" max="2" width="9.1796875" style="10"/>
    <col min="3" max="3" width="10.81640625" style="10" customWidth="1"/>
    <col min="4" max="4" width="9.1796875" style="1"/>
    <col min="5" max="5" width="10.453125" style="10" customWidth="1"/>
    <col min="6" max="6" width="10.453125" style="15" customWidth="1"/>
    <col min="7" max="7" width="10.1796875" style="15" customWidth="1"/>
    <col min="8" max="9" width="11.1796875" style="15" customWidth="1"/>
    <col min="10" max="10" width="10.54296875" style="1" customWidth="1"/>
    <col min="11" max="11" width="10.453125" style="15" customWidth="1"/>
    <col min="12" max="12" width="8.7265625" style="15"/>
    <col min="13" max="13" width="10.26953125" style="15" customWidth="1"/>
  </cols>
  <sheetData>
    <row r="1" spans="1:13" x14ac:dyDescent="0.35">
      <c r="A1" s="19"/>
      <c r="B1" s="148" t="s">
        <v>101</v>
      </c>
      <c r="C1" s="148"/>
      <c r="D1" s="148" t="s">
        <v>102</v>
      </c>
      <c r="E1" s="148"/>
      <c r="F1" s="151" t="s">
        <v>103</v>
      </c>
      <c r="G1" s="151"/>
      <c r="H1" s="148" t="s">
        <v>104</v>
      </c>
      <c r="I1" s="148"/>
      <c r="J1" s="151" t="s">
        <v>105</v>
      </c>
      <c r="K1" s="151"/>
      <c r="L1" s="148" t="s">
        <v>106</v>
      </c>
      <c r="M1" s="148"/>
    </row>
    <row r="2" spans="1:13" x14ac:dyDescent="0.35">
      <c r="A2" s="120"/>
      <c r="B2" s="110" t="s">
        <v>14</v>
      </c>
      <c r="C2" s="110" t="s">
        <v>30</v>
      </c>
      <c r="D2" s="110" t="s">
        <v>14</v>
      </c>
      <c r="E2" s="110" t="s">
        <v>30</v>
      </c>
      <c r="F2" s="110" t="s">
        <v>14</v>
      </c>
      <c r="G2" s="110" t="s">
        <v>30</v>
      </c>
      <c r="H2" s="110" t="s">
        <v>14</v>
      </c>
      <c r="I2" s="110" t="s">
        <v>30</v>
      </c>
      <c r="J2" s="110" t="s">
        <v>14</v>
      </c>
      <c r="K2" s="110" t="s">
        <v>30</v>
      </c>
      <c r="L2" s="110" t="s">
        <v>14</v>
      </c>
      <c r="M2" s="110" t="s">
        <v>30</v>
      </c>
    </row>
    <row r="3" spans="1:13" x14ac:dyDescent="0.35">
      <c r="A3" s="17" t="s">
        <v>302</v>
      </c>
      <c r="B3" s="121" t="s">
        <v>31</v>
      </c>
      <c r="C3" s="121" t="s">
        <v>31</v>
      </c>
      <c r="D3" s="121" t="s">
        <v>31</v>
      </c>
      <c r="E3" s="121" t="s">
        <v>31</v>
      </c>
      <c r="F3" s="121" t="s">
        <v>31</v>
      </c>
      <c r="G3" s="121" t="s">
        <v>31</v>
      </c>
      <c r="H3" s="121" t="s">
        <v>31</v>
      </c>
      <c r="I3" s="121" t="s">
        <v>31</v>
      </c>
      <c r="J3" s="121" t="s">
        <v>31</v>
      </c>
      <c r="K3" s="121" t="s">
        <v>31</v>
      </c>
      <c r="L3" s="121" t="s">
        <v>31</v>
      </c>
      <c r="M3" s="121" t="s">
        <v>31</v>
      </c>
    </row>
    <row r="4" spans="1:13" x14ac:dyDescent="0.35">
      <c r="A4" s="10">
        <v>4000</v>
      </c>
      <c r="B4" s="10">
        <v>98.78</v>
      </c>
      <c r="C4" s="10">
        <v>98.63</v>
      </c>
      <c r="D4" s="10">
        <v>98.35</v>
      </c>
      <c r="E4" s="10">
        <v>98.12</v>
      </c>
      <c r="F4" s="1">
        <v>95.49</v>
      </c>
      <c r="G4" s="10">
        <v>94.82</v>
      </c>
      <c r="H4" s="10">
        <v>99.37</v>
      </c>
      <c r="I4" s="10">
        <v>98.67</v>
      </c>
      <c r="J4" s="10">
        <v>99.64</v>
      </c>
      <c r="K4" s="1">
        <v>98.9</v>
      </c>
      <c r="L4" s="1">
        <v>98.28</v>
      </c>
      <c r="M4" s="1">
        <v>98.2</v>
      </c>
    </row>
    <row r="5" spans="1:13" x14ac:dyDescent="0.35">
      <c r="A5" s="10">
        <v>3999</v>
      </c>
      <c r="B5" s="10">
        <v>98.79</v>
      </c>
      <c r="C5" s="10">
        <v>98.63</v>
      </c>
      <c r="D5" s="10">
        <v>98.35</v>
      </c>
      <c r="E5" s="10">
        <v>98.12</v>
      </c>
      <c r="F5" s="1">
        <v>95.49</v>
      </c>
      <c r="G5" s="10">
        <v>94.82</v>
      </c>
      <c r="H5" s="10">
        <v>99.37</v>
      </c>
      <c r="I5" s="10">
        <v>98.67</v>
      </c>
      <c r="J5" s="10">
        <v>99.64</v>
      </c>
      <c r="K5" s="1">
        <v>98.9</v>
      </c>
      <c r="L5" s="1">
        <v>98.29</v>
      </c>
      <c r="M5" s="1">
        <v>98.2</v>
      </c>
    </row>
    <row r="6" spans="1:13" x14ac:dyDescent="0.35">
      <c r="A6" s="10">
        <v>3998</v>
      </c>
      <c r="B6" s="10">
        <v>98.79</v>
      </c>
      <c r="C6" s="10">
        <v>98.63</v>
      </c>
      <c r="D6" s="10">
        <v>98.35</v>
      </c>
      <c r="E6" s="10">
        <v>98.12</v>
      </c>
      <c r="F6" s="1">
        <v>95.49</v>
      </c>
      <c r="G6" s="10">
        <v>94.82</v>
      </c>
      <c r="H6" s="10">
        <v>99.37</v>
      </c>
      <c r="I6" s="10">
        <v>98.67</v>
      </c>
      <c r="J6" s="10">
        <v>99.64</v>
      </c>
      <c r="K6" s="1">
        <v>98.9</v>
      </c>
      <c r="L6" s="1">
        <v>98.29</v>
      </c>
      <c r="M6" s="1">
        <v>98.2</v>
      </c>
    </row>
    <row r="7" spans="1:13" x14ac:dyDescent="0.35">
      <c r="A7" s="10">
        <v>3997</v>
      </c>
      <c r="B7" s="10">
        <v>98.79</v>
      </c>
      <c r="C7" s="10">
        <v>98.63</v>
      </c>
      <c r="D7" s="10">
        <v>98.35</v>
      </c>
      <c r="E7" s="10">
        <v>98.12</v>
      </c>
      <c r="F7" s="1">
        <v>95.49</v>
      </c>
      <c r="G7" s="10">
        <v>94.82</v>
      </c>
      <c r="H7" s="10">
        <v>99.37</v>
      </c>
      <c r="I7" s="10">
        <v>98.67</v>
      </c>
      <c r="J7" s="10">
        <v>99.64</v>
      </c>
      <c r="K7" s="1">
        <v>98.9</v>
      </c>
      <c r="L7" s="1">
        <v>98.3</v>
      </c>
      <c r="M7" s="1">
        <v>98.2</v>
      </c>
    </row>
    <row r="8" spans="1:13" x14ac:dyDescent="0.35">
      <c r="A8" s="10">
        <v>3996</v>
      </c>
      <c r="B8" s="10">
        <v>98.79</v>
      </c>
      <c r="C8" s="10">
        <v>98.63</v>
      </c>
      <c r="D8" s="10">
        <v>98.35</v>
      </c>
      <c r="E8" s="10">
        <v>98.12</v>
      </c>
      <c r="F8" s="1">
        <v>95.49</v>
      </c>
      <c r="G8" s="10">
        <v>94.82</v>
      </c>
      <c r="H8" s="10">
        <v>99.37</v>
      </c>
      <c r="I8" s="10">
        <v>98.66</v>
      </c>
      <c r="J8" s="10">
        <v>99.64</v>
      </c>
      <c r="K8" s="1">
        <v>98.9</v>
      </c>
      <c r="L8" s="1">
        <v>98.3</v>
      </c>
      <c r="M8" s="1">
        <v>98.2</v>
      </c>
    </row>
    <row r="9" spans="1:13" x14ac:dyDescent="0.35">
      <c r="A9" s="10">
        <v>3995</v>
      </c>
      <c r="B9" s="10">
        <v>98.79</v>
      </c>
      <c r="C9" s="10">
        <v>98.63</v>
      </c>
      <c r="D9" s="10">
        <v>98.34</v>
      </c>
      <c r="E9" s="10">
        <v>98.12</v>
      </c>
      <c r="F9" s="1">
        <v>95.49</v>
      </c>
      <c r="G9" s="10">
        <v>94.82</v>
      </c>
      <c r="H9" s="10">
        <v>99.37</v>
      </c>
      <c r="I9" s="10">
        <v>98.66</v>
      </c>
      <c r="J9" s="10">
        <v>99.64</v>
      </c>
      <c r="K9" s="1">
        <v>98.9</v>
      </c>
      <c r="L9" s="1">
        <v>98.3</v>
      </c>
      <c r="M9" s="1">
        <v>98.19</v>
      </c>
    </row>
    <row r="10" spans="1:13" x14ac:dyDescent="0.35">
      <c r="A10" s="10">
        <v>3994</v>
      </c>
      <c r="B10" s="10">
        <v>98.79</v>
      </c>
      <c r="C10" s="10">
        <v>98.63</v>
      </c>
      <c r="D10" s="10">
        <v>98.34</v>
      </c>
      <c r="E10" s="10">
        <v>98.12</v>
      </c>
      <c r="F10" s="1">
        <v>95.49</v>
      </c>
      <c r="G10" s="10">
        <v>94.82</v>
      </c>
      <c r="H10" s="10">
        <v>99.38</v>
      </c>
      <c r="I10" s="10">
        <v>98.66</v>
      </c>
      <c r="J10" s="10">
        <v>99.64</v>
      </c>
      <c r="K10" s="1">
        <v>98.9</v>
      </c>
      <c r="L10" s="1">
        <v>98.31</v>
      </c>
      <c r="M10" s="1">
        <v>98.19</v>
      </c>
    </row>
    <row r="11" spans="1:13" x14ac:dyDescent="0.35">
      <c r="A11" s="10">
        <v>3993</v>
      </c>
      <c r="B11" s="10">
        <v>98.79</v>
      </c>
      <c r="C11" s="10">
        <v>98.63</v>
      </c>
      <c r="D11" s="10">
        <v>98.34</v>
      </c>
      <c r="E11" s="10">
        <v>98.12</v>
      </c>
      <c r="F11" s="1">
        <v>95.49</v>
      </c>
      <c r="G11" s="10">
        <v>94.82</v>
      </c>
      <c r="H11" s="10">
        <v>99.38</v>
      </c>
      <c r="I11" s="10">
        <v>98.66</v>
      </c>
      <c r="J11" s="10">
        <v>99.64</v>
      </c>
      <c r="K11" s="1">
        <v>98.9</v>
      </c>
      <c r="L11" s="1">
        <v>98.31</v>
      </c>
      <c r="M11" s="1">
        <v>98.19</v>
      </c>
    </row>
    <row r="12" spans="1:13" x14ac:dyDescent="0.35">
      <c r="A12" s="10">
        <v>3992</v>
      </c>
      <c r="B12" s="10">
        <v>98.79</v>
      </c>
      <c r="C12" s="10">
        <v>98.63</v>
      </c>
      <c r="D12" s="10">
        <v>98.34</v>
      </c>
      <c r="E12" s="10">
        <v>98.11</v>
      </c>
      <c r="F12" s="1">
        <v>95.49</v>
      </c>
      <c r="G12" s="10">
        <v>94.82</v>
      </c>
      <c r="H12" s="10">
        <v>99.37</v>
      </c>
      <c r="I12" s="10">
        <v>98.66</v>
      </c>
      <c r="J12" s="10">
        <v>99.64</v>
      </c>
      <c r="K12" s="1">
        <v>98.9</v>
      </c>
      <c r="L12" s="1">
        <v>98.31</v>
      </c>
      <c r="M12" s="1">
        <v>98.19</v>
      </c>
    </row>
    <row r="13" spans="1:13" x14ac:dyDescent="0.35">
      <c r="A13" s="10">
        <v>3991</v>
      </c>
      <c r="B13" s="10">
        <v>98.79</v>
      </c>
      <c r="C13" s="10">
        <v>98.63</v>
      </c>
      <c r="D13" s="10">
        <v>98.34</v>
      </c>
      <c r="E13" s="10">
        <v>98.11</v>
      </c>
      <c r="F13" s="1">
        <v>95.49</v>
      </c>
      <c r="G13" s="10">
        <v>94.82</v>
      </c>
      <c r="H13" s="10">
        <v>99.37</v>
      </c>
      <c r="I13" s="10">
        <v>98.66</v>
      </c>
      <c r="J13" s="10">
        <v>99.64</v>
      </c>
      <c r="K13" s="1">
        <v>98.9</v>
      </c>
      <c r="L13" s="1">
        <v>98.31</v>
      </c>
      <c r="M13" s="1">
        <v>98.2</v>
      </c>
    </row>
    <row r="14" spans="1:13" x14ac:dyDescent="0.35">
      <c r="A14" s="10">
        <v>3990</v>
      </c>
      <c r="B14" s="10">
        <v>98.79</v>
      </c>
      <c r="C14" s="10">
        <v>98.63</v>
      </c>
      <c r="D14" s="10">
        <v>98.35</v>
      </c>
      <c r="E14" s="10">
        <v>98.12</v>
      </c>
      <c r="F14" s="1">
        <v>95.49</v>
      </c>
      <c r="G14" s="10">
        <v>94.82</v>
      </c>
      <c r="H14" s="10">
        <v>99.37</v>
      </c>
      <c r="I14" s="10">
        <v>98.66</v>
      </c>
      <c r="J14" s="10">
        <v>99.64</v>
      </c>
      <c r="K14" s="1">
        <v>98.9</v>
      </c>
      <c r="L14" s="1">
        <v>98.31</v>
      </c>
      <c r="M14" s="1">
        <v>98.21</v>
      </c>
    </row>
    <row r="15" spans="1:13" x14ac:dyDescent="0.35">
      <c r="A15" s="10">
        <v>3989</v>
      </c>
      <c r="B15" s="10">
        <v>98.79</v>
      </c>
      <c r="C15" s="10">
        <v>98.62</v>
      </c>
      <c r="D15" s="10">
        <v>98.34</v>
      </c>
      <c r="E15" s="10">
        <v>98.12</v>
      </c>
      <c r="F15" s="1">
        <v>95.49</v>
      </c>
      <c r="G15" s="10">
        <v>94.82</v>
      </c>
      <c r="H15" s="10">
        <v>99.36</v>
      </c>
      <c r="I15" s="10">
        <v>98.66</v>
      </c>
      <c r="J15" s="10">
        <v>99.64</v>
      </c>
      <c r="K15" s="1">
        <v>98.9</v>
      </c>
      <c r="L15" s="1">
        <v>98.3</v>
      </c>
      <c r="M15" s="1">
        <v>98.21</v>
      </c>
    </row>
    <row r="16" spans="1:13" x14ac:dyDescent="0.35">
      <c r="A16" s="10">
        <v>3988</v>
      </c>
      <c r="B16" s="10">
        <v>98.79</v>
      </c>
      <c r="C16" s="10">
        <v>98.62</v>
      </c>
      <c r="D16" s="10">
        <v>98.34</v>
      </c>
      <c r="E16" s="10">
        <v>98.12</v>
      </c>
      <c r="F16" s="1">
        <v>95.49</v>
      </c>
      <c r="G16" s="10">
        <v>94.82</v>
      </c>
      <c r="H16" s="10">
        <v>99.36</v>
      </c>
      <c r="I16" s="10">
        <v>98.66</v>
      </c>
      <c r="J16" s="10">
        <v>99.64</v>
      </c>
      <c r="K16" s="1">
        <v>98.9</v>
      </c>
      <c r="L16" s="1">
        <v>98.3</v>
      </c>
      <c r="M16" s="1">
        <v>98.21</v>
      </c>
    </row>
    <row r="17" spans="1:13" x14ac:dyDescent="0.35">
      <c r="A17" s="10">
        <v>3987</v>
      </c>
      <c r="B17" s="10">
        <v>98.78</v>
      </c>
      <c r="C17" s="10">
        <v>98.61</v>
      </c>
      <c r="D17" s="10">
        <v>98.34</v>
      </c>
      <c r="E17" s="10">
        <v>98.12</v>
      </c>
      <c r="F17" s="1">
        <v>95.49</v>
      </c>
      <c r="G17" s="10">
        <v>94.82</v>
      </c>
      <c r="H17" s="10">
        <v>99.35</v>
      </c>
      <c r="I17" s="10">
        <v>98.66</v>
      </c>
      <c r="J17" s="10">
        <v>99.64</v>
      </c>
      <c r="K17" s="1">
        <v>98.9</v>
      </c>
      <c r="L17" s="1">
        <v>98.3</v>
      </c>
      <c r="M17" s="1">
        <v>98.21</v>
      </c>
    </row>
    <row r="18" spans="1:13" x14ac:dyDescent="0.35">
      <c r="A18" s="10">
        <v>3986</v>
      </c>
      <c r="B18" s="10">
        <v>98.78</v>
      </c>
      <c r="C18" s="10">
        <v>98.61</v>
      </c>
      <c r="D18" s="10">
        <v>98.34</v>
      </c>
      <c r="E18" s="10">
        <v>98.12</v>
      </c>
      <c r="F18" s="1">
        <v>95.48</v>
      </c>
      <c r="G18" s="10">
        <v>94.82</v>
      </c>
      <c r="H18" s="10">
        <v>99.35</v>
      </c>
      <c r="I18" s="10">
        <v>98.66</v>
      </c>
      <c r="J18" s="10">
        <v>99.64</v>
      </c>
      <c r="K18" s="1">
        <v>98.89</v>
      </c>
      <c r="L18" s="1">
        <v>98.3</v>
      </c>
      <c r="M18" s="1">
        <v>98.21</v>
      </c>
    </row>
    <row r="19" spans="1:13" x14ac:dyDescent="0.35">
      <c r="A19" s="10">
        <v>3985</v>
      </c>
      <c r="B19" s="10">
        <v>98.79</v>
      </c>
      <c r="C19" s="10">
        <v>98.61</v>
      </c>
      <c r="D19" s="10">
        <v>98.34</v>
      </c>
      <c r="E19" s="10">
        <v>98.12</v>
      </c>
      <c r="F19" s="1">
        <v>95.48</v>
      </c>
      <c r="G19" s="10">
        <v>94.81</v>
      </c>
      <c r="H19" s="10">
        <v>99.35</v>
      </c>
      <c r="I19" s="10">
        <v>98.67</v>
      </c>
      <c r="J19" s="10">
        <v>99.64</v>
      </c>
      <c r="K19" s="1">
        <v>98.89</v>
      </c>
      <c r="L19" s="1">
        <v>98.3</v>
      </c>
      <c r="M19" s="1">
        <v>98.2</v>
      </c>
    </row>
    <row r="20" spans="1:13" x14ac:dyDescent="0.35">
      <c r="A20" s="10">
        <v>3984</v>
      </c>
      <c r="B20" s="10">
        <v>98.79</v>
      </c>
      <c r="C20" s="10">
        <v>98.62</v>
      </c>
      <c r="D20" s="10">
        <v>98.34</v>
      </c>
      <c r="E20" s="10">
        <v>98.12</v>
      </c>
      <c r="F20" s="1">
        <v>95.48</v>
      </c>
      <c r="G20" s="10">
        <v>94.81</v>
      </c>
      <c r="H20" s="10">
        <v>99.35</v>
      </c>
      <c r="I20" s="10">
        <v>98.67</v>
      </c>
      <c r="J20" s="10">
        <v>99.63</v>
      </c>
      <c r="K20" s="1">
        <v>98.89</v>
      </c>
      <c r="L20" s="1">
        <v>98.3</v>
      </c>
      <c r="M20" s="1">
        <v>98.2</v>
      </c>
    </row>
    <row r="21" spans="1:13" x14ac:dyDescent="0.35">
      <c r="A21" s="10">
        <v>3983</v>
      </c>
      <c r="B21" s="10">
        <v>98.79</v>
      </c>
      <c r="C21" s="10">
        <v>98.62</v>
      </c>
      <c r="D21" s="10">
        <v>98.34</v>
      </c>
      <c r="E21" s="10">
        <v>98.12</v>
      </c>
      <c r="F21" s="1">
        <v>95.48</v>
      </c>
      <c r="G21" s="10">
        <v>94.81</v>
      </c>
      <c r="H21" s="10">
        <v>99.36</v>
      </c>
      <c r="I21" s="10">
        <v>98.67</v>
      </c>
      <c r="J21" s="10">
        <v>99.63</v>
      </c>
      <c r="K21" s="1">
        <v>98.9</v>
      </c>
      <c r="L21" s="1">
        <v>98.29</v>
      </c>
      <c r="M21" s="1">
        <v>98.2</v>
      </c>
    </row>
    <row r="22" spans="1:13" x14ac:dyDescent="0.35">
      <c r="A22" s="10">
        <v>3982</v>
      </c>
      <c r="B22" s="10">
        <v>98.79</v>
      </c>
      <c r="C22" s="10">
        <v>98.63</v>
      </c>
      <c r="D22" s="10">
        <v>98.33</v>
      </c>
      <c r="E22" s="10">
        <v>98.12</v>
      </c>
      <c r="F22" s="1">
        <v>95.48</v>
      </c>
      <c r="G22" s="10">
        <v>94.81</v>
      </c>
      <c r="H22" s="10">
        <v>99.36</v>
      </c>
      <c r="I22" s="10">
        <v>98.67</v>
      </c>
      <c r="J22" s="10">
        <v>99.63</v>
      </c>
      <c r="K22" s="1">
        <v>98.89</v>
      </c>
      <c r="L22" s="1">
        <v>98.29</v>
      </c>
      <c r="M22" s="1">
        <v>98.2</v>
      </c>
    </row>
    <row r="23" spans="1:13" x14ac:dyDescent="0.35">
      <c r="A23" s="10">
        <v>3981</v>
      </c>
      <c r="B23" s="10">
        <v>98.79</v>
      </c>
      <c r="C23" s="10">
        <v>98.63</v>
      </c>
      <c r="D23" s="10">
        <v>98.33</v>
      </c>
      <c r="E23" s="10">
        <v>98.12</v>
      </c>
      <c r="F23" s="1">
        <v>95.49</v>
      </c>
      <c r="G23" s="10">
        <v>94.81</v>
      </c>
      <c r="H23" s="10">
        <v>99.37</v>
      </c>
      <c r="I23" s="10">
        <v>98.67</v>
      </c>
      <c r="J23" s="10">
        <v>99.63</v>
      </c>
      <c r="K23" s="1">
        <v>98.89</v>
      </c>
      <c r="L23" s="1">
        <v>98.29</v>
      </c>
      <c r="M23" s="1">
        <v>98.2</v>
      </c>
    </row>
    <row r="24" spans="1:13" x14ac:dyDescent="0.35">
      <c r="A24" s="10">
        <v>3980</v>
      </c>
      <c r="B24" s="10">
        <v>98.79</v>
      </c>
      <c r="C24" s="10">
        <v>98.63</v>
      </c>
      <c r="D24" s="10">
        <v>98.33</v>
      </c>
      <c r="E24" s="10">
        <v>98.12</v>
      </c>
      <c r="F24" s="1">
        <v>95.49</v>
      </c>
      <c r="G24" s="10">
        <v>94.81</v>
      </c>
      <c r="H24" s="10">
        <v>99.37</v>
      </c>
      <c r="I24" s="10">
        <v>98.67</v>
      </c>
      <c r="J24" s="10">
        <v>99.63</v>
      </c>
      <c r="K24" s="1">
        <v>98.89</v>
      </c>
      <c r="L24" s="1">
        <v>98.3</v>
      </c>
      <c r="M24" s="1">
        <v>98.21</v>
      </c>
    </row>
    <row r="25" spans="1:13" x14ac:dyDescent="0.35">
      <c r="A25" s="10">
        <v>3979</v>
      </c>
      <c r="B25" s="10">
        <v>98.79</v>
      </c>
      <c r="C25" s="10">
        <v>98.63</v>
      </c>
      <c r="D25" s="10">
        <v>98.33</v>
      </c>
      <c r="E25" s="10">
        <v>98.12</v>
      </c>
      <c r="F25" s="1">
        <v>95.49</v>
      </c>
      <c r="G25" s="10">
        <v>94.81</v>
      </c>
      <c r="H25" s="10">
        <v>99.38</v>
      </c>
      <c r="I25" s="10">
        <v>98.67</v>
      </c>
      <c r="J25" s="10">
        <v>99.63</v>
      </c>
      <c r="K25" s="1">
        <v>98.9</v>
      </c>
      <c r="L25" s="1">
        <v>98.3</v>
      </c>
      <c r="M25" s="1">
        <v>98.21</v>
      </c>
    </row>
    <row r="26" spans="1:13" x14ac:dyDescent="0.35">
      <c r="A26" s="10">
        <v>3978</v>
      </c>
      <c r="B26" s="10">
        <v>98.79</v>
      </c>
      <c r="C26" s="10">
        <v>98.62</v>
      </c>
      <c r="D26" s="10">
        <v>98.33</v>
      </c>
      <c r="E26" s="10">
        <v>98.12</v>
      </c>
      <c r="F26" s="1">
        <v>95.49</v>
      </c>
      <c r="G26" s="10">
        <v>94.81</v>
      </c>
      <c r="H26" s="10">
        <v>99.37</v>
      </c>
      <c r="I26" s="10">
        <v>98.67</v>
      </c>
      <c r="J26" s="10">
        <v>99.63</v>
      </c>
      <c r="K26" s="1">
        <v>98.9</v>
      </c>
      <c r="L26" s="1">
        <v>98.3</v>
      </c>
      <c r="M26" s="1">
        <v>98.2</v>
      </c>
    </row>
    <row r="27" spans="1:13" x14ac:dyDescent="0.35">
      <c r="A27" s="10">
        <v>3977</v>
      </c>
      <c r="B27" s="10">
        <v>98.78</v>
      </c>
      <c r="C27" s="10">
        <v>98.62</v>
      </c>
      <c r="D27" s="10">
        <v>98.33</v>
      </c>
      <c r="E27" s="10">
        <v>98.12</v>
      </c>
      <c r="F27" s="1">
        <v>95.48</v>
      </c>
      <c r="G27" s="10">
        <v>94.81</v>
      </c>
      <c r="H27" s="10">
        <v>99.37</v>
      </c>
      <c r="I27" s="10">
        <v>98.67</v>
      </c>
      <c r="J27" s="10">
        <v>99.63</v>
      </c>
      <c r="K27" s="1">
        <v>98.9</v>
      </c>
      <c r="L27" s="1">
        <v>98.29</v>
      </c>
      <c r="M27" s="1">
        <v>98.2</v>
      </c>
    </row>
    <row r="28" spans="1:13" x14ac:dyDescent="0.35">
      <c r="A28" s="10">
        <v>3976</v>
      </c>
      <c r="B28" s="10">
        <v>98.78</v>
      </c>
      <c r="C28" s="10">
        <v>98.62</v>
      </c>
      <c r="D28" s="10">
        <v>98.33</v>
      </c>
      <c r="E28" s="10">
        <v>98.11</v>
      </c>
      <c r="F28" s="1">
        <v>95.48</v>
      </c>
      <c r="G28" s="10">
        <v>94.81</v>
      </c>
      <c r="H28" s="10">
        <v>99.37</v>
      </c>
      <c r="I28" s="10">
        <v>98.67</v>
      </c>
      <c r="J28" s="10">
        <v>99.63</v>
      </c>
      <c r="K28" s="1">
        <v>98.9</v>
      </c>
      <c r="L28" s="1">
        <v>98.29</v>
      </c>
      <c r="M28" s="1">
        <v>98.2</v>
      </c>
    </row>
    <row r="29" spans="1:13" x14ac:dyDescent="0.35">
      <c r="A29" s="10">
        <v>3975</v>
      </c>
      <c r="B29" s="10">
        <v>98.77</v>
      </c>
      <c r="C29" s="10">
        <v>98.62</v>
      </c>
      <c r="D29" s="10">
        <v>98.33</v>
      </c>
      <c r="E29" s="10">
        <v>98.11</v>
      </c>
      <c r="F29" s="1">
        <v>95.48</v>
      </c>
      <c r="G29" s="10">
        <v>94.81</v>
      </c>
      <c r="H29" s="10">
        <v>99.37</v>
      </c>
      <c r="I29" s="10">
        <v>98.68</v>
      </c>
      <c r="J29" s="10">
        <v>99.63</v>
      </c>
      <c r="K29" s="1">
        <v>98.9</v>
      </c>
      <c r="L29" s="1">
        <v>98.29</v>
      </c>
      <c r="M29" s="1">
        <v>98.2</v>
      </c>
    </row>
    <row r="30" spans="1:13" x14ac:dyDescent="0.35">
      <c r="A30" s="10">
        <v>3974</v>
      </c>
      <c r="B30" s="10">
        <v>98.77</v>
      </c>
      <c r="C30" s="10">
        <v>98.62</v>
      </c>
      <c r="D30" s="10">
        <v>98.33</v>
      </c>
      <c r="E30" s="10">
        <v>98.11</v>
      </c>
      <c r="F30" s="1">
        <v>95.48</v>
      </c>
      <c r="G30" s="10">
        <v>94.82</v>
      </c>
      <c r="H30" s="10">
        <v>99.37</v>
      </c>
      <c r="I30" s="10">
        <v>98.68</v>
      </c>
      <c r="J30" s="10">
        <v>99.63</v>
      </c>
      <c r="K30" s="1">
        <v>98.9</v>
      </c>
      <c r="L30" s="1">
        <v>98.29</v>
      </c>
      <c r="M30" s="1">
        <v>98.2</v>
      </c>
    </row>
    <row r="31" spans="1:13" x14ac:dyDescent="0.35">
      <c r="A31" s="10">
        <v>3973</v>
      </c>
      <c r="B31" s="10">
        <v>98.78</v>
      </c>
      <c r="C31" s="10">
        <v>98.62</v>
      </c>
      <c r="D31" s="10">
        <v>98.32</v>
      </c>
      <c r="E31" s="10">
        <v>98.11</v>
      </c>
      <c r="F31" s="1">
        <v>95.48</v>
      </c>
      <c r="G31" s="10">
        <v>94.82</v>
      </c>
      <c r="H31" s="10">
        <v>99.36</v>
      </c>
      <c r="I31" s="10">
        <v>98.68</v>
      </c>
      <c r="J31" s="10">
        <v>99.63</v>
      </c>
      <c r="K31" s="1">
        <v>98.9</v>
      </c>
      <c r="L31" s="1">
        <v>98.3</v>
      </c>
      <c r="M31" s="1">
        <v>98.2</v>
      </c>
    </row>
    <row r="32" spans="1:13" x14ac:dyDescent="0.35">
      <c r="A32" s="10">
        <v>3972</v>
      </c>
      <c r="B32" s="10">
        <v>98.78</v>
      </c>
      <c r="C32" s="10">
        <v>98.62</v>
      </c>
      <c r="D32" s="10">
        <v>98.32</v>
      </c>
      <c r="E32" s="10">
        <v>98.11</v>
      </c>
      <c r="F32" s="1">
        <v>95.48</v>
      </c>
      <c r="G32" s="10">
        <v>94.82</v>
      </c>
      <c r="H32" s="10">
        <v>99.37</v>
      </c>
      <c r="I32" s="10">
        <v>98.68</v>
      </c>
      <c r="J32" s="10">
        <v>99.63</v>
      </c>
      <c r="K32" s="1">
        <v>98.9</v>
      </c>
      <c r="L32" s="1">
        <v>98.3</v>
      </c>
      <c r="M32" s="1">
        <v>98.2</v>
      </c>
    </row>
    <row r="33" spans="1:13" x14ac:dyDescent="0.35">
      <c r="A33" s="10">
        <v>3971</v>
      </c>
      <c r="B33" s="10">
        <v>98.79</v>
      </c>
      <c r="C33" s="10">
        <v>98.62</v>
      </c>
      <c r="D33" s="10">
        <v>98.32</v>
      </c>
      <c r="E33" s="10">
        <v>98.11</v>
      </c>
      <c r="F33" s="1">
        <v>95.48</v>
      </c>
      <c r="G33" s="10">
        <v>94.82</v>
      </c>
      <c r="H33" s="10">
        <v>99.37</v>
      </c>
      <c r="I33" s="10">
        <v>98.68</v>
      </c>
      <c r="J33" s="10">
        <v>99.63</v>
      </c>
      <c r="K33" s="1">
        <v>98.9</v>
      </c>
      <c r="L33" s="1">
        <v>98.31</v>
      </c>
      <c r="M33" s="1">
        <v>98.2</v>
      </c>
    </row>
    <row r="34" spans="1:13" x14ac:dyDescent="0.35">
      <c r="A34" s="10">
        <v>3970</v>
      </c>
      <c r="B34" s="10">
        <v>98.79</v>
      </c>
      <c r="C34" s="10">
        <v>98.63</v>
      </c>
      <c r="D34" s="10">
        <v>98.32</v>
      </c>
      <c r="E34" s="10">
        <v>98.12</v>
      </c>
      <c r="F34" s="1">
        <v>95.47</v>
      </c>
      <c r="G34" s="10">
        <v>94.82</v>
      </c>
      <c r="H34" s="10">
        <v>99.37</v>
      </c>
      <c r="I34" s="10">
        <v>98.67</v>
      </c>
      <c r="J34" s="10">
        <v>99.63</v>
      </c>
      <c r="K34" s="1">
        <v>98.9</v>
      </c>
      <c r="L34" s="1">
        <v>98.3</v>
      </c>
      <c r="M34" s="1">
        <v>98.2</v>
      </c>
    </row>
    <row r="35" spans="1:13" x14ac:dyDescent="0.35">
      <c r="A35" s="10">
        <v>3969</v>
      </c>
      <c r="B35" s="10">
        <v>98.79</v>
      </c>
      <c r="C35" s="10">
        <v>98.63</v>
      </c>
      <c r="D35" s="10">
        <v>98.33</v>
      </c>
      <c r="E35" s="10">
        <v>98.12</v>
      </c>
      <c r="F35" s="1">
        <v>95.47</v>
      </c>
      <c r="G35" s="10">
        <v>94.81</v>
      </c>
      <c r="H35" s="10">
        <v>99.37</v>
      </c>
      <c r="I35" s="10">
        <v>98.67</v>
      </c>
      <c r="J35" s="10">
        <v>99.63</v>
      </c>
      <c r="K35" s="1">
        <v>98.89</v>
      </c>
      <c r="L35" s="1">
        <v>98.3</v>
      </c>
      <c r="M35" s="1">
        <v>98.19</v>
      </c>
    </row>
    <row r="36" spans="1:13" x14ac:dyDescent="0.35">
      <c r="A36" s="10">
        <v>3968</v>
      </c>
      <c r="B36" s="10">
        <v>98.79</v>
      </c>
      <c r="C36" s="10">
        <v>98.63</v>
      </c>
      <c r="D36" s="10">
        <v>98.33</v>
      </c>
      <c r="E36" s="10">
        <v>98.12</v>
      </c>
      <c r="F36" s="1">
        <v>95.47</v>
      </c>
      <c r="G36" s="10">
        <v>94.81</v>
      </c>
      <c r="H36" s="10">
        <v>99.36</v>
      </c>
      <c r="I36" s="10">
        <v>98.67</v>
      </c>
      <c r="J36" s="10">
        <v>99.63</v>
      </c>
      <c r="K36" s="1">
        <v>98.89</v>
      </c>
      <c r="L36" s="1">
        <v>98.29</v>
      </c>
      <c r="M36" s="1">
        <v>98.2</v>
      </c>
    </row>
    <row r="37" spans="1:13" x14ac:dyDescent="0.35">
      <c r="A37" s="10">
        <v>3967</v>
      </c>
      <c r="B37" s="10">
        <v>98.79</v>
      </c>
      <c r="C37" s="10">
        <v>98.63</v>
      </c>
      <c r="D37" s="10">
        <v>98.33</v>
      </c>
      <c r="E37" s="10">
        <v>98.12</v>
      </c>
      <c r="F37" s="1">
        <v>95.47</v>
      </c>
      <c r="G37" s="10">
        <v>94.81</v>
      </c>
      <c r="H37" s="10">
        <v>99.36</v>
      </c>
      <c r="I37" s="10">
        <v>98.67</v>
      </c>
      <c r="J37" s="10">
        <v>99.63</v>
      </c>
      <c r="K37" s="1">
        <v>98.89</v>
      </c>
      <c r="L37" s="1">
        <v>98.29</v>
      </c>
      <c r="M37" s="1">
        <v>98.2</v>
      </c>
    </row>
    <row r="38" spans="1:13" x14ac:dyDescent="0.35">
      <c r="A38" s="10">
        <v>3966</v>
      </c>
      <c r="B38" s="10">
        <v>98.79</v>
      </c>
      <c r="C38" s="10">
        <v>98.63</v>
      </c>
      <c r="D38" s="10">
        <v>98.33</v>
      </c>
      <c r="E38" s="10">
        <v>98.11</v>
      </c>
      <c r="F38" s="1">
        <v>95.47</v>
      </c>
      <c r="G38" s="10">
        <v>94.81</v>
      </c>
      <c r="H38" s="10">
        <v>99.36</v>
      </c>
      <c r="I38" s="10">
        <v>98.67</v>
      </c>
      <c r="J38" s="10">
        <v>99.63</v>
      </c>
      <c r="K38" s="1">
        <v>98.89</v>
      </c>
      <c r="L38" s="1">
        <v>98.29</v>
      </c>
      <c r="M38" s="1">
        <v>98.2</v>
      </c>
    </row>
    <row r="39" spans="1:13" x14ac:dyDescent="0.35">
      <c r="A39" s="10">
        <v>3965</v>
      </c>
      <c r="B39" s="10">
        <v>98.79</v>
      </c>
      <c r="C39" s="10">
        <v>98.63</v>
      </c>
      <c r="D39" s="10">
        <v>98.33</v>
      </c>
      <c r="E39" s="10">
        <v>98.11</v>
      </c>
      <c r="F39" s="1">
        <v>95.47</v>
      </c>
      <c r="G39" s="10">
        <v>94.81</v>
      </c>
      <c r="H39" s="10">
        <v>99.36</v>
      </c>
      <c r="I39" s="10">
        <v>98.67</v>
      </c>
      <c r="J39" s="10">
        <v>99.63</v>
      </c>
      <c r="K39" s="1">
        <v>98.89</v>
      </c>
      <c r="L39" s="1">
        <v>98.29</v>
      </c>
      <c r="M39" s="1">
        <v>98.2</v>
      </c>
    </row>
    <row r="40" spans="1:13" x14ac:dyDescent="0.35">
      <c r="A40" s="10">
        <v>3964</v>
      </c>
      <c r="B40" s="10">
        <v>98.79</v>
      </c>
      <c r="C40" s="10">
        <v>98.63</v>
      </c>
      <c r="D40" s="10">
        <v>98.33</v>
      </c>
      <c r="E40" s="10">
        <v>98.11</v>
      </c>
      <c r="F40" s="1">
        <v>95.47</v>
      </c>
      <c r="G40" s="10">
        <v>94.8</v>
      </c>
      <c r="H40" s="10">
        <v>99.36</v>
      </c>
      <c r="I40" s="10">
        <v>98.67</v>
      </c>
      <c r="J40" s="10">
        <v>99.63</v>
      </c>
      <c r="K40" s="1">
        <v>98.88</v>
      </c>
      <c r="L40" s="1">
        <v>98.3</v>
      </c>
      <c r="M40" s="1">
        <v>98.2</v>
      </c>
    </row>
    <row r="41" spans="1:13" x14ac:dyDescent="0.35">
      <c r="A41" s="10">
        <v>3963</v>
      </c>
      <c r="B41" s="10">
        <v>98.8</v>
      </c>
      <c r="C41" s="10">
        <v>98.63</v>
      </c>
      <c r="D41" s="10">
        <v>98.33</v>
      </c>
      <c r="E41" s="10">
        <v>98.11</v>
      </c>
      <c r="F41" s="1">
        <v>95.47</v>
      </c>
      <c r="G41" s="10">
        <v>94.8</v>
      </c>
      <c r="H41" s="10">
        <v>99.36</v>
      </c>
      <c r="I41" s="10">
        <v>98.66</v>
      </c>
      <c r="J41" s="10">
        <v>99.62</v>
      </c>
      <c r="K41" s="1">
        <v>98.88</v>
      </c>
      <c r="L41" s="1">
        <v>98.3</v>
      </c>
      <c r="M41" s="1">
        <v>98.2</v>
      </c>
    </row>
    <row r="42" spans="1:13" x14ac:dyDescent="0.35">
      <c r="A42" s="10">
        <v>3962</v>
      </c>
      <c r="B42" s="10">
        <v>98.8</v>
      </c>
      <c r="C42" s="10">
        <v>98.63</v>
      </c>
      <c r="D42" s="10">
        <v>98.33</v>
      </c>
      <c r="E42" s="10">
        <v>98.11</v>
      </c>
      <c r="F42" s="1">
        <v>95.47</v>
      </c>
      <c r="G42" s="10">
        <v>94.8</v>
      </c>
      <c r="H42" s="10">
        <v>99.36</v>
      </c>
      <c r="I42" s="10">
        <v>98.66</v>
      </c>
      <c r="J42" s="10">
        <v>99.62</v>
      </c>
      <c r="K42" s="1">
        <v>98.89</v>
      </c>
      <c r="L42" s="1">
        <v>98.3</v>
      </c>
      <c r="M42" s="1">
        <v>98.19</v>
      </c>
    </row>
    <row r="43" spans="1:13" x14ac:dyDescent="0.35">
      <c r="A43" s="10">
        <v>3961</v>
      </c>
      <c r="B43" s="10">
        <v>98.8</v>
      </c>
      <c r="C43" s="10">
        <v>98.63</v>
      </c>
      <c r="D43" s="10">
        <v>98.33</v>
      </c>
      <c r="E43" s="10">
        <v>98.11</v>
      </c>
      <c r="F43" s="1">
        <v>95.46</v>
      </c>
      <c r="G43" s="10">
        <v>94.8</v>
      </c>
      <c r="H43" s="10">
        <v>99.36</v>
      </c>
      <c r="I43" s="10">
        <v>98.66</v>
      </c>
      <c r="J43" s="10">
        <v>99.61</v>
      </c>
      <c r="K43" s="1">
        <v>98.89</v>
      </c>
      <c r="L43" s="1">
        <v>98.3</v>
      </c>
      <c r="M43" s="1">
        <v>98.19</v>
      </c>
    </row>
    <row r="44" spans="1:13" x14ac:dyDescent="0.35">
      <c r="A44" s="10">
        <v>3960</v>
      </c>
      <c r="B44" s="10">
        <v>98.79</v>
      </c>
      <c r="C44" s="10">
        <v>98.63</v>
      </c>
      <c r="D44" s="10">
        <v>98.32</v>
      </c>
      <c r="E44" s="10">
        <v>98.11</v>
      </c>
      <c r="F44" s="1">
        <v>95.46</v>
      </c>
      <c r="G44" s="10">
        <v>94.81</v>
      </c>
      <c r="H44" s="10">
        <v>99.36</v>
      </c>
      <c r="I44" s="10">
        <v>98.66</v>
      </c>
      <c r="J44" s="10">
        <v>99.62</v>
      </c>
      <c r="K44" s="1">
        <v>98.89</v>
      </c>
      <c r="L44" s="1">
        <v>98.3</v>
      </c>
      <c r="M44" s="1">
        <v>98.19</v>
      </c>
    </row>
    <row r="45" spans="1:13" x14ac:dyDescent="0.35">
      <c r="A45" s="10">
        <v>3959</v>
      </c>
      <c r="B45" s="10">
        <v>98.79</v>
      </c>
      <c r="C45" s="10">
        <v>98.63</v>
      </c>
      <c r="D45" s="10">
        <v>98.32</v>
      </c>
      <c r="E45" s="10">
        <v>98.11</v>
      </c>
      <c r="F45" s="1">
        <v>95.46</v>
      </c>
      <c r="G45" s="10">
        <v>94.81</v>
      </c>
      <c r="H45" s="10">
        <v>99.36</v>
      </c>
      <c r="I45" s="10">
        <v>98.66</v>
      </c>
      <c r="J45" s="10">
        <v>99.62</v>
      </c>
      <c r="K45" s="1">
        <v>98.89</v>
      </c>
      <c r="L45" s="1">
        <v>98.3</v>
      </c>
      <c r="M45" s="1">
        <v>98.19</v>
      </c>
    </row>
    <row r="46" spans="1:13" x14ac:dyDescent="0.35">
      <c r="A46" s="10">
        <v>3958</v>
      </c>
      <c r="B46" s="10">
        <v>98.79</v>
      </c>
      <c r="C46" s="10">
        <v>98.63</v>
      </c>
      <c r="D46" s="10">
        <v>98.32</v>
      </c>
      <c r="E46" s="10">
        <v>98.11</v>
      </c>
      <c r="F46" s="1">
        <v>95.46</v>
      </c>
      <c r="G46" s="10">
        <v>94.81</v>
      </c>
      <c r="H46" s="10">
        <v>99.36</v>
      </c>
      <c r="I46" s="10">
        <v>98.66</v>
      </c>
      <c r="J46" s="10">
        <v>99.62</v>
      </c>
      <c r="K46" s="1">
        <v>98.89</v>
      </c>
      <c r="L46" s="1">
        <v>98.29</v>
      </c>
      <c r="M46" s="1">
        <v>98.19</v>
      </c>
    </row>
    <row r="47" spans="1:13" x14ac:dyDescent="0.35">
      <c r="A47" s="10">
        <v>3957</v>
      </c>
      <c r="B47" s="10">
        <v>98.79</v>
      </c>
      <c r="C47" s="10">
        <v>98.62</v>
      </c>
      <c r="D47" s="10">
        <v>98.32</v>
      </c>
      <c r="E47" s="10">
        <v>98.11</v>
      </c>
      <c r="F47" s="1">
        <v>95.47</v>
      </c>
      <c r="G47" s="10">
        <v>94.81</v>
      </c>
      <c r="H47" s="10">
        <v>99.36</v>
      </c>
      <c r="I47" s="10">
        <v>98.66</v>
      </c>
      <c r="J47" s="10">
        <v>99.63</v>
      </c>
      <c r="K47" s="1">
        <v>98.89</v>
      </c>
      <c r="L47" s="1">
        <v>98.29</v>
      </c>
      <c r="M47" s="1">
        <v>98.19</v>
      </c>
    </row>
    <row r="48" spans="1:13" x14ac:dyDescent="0.35">
      <c r="A48" s="10">
        <v>3956</v>
      </c>
      <c r="B48" s="10">
        <v>98.79</v>
      </c>
      <c r="C48" s="10">
        <v>98.62</v>
      </c>
      <c r="D48" s="10">
        <v>98.33</v>
      </c>
      <c r="E48" s="10">
        <v>98.11</v>
      </c>
      <c r="F48" s="1">
        <v>95.47</v>
      </c>
      <c r="G48" s="10">
        <v>94.81</v>
      </c>
      <c r="H48" s="10">
        <v>99.37</v>
      </c>
      <c r="I48" s="10">
        <v>98.66</v>
      </c>
      <c r="J48" s="10">
        <v>99.62</v>
      </c>
      <c r="K48" s="1">
        <v>98.89</v>
      </c>
      <c r="L48" s="1">
        <v>98.3</v>
      </c>
      <c r="M48" s="1">
        <v>98.19</v>
      </c>
    </row>
    <row r="49" spans="1:13" x14ac:dyDescent="0.35">
      <c r="A49" s="10">
        <v>3955</v>
      </c>
      <c r="B49" s="10">
        <v>98.79</v>
      </c>
      <c r="C49" s="10">
        <v>98.62</v>
      </c>
      <c r="D49" s="10">
        <v>98.33</v>
      </c>
      <c r="E49" s="10">
        <v>98.11</v>
      </c>
      <c r="F49" s="1">
        <v>95.46</v>
      </c>
      <c r="G49" s="10">
        <v>94.81</v>
      </c>
      <c r="H49" s="10">
        <v>99.36</v>
      </c>
      <c r="I49" s="10">
        <v>98.66</v>
      </c>
      <c r="J49" s="10">
        <v>99.62</v>
      </c>
      <c r="K49" s="1">
        <v>98.89</v>
      </c>
      <c r="L49" s="1">
        <v>98.3</v>
      </c>
      <c r="M49" s="1">
        <v>98.19</v>
      </c>
    </row>
    <row r="50" spans="1:13" x14ac:dyDescent="0.35">
      <c r="A50" s="10">
        <v>3954</v>
      </c>
      <c r="B50" s="10">
        <v>98.79</v>
      </c>
      <c r="C50" s="10">
        <v>98.62</v>
      </c>
      <c r="D50" s="10">
        <v>98.32</v>
      </c>
      <c r="E50" s="10">
        <v>98.1</v>
      </c>
      <c r="F50" s="1">
        <v>95.46</v>
      </c>
      <c r="G50" s="10">
        <v>94.8</v>
      </c>
      <c r="H50" s="10">
        <v>99.36</v>
      </c>
      <c r="I50" s="10">
        <v>98.66</v>
      </c>
      <c r="J50" s="10">
        <v>99.62</v>
      </c>
      <c r="K50" s="1">
        <v>98.89</v>
      </c>
      <c r="L50" s="1">
        <v>98.3</v>
      </c>
      <c r="M50" s="1">
        <v>98.19</v>
      </c>
    </row>
    <row r="51" spans="1:13" x14ac:dyDescent="0.35">
      <c r="A51" s="10">
        <v>3953</v>
      </c>
      <c r="B51" s="10">
        <v>98.79</v>
      </c>
      <c r="C51" s="10">
        <v>98.62</v>
      </c>
      <c r="D51" s="10">
        <v>98.32</v>
      </c>
      <c r="E51" s="10">
        <v>98.1</v>
      </c>
      <c r="F51" s="1">
        <v>95.46</v>
      </c>
      <c r="G51" s="10">
        <v>94.8</v>
      </c>
      <c r="H51" s="10">
        <v>99.35</v>
      </c>
      <c r="I51" s="10">
        <v>98.67</v>
      </c>
      <c r="J51" s="10">
        <v>99.61</v>
      </c>
      <c r="K51" s="1">
        <v>98.89</v>
      </c>
      <c r="L51" s="1">
        <v>98.3</v>
      </c>
      <c r="M51" s="1">
        <v>98.2</v>
      </c>
    </row>
    <row r="52" spans="1:13" x14ac:dyDescent="0.35">
      <c r="A52" s="10">
        <v>3952</v>
      </c>
      <c r="B52" s="10">
        <v>98.79</v>
      </c>
      <c r="C52" s="10">
        <v>98.62</v>
      </c>
      <c r="D52" s="10">
        <v>98.31</v>
      </c>
      <c r="E52" s="10">
        <v>98.09</v>
      </c>
      <c r="F52" s="1">
        <v>95.46</v>
      </c>
      <c r="G52" s="10">
        <v>94.8</v>
      </c>
      <c r="H52" s="10">
        <v>99.35</v>
      </c>
      <c r="I52" s="10">
        <v>98.67</v>
      </c>
      <c r="J52" s="10">
        <v>99.61</v>
      </c>
      <c r="K52" s="1">
        <v>98.89</v>
      </c>
      <c r="L52" s="1">
        <v>98.3</v>
      </c>
      <c r="M52" s="1">
        <v>98.2</v>
      </c>
    </row>
    <row r="53" spans="1:13" x14ac:dyDescent="0.35">
      <c r="A53" s="10">
        <v>3951</v>
      </c>
      <c r="B53" s="10">
        <v>98.79</v>
      </c>
      <c r="C53" s="10">
        <v>98.62</v>
      </c>
      <c r="D53" s="10">
        <v>98.31</v>
      </c>
      <c r="E53" s="10">
        <v>98.09</v>
      </c>
      <c r="F53" s="1">
        <v>95.45</v>
      </c>
      <c r="G53" s="10">
        <v>94.8</v>
      </c>
      <c r="H53" s="10">
        <v>99.35</v>
      </c>
      <c r="I53" s="10">
        <v>98.67</v>
      </c>
      <c r="J53" s="10">
        <v>99.61</v>
      </c>
      <c r="K53" s="1">
        <v>98.89</v>
      </c>
      <c r="L53" s="1">
        <v>98.3</v>
      </c>
      <c r="M53" s="1">
        <v>98.2</v>
      </c>
    </row>
    <row r="54" spans="1:13" x14ac:dyDescent="0.35">
      <c r="A54" s="10">
        <v>3950</v>
      </c>
      <c r="B54" s="10">
        <v>98.79</v>
      </c>
      <c r="C54" s="10">
        <v>98.62</v>
      </c>
      <c r="D54" s="10">
        <v>98.31</v>
      </c>
      <c r="E54" s="10">
        <v>98.09</v>
      </c>
      <c r="F54" s="1">
        <v>95.45</v>
      </c>
      <c r="G54" s="10">
        <v>94.8</v>
      </c>
      <c r="H54" s="10">
        <v>99.35</v>
      </c>
      <c r="I54" s="10">
        <v>98.67</v>
      </c>
      <c r="J54" s="10">
        <v>99.61</v>
      </c>
      <c r="K54" s="1">
        <v>98.89</v>
      </c>
      <c r="L54" s="1">
        <v>98.3</v>
      </c>
      <c r="M54" s="1">
        <v>98.2</v>
      </c>
    </row>
    <row r="55" spans="1:13" x14ac:dyDescent="0.35">
      <c r="A55" s="10">
        <v>3949</v>
      </c>
      <c r="B55" s="10">
        <v>98.79</v>
      </c>
      <c r="C55" s="10">
        <v>98.62</v>
      </c>
      <c r="D55" s="10">
        <v>98.31</v>
      </c>
      <c r="E55" s="10">
        <v>98.09</v>
      </c>
      <c r="F55" s="1">
        <v>95.45</v>
      </c>
      <c r="G55" s="10">
        <v>94.8</v>
      </c>
      <c r="H55" s="10">
        <v>99.36</v>
      </c>
      <c r="I55" s="10">
        <v>98.67</v>
      </c>
      <c r="J55" s="10">
        <v>99.61</v>
      </c>
      <c r="K55" s="1">
        <v>98.89</v>
      </c>
      <c r="L55" s="1">
        <v>98.3</v>
      </c>
      <c r="M55" s="1">
        <v>98.19</v>
      </c>
    </row>
    <row r="56" spans="1:13" x14ac:dyDescent="0.35">
      <c r="A56" s="10">
        <v>3948</v>
      </c>
      <c r="B56" s="10">
        <v>98.79</v>
      </c>
      <c r="C56" s="10">
        <v>98.61</v>
      </c>
      <c r="D56" s="10">
        <v>98.3</v>
      </c>
      <c r="E56" s="10">
        <v>98.09</v>
      </c>
      <c r="F56" s="1">
        <v>95.44</v>
      </c>
      <c r="G56" s="10">
        <v>94.8</v>
      </c>
      <c r="H56" s="10">
        <v>99.36</v>
      </c>
      <c r="I56" s="10">
        <v>98.66</v>
      </c>
      <c r="J56" s="10">
        <v>99.61</v>
      </c>
      <c r="K56" s="1">
        <v>98.89</v>
      </c>
      <c r="L56" s="1">
        <v>98.3</v>
      </c>
      <c r="M56" s="1">
        <v>98.19</v>
      </c>
    </row>
    <row r="57" spans="1:13" x14ac:dyDescent="0.35">
      <c r="A57" s="10">
        <v>3947</v>
      </c>
      <c r="B57" s="10">
        <v>98.79</v>
      </c>
      <c r="C57" s="10">
        <v>98.61</v>
      </c>
      <c r="D57" s="10">
        <v>98.3</v>
      </c>
      <c r="E57" s="10">
        <v>98.09</v>
      </c>
      <c r="F57" s="1">
        <v>95.44</v>
      </c>
      <c r="G57" s="10">
        <v>94.79</v>
      </c>
      <c r="H57" s="10">
        <v>99.36</v>
      </c>
      <c r="I57" s="10">
        <v>98.66</v>
      </c>
      <c r="J57" s="10">
        <v>99.62</v>
      </c>
      <c r="K57" s="1">
        <v>98.89</v>
      </c>
      <c r="L57" s="1">
        <v>98.29</v>
      </c>
      <c r="M57" s="1">
        <v>98.19</v>
      </c>
    </row>
    <row r="58" spans="1:13" x14ac:dyDescent="0.35">
      <c r="A58" s="10">
        <v>3946</v>
      </c>
      <c r="B58" s="10">
        <v>98.78</v>
      </c>
      <c r="C58" s="10">
        <v>98.61</v>
      </c>
      <c r="D58" s="10">
        <v>98.3</v>
      </c>
      <c r="E58" s="10">
        <v>98.09</v>
      </c>
      <c r="F58" s="1">
        <v>95.44</v>
      </c>
      <c r="G58" s="10">
        <v>94.79</v>
      </c>
      <c r="H58" s="10">
        <v>99.36</v>
      </c>
      <c r="I58" s="10">
        <v>98.66</v>
      </c>
      <c r="J58" s="10">
        <v>99.62</v>
      </c>
      <c r="K58" s="1">
        <v>98.89</v>
      </c>
      <c r="L58" s="1">
        <v>98.29</v>
      </c>
      <c r="M58" s="1">
        <v>98.18</v>
      </c>
    </row>
    <row r="59" spans="1:13" x14ac:dyDescent="0.35">
      <c r="A59" s="10">
        <v>3945</v>
      </c>
      <c r="B59" s="10">
        <v>98.78</v>
      </c>
      <c r="C59" s="10">
        <v>98.61</v>
      </c>
      <c r="D59" s="10">
        <v>98.3</v>
      </c>
      <c r="E59" s="10">
        <v>98.09</v>
      </c>
      <c r="F59" s="1">
        <v>95.44</v>
      </c>
      <c r="G59" s="10">
        <v>94.78</v>
      </c>
      <c r="H59" s="10">
        <v>99.35</v>
      </c>
      <c r="I59" s="10">
        <v>98.66</v>
      </c>
      <c r="J59" s="10">
        <v>99.62</v>
      </c>
      <c r="K59" s="1">
        <v>98.89</v>
      </c>
      <c r="L59" s="1">
        <v>98.29</v>
      </c>
      <c r="M59" s="1">
        <v>98.18</v>
      </c>
    </row>
    <row r="60" spans="1:13" x14ac:dyDescent="0.35">
      <c r="A60" s="10">
        <v>3944</v>
      </c>
      <c r="B60" s="10">
        <v>98.78</v>
      </c>
      <c r="C60" s="10">
        <v>98.62</v>
      </c>
      <c r="D60" s="10">
        <v>98.31</v>
      </c>
      <c r="E60" s="10">
        <v>98.09</v>
      </c>
      <c r="F60" s="1">
        <v>95.44</v>
      </c>
      <c r="G60" s="10">
        <v>94.78</v>
      </c>
      <c r="H60" s="10">
        <v>99.35</v>
      </c>
      <c r="I60" s="10">
        <v>98.66</v>
      </c>
      <c r="J60" s="10">
        <v>99.62</v>
      </c>
      <c r="K60" s="1">
        <v>98.89</v>
      </c>
      <c r="L60" s="1">
        <v>98.28</v>
      </c>
      <c r="M60" s="1">
        <v>98.18</v>
      </c>
    </row>
    <row r="61" spans="1:13" x14ac:dyDescent="0.35">
      <c r="A61" s="10">
        <v>3943</v>
      </c>
      <c r="B61" s="10">
        <v>98.78</v>
      </c>
      <c r="C61" s="10">
        <v>98.62</v>
      </c>
      <c r="D61" s="10">
        <v>98.31</v>
      </c>
      <c r="E61" s="10">
        <v>98.09</v>
      </c>
      <c r="F61" s="1">
        <v>95.44</v>
      </c>
      <c r="G61" s="10">
        <v>94.78</v>
      </c>
      <c r="H61" s="10">
        <v>99.35</v>
      </c>
      <c r="I61" s="10">
        <v>98.65</v>
      </c>
      <c r="J61" s="10">
        <v>99.62</v>
      </c>
      <c r="K61" s="1">
        <v>98.89</v>
      </c>
      <c r="L61" s="1">
        <v>98.28</v>
      </c>
      <c r="M61" s="1">
        <v>98.17</v>
      </c>
    </row>
    <row r="62" spans="1:13" x14ac:dyDescent="0.35">
      <c r="A62" s="10">
        <v>3942</v>
      </c>
      <c r="B62" s="10">
        <v>98.79</v>
      </c>
      <c r="C62" s="10">
        <v>98.62</v>
      </c>
      <c r="D62" s="10">
        <v>98.31</v>
      </c>
      <c r="E62" s="10">
        <v>98.1</v>
      </c>
      <c r="F62" s="1">
        <v>95.44</v>
      </c>
      <c r="G62" s="10">
        <v>94.78</v>
      </c>
      <c r="H62" s="10">
        <v>99.35</v>
      </c>
      <c r="I62" s="10">
        <v>98.65</v>
      </c>
      <c r="J62" s="10">
        <v>99.62</v>
      </c>
      <c r="K62" s="1">
        <v>98.89</v>
      </c>
      <c r="L62" s="1">
        <v>98.28</v>
      </c>
      <c r="M62" s="1">
        <v>98.17</v>
      </c>
    </row>
    <row r="63" spans="1:13" x14ac:dyDescent="0.35">
      <c r="A63" s="10">
        <v>3941</v>
      </c>
      <c r="B63" s="10">
        <v>98.79</v>
      </c>
      <c r="C63" s="10">
        <v>98.62</v>
      </c>
      <c r="D63" s="10">
        <v>98.31</v>
      </c>
      <c r="E63" s="10">
        <v>98.1</v>
      </c>
      <c r="F63" s="1">
        <v>95.44</v>
      </c>
      <c r="G63" s="10">
        <v>94.78</v>
      </c>
      <c r="H63" s="10">
        <v>99.35</v>
      </c>
      <c r="I63" s="10">
        <v>98.66</v>
      </c>
      <c r="J63" s="10">
        <v>99.62</v>
      </c>
      <c r="K63" s="1">
        <v>98.89</v>
      </c>
      <c r="L63" s="1">
        <v>98.29</v>
      </c>
      <c r="M63" s="1">
        <v>98.18</v>
      </c>
    </row>
    <row r="64" spans="1:13" x14ac:dyDescent="0.35">
      <c r="A64" s="10">
        <v>3940</v>
      </c>
      <c r="B64" s="10">
        <v>98.79</v>
      </c>
      <c r="C64" s="10">
        <v>98.62</v>
      </c>
      <c r="D64" s="10">
        <v>98.31</v>
      </c>
      <c r="E64" s="10">
        <v>98.1</v>
      </c>
      <c r="F64" s="1">
        <v>95.45</v>
      </c>
      <c r="G64" s="10">
        <v>94.78</v>
      </c>
      <c r="H64" s="10">
        <v>99.36</v>
      </c>
      <c r="I64" s="10">
        <v>98.66</v>
      </c>
      <c r="J64" s="10">
        <v>99.63</v>
      </c>
      <c r="K64" s="1">
        <v>98.89</v>
      </c>
      <c r="L64" s="1">
        <v>98.29</v>
      </c>
      <c r="M64" s="1">
        <v>98.18</v>
      </c>
    </row>
    <row r="65" spans="1:13" x14ac:dyDescent="0.35">
      <c r="A65" s="10">
        <v>3939</v>
      </c>
      <c r="B65" s="10">
        <v>98.79</v>
      </c>
      <c r="C65" s="10">
        <v>98.62</v>
      </c>
      <c r="D65" s="10">
        <v>98.32</v>
      </c>
      <c r="E65" s="10">
        <v>98.1</v>
      </c>
      <c r="F65" s="1">
        <v>95.45</v>
      </c>
      <c r="G65" s="10">
        <v>94.78</v>
      </c>
      <c r="H65" s="10">
        <v>99.36</v>
      </c>
      <c r="I65" s="10">
        <v>98.66</v>
      </c>
      <c r="J65" s="10">
        <v>99.63</v>
      </c>
      <c r="K65" s="1">
        <v>98.89</v>
      </c>
      <c r="L65" s="1">
        <v>98.3</v>
      </c>
      <c r="M65" s="1">
        <v>98.19</v>
      </c>
    </row>
    <row r="66" spans="1:13" x14ac:dyDescent="0.35">
      <c r="A66" s="10">
        <v>3938</v>
      </c>
      <c r="B66" s="10">
        <v>98.79</v>
      </c>
      <c r="C66" s="10">
        <v>98.62</v>
      </c>
      <c r="D66" s="10">
        <v>98.32</v>
      </c>
      <c r="E66" s="10">
        <v>98.1</v>
      </c>
      <c r="F66" s="1">
        <v>95.45</v>
      </c>
      <c r="G66" s="10">
        <v>94.79</v>
      </c>
      <c r="H66" s="10">
        <v>99.35</v>
      </c>
      <c r="I66" s="10">
        <v>98.67</v>
      </c>
      <c r="J66" s="10">
        <v>99.63</v>
      </c>
      <c r="K66" s="1">
        <v>98.9</v>
      </c>
      <c r="L66" s="1">
        <v>98.3</v>
      </c>
      <c r="M66" s="1">
        <v>98.19</v>
      </c>
    </row>
    <row r="67" spans="1:13" x14ac:dyDescent="0.35">
      <c r="A67" s="10">
        <v>3937</v>
      </c>
      <c r="B67" s="10">
        <v>98.79</v>
      </c>
      <c r="C67" s="10">
        <v>98.63</v>
      </c>
      <c r="D67" s="10">
        <v>98.32</v>
      </c>
      <c r="E67" s="10">
        <v>98.1</v>
      </c>
      <c r="F67" s="1">
        <v>95.45</v>
      </c>
      <c r="G67" s="10">
        <v>94.79</v>
      </c>
      <c r="H67" s="10">
        <v>99.35</v>
      </c>
      <c r="I67" s="10">
        <v>98.67</v>
      </c>
      <c r="J67" s="10">
        <v>99.63</v>
      </c>
      <c r="K67" s="1">
        <v>98.9</v>
      </c>
      <c r="L67" s="1">
        <v>98.3</v>
      </c>
      <c r="M67" s="1">
        <v>98.2</v>
      </c>
    </row>
    <row r="68" spans="1:13" x14ac:dyDescent="0.35">
      <c r="A68" s="10">
        <v>3936</v>
      </c>
      <c r="B68" s="10">
        <v>98.79</v>
      </c>
      <c r="C68" s="10">
        <v>98.63</v>
      </c>
      <c r="D68" s="10">
        <v>98.31</v>
      </c>
      <c r="E68" s="10">
        <v>98.1</v>
      </c>
      <c r="F68" s="1">
        <v>95.45</v>
      </c>
      <c r="G68" s="10">
        <v>94.8</v>
      </c>
      <c r="H68" s="10">
        <v>99.35</v>
      </c>
      <c r="I68" s="10">
        <v>98.67</v>
      </c>
      <c r="J68" s="10">
        <v>99.63</v>
      </c>
      <c r="K68" s="1">
        <v>98.9</v>
      </c>
      <c r="L68" s="1">
        <v>98.3</v>
      </c>
      <c r="M68" s="1">
        <v>98.2</v>
      </c>
    </row>
    <row r="69" spans="1:13" x14ac:dyDescent="0.35">
      <c r="A69" s="10">
        <v>3935</v>
      </c>
      <c r="B69" s="10">
        <v>98.79</v>
      </c>
      <c r="C69" s="10">
        <v>98.62</v>
      </c>
      <c r="D69" s="10">
        <v>98.31</v>
      </c>
      <c r="E69" s="10">
        <v>98.1</v>
      </c>
      <c r="F69" s="1">
        <v>95.45</v>
      </c>
      <c r="G69" s="10">
        <v>94.8</v>
      </c>
      <c r="H69" s="10">
        <v>99.35</v>
      </c>
      <c r="I69" s="10">
        <v>98.68</v>
      </c>
      <c r="J69" s="10">
        <v>99.62</v>
      </c>
      <c r="K69" s="1">
        <v>98.9</v>
      </c>
      <c r="L69" s="1">
        <v>98.29</v>
      </c>
      <c r="M69" s="1">
        <v>98.2</v>
      </c>
    </row>
    <row r="70" spans="1:13" x14ac:dyDescent="0.35">
      <c r="A70" s="10">
        <v>3934</v>
      </c>
      <c r="B70" s="10">
        <v>98.79</v>
      </c>
      <c r="C70" s="10">
        <v>98.62</v>
      </c>
      <c r="D70" s="10">
        <v>98.3</v>
      </c>
      <c r="E70" s="10">
        <v>98.09</v>
      </c>
      <c r="F70" s="1">
        <v>95.45</v>
      </c>
      <c r="G70" s="10">
        <v>94.8</v>
      </c>
      <c r="H70" s="10">
        <v>99.35</v>
      </c>
      <c r="I70" s="10">
        <v>98.68</v>
      </c>
      <c r="J70" s="10">
        <v>99.62</v>
      </c>
      <c r="K70" s="1">
        <v>98.9</v>
      </c>
      <c r="L70" s="1">
        <v>98.28</v>
      </c>
      <c r="M70" s="1">
        <v>98.19</v>
      </c>
    </row>
    <row r="71" spans="1:13" x14ac:dyDescent="0.35">
      <c r="A71" s="10">
        <v>3933</v>
      </c>
      <c r="B71" s="10">
        <v>98.78</v>
      </c>
      <c r="C71" s="10">
        <v>98.62</v>
      </c>
      <c r="D71" s="10">
        <v>98.3</v>
      </c>
      <c r="E71" s="10">
        <v>98.09</v>
      </c>
      <c r="F71" s="1">
        <v>95.45</v>
      </c>
      <c r="G71" s="10">
        <v>94.8</v>
      </c>
      <c r="H71" s="10">
        <v>99.35</v>
      </c>
      <c r="I71" s="10">
        <v>98.68</v>
      </c>
      <c r="J71" s="10">
        <v>99.62</v>
      </c>
      <c r="K71" s="1">
        <v>98.9</v>
      </c>
      <c r="L71" s="1">
        <v>98.28</v>
      </c>
      <c r="M71" s="1">
        <v>98.19</v>
      </c>
    </row>
    <row r="72" spans="1:13" x14ac:dyDescent="0.35">
      <c r="A72" s="10">
        <v>3932</v>
      </c>
      <c r="B72" s="10">
        <v>98.78</v>
      </c>
      <c r="C72" s="10">
        <v>98.61</v>
      </c>
      <c r="D72" s="10">
        <v>98.3</v>
      </c>
      <c r="E72" s="10">
        <v>98.09</v>
      </c>
      <c r="F72" s="1">
        <v>95.44</v>
      </c>
      <c r="G72" s="10">
        <v>94.79</v>
      </c>
      <c r="H72" s="10">
        <v>99.35</v>
      </c>
      <c r="I72" s="10">
        <v>98.68</v>
      </c>
      <c r="J72" s="10">
        <v>99.63</v>
      </c>
      <c r="K72" s="1">
        <v>98.9</v>
      </c>
      <c r="L72" s="1">
        <v>98.28</v>
      </c>
      <c r="M72" s="1">
        <v>98.19</v>
      </c>
    </row>
    <row r="73" spans="1:13" x14ac:dyDescent="0.35">
      <c r="A73" s="10">
        <v>3931</v>
      </c>
      <c r="B73" s="10">
        <v>98.78</v>
      </c>
      <c r="C73" s="10">
        <v>98.61</v>
      </c>
      <c r="D73" s="10">
        <v>98.3</v>
      </c>
      <c r="E73" s="10">
        <v>98.09</v>
      </c>
      <c r="F73" s="1">
        <v>95.44</v>
      </c>
      <c r="G73" s="10">
        <v>94.79</v>
      </c>
      <c r="H73" s="10">
        <v>99.35</v>
      </c>
      <c r="I73" s="10">
        <v>98.67</v>
      </c>
      <c r="J73" s="10">
        <v>99.63</v>
      </c>
      <c r="K73" s="1">
        <v>98.9</v>
      </c>
      <c r="L73" s="1">
        <v>98.28</v>
      </c>
      <c r="M73" s="1">
        <v>98.18</v>
      </c>
    </row>
    <row r="74" spans="1:13" x14ac:dyDescent="0.35">
      <c r="A74" s="10">
        <v>3930</v>
      </c>
      <c r="B74" s="10">
        <v>98.78</v>
      </c>
      <c r="C74" s="10">
        <v>98.61</v>
      </c>
      <c r="D74" s="10">
        <v>98.3</v>
      </c>
      <c r="E74" s="10">
        <v>98.09</v>
      </c>
      <c r="F74" s="1">
        <v>95.44</v>
      </c>
      <c r="G74" s="10">
        <v>94.79</v>
      </c>
      <c r="H74" s="10">
        <v>99.35</v>
      </c>
      <c r="I74" s="10">
        <v>98.67</v>
      </c>
      <c r="J74" s="10">
        <v>99.63</v>
      </c>
      <c r="K74" s="1">
        <v>98.89</v>
      </c>
      <c r="L74" s="1">
        <v>98.28</v>
      </c>
      <c r="M74" s="1">
        <v>98.18</v>
      </c>
    </row>
    <row r="75" spans="1:13" x14ac:dyDescent="0.35">
      <c r="A75" s="10">
        <v>3929</v>
      </c>
      <c r="B75" s="10">
        <v>98.79</v>
      </c>
      <c r="C75" s="10">
        <v>98.61</v>
      </c>
      <c r="D75" s="10">
        <v>98.29</v>
      </c>
      <c r="E75" s="10">
        <v>98.09</v>
      </c>
      <c r="F75" s="1">
        <v>95.44</v>
      </c>
      <c r="G75" s="10">
        <v>94.78</v>
      </c>
      <c r="H75" s="10">
        <v>99.35</v>
      </c>
      <c r="I75" s="10">
        <v>98.67</v>
      </c>
      <c r="J75" s="10">
        <v>99.63</v>
      </c>
      <c r="K75" s="1">
        <v>98.88</v>
      </c>
      <c r="L75" s="1">
        <v>98.28</v>
      </c>
      <c r="M75" s="1">
        <v>98.18</v>
      </c>
    </row>
    <row r="76" spans="1:13" x14ac:dyDescent="0.35">
      <c r="A76" s="10">
        <v>3928</v>
      </c>
      <c r="B76" s="10">
        <v>98.79</v>
      </c>
      <c r="C76" s="10">
        <v>98.61</v>
      </c>
      <c r="D76" s="10">
        <v>98.29</v>
      </c>
      <c r="E76" s="10">
        <v>98.09</v>
      </c>
      <c r="F76" s="1">
        <v>95.45</v>
      </c>
      <c r="G76" s="10">
        <v>94.78</v>
      </c>
      <c r="H76" s="10">
        <v>99.35</v>
      </c>
      <c r="I76" s="10">
        <v>98.67</v>
      </c>
      <c r="J76" s="10">
        <v>99.63</v>
      </c>
      <c r="K76" s="1">
        <v>98.88</v>
      </c>
      <c r="L76" s="1">
        <v>98.29</v>
      </c>
      <c r="M76" s="1">
        <v>98.17</v>
      </c>
    </row>
    <row r="77" spans="1:13" x14ac:dyDescent="0.35">
      <c r="A77" s="10">
        <v>3927</v>
      </c>
      <c r="B77" s="10">
        <v>98.78</v>
      </c>
      <c r="C77" s="10">
        <v>98.6</v>
      </c>
      <c r="D77" s="10">
        <v>98.29</v>
      </c>
      <c r="E77" s="10">
        <v>98.09</v>
      </c>
      <c r="F77" s="1">
        <v>95.45</v>
      </c>
      <c r="G77" s="10">
        <v>94.78</v>
      </c>
      <c r="H77" s="10">
        <v>99.35</v>
      </c>
      <c r="I77" s="10">
        <v>98.67</v>
      </c>
      <c r="J77" s="10">
        <v>99.63</v>
      </c>
      <c r="K77" s="1">
        <v>98.88</v>
      </c>
      <c r="L77" s="1">
        <v>98.29</v>
      </c>
      <c r="M77" s="1">
        <v>98.17</v>
      </c>
    </row>
    <row r="78" spans="1:13" x14ac:dyDescent="0.35">
      <c r="A78" s="10">
        <v>3926</v>
      </c>
      <c r="B78" s="10">
        <v>98.78</v>
      </c>
      <c r="C78" s="10">
        <v>98.6</v>
      </c>
      <c r="D78" s="10">
        <v>98.29</v>
      </c>
      <c r="E78" s="10">
        <v>98.09</v>
      </c>
      <c r="F78" s="1">
        <v>95.45</v>
      </c>
      <c r="G78" s="10">
        <v>94.78</v>
      </c>
      <c r="H78" s="10">
        <v>99.35</v>
      </c>
      <c r="I78" s="10">
        <v>98.66</v>
      </c>
      <c r="J78" s="10">
        <v>99.63</v>
      </c>
      <c r="K78" s="1">
        <v>98.88</v>
      </c>
      <c r="L78" s="1">
        <v>98.29</v>
      </c>
      <c r="M78" s="1">
        <v>98.17</v>
      </c>
    </row>
    <row r="79" spans="1:13" x14ac:dyDescent="0.35">
      <c r="A79" s="10">
        <v>3925</v>
      </c>
      <c r="B79" s="10">
        <v>98.78</v>
      </c>
      <c r="C79" s="10">
        <v>98.6</v>
      </c>
      <c r="D79" s="10">
        <v>98.29</v>
      </c>
      <c r="E79" s="10">
        <v>98.08</v>
      </c>
      <c r="F79" s="1">
        <v>95.44</v>
      </c>
      <c r="G79" s="10">
        <v>94.79</v>
      </c>
      <c r="H79" s="10">
        <v>99.35</v>
      </c>
      <c r="I79" s="10">
        <v>98.66</v>
      </c>
      <c r="J79" s="10">
        <v>99.62</v>
      </c>
      <c r="K79" s="1">
        <v>98.88</v>
      </c>
      <c r="L79" s="1">
        <v>98.29</v>
      </c>
      <c r="M79" s="1">
        <v>98.18</v>
      </c>
    </row>
    <row r="80" spans="1:13" x14ac:dyDescent="0.35">
      <c r="A80" s="10">
        <v>3924</v>
      </c>
      <c r="B80" s="10">
        <v>98.78</v>
      </c>
      <c r="C80" s="10">
        <v>98.6</v>
      </c>
      <c r="D80" s="10">
        <v>98.28</v>
      </c>
      <c r="E80" s="10">
        <v>98.08</v>
      </c>
      <c r="F80" s="1">
        <v>95.44</v>
      </c>
      <c r="G80" s="10">
        <v>94.79</v>
      </c>
      <c r="H80" s="10">
        <v>99.35</v>
      </c>
      <c r="I80" s="10">
        <v>98.66</v>
      </c>
      <c r="J80" s="10">
        <v>99.62</v>
      </c>
      <c r="K80" s="1">
        <v>98.88</v>
      </c>
      <c r="L80" s="1">
        <v>98.29</v>
      </c>
      <c r="M80" s="1">
        <v>98.18</v>
      </c>
    </row>
    <row r="81" spans="1:13" x14ac:dyDescent="0.35">
      <c r="A81" s="10">
        <v>3923</v>
      </c>
      <c r="B81" s="10">
        <v>98.78</v>
      </c>
      <c r="C81" s="10">
        <v>98.6</v>
      </c>
      <c r="D81" s="10">
        <v>98.28</v>
      </c>
      <c r="E81" s="10">
        <v>98.08</v>
      </c>
      <c r="F81" s="1">
        <v>95.44</v>
      </c>
      <c r="G81" s="10">
        <v>94.78</v>
      </c>
      <c r="H81" s="10">
        <v>99.34</v>
      </c>
      <c r="I81" s="10">
        <v>98.66</v>
      </c>
      <c r="J81" s="10">
        <v>99.62</v>
      </c>
      <c r="K81" s="1">
        <v>98.88</v>
      </c>
      <c r="L81" s="1">
        <v>98.29</v>
      </c>
      <c r="M81" s="1">
        <v>98.18</v>
      </c>
    </row>
    <row r="82" spans="1:13" x14ac:dyDescent="0.35">
      <c r="A82" s="10">
        <v>3922</v>
      </c>
      <c r="B82" s="10">
        <v>98.78</v>
      </c>
      <c r="C82" s="10">
        <v>98.61</v>
      </c>
      <c r="D82" s="10">
        <v>98.28</v>
      </c>
      <c r="E82" s="10">
        <v>98.08</v>
      </c>
      <c r="F82" s="1">
        <v>95.43</v>
      </c>
      <c r="G82" s="10">
        <v>94.78</v>
      </c>
      <c r="H82" s="10">
        <v>99.34</v>
      </c>
      <c r="I82" s="10">
        <v>98.67</v>
      </c>
      <c r="J82" s="10">
        <v>99.62</v>
      </c>
      <c r="K82" s="1">
        <v>98.87</v>
      </c>
      <c r="L82" s="1">
        <v>98.28</v>
      </c>
      <c r="M82" s="1">
        <v>98.19</v>
      </c>
    </row>
    <row r="83" spans="1:13" x14ac:dyDescent="0.35">
      <c r="A83" s="10">
        <v>3921</v>
      </c>
      <c r="B83" s="10">
        <v>98.78</v>
      </c>
      <c r="C83" s="10">
        <v>98.61</v>
      </c>
      <c r="D83" s="10">
        <v>98.29</v>
      </c>
      <c r="E83" s="10">
        <v>98.08</v>
      </c>
      <c r="F83" s="1">
        <v>95.43</v>
      </c>
      <c r="G83" s="10">
        <v>94.78</v>
      </c>
      <c r="H83" s="10">
        <v>99.34</v>
      </c>
      <c r="I83" s="10">
        <v>98.67</v>
      </c>
      <c r="J83" s="10">
        <v>99.62</v>
      </c>
      <c r="K83" s="1">
        <v>98.87</v>
      </c>
      <c r="L83" s="1">
        <v>98.28</v>
      </c>
      <c r="M83" s="1">
        <v>98.18</v>
      </c>
    </row>
    <row r="84" spans="1:13" x14ac:dyDescent="0.35">
      <c r="A84" s="10">
        <v>3920</v>
      </c>
      <c r="B84" s="10">
        <v>98.77</v>
      </c>
      <c r="C84" s="10">
        <v>98.61</v>
      </c>
      <c r="D84" s="10">
        <v>98.29</v>
      </c>
      <c r="E84" s="10">
        <v>98.07</v>
      </c>
      <c r="F84" s="1">
        <v>95.43</v>
      </c>
      <c r="G84" s="10">
        <v>94.77</v>
      </c>
      <c r="H84" s="10">
        <v>99.34</v>
      </c>
      <c r="I84" s="10">
        <v>98.67</v>
      </c>
      <c r="J84" s="10">
        <v>99.62</v>
      </c>
      <c r="K84" s="1">
        <v>98.87</v>
      </c>
      <c r="L84" s="1">
        <v>98.28</v>
      </c>
      <c r="M84" s="1">
        <v>98.18</v>
      </c>
    </row>
    <row r="85" spans="1:13" x14ac:dyDescent="0.35">
      <c r="A85" s="10">
        <v>3919</v>
      </c>
      <c r="B85" s="10">
        <v>98.77</v>
      </c>
      <c r="C85" s="10">
        <v>98.62</v>
      </c>
      <c r="D85" s="10">
        <v>98.3</v>
      </c>
      <c r="E85" s="10">
        <v>98.08</v>
      </c>
      <c r="F85" s="1">
        <v>95.43</v>
      </c>
      <c r="G85" s="10">
        <v>94.77</v>
      </c>
      <c r="H85" s="10">
        <v>99.35</v>
      </c>
      <c r="I85" s="10">
        <v>98.68</v>
      </c>
      <c r="J85" s="10">
        <v>99.62</v>
      </c>
      <c r="K85" s="1">
        <v>98.87</v>
      </c>
      <c r="L85" s="1">
        <v>98.28</v>
      </c>
      <c r="M85" s="1">
        <v>98.18</v>
      </c>
    </row>
    <row r="86" spans="1:13" x14ac:dyDescent="0.35">
      <c r="A86" s="10">
        <v>3918</v>
      </c>
      <c r="B86" s="10">
        <v>98.77</v>
      </c>
      <c r="C86" s="10">
        <v>98.62</v>
      </c>
      <c r="D86" s="10">
        <v>98.31</v>
      </c>
      <c r="E86" s="10">
        <v>98.08</v>
      </c>
      <c r="F86" s="1">
        <v>95.43</v>
      </c>
      <c r="G86" s="10">
        <v>94.77</v>
      </c>
      <c r="H86" s="10">
        <v>99.35</v>
      </c>
      <c r="I86" s="10">
        <v>98.67</v>
      </c>
      <c r="J86" s="10">
        <v>99.62</v>
      </c>
      <c r="K86" s="1">
        <v>98.88</v>
      </c>
      <c r="L86" s="1">
        <v>98.28</v>
      </c>
      <c r="M86" s="1">
        <v>98.17</v>
      </c>
    </row>
    <row r="87" spans="1:13" x14ac:dyDescent="0.35">
      <c r="A87" s="10">
        <v>3917</v>
      </c>
      <c r="B87" s="10">
        <v>98.78</v>
      </c>
      <c r="C87" s="10">
        <v>98.63</v>
      </c>
      <c r="D87" s="10">
        <v>98.32</v>
      </c>
      <c r="E87" s="10">
        <v>98.08</v>
      </c>
      <c r="F87" s="1">
        <v>95.43</v>
      </c>
      <c r="G87" s="10">
        <v>94.77</v>
      </c>
      <c r="H87" s="10">
        <v>99.35</v>
      </c>
      <c r="I87" s="10">
        <v>98.67</v>
      </c>
      <c r="J87" s="10">
        <v>99.62</v>
      </c>
      <c r="K87" s="1">
        <v>98.88</v>
      </c>
      <c r="L87" s="1">
        <v>98.28</v>
      </c>
      <c r="M87" s="1">
        <v>98.17</v>
      </c>
    </row>
    <row r="88" spans="1:13" x14ac:dyDescent="0.35">
      <c r="A88" s="10">
        <v>3916</v>
      </c>
      <c r="B88" s="10">
        <v>98.78</v>
      </c>
      <c r="C88" s="10">
        <v>98.63</v>
      </c>
      <c r="D88" s="10">
        <v>98.32</v>
      </c>
      <c r="E88" s="10">
        <v>98.09</v>
      </c>
      <c r="F88" s="1">
        <v>95.43</v>
      </c>
      <c r="G88" s="10">
        <v>94.77</v>
      </c>
      <c r="H88" s="10">
        <v>99.35</v>
      </c>
      <c r="I88" s="10">
        <v>98.67</v>
      </c>
      <c r="J88" s="10">
        <v>99.62</v>
      </c>
      <c r="K88" s="1">
        <v>98.88</v>
      </c>
      <c r="L88" s="1">
        <v>98.28</v>
      </c>
      <c r="M88" s="1">
        <v>98.17</v>
      </c>
    </row>
    <row r="89" spans="1:13" x14ac:dyDescent="0.35">
      <c r="A89" s="10">
        <v>3915</v>
      </c>
      <c r="B89" s="10">
        <v>98.79</v>
      </c>
      <c r="C89" s="10">
        <v>98.63</v>
      </c>
      <c r="D89" s="10">
        <v>98.32</v>
      </c>
      <c r="E89" s="10">
        <v>98.09</v>
      </c>
      <c r="F89" s="1">
        <v>95.44</v>
      </c>
      <c r="G89" s="10">
        <v>94.77</v>
      </c>
      <c r="H89" s="10">
        <v>99.34</v>
      </c>
      <c r="I89" s="10">
        <v>98.67</v>
      </c>
      <c r="J89" s="10">
        <v>99.61</v>
      </c>
      <c r="K89" s="1">
        <v>98.88</v>
      </c>
      <c r="L89" s="1">
        <v>98.28</v>
      </c>
      <c r="M89" s="1">
        <v>98.18</v>
      </c>
    </row>
    <row r="90" spans="1:13" x14ac:dyDescent="0.35">
      <c r="A90" s="10">
        <v>3914</v>
      </c>
      <c r="B90" s="10">
        <v>98.79</v>
      </c>
      <c r="C90" s="10">
        <v>98.63</v>
      </c>
      <c r="D90" s="10">
        <v>98.32</v>
      </c>
      <c r="E90" s="10">
        <v>98.09</v>
      </c>
      <c r="F90" s="1">
        <v>95.44</v>
      </c>
      <c r="G90" s="10">
        <v>94.78</v>
      </c>
      <c r="H90" s="10">
        <v>99.35</v>
      </c>
      <c r="I90" s="10">
        <v>98.67</v>
      </c>
      <c r="J90" s="10">
        <v>99.61</v>
      </c>
      <c r="K90" s="1">
        <v>98.88</v>
      </c>
      <c r="L90" s="1">
        <v>98.29</v>
      </c>
      <c r="M90" s="1">
        <v>98.18</v>
      </c>
    </row>
    <row r="91" spans="1:13" x14ac:dyDescent="0.35">
      <c r="A91" s="10">
        <v>3913</v>
      </c>
      <c r="B91" s="10">
        <v>98.79</v>
      </c>
      <c r="C91" s="10">
        <v>98.62</v>
      </c>
      <c r="D91" s="10">
        <v>98.32</v>
      </c>
      <c r="E91" s="10">
        <v>98.09</v>
      </c>
      <c r="F91" s="1">
        <v>95.45</v>
      </c>
      <c r="G91" s="10">
        <v>94.78</v>
      </c>
      <c r="H91" s="10">
        <v>99.35</v>
      </c>
      <c r="I91" s="10">
        <v>98.67</v>
      </c>
      <c r="J91" s="10">
        <v>99.61</v>
      </c>
      <c r="K91" s="1">
        <v>98.89</v>
      </c>
      <c r="L91" s="1">
        <v>98.29</v>
      </c>
      <c r="M91" s="1">
        <v>98.19</v>
      </c>
    </row>
    <row r="92" spans="1:13" x14ac:dyDescent="0.35">
      <c r="A92" s="10">
        <v>3912</v>
      </c>
      <c r="B92" s="10">
        <v>98.79</v>
      </c>
      <c r="C92" s="10">
        <v>98.62</v>
      </c>
      <c r="D92" s="10">
        <v>98.32</v>
      </c>
      <c r="E92" s="10">
        <v>98.09</v>
      </c>
      <c r="F92" s="1">
        <v>95.45</v>
      </c>
      <c r="G92" s="10">
        <v>94.79</v>
      </c>
      <c r="H92" s="10">
        <v>99.36</v>
      </c>
      <c r="I92" s="10">
        <v>98.67</v>
      </c>
      <c r="J92" s="10">
        <v>99.61</v>
      </c>
      <c r="K92" s="1">
        <v>98.89</v>
      </c>
      <c r="L92" s="1">
        <v>98.29</v>
      </c>
      <c r="M92" s="1">
        <v>98.19</v>
      </c>
    </row>
    <row r="93" spans="1:13" x14ac:dyDescent="0.35">
      <c r="A93" s="10">
        <v>3911</v>
      </c>
      <c r="B93" s="10">
        <v>98.79</v>
      </c>
      <c r="C93" s="10">
        <v>98.61</v>
      </c>
      <c r="D93" s="10">
        <v>98.32</v>
      </c>
      <c r="E93" s="10">
        <v>98.09</v>
      </c>
      <c r="F93" s="1">
        <v>95.45</v>
      </c>
      <c r="G93" s="10">
        <v>94.79</v>
      </c>
      <c r="H93" s="10">
        <v>99.36</v>
      </c>
      <c r="I93" s="10">
        <v>98.68</v>
      </c>
      <c r="J93" s="10">
        <v>99.62</v>
      </c>
      <c r="K93" s="1">
        <v>98.9</v>
      </c>
      <c r="L93" s="1">
        <v>98.29</v>
      </c>
      <c r="M93" s="1">
        <v>98.2</v>
      </c>
    </row>
    <row r="94" spans="1:13" x14ac:dyDescent="0.35">
      <c r="A94" s="10">
        <v>3910</v>
      </c>
      <c r="B94" s="10">
        <v>98.79</v>
      </c>
      <c r="C94" s="10">
        <v>98.61</v>
      </c>
      <c r="D94" s="10">
        <v>98.31</v>
      </c>
      <c r="E94" s="10">
        <v>98.09</v>
      </c>
      <c r="F94" s="1">
        <v>95.44</v>
      </c>
      <c r="G94" s="10">
        <v>94.79</v>
      </c>
      <c r="H94" s="10">
        <v>99.36</v>
      </c>
      <c r="I94" s="10">
        <v>98.68</v>
      </c>
      <c r="J94" s="10">
        <v>99.62</v>
      </c>
      <c r="K94" s="1">
        <v>98.9</v>
      </c>
      <c r="L94" s="1">
        <v>98.29</v>
      </c>
      <c r="M94" s="1">
        <v>98.2</v>
      </c>
    </row>
    <row r="95" spans="1:13" x14ac:dyDescent="0.35">
      <c r="A95" s="10">
        <v>3909</v>
      </c>
      <c r="B95" s="10">
        <v>98.79</v>
      </c>
      <c r="C95" s="10">
        <v>98.61</v>
      </c>
      <c r="D95" s="10">
        <v>98.3</v>
      </c>
      <c r="E95" s="10">
        <v>98.08</v>
      </c>
      <c r="F95" s="1">
        <v>95.44</v>
      </c>
      <c r="G95" s="10">
        <v>94.79</v>
      </c>
      <c r="H95" s="10">
        <v>99.36</v>
      </c>
      <c r="I95" s="10">
        <v>98.68</v>
      </c>
      <c r="J95" s="10">
        <v>99.62</v>
      </c>
      <c r="K95" s="1">
        <v>98.9</v>
      </c>
      <c r="L95" s="1">
        <v>98.29</v>
      </c>
      <c r="M95" s="1">
        <v>98.2</v>
      </c>
    </row>
    <row r="96" spans="1:13" x14ac:dyDescent="0.35">
      <c r="A96" s="10">
        <v>3908</v>
      </c>
      <c r="B96" s="10">
        <v>98.79</v>
      </c>
      <c r="C96" s="10">
        <v>98.61</v>
      </c>
      <c r="D96" s="10">
        <v>98.28</v>
      </c>
      <c r="E96" s="10">
        <v>98.08</v>
      </c>
      <c r="F96" s="1">
        <v>95.43</v>
      </c>
      <c r="G96" s="10">
        <v>94.79</v>
      </c>
      <c r="H96" s="10">
        <v>99.35</v>
      </c>
      <c r="I96" s="10">
        <v>98.68</v>
      </c>
      <c r="J96" s="10">
        <v>99.61</v>
      </c>
      <c r="K96" s="1">
        <v>98.89</v>
      </c>
      <c r="L96" s="1">
        <v>98.29</v>
      </c>
      <c r="M96" s="1">
        <v>98.2</v>
      </c>
    </row>
    <row r="97" spans="1:13" x14ac:dyDescent="0.35">
      <c r="A97" s="10">
        <v>3907</v>
      </c>
      <c r="B97" s="10">
        <v>98.79</v>
      </c>
      <c r="C97" s="10">
        <v>98.61</v>
      </c>
      <c r="D97" s="10">
        <v>98.27</v>
      </c>
      <c r="E97" s="10">
        <v>98.07</v>
      </c>
      <c r="F97" s="1">
        <v>95.43</v>
      </c>
      <c r="G97" s="10">
        <v>94.79</v>
      </c>
      <c r="H97" s="10">
        <v>99.35</v>
      </c>
      <c r="I97" s="10">
        <v>98.68</v>
      </c>
      <c r="J97" s="10">
        <v>99.61</v>
      </c>
      <c r="K97" s="1">
        <v>98.89</v>
      </c>
      <c r="L97" s="1">
        <v>98.29</v>
      </c>
      <c r="M97" s="1">
        <v>98.19</v>
      </c>
    </row>
    <row r="98" spans="1:13" x14ac:dyDescent="0.35">
      <c r="A98" s="10">
        <v>3906</v>
      </c>
      <c r="B98" s="10">
        <v>98.79</v>
      </c>
      <c r="C98" s="10">
        <v>98.61</v>
      </c>
      <c r="D98" s="10">
        <v>98.26</v>
      </c>
      <c r="E98" s="10">
        <v>98.06</v>
      </c>
      <c r="F98" s="1">
        <v>95.43</v>
      </c>
      <c r="G98" s="10">
        <v>94.78</v>
      </c>
      <c r="H98" s="10">
        <v>99.35</v>
      </c>
      <c r="I98" s="10">
        <v>98.68</v>
      </c>
      <c r="J98" s="10">
        <v>99.61</v>
      </c>
      <c r="K98" s="1">
        <v>98.88</v>
      </c>
      <c r="L98" s="1">
        <v>98.28</v>
      </c>
      <c r="M98" s="1">
        <v>98.18</v>
      </c>
    </row>
    <row r="99" spans="1:13" x14ac:dyDescent="0.35">
      <c r="A99" s="10">
        <v>3905</v>
      </c>
      <c r="B99" s="10">
        <v>98.79</v>
      </c>
      <c r="C99" s="10">
        <v>98.61</v>
      </c>
      <c r="D99" s="10">
        <v>98.25</v>
      </c>
      <c r="E99" s="10">
        <v>98.05</v>
      </c>
      <c r="F99" s="1">
        <v>95.43</v>
      </c>
      <c r="G99" s="10">
        <v>94.78</v>
      </c>
      <c r="H99" s="10">
        <v>99.35</v>
      </c>
      <c r="I99" s="10">
        <v>98.68</v>
      </c>
      <c r="J99" s="10">
        <v>99.61</v>
      </c>
      <c r="K99" s="1">
        <v>98.87</v>
      </c>
      <c r="L99" s="1">
        <v>98.28</v>
      </c>
      <c r="M99" s="1">
        <v>98.18</v>
      </c>
    </row>
    <row r="100" spans="1:13" x14ac:dyDescent="0.35">
      <c r="A100" s="10">
        <v>3904</v>
      </c>
      <c r="B100" s="10">
        <v>98.79</v>
      </c>
      <c r="C100" s="10">
        <v>98.61</v>
      </c>
      <c r="D100" s="10">
        <v>98.25</v>
      </c>
      <c r="E100" s="10">
        <v>98.04</v>
      </c>
      <c r="F100" s="1">
        <v>95.42</v>
      </c>
      <c r="G100" s="10">
        <v>94.77</v>
      </c>
      <c r="H100" s="10">
        <v>99.35</v>
      </c>
      <c r="I100" s="10">
        <v>98.67</v>
      </c>
      <c r="J100" s="10">
        <v>99.61</v>
      </c>
      <c r="K100" s="1">
        <v>98.86</v>
      </c>
      <c r="L100" s="1">
        <v>98.28</v>
      </c>
      <c r="M100" s="1">
        <v>98.18</v>
      </c>
    </row>
    <row r="101" spans="1:13" x14ac:dyDescent="0.35">
      <c r="A101" s="10">
        <v>3903</v>
      </c>
      <c r="B101" s="10">
        <v>98.78</v>
      </c>
      <c r="C101" s="10">
        <v>98.61</v>
      </c>
      <c r="D101" s="10">
        <v>98.24</v>
      </c>
      <c r="E101" s="10">
        <v>98.03</v>
      </c>
      <c r="F101" s="1">
        <v>95.42</v>
      </c>
      <c r="G101" s="10">
        <v>94.77</v>
      </c>
      <c r="H101" s="10">
        <v>99.34</v>
      </c>
      <c r="I101" s="10">
        <v>98.67</v>
      </c>
      <c r="J101" s="10">
        <v>99.61</v>
      </c>
      <c r="K101" s="1">
        <v>98.86</v>
      </c>
      <c r="L101" s="1">
        <v>98.27</v>
      </c>
      <c r="M101" s="1">
        <v>98.17</v>
      </c>
    </row>
    <row r="102" spans="1:13" x14ac:dyDescent="0.35">
      <c r="A102" s="10">
        <v>3902</v>
      </c>
      <c r="B102" s="10">
        <v>98.78</v>
      </c>
      <c r="C102" s="10">
        <v>98.61</v>
      </c>
      <c r="D102" s="10">
        <v>98.24</v>
      </c>
      <c r="E102" s="10">
        <v>98.01</v>
      </c>
      <c r="F102" s="1">
        <v>95.42</v>
      </c>
      <c r="G102" s="10">
        <v>94.76</v>
      </c>
      <c r="H102" s="10">
        <v>99.34</v>
      </c>
      <c r="I102" s="10">
        <v>98.67</v>
      </c>
      <c r="J102" s="10">
        <v>99.6</v>
      </c>
      <c r="K102" s="1">
        <v>98.86</v>
      </c>
      <c r="L102" s="1">
        <v>98.27</v>
      </c>
      <c r="M102" s="1">
        <v>98.17</v>
      </c>
    </row>
    <row r="103" spans="1:13" x14ac:dyDescent="0.35">
      <c r="A103" s="10">
        <v>3901</v>
      </c>
      <c r="B103" s="10">
        <v>98.77</v>
      </c>
      <c r="C103" s="10">
        <v>98.61</v>
      </c>
      <c r="D103" s="10">
        <v>98.25</v>
      </c>
      <c r="E103" s="10">
        <v>98.01</v>
      </c>
      <c r="F103" s="1">
        <v>95.42</v>
      </c>
      <c r="G103" s="10">
        <v>94.75</v>
      </c>
      <c r="H103" s="10">
        <v>99.33</v>
      </c>
      <c r="I103" s="10">
        <v>98.67</v>
      </c>
      <c r="J103" s="10">
        <v>99.6</v>
      </c>
      <c r="K103" s="1">
        <v>98.87</v>
      </c>
      <c r="L103" s="1">
        <v>98.27</v>
      </c>
      <c r="M103" s="1">
        <v>98.17</v>
      </c>
    </row>
    <row r="104" spans="1:13" x14ac:dyDescent="0.35">
      <c r="A104" s="10">
        <v>3900</v>
      </c>
      <c r="B104" s="10">
        <v>98.76</v>
      </c>
      <c r="C104" s="10">
        <v>98.61</v>
      </c>
      <c r="D104" s="10">
        <v>98.26</v>
      </c>
      <c r="E104" s="10">
        <v>98.02</v>
      </c>
      <c r="F104" s="1">
        <v>95.41</v>
      </c>
      <c r="G104" s="10">
        <v>94.75</v>
      </c>
      <c r="H104" s="10">
        <v>99.33</v>
      </c>
      <c r="I104" s="10">
        <v>98.67</v>
      </c>
      <c r="J104" s="10">
        <v>99.6</v>
      </c>
      <c r="K104" s="1">
        <v>98.87</v>
      </c>
      <c r="L104" s="1">
        <v>98.27</v>
      </c>
      <c r="M104" s="1">
        <v>98.17</v>
      </c>
    </row>
    <row r="105" spans="1:13" x14ac:dyDescent="0.35">
      <c r="A105" s="10">
        <v>3899</v>
      </c>
      <c r="B105" s="10">
        <v>98.76</v>
      </c>
      <c r="C105" s="10">
        <v>98.61</v>
      </c>
      <c r="D105" s="10">
        <v>98.27</v>
      </c>
      <c r="E105" s="10">
        <v>98.03</v>
      </c>
      <c r="F105" s="1">
        <v>95.41</v>
      </c>
      <c r="G105" s="10">
        <v>94.75</v>
      </c>
      <c r="H105" s="10">
        <v>99.33</v>
      </c>
      <c r="I105" s="10">
        <v>98.67</v>
      </c>
      <c r="J105" s="10">
        <v>99.61</v>
      </c>
      <c r="K105" s="1">
        <v>98.88</v>
      </c>
      <c r="L105" s="1">
        <v>98.28</v>
      </c>
      <c r="M105" s="1">
        <v>98.17</v>
      </c>
    </row>
    <row r="106" spans="1:13" x14ac:dyDescent="0.35">
      <c r="A106" s="10">
        <v>3898</v>
      </c>
      <c r="B106" s="10">
        <v>98.76</v>
      </c>
      <c r="C106" s="10">
        <v>98.61</v>
      </c>
      <c r="D106" s="10">
        <v>98.28</v>
      </c>
      <c r="E106" s="10">
        <v>98.04</v>
      </c>
      <c r="F106" s="1">
        <v>95.41</v>
      </c>
      <c r="G106" s="10">
        <v>94.76</v>
      </c>
      <c r="H106" s="10">
        <v>99.33</v>
      </c>
      <c r="I106" s="10">
        <v>98.67</v>
      </c>
      <c r="J106" s="10">
        <v>99.61</v>
      </c>
      <c r="K106" s="1">
        <v>98.88</v>
      </c>
      <c r="L106" s="1">
        <v>98.28</v>
      </c>
      <c r="M106" s="1">
        <v>98.18</v>
      </c>
    </row>
    <row r="107" spans="1:13" x14ac:dyDescent="0.35">
      <c r="A107" s="10">
        <v>3897</v>
      </c>
      <c r="B107" s="10">
        <v>98.77</v>
      </c>
      <c r="C107" s="10">
        <v>98.61</v>
      </c>
      <c r="D107" s="10">
        <v>98.28</v>
      </c>
      <c r="E107" s="10">
        <v>98.05</v>
      </c>
      <c r="F107" s="1">
        <v>95.41</v>
      </c>
      <c r="G107" s="10">
        <v>94.77</v>
      </c>
      <c r="H107" s="10">
        <v>99.33</v>
      </c>
      <c r="I107" s="10">
        <v>98.67</v>
      </c>
      <c r="J107" s="10">
        <v>99.61</v>
      </c>
      <c r="K107" s="1">
        <v>98.88</v>
      </c>
      <c r="L107" s="1">
        <v>98.28</v>
      </c>
      <c r="M107" s="1">
        <v>98.17</v>
      </c>
    </row>
    <row r="108" spans="1:13" x14ac:dyDescent="0.35">
      <c r="A108" s="10">
        <v>3896</v>
      </c>
      <c r="B108" s="10">
        <v>98.77</v>
      </c>
      <c r="C108" s="10">
        <v>98.61</v>
      </c>
      <c r="D108" s="10">
        <v>98.28</v>
      </c>
      <c r="E108" s="10">
        <v>98.05</v>
      </c>
      <c r="F108" s="1">
        <v>95.41</v>
      </c>
      <c r="G108" s="10">
        <v>94.77</v>
      </c>
      <c r="H108" s="10">
        <v>99.33</v>
      </c>
      <c r="I108" s="10">
        <v>98.67</v>
      </c>
      <c r="J108" s="10">
        <v>99.61</v>
      </c>
      <c r="K108" s="1">
        <v>98.88</v>
      </c>
      <c r="L108" s="1">
        <v>98.28</v>
      </c>
      <c r="M108" s="1">
        <v>98.17</v>
      </c>
    </row>
    <row r="109" spans="1:13" x14ac:dyDescent="0.35">
      <c r="A109" s="10">
        <v>3895</v>
      </c>
      <c r="B109" s="10">
        <v>98.77</v>
      </c>
      <c r="C109" s="10">
        <v>98.62</v>
      </c>
      <c r="D109" s="10">
        <v>98.28</v>
      </c>
      <c r="E109" s="10">
        <v>98.05</v>
      </c>
      <c r="F109" s="1">
        <v>95.42</v>
      </c>
      <c r="G109" s="10">
        <v>94.78</v>
      </c>
      <c r="H109" s="10">
        <v>99.34</v>
      </c>
      <c r="I109" s="10">
        <v>98.67</v>
      </c>
      <c r="J109" s="10">
        <v>99.61</v>
      </c>
      <c r="K109" s="1">
        <v>98.88</v>
      </c>
      <c r="L109" s="1">
        <v>98.28</v>
      </c>
      <c r="M109" s="1">
        <v>98.17</v>
      </c>
    </row>
    <row r="110" spans="1:13" x14ac:dyDescent="0.35">
      <c r="A110" s="10">
        <v>3894</v>
      </c>
      <c r="B110" s="10">
        <v>98.78</v>
      </c>
      <c r="C110" s="10">
        <v>98.62</v>
      </c>
      <c r="D110" s="10">
        <v>98.28</v>
      </c>
      <c r="E110" s="10">
        <v>98.06</v>
      </c>
      <c r="F110" s="1">
        <v>95.42</v>
      </c>
      <c r="G110" s="10">
        <v>94.78</v>
      </c>
      <c r="H110" s="10">
        <v>99.34</v>
      </c>
      <c r="I110" s="10">
        <v>98.68</v>
      </c>
      <c r="J110" s="10">
        <v>99.61</v>
      </c>
      <c r="K110" s="1">
        <v>98.88</v>
      </c>
      <c r="L110" s="1">
        <v>98.28</v>
      </c>
      <c r="M110" s="1">
        <v>98.18</v>
      </c>
    </row>
    <row r="111" spans="1:13" x14ac:dyDescent="0.35">
      <c r="A111" s="10">
        <v>3893</v>
      </c>
      <c r="B111" s="10">
        <v>98.78</v>
      </c>
      <c r="C111" s="10">
        <v>98.62</v>
      </c>
      <c r="D111" s="10">
        <v>98.28</v>
      </c>
      <c r="E111" s="10">
        <v>98.07</v>
      </c>
      <c r="F111" s="1">
        <v>95.42</v>
      </c>
      <c r="G111" s="10">
        <v>94.78</v>
      </c>
      <c r="H111" s="10">
        <v>99.33</v>
      </c>
      <c r="I111" s="10">
        <v>98.68</v>
      </c>
      <c r="J111" s="10">
        <v>99.61</v>
      </c>
      <c r="K111" s="1">
        <v>98.88</v>
      </c>
      <c r="L111" s="1">
        <v>98.28</v>
      </c>
      <c r="M111" s="1">
        <v>98.18</v>
      </c>
    </row>
    <row r="112" spans="1:13" x14ac:dyDescent="0.35">
      <c r="A112" s="10">
        <v>3892</v>
      </c>
      <c r="B112" s="10">
        <v>98.78</v>
      </c>
      <c r="C112" s="10">
        <v>98.62</v>
      </c>
      <c r="D112" s="10">
        <v>98.29</v>
      </c>
      <c r="E112" s="10">
        <v>98.08</v>
      </c>
      <c r="F112" s="1">
        <v>95.42</v>
      </c>
      <c r="G112" s="10">
        <v>94.78</v>
      </c>
      <c r="H112" s="10">
        <v>99.33</v>
      </c>
      <c r="I112" s="10">
        <v>98.68</v>
      </c>
      <c r="J112" s="10">
        <v>99.6</v>
      </c>
      <c r="K112" s="1">
        <v>98.88</v>
      </c>
      <c r="L112" s="1">
        <v>98.28</v>
      </c>
      <c r="M112" s="1">
        <v>98.19</v>
      </c>
    </row>
    <row r="113" spans="1:13" x14ac:dyDescent="0.35">
      <c r="A113" s="10">
        <v>3891</v>
      </c>
      <c r="B113" s="10">
        <v>98.79</v>
      </c>
      <c r="C113" s="10">
        <v>98.62</v>
      </c>
      <c r="D113" s="10">
        <v>98.28</v>
      </c>
      <c r="E113" s="10">
        <v>98.08</v>
      </c>
      <c r="F113" s="1">
        <v>95.42</v>
      </c>
      <c r="G113" s="10">
        <v>94.79</v>
      </c>
      <c r="H113" s="10">
        <v>99.33</v>
      </c>
      <c r="I113" s="10">
        <v>98.68</v>
      </c>
      <c r="J113" s="10">
        <v>99.6</v>
      </c>
      <c r="K113" s="1">
        <v>98.88</v>
      </c>
      <c r="L113" s="1">
        <v>98.28</v>
      </c>
      <c r="M113" s="1">
        <v>98.19</v>
      </c>
    </row>
    <row r="114" spans="1:13" x14ac:dyDescent="0.35">
      <c r="A114" s="10">
        <v>3890</v>
      </c>
      <c r="B114" s="10">
        <v>98.79</v>
      </c>
      <c r="C114" s="10">
        <v>98.62</v>
      </c>
      <c r="D114" s="10">
        <v>98.27</v>
      </c>
      <c r="E114" s="10">
        <v>98.08</v>
      </c>
      <c r="F114" s="1">
        <v>95.42</v>
      </c>
      <c r="G114" s="10">
        <v>94.79</v>
      </c>
      <c r="H114" s="10">
        <v>99.33</v>
      </c>
      <c r="I114" s="10">
        <v>98.68</v>
      </c>
      <c r="J114" s="10">
        <v>99.6</v>
      </c>
      <c r="K114" s="1">
        <v>98.88</v>
      </c>
      <c r="L114" s="1">
        <v>98.28</v>
      </c>
      <c r="M114" s="1">
        <v>98.19</v>
      </c>
    </row>
    <row r="115" spans="1:13" x14ac:dyDescent="0.35">
      <c r="A115" s="10">
        <v>3889</v>
      </c>
      <c r="B115" s="10">
        <v>98.78</v>
      </c>
      <c r="C115" s="10">
        <v>98.62</v>
      </c>
      <c r="D115" s="10">
        <v>98.25</v>
      </c>
      <c r="E115" s="10">
        <v>98.06</v>
      </c>
      <c r="F115" s="1">
        <v>95.43</v>
      </c>
      <c r="G115" s="10">
        <v>94.78</v>
      </c>
      <c r="H115" s="10">
        <v>99.34</v>
      </c>
      <c r="I115" s="10">
        <v>98.68</v>
      </c>
      <c r="J115" s="10">
        <v>99.59</v>
      </c>
      <c r="K115" s="1">
        <v>98.88</v>
      </c>
      <c r="L115" s="1">
        <v>98.27</v>
      </c>
      <c r="M115" s="1">
        <v>98.19</v>
      </c>
    </row>
    <row r="116" spans="1:13" x14ac:dyDescent="0.35">
      <c r="A116" s="10">
        <v>3888</v>
      </c>
      <c r="B116" s="10">
        <v>98.78</v>
      </c>
      <c r="C116" s="10">
        <v>98.62</v>
      </c>
      <c r="D116" s="10">
        <v>98.25</v>
      </c>
      <c r="E116" s="10">
        <v>98.05</v>
      </c>
      <c r="F116" s="1">
        <v>95.44</v>
      </c>
      <c r="G116" s="10">
        <v>94.78</v>
      </c>
      <c r="H116" s="10">
        <v>99.34</v>
      </c>
      <c r="I116" s="10">
        <v>98.68</v>
      </c>
      <c r="J116" s="10">
        <v>99.59</v>
      </c>
      <c r="K116" s="1">
        <v>98.89</v>
      </c>
      <c r="L116" s="1">
        <v>98.27</v>
      </c>
      <c r="M116" s="1">
        <v>98.19</v>
      </c>
    </row>
    <row r="117" spans="1:13" x14ac:dyDescent="0.35">
      <c r="A117" s="10">
        <v>3887</v>
      </c>
      <c r="B117" s="10">
        <v>98.78</v>
      </c>
      <c r="C117" s="10">
        <v>98.61</v>
      </c>
      <c r="D117" s="10">
        <v>98.26</v>
      </c>
      <c r="E117" s="10">
        <v>98.04</v>
      </c>
      <c r="F117" s="1">
        <v>95.43</v>
      </c>
      <c r="G117" s="10">
        <v>94.77</v>
      </c>
      <c r="H117" s="10">
        <v>99.34</v>
      </c>
      <c r="I117" s="10">
        <v>98.68</v>
      </c>
      <c r="J117" s="10">
        <v>99.6</v>
      </c>
      <c r="K117" s="1">
        <v>98.89</v>
      </c>
      <c r="L117" s="1">
        <v>98.27</v>
      </c>
      <c r="M117" s="1">
        <v>98.19</v>
      </c>
    </row>
    <row r="118" spans="1:13" x14ac:dyDescent="0.35">
      <c r="A118" s="10">
        <v>3886</v>
      </c>
      <c r="B118" s="10">
        <v>98.77</v>
      </c>
      <c r="C118" s="10">
        <v>98.6</v>
      </c>
      <c r="D118" s="10">
        <v>98.27</v>
      </c>
      <c r="E118" s="10">
        <v>98.04</v>
      </c>
      <c r="F118" s="1">
        <v>95.42</v>
      </c>
      <c r="G118" s="10">
        <v>94.77</v>
      </c>
      <c r="H118" s="10">
        <v>99.34</v>
      </c>
      <c r="I118" s="10">
        <v>98.67</v>
      </c>
      <c r="J118" s="10">
        <v>99.6</v>
      </c>
      <c r="K118" s="1">
        <v>98.89</v>
      </c>
      <c r="L118" s="1">
        <v>98.28</v>
      </c>
      <c r="M118" s="1">
        <v>98.19</v>
      </c>
    </row>
    <row r="119" spans="1:13" x14ac:dyDescent="0.35">
      <c r="A119" s="10">
        <v>3885</v>
      </c>
      <c r="B119" s="10">
        <v>98.78</v>
      </c>
      <c r="C119" s="10">
        <v>98.61</v>
      </c>
      <c r="D119" s="10">
        <v>98.26</v>
      </c>
      <c r="E119" s="10">
        <v>98.04</v>
      </c>
      <c r="F119" s="1">
        <v>95.41</v>
      </c>
      <c r="G119" s="10">
        <v>94.78</v>
      </c>
      <c r="H119" s="10">
        <v>99.34</v>
      </c>
      <c r="I119" s="10">
        <v>98.67</v>
      </c>
      <c r="J119" s="10">
        <v>99.6</v>
      </c>
      <c r="K119" s="1">
        <v>98.89</v>
      </c>
      <c r="L119" s="1">
        <v>98.28</v>
      </c>
      <c r="M119" s="1">
        <v>98.19</v>
      </c>
    </row>
    <row r="120" spans="1:13" x14ac:dyDescent="0.35">
      <c r="A120" s="10">
        <v>3884</v>
      </c>
      <c r="B120" s="10">
        <v>98.78</v>
      </c>
      <c r="C120" s="10">
        <v>98.61</v>
      </c>
      <c r="D120" s="10">
        <v>98.25</v>
      </c>
      <c r="E120" s="10">
        <v>98.04</v>
      </c>
      <c r="F120" s="1">
        <v>95.42</v>
      </c>
      <c r="G120" s="10">
        <v>94.77</v>
      </c>
      <c r="H120" s="10">
        <v>99.34</v>
      </c>
      <c r="I120" s="10">
        <v>98.68</v>
      </c>
      <c r="J120" s="10">
        <v>99.6</v>
      </c>
      <c r="K120" s="1">
        <v>98.88</v>
      </c>
      <c r="L120" s="1">
        <v>98.28</v>
      </c>
      <c r="M120" s="1">
        <v>98.19</v>
      </c>
    </row>
    <row r="121" spans="1:13" x14ac:dyDescent="0.35">
      <c r="A121" s="10">
        <v>3883</v>
      </c>
      <c r="B121" s="10">
        <v>98.78</v>
      </c>
      <c r="C121" s="10">
        <v>98.61</v>
      </c>
      <c r="D121" s="10">
        <v>98.25</v>
      </c>
      <c r="E121" s="10">
        <v>98.04</v>
      </c>
      <c r="F121" s="1">
        <v>95.42</v>
      </c>
      <c r="G121" s="10">
        <v>94.77</v>
      </c>
      <c r="H121" s="10">
        <v>99.33</v>
      </c>
      <c r="I121" s="10">
        <v>98.68</v>
      </c>
      <c r="J121" s="10">
        <v>99.6</v>
      </c>
      <c r="K121" s="1">
        <v>98.88</v>
      </c>
      <c r="L121" s="1">
        <v>98.28</v>
      </c>
      <c r="M121" s="1">
        <v>98.18</v>
      </c>
    </row>
    <row r="122" spans="1:13" x14ac:dyDescent="0.35">
      <c r="A122" s="10">
        <v>3882</v>
      </c>
      <c r="B122" s="10">
        <v>98.78</v>
      </c>
      <c r="C122" s="10">
        <v>98.61</v>
      </c>
      <c r="D122" s="10">
        <v>98.27</v>
      </c>
      <c r="E122" s="10">
        <v>98.04</v>
      </c>
      <c r="F122" s="1">
        <v>95.41</v>
      </c>
      <c r="G122" s="10">
        <v>94.77</v>
      </c>
      <c r="H122" s="10">
        <v>99.33</v>
      </c>
      <c r="I122" s="10">
        <v>98.68</v>
      </c>
      <c r="J122" s="10">
        <v>99.6</v>
      </c>
      <c r="K122" s="1">
        <v>98.89</v>
      </c>
      <c r="L122" s="1">
        <v>98.27</v>
      </c>
      <c r="M122" s="1">
        <v>98.18</v>
      </c>
    </row>
    <row r="123" spans="1:13" x14ac:dyDescent="0.35">
      <c r="A123" s="10">
        <v>3881</v>
      </c>
      <c r="B123" s="10">
        <v>98.78</v>
      </c>
      <c r="C123" s="10">
        <v>98.6</v>
      </c>
      <c r="D123" s="10">
        <v>98.28</v>
      </c>
      <c r="E123" s="10">
        <v>98.05</v>
      </c>
      <c r="F123" s="1">
        <v>95.4</v>
      </c>
      <c r="G123" s="10">
        <v>94.77</v>
      </c>
      <c r="H123" s="10">
        <v>99.32</v>
      </c>
      <c r="I123" s="10">
        <v>98.68</v>
      </c>
      <c r="J123" s="10">
        <v>99.61</v>
      </c>
      <c r="K123" s="1">
        <v>98.89</v>
      </c>
      <c r="L123" s="1">
        <v>98.27</v>
      </c>
      <c r="M123" s="1">
        <v>98.18</v>
      </c>
    </row>
    <row r="124" spans="1:13" x14ac:dyDescent="0.35">
      <c r="A124" s="10">
        <v>3880</v>
      </c>
      <c r="B124" s="10">
        <v>98.77</v>
      </c>
      <c r="C124" s="10">
        <v>98.6</v>
      </c>
      <c r="D124" s="10">
        <v>98.29</v>
      </c>
      <c r="E124" s="10">
        <v>98.05</v>
      </c>
      <c r="F124" s="1">
        <v>95.4</v>
      </c>
      <c r="G124" s="10">
        <v>94.79</v>
      </c>
      <c r="H124" s="10">
        <v>99.32</v>
      </c>
      <c r="I124" s="10">
        <v>98.68</v>
      </c>
      <c r="J124" s="10">
        <v>99.62</v>
      </c>
      <c r="K124" s="1">
        <v>98.89</v>
      </c>
      <c r="L124" s="1">
        <v>98.27</v>
      </c>
      <c r="M124" s="1">
        <v>98.18</v>
      </c>
    </row>
    <row r="125" spans="1:13" x14ac:dyDescent="0.35">
      <c r="A125" s="10">
        <v>3879</v>
      </c>
      <c r="B125" s="10">
        <v>98.77</v>
      </c>
      <c r="C125" s="10">
        <v>98.61</v>
      </c>
      <c r="D125" s="10">
        <v>98.27</v>
      </c>
      <c r="E125" s="10">
        <v>98.06</v>
      </c>
      <c r="F125" s="1">
        <v>95.4</v>
      </c>
      <c r="G125" s="10">
        <v>94.79</v>
      </c>
      <c r="H125" s="10">
        <v>99.32</v>
      </c>
      <c r="I125" s="10">
        <v>98.68</v>
      </c>
      <c r="J125" s="10">
        <v>99.62</v>
      </c>
      <c r="K125" s="1">
        <v>98.88</v>
      </c>
      <c r="L125" s="1">
        <v>98.28</v>
      </c>
      <c r="M125" s="1">
        <v>98.19</v>
      </c>
    </row>
    <row r="126" spans="1:13" x14ac:dyDescent="0.35">
      <c r="A126" s="10">
        <v>3878</v>
      </c>
      <c r="B126" s="10">
        <v>98.77</v>
      </c>
      <c r="C126" s="10">
        <v>98.61</v>
      </c>
      <c r="D126" s="10">
        <v>98.27</v>
      </c>
      <c r="E126" s="10">
        <v>98.05</v>
      </c>
      <c r="F126" s="1">
        <v>95.41</v>
      </c>
      <c r="G126" s="10">
        <v>94.79</v>
      </c>
      <c r="H126" s="10">
        <v>99.32</v>
      </c>
      <c r="I126" s="10">
        <v>98.68</v>
      </c>
      <c r="J126" s="10">
        <v>99.61</v>
      </c>
      <c r="K126" s="1">
        <v>98.88</v>
      </c>
      <c r="L126" s="1">
        <v>98.29</v>
      </c>
      <c r="M126" s="1">
        <v>98.19</v>
      </c>
    </row>
    <row r="127" spans="1:13" x14ac:dyDescent="0.35">
      <c r="A127" s="10">
        <v>3877</v>
      </c>
      <c r="B127" s="10">
        <v>98.78</v>
      </c>
      <c r="C127" s="10">
        <v>98.61</v>
      </c>
      <c r="D127" s="10">
        <v>98.27</v>
      </c>
      <c r="E127" s="10">
        <v>98.05</v>
      </c>
      <c r="F127" s="1">
        <v>95.41</v>
      </c>
      <c r="G127" s="10">
        <v>94.78</v>
      </c>
      <c r="H127" s="10">
        <v>99.33</v>
      </c>
      <c r="I127" s="10">
        <v>98.68</v>
      </c>
      <c r="J127" s="10">
        <v>99.61</v>
      </c>
      <c r="K127" s="1">
        <v>98.88</v>
      </c>
      <c r="L127" s="1">
        <v>98.29</v>
      </c>
      <c r="M127" s="1">
        <v>98.18</v>
      </c>
    </row>
    <row r="128" spans="1:13" x14ac:dyDescent="0.35">
      <c r="A128" s="10">
        <v>3876</v>
      </c>
      <c r="B128" s="10">
        <v>98.78</v>
      </c>
      <c r="C128" s="10">
        <v>98.61</v>
      </c>
      <c r="D128" s="10">
        <v>98.28</v>
      </c>
      <c r="E128" s="10">
        <v>98.06</v>
      </c>
      <c r="F128" s="1">
        <v>95.41</v>
      </c>
      <c r="G128" s="10">
        <v>94.77</v>
      </c>
      <c r="H128" s="10">
        <v>99.33</v>
      </c>
      <c r="I128" s="10">
        <v>98.67</v>
      </c>
      <c r="J128" s="10">
        <v>99.61</v>
      </c>
      <c r="K128" s="1">
        <v>98.88</v>
      </c>
      <c r="L128" s="1">
        <v>98.29</v>
      </c>
      <c r="M128" s="1">
        <v>98.17</v>
      </c>
    </row>
    <row r="129" spans="1:13" x14ac:dyDescent="0.35">
      <c r="A129" s="10">
        <v>3875</v>
      </c>
      <c r="B129" s="10">
        <v>98.78</v>
      </c>
      <c r="C129" s="10">
        <v>98.61</v>
      </c>
      <c r="D129" s="10">
        <v>98.28</v>
      </c>
      <c r="E129" s="10">
        <v>98.06</v>
      </c>
      <c r="F129" s="1">
        <v>95.41</v>
      </c>
      <c r="G129" s="10">
        <v>94.77</v>
      </c>
      <c r="H129" s="10">
        <v>99.33</v>
      </c>
      <c r="I129" s="10">
        <v>98.67</v>
      </c>
      <c r="J129" s="10">
        <v>99.61</v>
      </c>
      <c r="K129" s="1">
        <v>98.87</v>
      </c>
      <c r="L129" s="1">
        <v>98.29</v>
      </c>
      <c r="M129" s="1">
        <v>98.17</v>
      </c>
    </row>
    <row r="130" spans="1:13" x14ac:dyDescent="0.35">
      <c r="A130" s="10">
        <v>3874</v>
      </c>
      <c r="B130" s="10">
        <v>98.78</v>
      </c>
      <c r="C130" s="10">
        <v>98.61</v>
      </c>
      <c r="D130" s="10">
        <v>98.26</v>
      </c>
      <c r="E130" s="10">
        <v>98.06</v>
      </c>
      <c r="F130" s="1">
        <v>95.41</v>
      </c>
      <c r="G130" s="10">
        <v>94.78</v>
      </c>
      <c r="H130" s="10">
        <v>99.33</v>
      </c>
      <c r="I130" s="10">
        <v>98.67</v>
      </c>
      <c r="J130" s="10">
        <v>99.61</v>
      </c>
      <c r="K130" s="1">
        <v>98.87</v>
      </c>
      <c r="L130" s="1">
        <v>98.29</v>
      </c>
      <c r="M130" s="1">
        <v>98.18</v>
      </c>
    </row>
    <row r="131" spans="1:13" x14ac:dyDescent="0.35">
      <c r="A131" s="10">
        <v>3873</v>
      </c>
      <c r="B131" s="10">
        <v>98.78</v>
      </c>
      <c r="C131" s="10">
        <v>98.62</v>
      </c>
      <c r="D131" s="10">
        <v>98.24</v>
      </c>
      <c r="E131" s="10">
        <v>98.05</v>
      </c>
      <c r="F131" s="1">
        <v>95.42</v>
      </c>
      <c r="G131" s="10">
        <v>94.78</v>
      </c>
      <c r="H131" s="10">
        <v>99.33</v>
      </c>
      <c r="I131" s="10">
        <v>98.67</v>
      </c>
      <c r="J131" s="10">
        <v>99.6</v>
      </c>
      <c r="K131" s="1">
        <v>98.87</v>
      </c>
      <c r="L131" s="1">
        <v>98.28</v>
      </c>
      <c r="M131" s="1">
        <v>98.18</v>
      </c>
    </row>
    <row r="132" spans="1:13" x14ac:dyDescent="0.35">
      <c r="A132" s="10">
        <v>3872</v>
      </c>
      <c r="B132" s="10">
        <v>98.78</v>
      </c>
      <c r="C132" s="10">
        <v>98.62</v>
      </c>
      <c r="D132" s="10">
        <v>98.23</v>
      </c>
      <c r="E132" s="10">
        <v>98.04</v>
      </c>
      <c r="F132" s="1">
        <v>95.42</v>
      </c>
      <c r="G132" s="10">
        <v>94.77</v>
      </c>
      <c r="H132" s="10">
        <v>99.33</v>
      </c>
      <c r="I132" s="10">
        <v>98.68</v>
      </c>
      <c r="J132" s="10">
        <v>99.59</v>
      </c>
      <c r="K132" s="1">
        <v>98.87</v>
      </c>
      <c r="L132" s="1">
        <v>98.28</v>
      </c>
      <c r="M132" s="1">
        <v>98.18</v>
      </c>
    </row>
    <row r="133" spans="1:13" x14ac:dyDescent="0.35">
      <c r="A133" s="10">
        <v>3871</v>
      </c>
      <c r="B133" s="10">
        <v>98.77</v>
      </c>
      <c r="C133" s="10">
        <v>98.61</v>
      </c>
      <c r="D133" s="10">
        <v>98.24</v>
      </c>
      <c r="E133" s="10">
        <v>98.04</v>
      </c>
      <c r="F133" s="1">
        <v>95.41</v>
      </c>
      <c r="G133" s="10">
        <v>94.77</v>
      </c>
      <c r="H133" s="10">
        <v>99.33</v>
      </c>
      <c r="I133" s="10">
        <v>98.67</v>
      </c>
      <c r="J133" s="10">
        <v>99.59</v>
      </c>
      <c r="K133" s="1">
        <v>98.88</v>
      </c>
      <c r="L133" s="1">
        <v>98.27</v>
      </c>
      <c r="M133" s="1">
        <v>98.18</v>
      </c>
    </row>
    <row r="134" spans="1:13" x14ac:dyDescent="0.35">
      <c r="A134" s="10">
        <v>3870</v>
      </c>
      <c r="B134" s="10">
        <v>98.77</v>
      </c>
      <c r="C134" s="10">
        <v>98.6</v>
      </c>
      <c r="D134" s="10">
        <v>98.25</v>
      </c>
      <c r="E134" s="10">
        <v>98.03</v>
      </c>
      <c r="F134" s="1">
        <v>95.39</v>
      </c>
      <c r="G134" s="10">
        <v>94.78</v>
      </c>
      <c r="H134" s="10">
        <v>99.33</v>
      </c>
      <c r="I134" s="10">
        <v>98.67</v>
      </c>
      <c r="J134" s="10">
        <v>99.59</v>
      </c>
      <c r="K134" s="1">
        <v>98.88</v>
      </c>
      <c r="L134" s="1">
        <v>98.27</v>
      </c>
      <c r="M134" s="1">
        <v>98.19</v>
      </c>
    </row>
    <row r="135" spans="1:13" x14ac:dyDescent="0.35">
      <c r="A135" s="10">
        <v>3869</v>
      </c>
      <c r="B135" s="10">
        <v>98.77</v>
      </c>
      <c r="C135" s="10">
        <v>98.6</v>
      </c>
      <c r="D135" s="10">
        <v>98.24</v>
      </c>
      <c r="E135" s="10">
        <v>98.02</v>
      </c>
      <c r="F135" s="1">
        <v>95.39</v>
      </c>
      <c r="G135" s="10">
        <v>94.78</v>
      </c>
      <c r="H135" s="10">
        <v>99.33</v>
      </c>
      <c r="I135" s="10">
        <v>98.67</v>
      </c>
      <c r="J135" s="10">
        <v>99.58</v>
      </c>
      <c r="K135" s="1">
        <v>98.87</v>
      </c>
      <c r="L135" s="1">
        <v>98.28</v>
      </c>
      <c r="M135" s="1">
        <v>98.19</v>
      </c>
    </row>
    <row r="136" spans="1:13" x14ac:dyDescent="0.35">
      <c r="A136" s="10">
        <v>3868</v>
      </c>
      <c r="B136" s="10">
        <v>98.77</v>
      </c>
      <c r="C136" s="10">
        <v>98.61</v>
      </c>
      <c r="D136" s="10">
        <v>98.23</v>
      </c>
      <c r="E136" s="10">
        <v>98.02</v>
      </c>
      <c r="F136" s="1">
        <v>95.41</v>
      </c>
      <c r="G136" s="10">
        <v>94.78</v>
      </c>
      <c r="H136" s="10">
        <v>99.32</v>
      </c>
      <c r="I136" s="10">
        <v>98.66</v>
      </c>
      <c r="J136" s="10">
        <v>99.58</v>
      </c>
      <c r="K136" s="1">
        <v>98.87</v>
      </c>
      <c r="L136" s="1">
        <v>98.28</v>
      </c>
      <c r="M136" s="1">
        <v>98.18</v>
      </c>
    </row>
    <row r="137" spans="1:13" x14ac:dyDescent="0.35">
      <c r="A137" s="10">
        <v>3867</v>
      </c>
      <c r="B137" s="10">
        <v>98.77</v>
      </c>
      <c r="C137" s="10">
        <v>98.61</v>
      </c>
      <c r="D137" s="10">
        <v>98.24</v>
      </c>
      <c r="E137" s="10">
        <v>98.02</v>
      </c>
      <c r="F137" s="1">
        <v>95.41</v>
      </c>
      <c r="G137" s="10">
        <v>94.77</v>
      </c>
      <c r="H137" s="10">
        <v>99.31</v>
      </c>
      <c r="I137" s="10">
        <v>98.66</v>
      </c>
      <c r="J137" s="10">
        <v>99.58</v>
      </c>
      <c r="K137" s="1">
        <v>98.88</v>
      </c>
      <c r="L137" s="1">
        <v>98.27</v>
      </c>
      <c r="M137" s="1">
        <v>98.17</v>
      </c>
    </row>
    <row r="138" spans="1:13" x14ac:dyDescent="0.35">
      <c r="A138" s="10">
        <v>3866</v>
      </c>
      <c r="B138" s="10">
        <v>98.77</v>
      </c>
      <c r="C138" s="10">
        <v>98.61</v>
      </c>
      <c r="D138" s="10">
        <v>98.26</v>
      </c>
      <c r="E138" s="10">
        <v>98.02</v>
      </c>
      <c r="F138" s="1">
        <v>95.41</v>
      </c>
      <c r="G138" s="10">
        <v>94.76</v>
      </c>
      <c r="H138" s="10">
        <v>99.31</v>
      </c>
      <c r="I138" s="10">
        <v>98.66</v>
      </c>
      <c r="J138" s="10">
        <v>99.59</v>
      </c>
      <c r="K138" s="1">
        <v>98.88</v>
      </c>
      <c r="L138" s="1">
        <v>98.27</v>
      </c>
      <c r="M138" s="1">
        <v>98.16</v>
      </c>
    </row>
    <row r="139" spans="1:13" x14ac:dyDescent="0.35">
      <c r="A139" s="10">
        <v>3865</v>
      </c>
      <c r="B139" s="10">
        <v>98.77</v>
      </c>
      <c r="C139" s="10">
        <v>98.6</v>
      </c>
      <c r="D139" s="10">
        <v>98.27</v>
      </c>
      <c r="E139" s="10">
        <v>98.03</v>
      </c>
      <c r="F139" s="1">
        <v>95.4</v>
      </c>
      <c r="G139" s="10">
        <v>94.77</v>
      </c>
      <c r="H139" s="10">
        <v>99.32</v>
      </c>
      <c r="I139" s="10">
        <v>98.66</v>
      </c>
      <c r="J139" s="10">
        <v>99.59</v>
      </c>
      <c r="K139" s="1">
        <v>98.88</v>
      </c>
      <c r="L139" s="1">
        <v>98.27</v>
      </c>
      <c r="M139" s="1">
        <v>98.16</v>
      </c>
    </row>
    <row r="140" spans="1:13" x14ac:dyDescent="0.35">
      <c r="A140" s="10">
        <v>3864</v>
      </c>
      <c r="B140" s="10">
        <v>98.77</v>
      </c>
      <c r="C140" s="10">
        <v>98.61</v>
      </c>
      <c r="D140" s="10">
        <v>98.27</v>
      </c>
      <c r="E140" s="10">
        <v>98.05</v>
      </c>
      <c r="F140" s="1">
        <v>95.4</v>
      </c>
      <c r="G140" s="10">
        <v>94.77</v>
      </c>
      <c r="H140" s="10">
        <v>99.32</v>
      </c>
      <c r="I140" s="10">
        <v>98.66</v>
      </c>
      <c r="J140" s="10">
        <v>99.6</v>
      </c>
      <c r="K140" s="1">
        <v>98.87</v>
      </c>
      <c r="L140" s="1">
        <v>98.27</v>
      </c>
      <c r="M140" s="1">
        <v>98.17</v>
      </c>
    </row>
    <row r="141" spans="1:13" x14ac:dyDescent="0.35">
      <c r="A141" s="10">
        <v>3863</v>
      </c>
      <c r="B141" s="10">
        <v>98.78</v>
      </c>
      <c r="C141" s="10">
        <v>98.62</v>
      </c>
      <c r="D141" s="10">
        <v>98.26</v>
      </c>
      <c r="E141" s="10">
        <v>98.06</v>
      </c>
      <c r="F141" s="1">
        <v>95.4</v>
      </c>
      <c r="G141" s="10">
        <v>94.77</v>
      </c>
      <c r="H141" s="10">
        <v>99.32</v>
      </c>
      <c r="I141" s="10">
        <v>98.66</v>
      </c>
      <c r="J141" s="10">
        <v>99.59</v>
      </c>
      <c r="K141" s="1">
        <v>98.87</v>
      </c>
      <c r="L141" s="1">
        <v>98.28</v>
      </c>
      <c r="M141" s="1">
        <v>98.17</v>
      </c>
    </row>
    <row r="142" spans="1:13" x14ac:dyDescent="0.35">
      <c r="A142" s="10">
        <v>3862</v>
      </c>
      <c r="B142" s="10">
        <v>98.78</v>
      </c>
      <c r="C142" s="10">
        <v>98.62</v>
      </c>
      <c r="D142" s="10">
        <v>98.26</v>
      </c>
      <c r="E142" s="10">
        <v>98.07</v>
      </c>
      <c r="F142" s="1">
        <v>95.4</v>
      </c>
      <c r="G142" s="10">
        <v>94.76</v>
      </c>
      <c r="H142" s="10">
        <v>99.33</v>
      </c>
      <c r="I142" s="10">
        <v>98.66</v>
      </c>
      <c r="J142" s="10">
        <v>99.59</v>
      </c>
      <c r="K142" s="1">
        <v>98.86</v>
      </c>
      <c r="L142" s="1">
        <v>98.28</v>
      </c>
      <c r="M142" s="1">
        <v>98.17</v>
      </c>
    </row>
    <row r="143" spans="1:13" x14ac:dyDescent="0.35">
      <c r="A143" s="10">
        <v>3861</v>
      </c>
      <c r="B143" s="10">
        <v>98.78</v>
      </c>
      <c r="C143" s="10">
        <v>98.62</v>
      </c>
      <c r="D143" s="10">
        <v>98.27</v>
      </c>
      <c r="E143" s="10">
        <v>98.07</v>
      </c>
      <c r="F143" s="1">
        <v>95.4</v>
      </c>
      <c r="G143" s="10">
        <v>94.76</v>
      </c>
      <c r="H143" s="10">
        <v>99.33</v>
      </c>
      <c r="I143" s="10">
        <v>98.66</v>
      </c>
      <c r="J143" s="10">
        <v>99.6</v>
      </c>
      <c r="K143" s="1">
        <v>98.86</v>
      </c>
      <c r="L143" s="1">
        <v>98.28</v>
      </c>
      <c r="M143" s="1">
        <v>98.17</v>
      </c>
    </row>
    <row r="144" spans="1:13" x14ac:dyDescent="0.35">
      <c r="A144" s="10">
        <v>3860</v>
      </c>
      <c r="B144" s="10">
        <v>98.78</v>
      </c>
      <c r="C144" s="10">
        <v>98.62</v>
      </c>
      <c r="D144" s="10">
        <v>98.27</v>
      </c>
      <c r="E144" s="10">
        <v>98.07</v>
      </c>
      <c r="F144" s="1">
        <v>95.4</v>
      </c>
      <c r="G144" s="10">
        <v>94.76</v>
      </c>
      <c r="H144" s="10">
        <v>99.33</v>
      </c>
      <c r="I144" s="10">
        <v>98.66</v>
      </c>
      <c r="J144" s="10">
        <v>99.6</v>
      </c>
      <c r="K144" s="1">
        <v>98.87</v>
      </c>
      <c r="L144" s="1">
        <v>98.28</v>
      </c>
      <c r="M144" s="1">
        <v>98.17</v>
      </c>
    </row>
    <row r="145" spans="1:13" x14ac:dyDescent="0.35">
      <c r="A145" s="10">
        <v>3859</v>
      </c>
      <c r="B145" s="10">
        <v>98.79</v>
      </c>
      <c r="C145" s="10">
        <v>98.62</v>
      </c>
      <c r="D145" s="10">
        <v>98.26</v>
      </c>
      <c r="E145" s="10">
        <v>98.07</v>
      </c>
      <c r="F145" s="1">
        <v>95.4</v>
      </c>
      <c r="G145" s="10">
        <v>94.77</v>
      </c>
      <c r="H145" s="10">
        <v>99.33</v>
      </c>
      <c r="I145" s="10">
        <v>98.66</v>
      </c>
      <c r="J145" s="10">
        <v>99.6</v>
      </c>
      <c r="K145" s="1">
        <v>98.87</v>
      </c>
      <c r="L145" s="1">
        <v>98.29</v>
      </c>
      <c r="M145" s="1">
        <v>98.18</v>
      </c>
    </row>
    <row r="146" spans="1:13" x14ac:dyDescent="0.35">
      <c r="A146" s="10">
        <v>3858</v>
      </c>
      <c r="B146" s="10">
        <v>98.79</v>
      </c>
      <c r="C146" s="10">
        <v>98.62</v>
      </c>
      <c r="D146" s="10">
        <v>98.24</v>
      </c>
      <c r="E146" s="10">
        <v>98.05</v>
      </c>
      <c r="F146" s="1">
        <v>95.4</v>
      </c>
      <c r="G146" s="10">
        <v>94.77</v>
      </c>
      <c r="H146" s="10">
        <v>99.33</v>
      </c>
      <c r="I146" s="10">
        <v>98.66</v>
      </c>
      <c r="J146" s="10">
        <v>99.6</v>
      </c>
      <c r="K146" s="1">
        <v>98.87</v>
      </c>
      <c r="L146" s="1">
        <v>98.29</v>
      </c>
      <c r="M146" s="1">
        <v>98.18</v>
      </c>
    </row>
    <row r="147" spans="1:13" x14ac:dyDescent="0.35">
      <c r="A147" s="10">
        <v>3857</v>
      </c>
      <c r="B147" s="10">
        <v>98.79</v>
      </c>
      <c r="C147" s="10">
        <v>98.63</v>
      </c>
      <c r="D147" s="10">
        <v>98.22</v>
      </c>
      <c r="E147" s="10">
        <v>98.03</v>
      </c>
      <c r="F147" s="1">
        <v>95.4</v>
      </c>
      <c r="G147" s="10">
        <v>94.77</v>
      </c>
      <c r="H147" s="10">
        <v>99.33</v>
      </c>
      <c r="I147" s="10">
        <v>98.67</v>
      </c>
      <c r="J147" s="10">
        <v>99.59</v>
      </c>
      <c r="K147" s="1">
        <v>98.86</v>
      </c>
      <c r="L147" s="1">
        <v>98.28</v>
      </c>
      <c r="M147" s="1">
        <v>98.17</v>
      </c>
    </row>
    <row r="148" spans="1:13" x14ac:dyDescent="0.35">
      <c r="A148" s="10">
        <v>3856</v>
      </c>
      <c r="B148" s="10">
        <v>98.78</v>
      </c>
      <c r="C148" s="10">
        <v>98.63</v>
      </c>
      <c r="D148" s="10">
        <v>98.19</v>
      </c>
      <c r="E148" s="10">
        <v>98</v>
      </c>
      <c r="F148" s="1">
        <v>95.4</v>
      </c>
      <c r="G148" s="10">
        <v>94.77</v>
      </c>
      <c r="H148" s="10">
        <v>99.33</v>
      </c>
      <c r="I148" s="10">
        <v>98.68</v>
      </c>
      <c r="J148" s="10">
        <v>99.59</v>
      </c>
      <c r="K148" s="1">
        <v>98.85</v>
      </c>
      <c r="L148" s="1">
        <v>98.28</v>
      </c>
      <c r="M148" s="1">
        <v>98.17</v>
      </c>
    </row>
    <row r="149" spans="1:13" x14ac:dyDescent="0.35">
      <c r="A149" s="10">
        <v>3855</v>
      </c>
      <c r="B149" s="10">
        <v>98.77</v>
      </c>
      <c r="C149" s="10">
        <v>98.63</v>
      </c>
      <c r="D149" s="10">
        <v>98.19</v>
      </c>
      <c r="E149" s="10">
        <v>97.98</v>
      </c>
      <c r="F149" s="1">
        <v>95.4</v>
      </c>
      <c r="G149" s="10">
        <v>94.75</v>
      </c>
      <c r="H149" s="10">
        <v>99.32</v>
      </c>
      <c r="I149" s="10">
        <v>98.68</v>
      </c>
      <c r="J149" s="10">
        <v>99.58</v>
      </c>
      <c r="K149" s="1">
        <v>98.85</v>
      </c>
      <c r="L149" s="1">
        <v>98.27</v>
      </c>
      <c r="M149" s="1">
        <v>98.15</v>
      </c>
    </row>
    <row r="150" spans="1:13" x14ac:dyDescent="0.35">
      <c r="A150" s="10">
        <v>3854</v>
      </c>
      <c r="B150" s="10">
        <v>98.77</v>
      </c>
      <c r="C150" s="10">
        <v>98.63</v>
      </c>
      <c r="D150" s="10">
        <v>98.22</v>
      </c>
      <c r="E150" s="10">
        <v>97.97</v>
      </c>
      <c r="F150" s="1">
        <v>95.39</v>
      </c>
      <c r="G150" s="10">
        <v>94.75</v>
      </c>
      <c r="H150" s="10">
        <v>99.32</v>
      </c>
      <c r="I150" s="10">
        <v>98.68</v>
      </c>
      <c r="J150" s="10">
        <v>99.57</v>
      </c>
      <c r="K150" s="1">
        <v>98.85</v>
      </c>
      <c r="L150" s="1">
        <v>98.28</v>
      </c>
      <c r="M150" s="1">
        <v>98.14</v>
      </c>
    </row>
    <row r="151" spans="1:13" x14ac:dyDescent="0.35">
      <c r="A151" s="10">
        <v>3853</v>
      </c>
      <c r="B151" s="10">
        <v>98.77</v>
      </c>
      <c r="C151" s="10">
        <v>98.63</v>
      </c>
      <c r="D151" s="10">
        <v>98.23</v>
      </c>
      <c r="E151" s="10">
        <v>97.97</v>
      </c>
      <c r="F151" s="1">
        <v>95.39</v>
      </c>
      <c r="G151" s="10">
        <v>94.75</v>
      </c>
      <c r="H151" s="10">
        <v>99.32</v>
      </c>
      <c r="I151" s="10">
        <v>98.67</v>
      </c>
      <c r="J151" s="10">
        <v>99.56</v>
      </c>
      <c r="K151" s="1">
        <v>98.84</v>
      </c>
      <c r="L151" s="1">
        <v>98.28</v>
      </c>
      <c r="M151" s="1">
        <v>98.14</v>
      </c>
    </row>
    <row r="152" spans="1:13" x14ac:dyDescent="0.35">
      <c r="A152" s="10">
        <v>3852</v>
      </c>
      <c r="B152" s="10">
        <v>98.77</v>
      </c>
      <c r="C152" s="10">
        <v>98.63</v>
      </c>
      <c r="D152" s="10">
        <v>98.21</v>
      </c>
      <c r="E152" s="10">
        <v>97.97</v>
      </c>
      <c r="F152" s="1">
        <v>95.4</v>
      </c>
      <c r="G152" s="10">
        <v>94.74</v>
      </c>
      <c r="H152" s="10">
        <v>99.32</v>
      </c>
      <c r="I152" s="10">
        <v>98.68</v>
      </c>
      <c r="J152" s="10">
        <v>99.55</v>
      </c>
      <c r="K152" s="1">
        <v>98.84</v>
      </c>
      <c r="L152" s="1">
        <v>98.28</v>
      </c>
      <c r="M152" s="1">
        <v>98.15</v>
      </c>
    </row>
    <row r="153" spans="1:13" x14ac:dyDescent="0.35">
      <c r="A153" s="10">
        <v>3851</v>
      </c>
      <c r="B153" s="10">
        <v>98.77</v>
      </c>
      <c r="C153" s="10">
        <v>98.63</v>
      </c>
      <c r="D153" s="10">
        <v>98.21</v>
      </c>
      <c r="E153" s="10">
        <v>97.97</v>
      </c>
      <c r="F153" s="1">
        <v>95.41</v>
      </c>
      <c r="G153" s="10">
        <v>94.74</v>
      </c>
      <c r="H153" s="10">
        <v>99.32</v>
      </c>
      <c r="I153" s="10">
        <v>98.68</v>
      </c>
      <c r="J153" s="10">
        <v>99.54</v>
      </c>
      <c r="K153" s="1">
        <v>98.85</v>
      </c>
      <c r="L153" s="1">
        <v>98.28</v>
      </c>
      <c r="M153" s="1">
        <v>98.15</v>
      </c>
    </row>
    <row r="154" spans="1:13" x14ac:dyDescent="0.35">
      <c r="A154" s="10">
        <v>3850</v>
      </c>
      <c r="B154" s="10">
        <v>98.77</v>
      </c>
      <c r="C154" s="10">
        <v>98.63</v>
      </c>
      <c r="D154" s="10">
        <v>98.23</v>
      </c>
      <c r="E154" s="10">
        <v>97.99</v>
      </c>
      <c r="F154" s="1">
        <v>95.42</v>
      </c>
      <c r="G154" s="10">
        <v>94.74</v>
      </c>
      <c r="H154" s="10">
        <v>99.32</v>
      </c>
      <c r="I154" s="10">
        <v>98.68</v>
      </c>
      <c r="J154" s="10">
        <v>99.55</v>
      </c>
      <c r="K154" s="1">
        <v>98.86</v>
      </c>
      <c r="L154" s="1">
        <v>98.28</v>
      </c>
      <c r="M154" s="1">
        <v>98.16</v>
      </c>
    </row>
    <row r="155" spans="1:13" x14ac:dyDescent="0.35">
      <c r="A155" s="10">
        <v>3849</v>
      </c>
      <c r="B155" s="10">
        <v>98.77</v>
      </c>
      <c r="C155" s="10">
        <v>98.63</v>
      </c>
      <c r="D155" s="10">
        <v>98.27</v>
      </c>
      <c r="E155" s="10">
        <v>98.02</v>
      </c>
      <c r="F155" s="1">
        <v>95.41</v>
      </c>
      <c r="G155" s="10">
        <v>94.75</v>
      </c>
      <c r="H155" s="10">
        <v>99.33</v>
      </c>
      <c r="I155" s="10">
        <v>98.67</v>
      </c>
      <c r="J155" s="10">
        <v>99.57</v>
      </c>
      <c r="K155" s="1">
        <v>98.87</v>
      </c>
      <c r="L155" s="1">
        <v>98.28</v>
      </c>
      <c r="M155" s="1">
        <v>98.17</v>
      </c>
    </row>
    <row r="156" spans="1:13" x14ac:dyDescent="0.35">
      <c r="A156" s="10">
        <v>3848</v>
      </c>
      <c r="B156" s="10">
        <v>98.77</v>
      </c>
      <c r="C156" s="10">
        <v>98.63</v>
      </c>
      <c r="D156" s="10">
        <v>98.28</v>
      </c>
      <c r="E156" s="10">
        <v>98.04</v>
      </c>
      <c r="F156" s="1">
        <v>95.4</v>
      </c>
      <c r="G156" s="10">
        <v>94.76</v>
      </c>
      <c r="H156" s="10">
        <v>99.33</v>
      </c>
      <c r="I156" s="10">
        <v>98.67</v>
      </c>
      <c r="J156" s="10">
        <v>99.58</v>
      </c>
      <c r="K156" s="1">
        <v>98.87</v>
      </c>
      <c r="L156" s="1">
        <v>98.29</v>
      </c>
      <c r="M156" s="1">
        <v>98.17</v>
      </c>
    </row>
    <row r="157" spans="1:13" x14ac:dyDescent="0.35">
      <c r="A157" s="10">
        <v>3847</v>
      </c>
      <c r="B157" s="10">
        <v>98.77</v>
      </c>
      <c r="C157" s="10">
        <v>98.63</v>
      </c>
      <c r="D157" s="10">
        <v>98.29</v>
      </c>
      <c r="E157" s="10">
        <v>98.06</v>
      </c>
      <c r="F157" s="1">
        <v>95.4</v>
      </c>
      <c r="G157" s="10">
        <v>94.76</v>
      </c>
      <c r="H157" s="10">
        <v>99.34</v>
      </c>
      <c r="I157" s="10">
        <v>98.67</v>
      </c>
      <c r="J157" s="10">
        <v>99.59</v>
      </c>
      <c r="K157" s="1">
        <v>98.88</v>
      </c>
      <c r="L157" s="1">
        <v>98.29</v>
      </c>
      <c r="M157" s="1">
        <v>98.18</v>
      </c>
    </row>
    <row r="158" spans="1:13" x14ac:dyDescent="0.35">
      <c r="A158" s="10">
        <v>3846</v>
      </c>
      <c r="B158" s="10">
        <v>98.78</v>
      </c>
      <c r="C158" s="10">
        <v>98.63</v>
      </c>
      <c r="D158" s="10">
        <v>98.29</v>
      </c>
      <c r="E158" s="10">
        <v>98.07</v>
      </c>
      <c r="F158" s="1">
        <v>95.4</v>
      </c>
      <c r="G158" s="10">
        <v>94.76</v>
      </c>
      <c r="H158" s="10">
        <v>99.34</v>
      </c>
      <c r="I158" s="10">
        <v>98.67</v>
      </c>
      <c r="J158" s="10">
        <v>99.6</v>
      </c>
      <c r="K158" s="1">
        <v>98.88</v>
      </c>
      <c r="L158" s="1">
        <v>98.29</v>
      </c>
      <c r="M158" s="1">
        <v>98.18</v>
      </c>
    </row>
    <row r="159" spans="1:13" x14ac:dyDescent="0.35">
      <c r="A159" s="10">
        <v>3845</v>
      </c>
      <c r="B159" s="10">
        <v>98.78</v>
      </c>
      <c r="C159" s="10">
        <v>98.63</v>
      </c>
      <c r="D159" s="10">
        <v>98.28</v>
      </c>
      <c r="E159" s="10">
        <v>98.07</v>
      </c>
      <c r="F159" s="1">
        <v>95.4</v>
      </c>
      <c r="G159" s="10">
        <v>94.77</v>
      </c>
      <c r="H159" s="10">
        <v>99.34</v>
      </c>
      <c r="I159" s="10">
        <v>98.67</v>
      </c>
      <c r="J159" s="10">
        <v>99.6</v>
      </c>
      <c r="K159" s="1">
        <v>98.88</v>
      </c>
      <c r="L159" s="1">
        <v>98.29</v>
      </c>
      <c r="M159" s="1">
        <v>98.18</v>
      </c>
    </row>
    <row r="160" spans="1:13" x14ac:dyDescent="0.35">
      <c r="A160" s="10">
        <v>3844</v>
      </c>
      <c r="B160" s="10">
        <v>98.78</v>
      </c>
      <c r="C160" s="10">
        <v>98.62</v>
      </c>
      <c r="D160" s="10">
        <v>98.27</v>
      </c>
      <c r="E160" s="10">
        <v>98.07</v>
      </c>
      <c r="F160" s="1">
        <v>95.39</v>
      </c>
      <c r="G160" s="10">
        <v>94.77</v>
      </c>
      <c r="H160" s="10">
        <v>99.34</v>
      </c>
      <c r="I160" s="10">
        <v>98.67</v>
      </c>
      <c r="J160" s="10">
        <v>99.6</v>
      </c>
      <c r="K160" s="1">
        <v>98.87</v>
      </c>
      <c r="L160" s="1">
        <v>98.29</v>
      </c>
      <c r="M160" s="1">
        <v>98.18</v>
      </c>
    </row>
    <row r="161" spans="1:13" x14ac:dyDescent="0.35">
      <c r="A161" s="10">
        <v>3843</v>
      </c>
      <c r="B161" s="10">
        <v>98.78</v>
      </c>
      <c r="C161" s="10">
        <v>98.62</v>
      </c>
      <c r="D161" s="10">
        <v>98.25</v>
      </c>
      <c r="E161" s="10">
        <v>98.07</v>
      </c>
      <c r="F161" s="1">
        <v>95.39</v>
      </c>
      <c r="G161" s="10">
        <v>94.77</v>
      </c>
      <c r="H161" s="10">
        <v>99.33</v>
      </c>
      <c r="I161" s="10">
        <v>98.68</v>
      </c>
      <c r="J161" s="10">
        <v>99.59</v>
      </c>
      <c r="K161" s="1">
        <v>98.87</v>
      </c>
      <c r="L161" s="1">
        <v>98.29</v>
      </c>
      <c r="M161" s="1">
        <v>98.18</v>
      </c>
    </row>
    <row r="162" spans="1:13" x14ac:dyDescent="0.35">
      <c r="A162" s="10">
        <v>3842</v>
      </c>
      <c r="B162" s="10">
        <v>98.78</v>
      </c>
      <c r="C162" s="10">
        <v>98.62</v>
      </c>
      <c r="D162" s="10">
        <v>98.23</v>
      </c>
      <c r="E162" s="10">
        <v>98.06</v>
      </c>
      <c r="F162" s="1">
        <v>95.39</v>
      </c>
      <c r="G162" s="10">
        <v>94.77</v>
      </c>
      <c r="H162" s="10">
        <v>99.32</v>
      </c>
      <c r="I162" s="10">
        <v>98.68</v>
      </c>
      <c r="J162" s="10">
        <v>99.58</v>
      </c>
      <c r="K162" s="1">
        <v>98.87</v>
      </c>
      <c r="L162" s="1">
        <v>98.29</v>
      </c>
      <c r="M162" s="1">
        <v>98.18</v>
      </c>
    </row>
    <row r="163" spans="1:13" x14ac:dyDescent="0.35">
      <c r="A163" s="10">
        <v>3841</v>
      </c>
      <c r="B163" s="10">
        <v>98.79</v>
      </c>
      <c r="C163" s="10">
        <v>98.62</v>
      </c>
      <c r="D163" s="10">
        <v>98.21</v>
      </c>
      <c r="E163" s="10">
        <v>98.05</v>
      </c>
      <c r="F163" s="1">
        <v>95.39</v>
      </c>
      <c r="G163" s="10">
        <v>94.76</v>
      </c>
      <c r="H163" s="10">
        <v>99.31</v>
      </c>
      <c r="I163" s="10">
        <v>98.68</v>
      </c>
      <c r="J163" s="10">
        <v>99.56</v>
      </c>
      <c r="K163" s="1">
        <v>98.87</v>
      </c>
      <c r="L163" s="1">
        <v>98.28</v>
      </c>
      <c r="M163" s="1">
        <v>98.17</v>
      </c>
    </row>
    <row r="164" spans="1:13" x14ac:dyDescent="0.35">
      <c r="A164" s="10">
        <v>3840</v>
      </c>
      <c r="B164" s="10">
        <v>98.79</v>
      </c>
      <c r="C164" s="10">
        <v>98.62</v>
      </c>
      <c r="D164" s="10">
        <v>98.21</v>
      </c>
      <c r="E164" s="10">
        <v>98.03</v>
      </c>
      <c r="F164" s="1">
        <v>95.39</v>
      </c>
      <c r="G164" s="10">
        <v>94.75</v>
      </c>
      <c r="H164" s="10">
        <v>99.31</v>
      </c>
      <c r="I164" s="10">
        <v>98.67</v>
      </c>
      <c r="J164" s="10">
        <v>99.56</v>
      </c>
      <c r="K164" s="1">
        <v>98.87</v>
      </c>
      <c r="L164" s="1">
        <v>98.28</v>
      </c>
      <c r="M164" s="1">
        <v>98.16</v>
      </c>
    </row>
    <row r="165" spans="1:13" x14ac:dyDescent="0.35">
      <c r="A165" s="10">
        <v>3839</v>
      </c>
      <c r="B165" s="10">
        <v>98.79</v>
      </c>
      <c r="C165" s="10">
        <v>98.62</v>
      </c>
      <c r="D165" s="10">
        <v>98.21</v>
      </c>
      <c r="E165" s="10">
        <v>98.03</v>
      </c>
      <c r="F165" s="1">
        <v>95.39</v>
      </c>
      <c r="G165" s="10">
        <v>94.75</v>
      </c>
      <c r="H165" s="10">
        <v>99.31</v>
      </c>
      <c r="I165" s="10">
        <v>98.66</v>
      </c>
      <c r="J165" s="10">
        <v>99.56</v>
      </c>
      <c r="K165" s="1">
        <v>98.87</v>
      </c>
      <c r="L165" s="1">
        <v>98.28</v>
      </c>
      <c r="M165" s="1">
        <v>98.16</v>
      </c>
    </row>
    <row r="166" spans="1:13" x14ac:dyDescent="0.35">
      <c r="A166" s="10">
        <v>3838</v>
      </c>
      <c r="B166" s="10">
        <v>98.79</v>
      </c>
      <c r="C166" s="10">
        <v>98.62</v>
      </c>
      <c r="D166" s="10">
        <v>98.22</v>
      </c>
      <c r="E166" s="10">
        <v>98.02</v>
      </c>
      <c r="F166" s="1">
        <v>95.39</v>
      </c>
      <c r="G166" s="10">
        <v>94.75</v>
      </c>
      <c r="H166" s="10">
        <v>99.32</v>
      </c>
      <c r="I166" s="10">
        <v>98.66</v>
      </c>
      <c r="J166" s="10">
        <v>99.56</v>
      </c>
      <c r="K166" s="1">
        <v>98.86</v>
      </c>
      <c r="L166" s="1">
        <v>98.27</v>
      </c>
      <c r="M166" s="1">
        <v>98.16</v>
      </c>
    </row>
    <row r="167" spans="1:13" x14ac:dyDescent="0.35">
      <c r="A167" s="10">
        <v>3837</v>
      </c>
      <c r="B167" s="10">
        <v>98.78</v>
      </c>
      <c r="C167" s="10">
        <v>98.61</v>
      </c>
      <c r="D167" s="10">
        <v>98.21</v>
      </c>
      <c r="E167" s="10">
        <v>98.01</v>
      </c>
      <c r="F167" s="1">
        <v>95.39</v>
      </c>
      <c r="G167" s="10">
        <v>94.75</v>
      </c>
      <c r="H167" s="10">
        <v>99.32</v>
      </c>
      <c r="I167" s="10">
        <v>98.65</v>
      </c>
      <c r="J167" s="10">
        <v>99.57</v>
      </c>
      <c r="K167" s="1">
        <v>98.86</v>
      </c>
      <c r="L167" s="1">
        <v>98.26</v>
      </c>
      <c r="M167" s="1">
        <v>98.17</v>
      </c>
    </row>
    <row r="168" spans="1:13" x14ac:dyDescent="0.35">
      <c r="A168" s="10">
        <v>3836</v>
      </c>
      <c r="B168" s="10">
        <v>98.78</v>
      </c>
      <c r="C168" s="10">
        <v>98.61</v>
      </c>
      <c r="D168" s="10">
        <v>98.21</v>
      </c>
      <c r="E168" s="10">
        <v>98</v>
      </c>
      <c r="F168" s="1">
        <v>95.4</v>
      </c>
      <c r="G168" s="10">
        <v>94.75</v>
      </c>
      <c r="H168" s="10">
        <v>99.32</v>
      </c>
      <c r="I168" s="10">
        <v>98.66</v>
      </c>
      <c r="J168" s="10">
        <v>99.58</v>
      </c>
      <c r="K168" s="1">
        <v>98.86</v>
      </c>
      <c r="L168" s="1">
        <v>98.26</v>
      </c>
      <c r="M168" s="1">
        <v>98.17</v>
      </c>
    </row>
    <row r="169" spans="1:13" x14ac:dyDescent="0.35">
      <c r="A169" s="10">
        <v>3835</v>
      </c>
      <c r="B169" s="10">
        <v>98.77</v>
      </c>
      <c r="C169" s="10">
        <v>98.61</v>
      </c>
      <c r="D169" s="10">
        <v>98.23</v>
      </c>
      <c r="E169" s="10">
        <v>98</v>
      </c>
      <c r="F169" s="1">
        <v>95.4</v>
      </c>
      <c r="G169" s="10">
        <v>94.75</v>
      </c>
      <c r="H169" s="10">
        <v>99.32</v>
      </c>
      <c r="I169" s="10">
        <v>98.66</v>
      </c>
      <c r="J169" s="10">
        <v>99.58</v>
      </c>
      <c r="K169" s="1">
        <v>98.86</v>
      </c>
      <c r="L169" s="1">
        <v>98.26</v>
      </c>
      <c r="M169" s="1">
        <v>98.17</v>
      </c>
    </row>
    <row r="170" spans="1:13" x14ac:dyDescent="0.35">
      <c r="A170" s="10">
        <v>3834</v>
      </c>
      <c r="B170" s="10">
        <v>98.77</v>
      </c>
      <c r="C170" s="10">
        <v>98.62</v>
      </c>
      <c r="D170" s="10">
        <v>98.25</v>
      </c>
      <c r="E170" s="10">
        <v>98.01</v>
      </c>
      <c r="F170" s="1">
        <v>95.4</v>
      </c>
      <c r="G170" s="10">
        <v>94.75</v>
      </c>
      <c r="H170" s="10">
        <v>99.32</v>
      </c>
      <c r="I170" s="10">
        <v>98.66</v>
      </c>
      <c r="J170" s="10">
        <v>99.59</v>
      </c>
      <c r="K170" s="1">
        <v>98.86</v>
      </c>
      <c r="L170" s="1">
        <v>98.27</v>
      </c>
      <c r="M170" s="1">
        <v>98.17</v>
      </c>
    </row>
    <row r="171" spans="1:13" x14ac:dyDescent="0.35">
      <c r="A171" s="10">
        <v>3833</v>
      </c>
      <c r="B171" s="10">
        <v>98.77</v>
      </c>
      <c r="C171" s="10">
        <v>98.62</v>
      </c>
      <c r="D171" s="10">
        <v>98.27</v>
      </c>
      <c r="E171" s="10">
        <v>98.03</v>
      </c>
      <c r="F171" s="1">
        <v>95.4</v>
      </c>
      <c r="G171" s="10">
        <v>94.75</v>
      </c>
      <c r="H171" s="10">
        <v>99.33</v>
      </c>
      <c r="I171" s="10">
        <v>98.67</v>
      </c>
      <c r="J171" s="10">
        <v>99.59</v>
      </c>
      <c r="K171" s="1">
        <v>98.86</v>
      </c>
      <c r="L171" s="1">
        <v>98.27</v>
      </c>
      <c r="M171" s="1">
        <v>98.18</v>
      </c>
    </row>
    <row r="172" spans="1:13" x14ac:dyDescent="0.35">
      <c r="A172" s="10">
        <v>3832</v>
      </c>
      <c r="B172" s="10">
        <v>98.77</v>
      </c>
      <c r="C172" s="10">
        <v>98.63</v>
      </c>
      <c r="D172" s="10">
        <v>98.28</v>
      </c>
      <c r="E172" s="10">
        <v>98.05</v>
      </c>
      <c r="F172" s="1">
        <v>95.39</v>
      </c>
      <c r="G172" s="10">
        <v>94.76</v>
      </c>
      <c r="H172" s="10">
        <v>99.33</v>
      </c>
      <c r="I172" s="10">
        <v>98.67</v>
      </c>
      <c r="J172" s="10">
        <v>99.59</v>
      </c>
      <c r="K172" s="1">
        <v>98.87</v>
      </c>
      <c r="L172" s="1">
        <v>98.27</v>
      </c>
      <c r="M172" s="1">
        <v>98.18</v>
      </c>
    </row>
    <row r="173" spans="1:13" x14ac:dyDescent="0.35">
      <c r="A173" s="10">
        <v>3831</v>
      </c>
      <c r="B173" s="10">
        <v>98.78</v>
      </c>
      <c r="C173" s="10">
        <v>98.63</v>
      </c>
      <c r="D173" s="10">
        <v>98.28</v>
      </c>
      <c r="E173" s="10">
        <v>98.06</v>
      </c>
      <c r="F173" s="1">
        <v>95.39</v>
      </c>
      <c r="G173" s="10">
        <v>94.76</v>
      </c>
      <c r="H173" s="10">
        <v>99.33</v>
      </c>
      <c r="I173" s="10">
        <v>98.67</v>
      </c>
      <c r="J173" s="10">
        <v>99.59</v>
      </c>
      <c r="K173" s="1">
        <v>98.87</v>
      </c>
      <c r="L173" s="1">
        <v>98.28</v>
      </c>
      <c r="M173" s="1">
        <v>98.18</v>
      </c>
    </row>
    <row r="174" spans="1:13" x14ac:dyDescent="0.35">
      <c r="A174" s="10">
        <v>3830</v>
      </c>
      <c r="B174" s="10">
        <v>98.78</v>
      </c>
      <c r="C174" s="10">
        <v>98.63</v>
      </c>
      <c r="D174" s="10">
        <v>98.27</v>
      </c>
      <c r="E174" s="10">
        <v>98.06</v>
      </c>
      <c r="F174" s="1">
        <v>95.39</v>
      </c>
      <c r="G174" s="10">
        <v>94.77</v>
      </c>
      <c r="H174" s="10">
        <v>99.33</v>
      </c>
      <c r="I174" s="10">
        <v>98.68</v>
      </c>
      <c r="J174" s="10">
        <v>99.59</v>
      </c>
      <c r="K174" s="1">
        <v>98.88</v>
      </c>
      <c r="L174" s="1">
        <v>98.29</v>
      </c>
      <c r="M174" s="1">
        <v>98.19</v>
      </c>
    </row>
    <row r="175" spans="1:13" x14ac:dyDescent="0.35">
      <c r="A175" s="10">
        <v>3829</v>
      </c>
      <c r="B175" s="10">
        <v>98.78</v>
      </c>
      <c r="C175" s="10">
        <v>98.63</v>
      </c>
      <c r="D175" s="10">
        <v>98.27</v>
      </c>
      <c r="E175" s="10">
        <v>98.07</v>
      </c>
      <c r="F175" s="1">
        <v>95.39</v>
      </c>
      <c r="G175" s="10">
        <v>94.77</v>
      </c>
      <c r="H175" s="10">
        <v>99.33</v>
      </c>
      <c r="I175" s="10">
        <v>98.68</v>
      </c>
      <c r="J175" s="10">
        <v>99.59</v>
      </c>
      <c r="K175" s="1">
        <v>98.88</v>
      </c>
      <c r="L175" s="1">
        <v>98.29</v>
      </c>
      <c r="M175" s="1">
        <v>98.19</v>
      </c>
    </row>
    <row r="176" spans="1:13" x14ac:dyDescent="0.35">
      <c r="A176" s="10">
        <v>3828</v>
      </c>
      <c r="B176" s="10">
        <v>98.78</v>
      </c>
      <c r="C176" s="10">
        <v>98.62</v>
      </c>
      <c r="D176" s="10">
        <v>98.27</v>
      </c>
      <c r="E176" s="10">
        <v>98.07</v>
      </c>
      <c r="F176" s="1">
        <v>95.39</v>
      </c>
      <c r="G176" s="10">
        <v>94.76</v>
      </c>
      <c r="H176" s="10">
        <v>99.33</v>
      </c>
      <c r="I176" s="10">
        <v>98.67</v>
      </c>
      <c r="J176" s="10">
        <v>99.58</v>
      </c>
      <c r="K176" s="1">
        <v>98.88</v>
      </c>
      <c r="L176" s="1">
        <v>98.29</v>
      </c>
      <c r="M176" s="1">
        <v>98.18</v>
      </c>
    </row>
    <row r="177" spans="1:13" x14ac:dyDescent="0.35">
      <c r="A177" s="10">
        <v>3827</v>
      </c>
      <c r="B177" s="10">
        <v>98.78</v>
      </c>
      <c r="C177" s="10">
        <v>98.61</v>
      </c>
      <c r="D177" s="10">
        <v>98.27</v>
      </c>
      <c r="E177" s="10">
        <v>98.07</v>
      </c>
      <c r="F177" s="1">
        <v>95.39</v>
      </c>
      <c r="G177" s="10">
        <v>94.77</v>
      </c>
      <c r="H177" s="10">
        <v>99.33</v>
      </c>
      <c r="I177" s="10">
        <v>98.67</v>
      </c>
      <c r="J177" s="10">
        <v>99.58</v>
      </c>
      <c r="K177" s="1">
        <v>98.88</v>
      </c>
      <c r="L177" s="1">
        <v>98.29</v>
      </c>
      <c r="M177" s="1">
        <v>98.18</v>
      </c>
    </row>
    <row r="178" spans="1:13" x14ac:dyDescent="0.35">
      <c r="A178" s="10">
        <v>3826</v>
      </c>
      <c r="B178" s="10">
        <v>98.79</v>
      </c>
      <c r="C178" s="10">
        <v>98.61</v>
      </c>
      <c r="D178" s="10">
        <v>98.26</v>
      </c>
      <c r="E178" s="10">
        <v>98.07</v>
      </c>
      <c r="F178" s="1">
        <v>95.38</v>
      </c>
      <c r="G178" s="10">
        <v>94.77</v>
      </c>
      <c r="H178" s="10">
        <v>99.32</v>
      </c>
      <c r="I178" s="10">
        <v>98.67</v>
      </c>
      <c r="J178" s="10">
        <v>99.58</v>
      </c>
      <c r="K178" s="1">
        <v>98.87</v>
      </c>
      <c r="L178" s="1">
        <v>98.29</v>
      </c>
      <c r="M178" s="1">
        <v>98.18</v>
      </c>
    </row>
    <row r="179" spans="1:13" x14ac:dyDescent="0.35">
      <c r="A179" s="10">
        <v>3825</v>
      </c>
      <c r="B179" s="10">
        <v>98.79</v>
      </c>
      <c r="C179" s="10">
        <v>98.62</v>
      </c>
      <c r="D179" s="10">
        <v>98.24</v>
      </c>
      <c r="E179" s="10">
        <v>98.06</v>
      </c>
      <c r="F179" s="1">
        <v>95.39</v>
      </c>
      <c r="G179" s="10">
        <v>94.77</v>
      </c>
      <c r="H179" s="10">
        <v>99.32</v>
      </c>
      <c r="I179" s="10">
        <v>98.67</v>
      </c>
      <c r="J179" s="10">
        <v>99.58</v>
      </c>
      <c r="K179" s="1">
        <v>98.87</v>
      </c>
      <c r="L179" s="1">
        <v>98.28</v>
      </c>
      <c r="M179" s="1">
        <v>98.18</v>
      </c>
    </row>
    <row r="180" spans="1:13" x14ac:dyDescent="0.35">
      <c r="A180" s="10">
        <v>3824</v>
      </c>
      <c r="B180" s="10">
        <v>98.79</v>
      </c>
      <c r="C180" s="10">
        <v>98.61</v>
      </c>
      <c r="D180" s="10">
        <v>98.22</v>
      </c>
      <c r="E180" s="10">
        <v>98.04</v>
      </c>
      <c r="F180" s="1">
        <v>95.4</v>
      </c>
      <c r="G180" s="10">
        <v>94.77</v>
      </c>
      <c r="H180" s="10">
        <v>99.32</v>
      </c>
      <c r="I180" s="10">
        <v>98.67</v>
      </c>
      <c r="J180" s="10">
        <v>99.57</v>
      </c>
      <c r="K180" s="1">
        <v>98.87</v>
      </c>
      <c r="L180" s="1">
        <v>98.28</v>
      </c>
      <c r="M180" s="1">
        <v>98.17</v>
      </c>
    </row>
    <row r="181" spans="1:13" x14ac:dyDescent="0.35">
      <c r="A181" s="10">
        <v>3823</v>
      </c>
      <c r="B181" s="10">
        <v>98.78</v>
      </c>
      <c r="C181" s="10">
        <v>98.61</v>
      </c>
      <c r="D181" s="10">
        <v>98.22</v>
      </c>
      <c r="E181" s="10">
        <v>98.03</v>
      </c>
      <c r="F181" s="1">
        <v>95.4</v>
      </c>
      <c r="G181" s="10">
        <v>94.76</v>
      </c>
      <c r="H181" s="10">
        <v>99.31</v>
      </c>
      <c r="I181" s="10">
        <v>98.66</v>
      </c>
      <c r="J181" s="10">
        <v>99.58</v>
      </c>
      <c r="K181" s="1">
        <v>98.87</v>
      </c>
      <c r="L181" s="1">
        <v>98.28</v>
      </c>
      <c r="M181" s="1">
        <v>98.16</v>
      </c>
    </row>
    <row r="182" spans="1:13" x14ac:dyDescent="0.35">
      <c r="A182" s="10">
        <v>3822</v>
      </c>
      <c r="B182" s="10">
        <v>98.78</v>
      </c>
      <c r="C182" s="10">
        <v>98.59</v>
      </c>
      <c r="D182" s="10">
        <v>98.23</v>
      </c>
      <c r="E182" s="10">
        <v>98.02</v>
      </c>
      <c r="F182" s="1">
        <v>95.4</v>
      </c>
      <c r="G182" s="10">
        <v>94.75</v>
      </c>
      <c r="H182" s="10">
        <v>99.31</v>
      </c>
      <c r="I182" s="10">
        <v>98.65</v>
      </c>
      <c r="J182" s="10">
        <v>99.58</v>
      </c>
      <c r="K182" s="1">
        <v>98.87</v>
      </c>
      <c r="L182" s="1">
        <v>98.28</v>
      </c>
      <c r="M182" s="1">
        <v>98.15</v>
      </c>
    </row>
    <row r="183" spans="1:13" x14ac:dyDescent="0.35">
      <c r="A183" s="10">
        <v>3821</v>
      </c>
      <c r="B183" s="10">
        <v>98.77</v>
      </c>
      <c r="C183" s="10">
        <v>98.58</v>
      </c>
      <c r="D183" s="10">
        <v>98.23</v>
      </c>
      <c r="E183" s="10">
        <v>98.02</v>
      </c>
      <c r="F183" s="1">
        <v>95.4</v>
      </c>
      <c r="G183" s="10">
        <v>94.76</v>
      </c>
      <c r="H183" s="10">
        <v>99.31</v>
      </c>
      <c r="I183" s="10">
        <v>98.64</v>
      </c>
      <c r="J183" s="10">
        <v>99.59</v>
      </c>
      <c r="K183" s="1">
        <v>98.86</v>
      </c>
      <c r="L183" s="1">
        <v>98.29</v>
      </c>
      <c r="M183" s="1">
        <v>98.15</v>
      </c>
    </row>
    <row r="184" spans="1:13" x14ac:dyDescent="0.35">
      <c r="A184" s="10">
        <v>3820</v>
      </c>
      <c r="B184" s="10">
        <v>98.77</v>
      </c>
      <c r="C184" s="10">
        <v>98.59</v>
      </c>
      <c r="D184" s="10">
        <v>98.2</v>
      </c>
      <c r="E184" s="10">
        <v>98.01</v>
      </c>
      <c r="F184" s="1">
        <v>95.4</v>
      </c>
      <c r="G184" s="10">
        <v>94.76</v>
      </c>
      <c r="H184" s="10">
        <v>99.31</v>
      </c>
      <c r="I184" s="10">
        <v>98.65</v>
      </c>
      <c r="J184" s="10">
        <v>99.59</v>
      </c>
      <c r="K184" s="1">
        <v>98.85</v>
      </c>
      <c r="L184" s="1">
        <v>98.29</v>
      </c>
      <c r="M184" s="1">
        <v>98.15</v>
      </c>
    </row>
    <row r="185" spans="1:13" x14ac:dyDescent="0.35">
      <c r="A185" s="10">
        <v>3819</v>
      </c>
      <c r="B185" s="10">
        <v>98.77</v>
      </c>
      <c r="C185" s="10">
        <v>98.6</v>
      </c>
      <c r="D185" s="10">
        <v>98.19</v>
      </c>
      <c r="E185" s="10">
        <v>98</v>
      </c>
      <c r="F185" s="1">
        <v>95.41</v>
      </c>
      <c r="G185" s="10">
        <v>94.75</v>
      </c>
      <c r="H185" s="10">
        <v>99.31</v>
      </c>
      <c r="I185" s="10">
        <v>98.65</v>
      </c>
      <c r="J185" s="10">
        <v>99.58</v>
      </c>
      <c r="K185" s="1">
        <v>98.84</v>
      </c>
      <c r="L185" s="1">
        <v>98.28</v>
      </c>
      <c r="M185" s="1">
        <v>98.14</v>
      </c>
    </row>
    <row r="186" spans="1:13" x14ac:dyDescent="0.35">
      <c r="A186" s="10">
        <v>3818</v>
      </c>
      <c r="B186" s="10">
        <v>98.76</v>
      </c>
      <c r="C186" s="10">
        <v>98.61</v>
      </c>
      <c r="D186" s="10">
        <v>98.21</v>
      </c>
      <c r="E186" s="10">
        <v>98</v>
      </c>
      <c r="F186" s="1">
        <v>95.41</v>
      </c>
      <c r="G186" s="10">
        <v>94.74</v>
      </c>
      <c r="H186" s="10">
        <v>99.31</v>
      </c>
      <c r="I186" s="10">
        <v>98.66</v>
      </c>
      <c r="J186" s="10">
        <v>99.57</v>
      </c>
      <c r="K186" s="1">
        <v>98.85</v>
      </c>
      <c r="L186" s="1">
        <v>98.27</v>
      </c>
      <c r="M186" s="1">
        <v>98.14</v>
      </c>
    </row>
    <row r="187" spans="1:13" x14ac:dyDescent="0.35">
      <c r="A187" s="10">
        <v>3817</v>
      </c>
      <c r="B187" s="10">
        <v>98.76</v>
      </c>
      <c r="C187" s="10">
        <v>98.61</v>
      </c>
      <c r="D187" s="10">
        <v>98.24</v>
      </c>
      <c r="E187" s="10">
        <v>98</v>
      </c>
      <c r="F187" s="1">
        <v>95.4</v>
      </c>
      <c r="G187" s="10">
        <v>94.73</v>
      </c>
      <c r="H187" s="10">
        <v>99.31</v>
      </c>
      <c r="I187" s="10">
        <v>98.66</v>
      </c>
      <c r="J187" s="10">
        <v>99.57</v>
      </c>
      <c r="K187" s="1">
        <v>98.86</v>
      </c>
      <c r="L187" s="1">
        <v>98.27</v>
      </c>
      <c r="M187" s="1">
        <v>98.14</v>
      </c>
    </row>
    <row r="188" spans="1:13" x14ac:dyDescent="0.35">
      <c r="A188" s="10">
        <v>3816</v>
      </c>
      <c r="B188" s="10">
        <v>98.76</v>
      </c>
      <c r="C188" s="10">
        <v>98.61</v>
      </c>
      <c r="D188" s="10">
        <v>98.26</v>
      </c>
      <c r="E188" s="10">
        <v>98.02</v>
      </c>
      <c r="F188" s="1">
        <v>95.39</v>
      </c>
      <c r="G188" s="10">
        <v>94.74</v>
      </c>
      <c r="H188" s="10">
        <v>99.31</v>
      </c>
      <c r="I188" s="10">
        <v>98.66</v>
      </c>
      <c r="J188" s="10">
        <v>99.56</v>
      </c>
      <c r="K188" s="1">
        <v>98.86</v>
      </c>
      <c r="L188" s="1">
        <v>98.27</v>
      </c>
      <c r="M188" s="1">
        <v>98.15</v>
      </c>
    </row>
    <row r="189" spans="1:13" x14ac:dyDescent="0.35">
      <c r="A189" s="10">
        <v>3815</v>
      </c>
      <c r="B189" s="10">
        <v>98.76</v>
      </c>
      <c r="C189" s="10">
        <v>98.62</v>
      </c>
      <c r="D189" s="10">
        <v>98.26</v>
      </c>
      <c r="E189" s="10">
        <v>98.03</v>
      </c>
      <c r="F189" s="1">
        <v>95.39</v>
      </c>
      <c r="G189" s="10">
        <v>94.76</v>
      </c>
      <c r="H189" s="10">
        <v>99.32</v>
      </c>
      <c r="I189" s="10">
        <v>98.67</v>
      </c>
      <c r="J189" s="10">
        <v>99.56</v>
      </c>
      <c r="K189" s="1">
        <v>98.86</v>
      </c>
      <c r="L189" s="1">
        <v>98.28</v>
      </c>
      <c r="M189" s="1">
        <v>98.17</v>
      </c>
    </row>
    <row r="190" spans="1:13" x14ac:dyDescent="0.35">
      <c r="A190" s="10">
        <v>3814</v>
      </c>
      <c r="B190" s="10">
        <v>98.76</v>
      </c>
      <c r="C190" s="10">
        <v>98.62</v>
      </c>
      <c r="D190" s="10">
        <v>98.26</v>
      </c>
      <c r="E190" s="10">
        <v>98.03</v>
      </c>
      <c r="F190" s="1">
        <v>95.4</v>
      </c>
      <c r="G190" s="10">
        <v>94.76</v>
      </c>
      <c r="H190" s="10">
        <v>99.32</v>
      </c>
      <c r="I190" s="10">
        <v>98.67</v>
      </c>
      <c r="J190" s="10">
        <v>99.56</v>
      </c>
      <c r="K190" s="1">
        <v>98.87</v>
      </c>
      <c r="L190" s="1">
        <v>98.28</v>
      </c>
      <c r="M190" s="1">
        <v>98.17</v>
      </c>
    </row>
    <row r="191" spans="1:13" x14ac:dyDescent="0.35">
      <c r="A191" s="10">
        <v>3813</v>
      </c>
      <c r="B191" s="10">
        <v>98.76</v>
      </c>
      <c r="C191" s="10">
        <v>98.62</v>
      </c>
      <c r="D191" s="10">
        <v>98.27</v>
      </c>
      <c r="E191" s="10">
        <v>98.04</v>
      </c>
      <c r="F191" s="1">
        <v>95.4</v>
      </c>
      <c r="G191" s="10">
        <v>94.76</v>
      </c>
      <c r="H191" s="10">
        <v>99.33</v>
      </c>
      <c r="I191" s="10">
        <v>98.67</v>
      </c>
      <c r="J191" s="10">
        <v>99.57</v>
      </c>
      <c r="K191" s="1">
        <v>98.87</v>
      </c>
      <c r="L191" s="1">
        <v>98.29</v>
      </c>
      <c r="M191" s="1">
        <v>98.17</v>
      </c>
    </row>
    <row r="192" spans="1:13" x14ac:dyDescent="0.35">
      <c r="A192" s="10">
        <v>3812</v>
      </c>
      <c r="B192" s="10">
        <v>98.76</v>
      </c>
      <c r="C192" s="10">
        <v>98.61</v>
      </c>
      <c r="D192" s="10">
        <v>98.28</v>
      </c>
      <c r="E192" s="10">
        <v>98.05</v>
      </c>
      <c r="F192" s="1">
        <v>95.39</v>
      </c>
      <c r="G192" s="10">
        <v>94.76</v>
      </c>
      <c r="H192" s="10">
        <v>99.33</v>
      </c>
      <c r="I192" s="10">
        <v>98.67</v>
      </c>
      <c r="J192" s="10">
        <v>99.58</v>
      </c>
      <c r="K192" s="1">
        <v>98.87</v>
      </c>
      <c r="L192" s="1">
        <v>98.29</v>
      </c>
      <c r="M192" s="1">
        <v>98.18</v>
      </c>
    </row>
    <row r="193" spans="1:13" x14ac:dyDescent="0.35">
      <c r="A193" s="10">
        <v>3811</v>
      </c>
      <c r="B193" s="10">
        <v>98.76</v>
      </c>
      <c r="C193" s="10">
        <v>98.61</v>
      </c>
      <c r="D193" s="10">
        <v>98.27</v>
      </c>
      <c r="E193" s="10">
        <v>98.05</v>
      </c>
      <c r="F193" s="1">
        <v>95.39</v>
      </c>
      <c r="G193" s="10">
        <v>94.77</v>
      </c>
      <c r="H193" s="10">
        <v>99.33</v>
      </c>
      <c r="I193" s="10">
        <v>98.67</v>
      </c>
      <c r="J193" s="10">
        <v>99.59</v>
      </c>
      <c r="K193" s="1">
        <v>98.86</v>
      </c>
      <c r="L193" s="1">
        <v>98.3</v>
      </c>
      <c r="M193" s="1">
        <v>98.18</v>
      </c>
    </row>
    <row r="194" spans="1:13" x14ac:dyDescent="0.35">
      <c r="A194" s="10">
        <v>3810</v>
      </c>
      <c r="B194" s="10">
        <v>98.76</v>
      </c>
      <c r="C194" s="10">
        <v>98.62</v>
      </c>
      <c r="D194" s="10">
        <v>98.26</v>
      </c>
      <c r="E194" s="10">
        <v>98.05</v>
      </c>
      <c r="F194" s="1">
        <v>95.39</v>
      </c>
      <c r="G194" s="10">
        <v>94.77</v>
      </c>
      <c r="H194" s="10">
        <v>99.33</v>
      </c>
      <c r="I194" s="10">
        <v>98.68</v>
      </c>
      <c r="J194" s="10">
        <v>99.59</v>
      </c>
      <c r="K194" s="1">
        <v>98.86</v>
      </c>
      <c r="L194" s="1">
        <v>98.31</v>
      </c>
      <c r="M194" s="1">
        <v>98.18</v>
      </c>
    </row>
    <row r="195" spans="1:13" x14ac:dyDescent="0.35">
      <c r="A195" s="10">
        <v>3809</v>
      </c>
      <c r="B195" s="10">
        <v>98.77</v>
      </c>
      <c r="C195" s="10">
        <v>98.62</v>
      </c>
      <c r="D195" s="10">
        <v>98.26</v>
      </c>
      <c r="E195" s="10">
        <v>98.05</v>
      </c>
      <c r="F195" s="1">
        <v>95.4</v>
      </c>
      <c r="G195" s="10">
        <v>94.76</v>
      </c>
      <c r="H195" s="10">
        <v>99.32</v>
      </c>
      <c r="I195" s="10">
        <v>98.68</v>
      </c>
      <c r="J195" s="10">
        <v>99.59</v>
      </c>
      <c r="K195" s="1">
        <v>98.86</v>
      </c>
      <c r="L195" s="1">
        <v>98.32</v>
      </c>
      <c r="M195" s="1">
        <v>98.18</v>
      </c>
    </row>
    <row r="196" spans="1:13" x14ac:dyDescent="0.35">
      <c r="A196" s="10">
        <v>3808</v>
      </c>
      <c r="B196" s="10">
        <v>98.77</v>
      </c>
      <c r="C196" s="10">
        <v>98.61</v>
      </c>
      <c r="D196" s="10">
        <v>98.27</v>
      </c>
      <c r="E196" s="10">
        <v>98.05</v>
      </c>
      <c r="F196" s="1">
        <v>95.4</v>
      </c>
      <c r="G196" s="10">
        <v>94.76</v>
      </c>
      <c r="H196" s="10">
        <v>99.32</v>
      </c>
      <c r="I196" s="10">
        <v>98.68</v>
      </c>
      <c r="J196" s="10">
        <v>99.59</v>
      </c>
      <c r="K196" s="1">
        <v>98.87</v>
      </c>
      <c r="L196" s="1">
        <v>98.32</v>
      </c>
      <c r="M196" s="1">
        <v>98.18</v>
      </c>
    </row>
    <row r="197" spans="1:13" x14ac:dyDescent="0.35">
      <c r="A197" s="10">
        <v>3807</v>
      </c>
      <c r="B197" s="10">
        <v>98.77</v>
      </c>
      <c r="C197" s="10">
        <v>98.61</v>
      </c>
      <c r="D197" s="10">
        <v>98.26</v>
      </c>
      <c r="E197" s="10">
        <v>98.05</v>
      </c>
      <c r="F197" s="1">
        <v>95.39</v>
      </c>
      <c r="G197" s="10">
        <v>94.76</v>
      </c>
      <c r="H197" s="10">
        <v>99.32</v>
      </c>
      <c r="I197" s="10">
        <v>98.68</v>
      </c>
      <c r="J197" s="10">
        <v>99.59</v>
      </c>
      <c r="K197" s="1">
        <v>98.87</v>
      </c>
      <c r="L197" s="1">
        <v>98.32</v>
      </c>
      <c r="M197" s="1">
        <v>98.18</v>
      </c>
    </row>
    <row r="198" spans="1:13" x14ac:dyDescent="0.35">
      <c r="A198" s="10">
        <v>3806</v>
      </c>
      <c r="B198" s="10">
        <v>98.77</v>
      </c>
      <c r="C198" s="10">
        <v>98.61</v>
      </c>
      <c r="D198" s="10">
        <v>98.24</v>
      </c>
      <c r="E198" s="10">
        <v>98.04</v>
      </c>
      <c r="F198" s="1">
        <v>95.38</v>
      </c>
      <c r="G198" s="10">
        <v>94.77</v>
      </c>
      <c r="H198" s="10">
        <v>99.32</v>
      </c>
      <c r="I198" s="10">
        <v>98.68</v>
      </c>
      <c r="J198" s="10">
        <v>99.58</v>
      </c>
      <c r="K198" s="1">
        <v>98.87</v>
      </c>
      <c r="L198" s="1">
        <v>98.32</v>
      </c>
      <c r="M198" s="1">
        <v>98.18</v>
      </c>
    </row>
    <row r="199" spans="1:13" x14ac:dyDescent="0.35">
      <c r="A199" s="10">
        <v>3805</v>
      </c>
      <c r="B199" s="10">
        <v>98.77</v>
      </c>
      <c r="C199" s="10">
        <v>98.61</v>
      </c>
      <c r="D199" s="10">
        <v>98.21</v>
      </c>
      <c r="E199" s="10">
        <v>98.03</v>
      </c>
      <c r="F199" s="1">
        <v>95.39</v>
      </c>
      <c r="G199" s="10">
        <v>94.77</v>
      </c>
      <c r="H199" s="10">
        <v>99.32</v>
      </c>
      <c r="I199" s="10">
        <v>98.68</v>
      </c>
      <c r="J199" s="10">
        <v>99.57</v>
      </c>
      <c r="K199" s="1">
        <v>98.87</v>
      </c>
      <c r="L199" s="1">
        <v>98.32</v>
      </c>
      <c r="M199" s="1">
        <v>98.18</v>
      </c>
    </row>
    <row r="200" spans="1:13" x14ac:dyDescent="0.35">
      <c r="A200" s="10">
        <v>3804</v>
      </c>
      <c r="B200" s="10">
        <v>98.77</v>
      </c>
      <c r="C200" s="10">
        <v>98.62</v>
      </c>
      <c r="D200" s="10">
        <v>98.21</v>
      </c>
      <c r="E200" s="10">
        <v>98.02</v>
      </c>
      <c r="F200" s="1">
        <v>95.39</v>
      </c>
      <c r="G200" s="10">
        <v>94.76</v>
      </c>
      <c r="H200" s="10">
        <v>99.32</v>
      </c>
      <c r="I200" s="10">
        <v>98.69</v>
      </c>
      <c r="J200" s="10">
        <v>99.57</v>
      </c>
      <c r="K200" s="1">
        <v>98.87</v>
      </c>
      <c r="L200" s="1">
        <v>98.3</v>
      </c>
      <c r="M200" s="1">
        <v>98.17</v>
      </c>
    </row>
    <row r="201" spans="1:13" x14ac:dyDescent="0.35">
      <c r="A201" s="10">
        <v>3803</v>
      </c>
      <c r="B201" s="10">
        <v>98.77</v>
      </c>
      <c r="C201" s="10">
        <v>98.61</v>
      </c>
      <c r="D201" s="10">
        <v>98.22</v>
      </c>
      <c r="E201" s="10">
        <v>98.01</v>
      </c>
      <c r="F201" s="1">
        <v>95.39</v>
      </c>
      <c r="G201" s="10">
        <v>94.75</v>
      </c>
      <c r="H201" s="10">
        <v>99.31</v>
      </c>
      <c r="I201" s="10">
        <v>98.68</v>
      </c>
      <c r="J201" s="10">
        <v>99.57</v>
      </c>
      <c r="K201" s="1">
        <v>98.87</v>
      </c>
      <c r="L201" s="1">
        <v>98.29</v>
      </c>
      <c r="M201" s="1">
        <v>98.16</v>
      </c>
    </row>
    <row r="202" spans="1:13" x14ac:dyDescent="0.35">
      <c r="A202" s="10">
        <v>3802</v>
      </c>
      <c r="B202" s="10">
        <v>98.76</v>
      </c>
      <c r="C202" s="10">
        <v>98.61</v>
      </c>
      <c r="D202" s="10">
        <v>98.24</v>
      </c>
      <c r="E202" s="10">
        <v>98.02</v>
      </c>
      <c r="F202" s="1">
        <v>95.38</v>
      </c>
      <c r="G202" s="10">
        <v>94.75</v>
      </c>
      <c r="H202" s="10">
        <v>99.31</v>
      </c>
      <c r="I202" s="10">
        <v>98.67</v>
      </c>
      <c r="J202" s="10">
        <v>99.57</v>
      </c>
      <c r="K202" s="1">
        <v>98.86</v>
      </c>
      <c r="L202" s="1">
        <v>98.28</v>
      </c>
      <c r="M202" s="1">
        <v>98.16</v>
      </c>
    </row>
    <row r="203" spans="1:13" x14ac:dyDescent="0.35">
      <c r="A203" s="10">
        <v>3801</v>
      </c>
      <c r="B203" s="10">
        <v>98.77</v>
      </c>
      <c r="C203" s="10">
        <v>98.61</v>
      </c>
      <c r="D203" s="10">
        <v>98.23</v>
      </c>
      <c r="E203" s="10">
        <v>98.03</v>
      </c>
      <c r="F203" s="1">
        <v>95.37</v>
      </c>
      <c r="G203" s="10">
        <v>94.75</v>
      </c>
      <c r="H203" s="10">
        <v>99.31</v>
      </c>
      <c r="I203" s="10">
        <v>98.67</v>
      </c>
      <c r="J203" s="10">
        <v>99.57</v>
      </c>
      <c r="K203" s="1">
        <v>98.85</v>
      </c>
      <c r="L203" s="1">
        <v>98.28</v>
      </c>
      <c r="M203" s="1">
        <v>98.16</v>
      </c>
    </row>
    <row r="204" spans="1:13" x14ac:dyDescent="0.35">
      <c r="A204" s="10">
        <v>3800</v>
      </c>
      <c r="B204" s="10">
        <v>98.77</v>
      </c>
      <c r="C204" s="10">
        <v>98.62</v>
      </c>
      <c r="D204" s="10">
        <v>98.22</v>
      </c>
      <c r="E204" s="10">
        <v>98.03</v>
      </c>
      <c r="F204" s="1">
        <v>95.38</v>
      </c>
      <c r="G204" s="10">
        <v>94.75</v>
      </c>
      <c r="H204" s="10">
        <v>99.31</v>
      </c>
      <c r="I204" s="10">
        <v>98.67</v>
      </c>
      <c r="J204" s="10">
        <v>99.55</v>
      </c>
      <c r="K204" s="1">
        <v>98.85</v>
      </c>
      <c r="L204" s="1">
        <v>98.28</v>
      </c>
      <c r="M204" s="1">
        <v>98.16</v>
      </c>
    </row>
    <row r="205" spans="1:13" x14ac:dyDescent="0.35">
      <c r="A205" s="10">
        <v>3799</v>
      </c>
      <c r="B205" s="10">
        <v>98.77</v>
      </c>
      <c r="C205" s="10">
        <v>98.63</v>
      </c>
      <c r="D205" s="10">
        <v>98.22</v>
      </c>
      <c r="E205" s="10">
        <v>98.03</v>
      </c>
      <c r="F205" s="1">
        <v>95.39</v>
      </c>
      <c r="G205" s="10">
        <v>94.74</v>
      </c>
      <c r="H205" s="10">
        <v>99.31</v>
      </c>
      <c r="I205" s="10">
        <v>98.66</v>
      </c>
      <c r="J205" s="10">
        <v>99.54</v>
      </c>
      <c r="K205" s="1">
        <v>98.85</v>
      </c>
      <c r="L205" s="1">
        <v>98.27</v>
      </c>
      <c r="M205" s="1">
        <v>98.15</v>
      </c>
    </row>
    <row r="206" spans="1:13" x14ac:dyDescent="0.35">
      <c r="A206" s="10">
        <v>3798</v>
      </c>
      <c r="B206" s="10">
        <v>98.77</v>
      </c>
      <c r="C206" s="10">
        <v>98.63</v>
      </c>
      <c r="D206" s="10">
        <v>98.25</v>
      </c>
      <c r="E206" s="10">
        <v>98.03</v>
      </c>
      <c r="F206" s="1">
        <v>95.39</v>
      </c>
      <c r="G206" s="10">
        <v>94.74</v>
      </c>
      <c r="H206" s="10">
        <v>99.31</v>
      </c>
      <c r="I206" s="10">
        <v>98.66</v>
      </c>
      <c r="J206" s="10">
        <v>99.55</v>
      </c>
      <c r="K206" s="1">
        <v>98.86</v>
      </c>
      <c r="L206" s="1">
        <v>98.28</v>
      </c>
      <c r="M206" s="1">
        <v>98.15</v>
      </c>
    </row>
    <row r="207" spans="1:13" x14ac:dyDescent="0.35">
      <c r="A207" s="10">
        <v>3797</v>
      </c>
      <c r="B207" s="10">
        <v>98.77</v>
      </c>
      <c r="C207" s="10">
        <v>98.62</v>
      </c>
      <c r="D207" s="10">
        <v>98.28</v>
      </c>
      <c r="E207" s="10">
        <v>98.04</v>
      </c>
      <c r="F207" s="1">
        <v>95.39</v>
      </c>
      <c r="G207" s="10">
        <v>94.75</v>
      </c>
      <c r="H207" s="10">
        <v>99.32</v>
      </c>
      <c r="I207" s="10">
        <v>98.65</v>
      </c>
      <c r="J207" s="10">
        <v>99.56</v>
      </c>
      <c r="K207" s="1">
        <v>98.86</v>
      </c>
      <c r="L207" s="1">
        <v>98.28</v>
      </c>
      <c r="M207" s="1">
        <v>98.16</v>
      </c>
    </row>
    <row r="208" spans="1:13" x14ac:dyDescent="0.35">
      <c r="A208" s="10">
        <v>3796</v>
      </c>
      <c r="B208" s="10">
        <v>98.77</v>
      </c>
      <c r="C208" s="10">
        <v>98.62</v>
      </c>
      <c r="D208" s="10">
        <v>98.29</v>
      </c>
      <c r="E208" s="10">
        <v>98.06</v>
      </c>
      <c r="F208" s="1">
        <v>95.38</v>
      </c>
      <c r="G208" s="10">
        <v>94.76</v>
      </c>
      <c r="H208" s="10">
        <v>99.33</v>
      </c>
      <c r="I208" s="10">
        <v>98.65</v>
      </c>
      <c r="J208" s="10">
        <v>99.58</v>
      </c>
      <c r="K208" s="1">
        <v>98.86</v>
      </c>
      <c r="L208" s="1">
        <v>98.29</v>
      </c>
      <c r="M208" s="1">
        <v>98.17</v>
      </c>
    </row>
    <row r="209" spans="1:13" x14ac:dyDescent="0.35">
      <c r="A209" s="10">
        <v>3795</v>
      </c>
      <c r="B209" s="10">
        <v>98.76</v>
      </c>
      <c r="C209" s="10">
        <v>98.62</v>
      </c>
      <c r="D209" s="10">
        <v>98.29</v>
      </c>
      <c r="E209" s="10">
        <v>98.07</v>
      </c>
      <c r="F209" s="1">
        <v>95.39</v>
      </c>
      <c r="G209" s="10">
        <v>94.76</v>
      </c>
      <c r="H209" s="10">
        <v>99.33</v>
      </c>
      <c r="I209" s="10">
        <v>98.65</v>
      </c>
      <c r="J209" s="10">
        <v>99.59</v>
      </c>
      <c r="K209" s="1">
        <v>98.86</v>
      </c>
      <c r="L209" s="1">
        <v>98.3</v>
      </c>
      <c r="M209" s="1">
        <v>98.18</v>
      </c>
    </row>
    <row r="210" spans="1:13" x14ac:dyDescent="0.35">
      <c r="A210" s="10">
        <v>3794</v>
      </c>
      <c r="B210" s="10">
        <v>98.76</v>
      </c>
      <c r="C210" s="10">
        <v>98.62</v>
      </c>
      <c r="D210" s="10">
        <v>98.29</v>
      </c>
      <c r="E210" s="10">
        <v>98.07</v>
      </c>
      <c r="F210" s="1">
        <v>95.39</v>
      </c>
      <c r="G210" s="10">
        <v>94.76</v>
      </c>
      <c r="H210" s="10">
        <v>99.33</v>
      </c>
      <c r="I210" s="10">
        <v>98.66</v>
      </c>
      <c r="J210" s="10">
        <v>99.59</v>
      </c>
      <c r="K210" s="1">
        <v>98.87</v>
      </c>
      <c r="L210" s="1">
        <v>98.3</v>
      </c>
      <c r="M210" s="1">
        <v>98.18</v>
      </c>
    </row>
    <row r="211" spans="1:13" x14ac:dyDescent="0.35">
      <c r="A211" s="10">
        <v>3793</v>
      </c>
      <c r="B211" s="10">
        <v>98.76</v>
      </c>
      <c r="C211" s="10">
        <v>98.62</v>
      </c>
      <c r="D211" s="10">
        <v>98.29</v>
      </c>
      <c r="E211" s="10">
        <v>98.07</v>
      </c>
      <c r="F211" s="1">
        <v>95.4</v>
      </c>
      <c r="G211" s="10">
        <v>94.76</v>
      </c>
      <c r="H211" s="10">
        <v>99.33</v>
      </c>
      <c r="I211" s="10">
        <v>98.67</v>
      </c>
      <c r="J211" s="10">
        <v>99.59</v>
      </c>
      <c r="K211" s="1">
        <v>98.87</v>
      </c>
      <c r="L211" s="1">
        <v>98.3</v>
      </c>
      <c r="M211" s="1">
        <v>98.18</v>
      </c>
    </row>
    <row r="212" spans="1:13" x14ac:dyDescent="0.35">
      <c r="A212" s="10">
        <v>3792</v>
      </c>
      <c r="B212" s="10">
        <v>98.76</v>
      </c>
      <c r="C212" s="10">
        <v>98.62</v>
      </c>
      <c r="D212" s="10">
        <v>98.3</v>
      </c>
      <c r="E212" s="10">
        <v>98.08</v>
      </c>
      <c r="F212" s="1">
        <v>95.4</v>
      </c>
      <c r="G212" s="10">
        <v>94.76</v>
      </c>
      <c r="H212" s="10">
        <v>99.33</v>
      </c>
      <c r="I212" s="10">
        <v>98.67</v>
      </c>
      <c r="J212" s="10">
        <v>99.59</v>
      </c>
      <c r="K212" s="1">
        <v>98.87</v>
      </c>
      <c r="L212" s="1">
        <v>98.31</v>
      </c>
      <c r="M212" s="1">
        <v>98.19</v>
      </c>
    </row>
    <row r="213" spans="1:13" x14ac:dyDescent="0.35">
      <c r="A213" s="10">
        <v>3791</v>
      </c>
      <c r="B213" s="10">
        <v>98.77</v>
      </c>
      <c r="C213" s="10">
        <v>98.61</v>
      </c>
      <c r="D213" s="10">
        <v>98.3</v>
      </c>
      <c r="E213" s="10">
        <v>98.08</v>
      </c>
      <c r="F213" s="1">
        <v>95.4</v>
      </c>
      <c r="G213" s="10">
        <v>94.76</v>
      </c>
      <c r="H213" s="10">
        <v>99.32</v>
      </c>
      <c r="I213" s="10">
        <v>98.67</v>
      </c>
      <c r="J213" s="10">
        <v>99.59</v>
      </c>
      <c r="K213" s="1">
        <v>98.88</v>
      </c>
      <c r="L213" s="1">
        <v>98.31</v>
      </c>
      <c r="M213" s="1">
        <v>98.19</v>
      </c>
    </row>
    <row r="214" spans="1:13" x14ac:dyDescent="0.35">
      <c r="A214" s="10">
        <v>3790</v>
      </c>
      <c r="B214" s="10">
        <v>98.77</v>
      </c>
      <c r="C214" s="10">
        <v>98.61</v>
      </c>
      <c r="D214" s="10">
        <v>98.3</v>
      </c>
      <c r="E214" s="10">
        <v>98.08</v>
      </c>
      <c r="F214" s="1">
        <v>95.39</v>
      </c>
      <c r="G214" s="10">
        <v>94.76</v>
      </c>
      <c r="H214" s="10">
        <v>99.32</v>
      </c>
      <c r="I214" s="10">
        <v>98.67</v>
      </c>
      <c r="J214" s="10">
        <v>99.59</v>
      </c>
      <c r="K214" s="1">
        <v>98.87</v>
      </c>
      <c r="L214" s="1">
        <v>98.31</v>
      </c>
      <c r="M214" s="1">
        <v>98.19</v>
      </c>
    </row>
    <row r="215" spans="1:13" x14ac:dyDescent="0.35">
      <c r="A215" s="10">
        <v>3789</v>
      </c>
      <c r="B215" s="10">
        <v>98.77</v>
      </c>
      <c r="C215" s="10">
        <v>98.61</v>
      </c>
      <c r="D215" s="10">
        <v>98.3</v>
      </c>
      <c r="E215" s="10">
        <v>98.08</v>
      </c>
      <c r="F215" s="1">
        <v>95.39</v>
      </c>
      <c r="G215" s="10">
        <v>94.76</v>
      </c>
      <c r="H215" s="10">
        <v>99.32</v>
      </c>
      <c r="I215" s="10">
        <v>98.67</v>
      </c>
      <c r="J215" s="10">
        <v>99.59</v>
      </c>
      <c r="K215" s="1">
        <v>98.87</v>
      </c>
      <c r="L215" s="1">
        <v>98.31</v>
      </c>
      <c r="M215" s="1">
        <v>98.19</v>
      </c>
    </row>
    <row r="216" spans="1:13" x14ac:dyDescent="0.35">
      <c r="A216" s="10">
        <v>3788</v>
      </c>
      <c r="B216" s="10">
        <v>98.77</v>
      </c>
      <c r="C216" s="10">
        <v>98.6</v>
      </c>
      <c r="D216" s="10">
        <v>98.29</v>
      </c>
      <c r="E216" s="10">
        <v>98.07</v>
      </c>
      <c r="F216" s="1">
        <v>95.38</v>
      </c>
      <c r="G216" s="10">
        <v>94.76</v>
      </c>
      <c r="H216" s="10">
        <v>99.32</v>
      </c>
      <c r="I216" s="10">
        <v>98.67</v>
      </c>
      <c r="J216" s="10">
        <v>99.59</v>
      </c>
      <c r="K216" s="1">
        <v>98.87</v>
      </c>
      <c r="L216" s="1">
        <v>98.31</v>
      </c>
      <c r="M216" s="1">
        <v>98.18</v>
      </c>
    </row>
    <row r="217" spans="1:13" x14ac:dyDescent="0.35">
      <c r="A217" s="10">
        <v>3787</v>
      </c>
      <c r="B217" s="10">
        <v>98.77</v>
      </c>
      <c r="C217" s="10">
        <v>98.6</v>
      </c>
      <c r="D217" s="10">
        <v>98.28</v>
      </c>
      <c r="E217" s="10">
        <v>98.07</v>
      </c>
      <c r="F217" s="1">
        <v>95.37</v>
      </c>
      <c r="G217" s="10">
        <v>94.76</v>
      </c>
      <c r="H217" s="10">
        <v>99.32</v>
      </c>
      <c r="I217" s="10">
        <v>98.67</v>
      </c>
      <c r="J217" s="10">
        <v>99.59</v>
      </c>
      <c r="K217" s="1">
        <v>98.87</v>
      </c>
      <c r="L217" s="1">
        <v>98.3</v>
      </c>
      <c r="M217" s="1">
        <v>98.18</v>
      </c>
    </row>
    <row r="218" spans="1:13" x14ac:dyDescent="0.35">
      <c r="A218" s="10">
        <v>3786</v>
      </c>
      <c r="B218" s="10">
        <v>98.77</v>
      </c>
      <c r="C218" s="10">
        <v>98.6</v>
      </c>
      <c r="D218" s="10">
        <v>98.28</v>
      </c>
      <c r="E218" s="10">
        <v>98.07</v>
      </c>
      <c r="F218" s="1">
        <v>95.37</v>
      </c>
      <c r="G218" s="10">
        <v>94.76</v>
      </c>
      <c r="H218" s="10">
        <v>99.32</v>
      </c>
      <c r="I218" s="10">
        <v>98.66</v>
      </c>
      <c r="J218" s="10">
        <v>99.58</v>
      </c>
      <c r="K218" s="1">
        <v>98.87</v>
      </c>
      <c r="L218" s="1">
        <v>98.3</v>
      </c>
      <c r="M218" s="1">
        <v>98.18</v>
      </c>
    </row>
    <row r="219" spans="1:13" x14ac:dyDescent="0.35">
      <c r="A219" s="10">
        <v>3785</v>
      </c>
      <c r="B219" s="10">
        <v>98.77</v>
      </c>
      <c r="C219" s="10">
        <v>98.61</v>
      </c>
      <c r="D219" s="10">
        <v>98.28</v>
      </c>
      <c r="E219" s="10">
        <v>98.07</v>
      </c>
      <c r="F219" s="1">
        <v>95.37</v>
      </c>
      <c r="G219" s="10">
        <v>94.77</v>
      </c>
      <c r="H219" s="10">
        <v>99.32</v>
      </c>
      <c r="I219" s="10">
        <v>98.67</v>
      </c>
      <c r="J219" s="10">
        <v>99.58</v>
      </c>
      <c r="K219" s="1">
        <v>98.87</v>
      </c>
      <c r="L219" s="1">
        <v>98.3</v>
      </c>
      <c r="M219" s="1">
        <v>98.18</v>
      </c>
    </row>
    <row r="220" spans="1:13" x14ac:dyDescent="0.35">
      <c r="A220" s="10">
        <v>3784</v>
      </c>
      <c r="B220" s="10">
        <v>98.77</v>
      </c>
      <c r="C220" s="10">
        <v>98.61</v>
      </c>
      <c r="D220" s="10">
        <v>98.28</v>
      </c>
      <c r="E220" s="10">
        <v>98.07</v>
      </c>
      <c r="F220" s="1">
        <v>95.38</v>
      </c>
      <c r="G220" s="10">
        <v>94.77</v>
      </c>
      <c r="H220" s="10">
        <v>99.33</v>
      </c>
      <c r="I220" s="10">
        <v>98.67</v>
      </c>
      <c r="J220" s="10">
        <v>99.58</v>
      </c>
      <c r="K220" s="1">
        <v>98.87</v>
      </c>
      <c r="L220" s="1">
        <v>98.3</v>
      </c>
      <c r="M220" s="1">
        <v>98.19</v>
      </c>
    </row>
    <row r="221" spans="1:13" x14ac:dyDescent="0.35">
      <c r="A221" s="10">
        <v>3783</v>
      </c>
      <c r="B221" s="10">
        <v>98.78</v>
      </c>
      <c r="C221" s="10">
        <v>98.61</v>
      </c>
      <c r="D221" s="10">
        <v>98.27</v>
      </c>
      <c r="E221" s="10">
        <v>98.06</v>
      </c>
      <c r="F221" s="1">
        <v>95.38</v>
      </c>
      <c r="G221" s="10">
        <v>94.77</v>
      </c>
      <c r="H221" s="10">
        <v>99.33</v>
      </c>
      <c r="I221" s="10">
        <v>98.67</v>
      </c>
      <c r="J221" s="10">
        <v>99.58</v>
      </c>
      <c r="K221" s="1">
        <v>98.87</v>
      </c>
      <c r="L221" s="1">
        <v>98.29</v>
      </c>
      <c r="M221" s="1">
        <v>98.19</v>
      </c>
    </row>
    <row r="222" spans="1:13" x14ac:dyDescent="0.35">
      <c r="A222" s="10">
        <v>3782</v>
      </c>
      <c r="B222" s="10">
        <v>98.78</v>
      </c>
      <c r="C222" s="10">
        <v>98.61</v>
      </c>
      <c r="D222" s="10">
        <v>98.27</v>
      </c>
      <c r="E222" s="10">
        <v>98.06</v>
      </c>
      <c r="F222" s="1">
        <v>95.39</v>
      </c>
      <c r="G222" s="10">
        <v>94.76</v>
      </c>
      <c r="H222" s="10">
        <v>99.33</v>
      </c>
      <c r="I222" s="10">
        <v>98.68</v>
      </c>
      <c r="J222" s="10">
        <v>99.58</v>
      </c>
      <c r="K222" s="1">
        <v>98.88</v>
      </c>
      <c r="L222" s="1">
        <v>98.29</v>
      </c>
      <c r="M222" s="1">
        <v>98.19</v>
      </c>
    </row>
    <row r="223" spans="1:13" x14ac:dyDescent="0.35">
      <c r="A223" s="10">
        <v>3781</v>
      </c>
      <c r="B223" s="10">
        <v>98.78</v>
      </c>
      <c r="C223" s="10">
        <v>98.61</v>
      </c>
      <c r="D223" s="10">
        <v>98.28</v>
      </c>
      <c r="E223" s="10">
        <v>98.06</v>
      </c>
      <c r="F223" s="1">
        <v>95.38</v>
      </c>
      <c r="G223" s="10">
        <v>94.75</v>
      </c>
      <c r="H223" s="10">
        <v>99.33</v>
      </c>
      <c r="I223" s="10">
        <v>98.68</v>
      </c>
      <c r="J223" s="10">
        <v>99.59</v>
      </c>
      <c r="K223" s="1">
        <v>98.88</v>
      </c>
      <c r="L223" s="1">
        <v>98.28</v>
      </c>
      <c r="M223" s="1">
        <v>98.19</v>
      </c>
    </row>
    <row r="224" spans="1:13" x14ac:dyDescent="0.35">
      <c r="A224" s="10">
        <v>3780</v>
      </c>
      <c r="B224" s="10">
        <v>98.77</v>
      </c>
      <c r="C224" s="10">
        <v>98.6</v>
      </c>
      <c r="D224" s="10">
        <v>98.28</v>
      </c>
      <c r="E224" s="10">
        <v>98.06</v>
      </c>
      <c r="F224" s="1">
        <v>95.38</v>
      </c>
      <c r="G224" s="10">
        <v>94.75</v>
      </c>
      <c r="H224" s="10">
        <v>99.33</v>
      </c>
      <c r="I224" s="10">
        <v>98.67</v>
      </c>
      <c r="J224" s="10">
        <v>99.59</v>
      </c>
      <c r="K224" s="1">
        <v>98.88</v>
      </c>
      <c r="L224" s="1">
        <v>98.28</v>
      </c>
      <c r="M224" s="1">
        <v>98.19</v>
      </c>
    </row>
    <row r="225" spans="1:13" x14ac:dyDescent="0.35">
      <c r="A225" s="10">
        <v>3779</v>
      </c>
      <c r="B225" s="10">
        <v>98.77</v>
      </c>
      <c r="C225" s="10">
        <v>98.6</v>
      </c>
      <c r="D225" s="10">
        <v>98.29</v>
      </c>
      <c r="E225" s="10">
        <v>98.06</v>
      </c>
      <c r="F225" s="1">
        <v>95.37</v>
      </c>
      <c r="G225" s="10">
        <v>94.76</v>
      </c>
      <c r="H225" s="10">
        <v>99.32</v>
      </c>
      <c r="I225" s="10">
        <v>98.67</v>
      </c>
      <c r="J225" s="10">
        <v>99.59</v>
      </c>
      <c r="K225" s="1">
        <v>98.87</v>
      </c>
      <c r="L225" s="1">
        <v>98.28</v>
      </c>
      <c r="M225" s="1">
        <v>98.19</v>
      </c>
    </row>
    <row r="226" spans="1:13" x14ac:dyDescent="0.35">
      <c r="A226" s="10">
        <v>3778</v>
      </c>
      <c r="B226" s="10">
        <v>98.76</v>
      </c>
      <c r="C226" s="10">
        <v>98.61</v>
      </c>
      <c r="D226" s="10">
        <v>98.28</v>
      </c>
      <c r="E226" s="10">
        <v>98.06</v>
      </c>
      <c r="F226" s="1">
        <v>95.37</v>
      </c>
      <c r="G226" s="10">
        <v>94.76</v>
      </c>
      <c r="H226" s="10">
        <v>99.32</v>
      </c>
      <c r="I226" s="10">
        <v>98.67</v>
      </c>
      <c r="J226" s="10">
        <v>99.59</v>
      </c>
      <c r="K226" s="1">
        <v>98.87</v>
      </c>
      <c r="L226" s="1">
        <v>98.28</v>
      </c>
      <c r="M226" s="1">
        <v>98.19</v>
      </c>
    </row>
    <row r="227" spans="1:13" x14ac:dyDescent="0.35">
      <c r="A227" s="10">
        <v>3777</v>
      </c>
      <c r="B227" s="10">
        <v>98.76</v>
      </c>
      <c r="C227" s="10">
        <v>98.61</v>
      </c>
      <c r="D227" s="10">
        <v>98.28</v>
      </c>
      <c r="E227" s="10">
        <v>98.06</v>
      </c>
      <c r="F227" s="1">
        <v>95.37</v>
      </c>
      <c r="G227" s="10">
        <v>94.76</v>
      </c>
      <c r="H227" s="10">
        <v>99.32</v>
      </c>
      <c r="I227" s="10">
        <v>98.67</v>
      </c>
      <c r="J227" s="10">
        <v>99.58</v>
      </c>
      <c r="K227" s="1">
        <v>98.86</v>
      </c>
      <c r="L227" s="1">
        <v>98.29</v>
      </c>
      <c r="M227" s="1">
        <v>98.19</v>
      </c>
    </row>
    <row r="228" spans="1:13" x14ac:dyDescent="0.35">
      <c r="A228" s="10">
        <v>3776</v>
      </c>
      <c r="B228" s="10">
        <v>98.76</v>
      </c>
      <c r="C228" s="10">
        <v>98.61</v>
      </c>
      <c r="D228" s="10">
        <v>98.29</v>
      </c>
      <c r="E228" s="10">
        <v>98.06</v>
      </c>
      <c r="F228" s="1">
        <v>95.38</v>
      </c>
      <c r="G228" s="10">
        <v>94.76</v>
      </c>
      <c r="H228" s="10">
        <v>99.32</v>
      </c>
      <c r="I228" s="10">
        <v>98.67</v>
      </c>
      <c r="J228" s="10">
        <v>99.58</v>
      </c>
      <c r="K228" s="1">
        <v>98.86</v>
      </c>
      <c r="L228" s="1">
        <v>98.29</v>
      </c>
      <c r="M228" s="1">
        <v>98.19</v>
      </c>
    </row>
    <row r="229" spans="1:13" x14ac:dyDescent="0.35">
      <c r="A229" s="10">
        <v>3775</v>
      </c>
      <c r="B229" s="10">
        <v>98.76</v>
      </c>
      <c r="C229" s="10">
        <v>98.6</v>
      </c>
      <c r="D229" s="10">
        <v>98.28</v>
      </c>
      <c r="E229" s="10">
        <v>98.06</v>
      </c>
      <c r="F229" s="1">
        <v>95.38</v>
      </c>
      <c r="G229" s="10">
        <v>94.76</v>
      </c>
      <c r="H229" s="10">
        <v>99.32</v>
      </c>
      <c r="I229" s="10">
        <v>98.67</v>
      </c>
      <c r="J229" s="10">
        <v>99.58</v>
      </c>
      <c r="K229" s="1">
        <v>98.87</v>
      </c>
      <c r="L229" s="1">
        <v>98.29</v>
      </c>
      <c r="M229" s="1">
        <v>98.19</v>
      </c>
    </row>
    <row r="230" spans="1:13" x14ac:dyDescent="0.35">
      <c r="A230" s="10">
        <v>3774</v>
      </c>
      <c r="B230" s="10">
        <v>98.76</v>
      </c>
      <c r="C230" s="10">
        <v>98.6</v>
      </c>
      <c r="D230" s="10">
        <v>98.27</v>
      </c>
      <c r="E230" s="10">
        <v>98.05</v>
      </c>
      <c r="F230" s="1">
        <v>95.38</v>
      </c>
      <c r="G230" s="10">
        <v>94.77</v>
      </c>
      <c r="H230" s="10">
        <v>99.32</v>
      </c>
      <c r="I230" s="10">
        <v>98.67</v>
      </c>
      <c r="J230" s="10">
        <v>99.58</v>
      </c>
      <c r="K230" s="1">
        <v>98.87</v>
      </c>
      <c r="L230" s="1">
        <v>98.29</v>
      </c>
      <c r="M230" s="1">
        <v>98.19</v>
      </c>
    </row>
    <row r="231" spans="1:13" x14ac:dyDescent="0.35">
      <c r="A231" s="10">
        <v>3773</v>
      </c>
      <c r="B231" s="10">
        <v>98.76</v>
      </c>
      <c r="C231" s="10">
        <v>98.6</v>
      </c>
      <c r="D231" s="10">
        <v>98.26</v>
      </c>
      <c r="E231" s="10">
        <v>98.05</v>
      </c>
      <c r="F231" s="1">
        <v>95.39</v>
      </c>
      <c r="G231" s="10">
        <v>94.76</v>
      </c>
      <c r="H231" s="10">
        <v>99.32</v>
      </c>
      <c r="I231" s="10">
        <v>98.67</v>
      </c>
      <c r="J231" s="10">
        <v>99.58</v>
      </c>
      <c r="K231" s="1">
        <v>98.87</v>
      </c>
      <c r="L231" s="1">
        <v>98.29</v>
      </c>
      <c r="M231" s="1">
        <v>98.18</v>
      </c>
    </row>
    <row r="232" spans="1:13" x14ac:dyDescent="0.35">
      <c r="A232" s="10">
        <v>3772</v>
      </c>
      <c r="B232" s="10">
        <v>98.76</v>
      </c>
      <c r="C232" s="10">
        <v>98.59</v>
      </c>
      <c r="D232" s="10">
        <v>98.26</v>
      </c>
      <c r="E232" s="10">
        <v>98.04</v>
      </c>
      <c r="F232" s="1">
        <v>95.39</v>
      </c>
      <c r="G232" s="10">
        <v>94.76</v>
      </c>
      <c r="H232" s="10">
        <v>99.32</v>
      </c>
      <c r="I232" s="10">
        <v>98.67</v>
      </c>
      <c r="J232" s="10">
        <v>99.58</v>
      </c>
      <c r="K232" s="1">
        <v>98.87</v>
      </c>
      <c r="L232" s="1">
        <v>98.29</v>
      </c>
      <c r="M232" s="1">
        <v>98.18</v>
      </c>
    </row>
    <row r="233" spans="1:13" x14ac:dyDescent="0.35">
      <c r="A233" s="10">
        <v>3771</v>
      </c>
      <c r="B233" s="10">
        <v>98.76</v>
      </c>
      <c r="C233" s="10">
        <v>98.59</v>
      </c>
      <c r="D233" s="10">
        <v>98.26</v>
      </c>
      <c r="E233" s="10">
        <v>98.04</v>
      </c>
      <c r="F233" s="1">
        <v>95.38</v>
      </c>
      <c r="G233" s="10">
        <v>94.75</v>
      </c>
      <c r="H233" s="10">
        <v>99.32</v>
      </c>
      <c r="I233" s="10">
        <v>98.67</v>
      </c>
      <c r="J233" s="10">
        <v>99.58</v>
      </c>
      <c r="K233" s="1">
        <v>98.86</v>
      </c>
      <c r="L233" s="1">
        <v>98.29</v>
      </c>
      <c r="M233" s="1">
        <v>98.18</v>
      </c>
    </row>
    <row r="234" spans="1:13" x14ac:dyDescent="0.35">
      <c r="A234" s="10">
        <v>3770</v>
      </c>
      <c r="B234" s="10">
        <v>98.77</v>
      </c>
      <c r="C234" s="10">
        <v>98.59</v>
      </c>
      <c r="D234" s="10">
        <v>98.26</v>
      </c>
      <c r="E234" s="10">
        <v>98.03</v>
      </c>
      <c r="F234" s="1">
        <v>95.38</v>
      </c>
      <c r="G234" s="10">
        <v>94.75</v>
      </c>
      <c r="H234" s="10">
        <v>99.32</v>
      </c>
      <c r="I234" s="10">
        <v>98.66</v>
      </c>
      <c r="J234" s="10">
        <v>99.58</v>
      </c>
      <c r="K234" s="1">
        <v>98.86</v>
      </c>
      <c r="L234" s="1">
        <v>98.29</v>
      </c>
      <c r="M234" s="1">
        <v>98.18</v>
      </c>
    </row>
    <row r="235" spans="1:13" x14ac:dyDescent="0.35">
      <c r="A235" s="10">
        <v>3769</v>
      </c>
      <c r="B235" s="10">
        <v>98.77</v>
      </c>
      <c r="C235" s="10">
        <v>98.59</v>
      </c>
      <c r="D235" s="10">
        <v>98.25</v>
      </c>
      <c r="E235" s="10">
        <v>98.03</v>
      </c>
      <c r="F235" s="1">
        <v>95.37</v>
      </c>
      <c r="G235" s="10">
        <v>94.75</v>
      </c>
      <c r="H235" s="10">
        <v>99.32</v>
      </c>
      <c r="I235" s="10">
        <v>98.66</v>
      </c>
      <c r="J235" s="10">
        <v>99.58</v>
      </c>
      <c r="K235" s="1">
        <v>98.86</v>
      </c>
      <c r="L235" s="1">
        <v>98.29</v>
      </c>
      <c r="M235" s="1">
        <v>98.18</v>
      </c>
    </row>
    <row r="236" spans="1:13" x14ac:dyDescent="0.35">
      <c r="A236" s="10">
        <v>3768</v>
      </c>
      <c r="B236" s="10">
        <v>98.77</v>
      </c>
      <c r="C236" s="10">
        <v>98.59</v>
      </c>
      <c r="D236" s="10">
        <v>98.24</v>
      </c>
      <c r="E236" s="10">
        <v>98.02</v>
      </c>
      <c r="F236" s="1">
        <v>95.37</v>
      </c>
      <c r="G236" s="10">
        <v>94.75</v>
      </c>
      <c r="H236" s="10">
        <v>99.32</v>
      </c>
      <c r="I236" s="10">
        <v>98.66</v>
      </c>
      <c r="J236" s="10">
        <v>99.57</v>
      </c>
      <c r="K236" s="1">
        <v>98.86</v>
      </c>
      <c r="L236" s="1">
        <v>98.28</v>
      </c>
      <c r="M236" s="1">
        <v>98.17</v>
      </c>
    </row>
    <row r="237" spans="1:13" x14ac:dyDescent="0.35">
      <c r="A237" s="10">
        <v>3767</v>
      </c>
      <c r="B237" s="10">
        <v>98.77</v>
      </c>
      <c r="C237" s="10">
        <v>98.6</v>
      </c>
      <c r="D237" s="10">
        <v>98.25</v>
      </c>
      <c r="E237" s="10">
        <v>98.02</v>
      </c>
      <c r="F237" s="1">
        <v>95.37</v>
      </c>
      <c r="G237" s="10">
        <v>94.74</v>
      </c>
      <c r="H237" s="10">
        <v>99.31</v>
      </c>
      <c r="I237" s="10">
        <v>98.66</v>
      </c>
      <c r="J237" s="10">
        <v>99.57</v>
      </c>
      <c r="K237" s="1">
        <v>98.86</v>
      </c>
      <c r="L237" s="1">
        <v>98.28</v>
      </c>
      <c r="M237" s="1">
        <v>98.17</v>
      </c>
    </row>
    <row r="238" spans="1:13" x14ac:dyDescent="0.35">
      <c r="A238" s="10">
        <v>3766</v>
      </c>
      <c r="B238" s="10">
        <v>98.76</v>
      </c>
      <c r="C238" s="10">
        <v>98.6</v>
      </c>
      <c r="D238" s="10">
        <v>98.25</v>
      </c>
      <c r="E238" s="10">
        <v>98.03</v>
      </c>
      <c r="F238" s="1">
        <v>95.36</v>
      </c>
      <c r="G238" s="10">
        <v>94.74</v>
      </c>
      <c r="H238" s="10">
        <v>99.31</v>
      </c>
      <c r="I238" s="10">
        <v>98.66</v>
      </c>
      <c r="J238" s="10">
        <v>99.57</v>
      </c>
      <c r="K238" s="1">
        <v>98.86</v>
      </c>
      <c r="L238" s="1">
        <v>98.28</v>
      </c>
      <c r="M238" s="1">
        <v>98.17</v>
      </c>
    </row>
    <row r="239" spans="1:13" x14ac:dyDescent="0.35">
      <c r="A239" s="10">
        <v>3765</v>
      </c>
      <c r="B239" s="10">
        <v>98.76</v>
      </c>
      <c r="C239" s="10">
        <v>98.59</v>
      </c>
      <c r="D239" s="10">
        <v>98.26</v>
      </c>
      <c r="E239" s="10">
        <v>98.04</v>
      </c>
      <c r="F239" s="1">
        <v>95.35</v>
      </c>
      <c r="G239" s="10">
        <v>94.75</v>
      </c>
      <c r="H239" s="10">
        <v>99.31</v>
      </c>
      <c r="I239" s="10">
        <v>98.66</v>
      </c>
      <c r="J239" s="10">
        <v>99.57</v>
      </c>
      <c r="K239" s="1">
        <v>98.86</v>
      </c>
      <c r="L239" s="1">
        <v>98.28</v>
      </c>
      <c r="M239" s="1">
        <v>98.17</v>
      </c>
    </row>
    <row r="240" spans="1:13" x14ac:dyDescent="0.35">
      <c r="A240" s="10">
        <v>3764</v>
      </c>
      <c r="B240" s="10">
        <v>98.76</v>
      </c>
      <c r="C240" s="10">
        <v>98.6</v>
      </c>
      <c r="D240" s="10">
        <v>98.25</v>
      </c>
      <c r="E240" s="10">
        <v>98.04</v>
      </c>
      <c r="F240" s="1">
        <v>95.36</v>
      </c>
      <c r="G240" s="10">
        <v>94.76</v>
      </c>
      <c r="H240" s="10">
        <v>99.31</v>
      </c>
      <c r="I240" s="10">
        <v>98.66</v>
      </c>
      <c r="J240" s="10">
        <v>99.57</v>
      </c>
      <c r="K240" s="1">
        <v>98.86</v>
      </c>
      <c r="L240" s="1">
        <v>98.29</v>
      </c>
      <c r="M240" s="1">
        <v>98.17</v>
      </c>
    </row>
    <row r="241" spans="1:13" x14ac:dyDescent="0.35">
      <c r="A241" s="10">
        <v>3763</v>
      </c>
      <c r="B241" s="10">
        <v>98.77</v>
      </c>
      <c r="C241" s="10">
        <v>98.6</v>
      </c>
      <c r="D241" s="10">
        <v>98.25</v>
      </c>
      <c r="E241" s="10">
        <v>98.04</v>
      </c>
      <c r="F241" s="1">
        <v>95.36</v>
      </c>
      <c r="G241" s="10">
        <v>94.76</v>
      </c>
      <c r="H241" s="10">
        <v>99.31</v>
      </c>
      <c r="I241" s="10">
        <v>98.66</v>
      </c>
      <c r="J241" s="10">
        <v>99.57</v>
      </c>
      <c r="K241" s="1">
        <v>98.86</v>
      </c>
      <c r="L241" s="1">
        <v>98.29</v>
      </c>
      <c r="M241" s="1">
        <v>98.17</v>
      </c>
    </row>
    <row r="242" spans="1:13" x14ac:dyDescent="0.35">
      <c r="A242" s="10">
        <v>3762</v>
      </c>
      <c r="B242" s="10">
        <v>98.77</v>
      </c>
      <c r="C242" s="10">
        <v>98.6</v>
      </c>
      <c r="D242" s="10">
        <v>98.25</v>
      </c>
      <c r="E242" s="10">
        <v>98.03</v>
      </c>
      <c r="F242" s="1">
        <v>95.37</v>
      </c>
      <c r="G242" s="10">
        <v>94.76</v>
      </c>
      <c r="H242" s="10">
        <v>99.3</v>
      </c>
      <c r="I242" s="10">
        <v>98.66</v>
      </c>
      <c r="J242" s="10">
        <v>99.57</v>
      </c>
      <c r="K242" s="1">
        <v>98.86</v>
      </c>
      <c r="L242" s="1">
        <v>98.29</v>
      </c>
      <c r="M242" s="1">
        <v>98.17</v>
      </c>
    </row>
    <row r="243" spans="1:13" x14ac:dyDescent="0.35">
      <c r="A243" s="10">
        <v>3761</v>
      </c>
      <c r="B243" s="10">
        <v>98.77</v>
      </c>
      <c r="C243" s="10">
        <v>98.6</v>
      </c>
      <c r="D243" s="10">
        <v>98.25</v>
      </c>
      <c r="E243" s="10">
        <v>98.03</v>
      </c>
      <c r="F243" s="1">
        <v>95.37</v>
      </c>
      <c r="G243" s="10">
        <v>94.76</v>
      </c>
      <c r="H243" s="10">
        <v>99.3</v>
      </c>
      <c r="I243" s="10">
        <v>98.66</v>
      </c>
      <c r="J243" s="10">
        <v>99.57</v>
      </c>
      <c r="K243" s="1">
        <v>98.86</v>
      </c>
      <c r="L243" s="1">
        <v>98.29</v>
      </c>
      <c r="M243" s="1">
        <v>98.17</v>
      </c>
    </row>
    <row r="244" spans="1:13" x14ac:dyDescent="0.35">
      <c r="A244" s="10">
        <v>3760</v>
      </c>
      <c r="B244" s="10">
        <v>98.77</v>
      </c>
      <c r="C244" s="10">
        <v>98.6</v>
      </c>
      <c r="D244" s="10">
        <v>98.24</v>
      </c>
      <c r="E244" s="10">
        <v>98.04</v>
      </c>
      <c r="F244" s="1">
        <v>95.37</v>
      </c>
      <c r="G244" s="10">
        <v>94.76</v>
      </c>
      <c r="H244" s="10">
        <v>99.3</v>
      </c>
      <c r="I244" s="10">
        <v>98.66</v>
      </c>
      <c r="J244" s="10">
        <v>99.57</v>
      </c>
      <c r="K244" s="1">
        <v>98.86</v>
      </c>
      <c r="L244" s="1">
        <v>98.29</v>
      </c>
      <c r="M244" s="1">
        <v>98.17</v>
      </c>
    </row>
    <row r="245" spans="1:13" x14ac:dyDescent="0.35">
      <c r="A245" s="10">
        <v>3759</v>
      </c>
      <c r="B245" s="10">
        <v>98.77</v>
      </c>
      <c r="C245" s="10">
        <v>98.59</v>
      </c>
      <c r="D245" s="10">
        <v>98.23</v>
      </c>
      <c r="E245" s="10">
        <v>98.04</v>
      </c>
      <c r="F245" s="1">
        <v>95.37</v>
      </c>
      <c r="G245" s="10">
        <v>94.76</v>
      </c>
      <c r="H245" s="10">
        <v>99.3</v>
      </c>
      <c r="I245" s="10">
        <v>98.66</v>
      </c>
      <c r="J245" s="10">
        <v>99.57</v>
      </c>
      <c r="K245" s="1">
        <v>98.85</v>
      </c>
      <c r="L245" s="1">
        <v>98.3</v>
      </c>
      <c r="M245" s="1">
        <v>98.17</v>
      </c>
    </row>
    <row r="246" spans="1:13" x14ac:dyDescent="0.35">
      <c r="A246" s="10">
        <v>3758</v>
      </c>
      <c r="B246" s="10">
        <v>98.77</v>
      </c>
      <c r="C246" s="10">
        <v>98.59</v>
      </c>
      <c r="D246" s="10">
        <v>98.22</v>
      </c>
      <c r="E246" s="10">
        <v>98.04</v>
      </c>
      <c r="F246" s="1">
        <v>95.37</v>
      </c>
      <c r="G246" s="10">
        <v>94.76</v>
      </c>
      <c r="H246" s="10">
        <v>99.3</v>
      </c>
      <c r="I246" s="10">
        <v>98.66</v>
      </c>
      <c r="J246" s="10">
        <v>99.56</v>
      </c>
      <c r="K246" s="1">
        <v>98.85</v>
      </c>
      <c r="L246" s="1">
        <v>98.29</v>
      </c>
      <c r="M246" s="1">
        <v>98.17</v>
      </c>
    </row>
    <row r="247" spans="1:13" x14ac:dyDescent="0.35">
      <c r="A247" s="10">
        <v>3757</v>
      </c>
      <c r="B247" s="10">
        <v>98.77</v>
      </c>
      <c r="C247" s="10">
        <v>98.59</v>
      </c>
      <c r="D247" s="10">
        <v>98.21</v>
      </c>
      <c r="E247" s="10">
        <v>98.04</v>
      </c>
      <c r="F247" s="1">
        <v>95.37</v>
      </c>
      <c r="G247" s="10">
        <v>94.75</v>
      </c>
      <c r="H247" s="10">
        <v>99.31</v>
      </c>
      <c r="I247" s="10">
        <v>98.66</v>
      </c>
      <c r="J247" s="10">
        <v>99.55</v>
      </c>
      <c r="K247" s="1">
        <v>98.85</v>
      </c>
      <c r="L247" s="1">
        <v>98.29</v>
      </c>
      <c r="M247" s="1">
        <v>98.17</v>
      </c>
    </row>
    <row r="248" spans="1:13" x14ac:dyDescent="0.35">
      <c r="A248" s="10">
        <v>3756</v>
      </c>
      <c r="B248" s="10">
        <v>98.77</v>
      </c>
      <c r="C248" s="10">
        <v>98.59</v>
      </c>
      <c r="D248" s="10">
        <v>98.2</v>
      </c>
      <c r="E248" s="10">
        <v>98.03</v>
      </c>
      <c r="F248" s="1">
        <v>95.37</v>
      </c>
      <c r="G248" s="10">
        <v>94.75</v>
      </c>
      <c r="H248" s="10">
        <v>99.31</v>
      </c>
      <c r="I248" s="10">
        <v>98.66</v>
      </c>
      <c r="J248" s="10">
        <v>99.54</v>
      </c>
      <c r="K248" s="1">
        <v>98.85</v>
      </c>
      <c r="L248" s="1">
        <v>98.29</v>
      </c>
      <c r="M248" s="1">
        <v>98.17</v>
      </c>
    </row>
    <row r="249" spans="1:13" x14ac:dyDescent="0.35">
      <c r="A249" s="10">
        <v>3755</v>
      </c>
      <c r="B249" s="10">
        <v>98.77</v>
      </c>
      <c r="C249" s="10">
        <v>98.59</v>
      </c>
      <c r="D249" s="10">
        <v>98.19</v>
      </c>
      <c r="E249" s="10">
        <v>98.01</v>
      </c>
      <c r="F249" s="1">
        <v>95.37</v>
      </c>
      <c r="G249" s="10">
        <v>94.75</v>
      </c>
      <c r="H249" s="10">
        <v>99.31</v>
      </c>
      <c r="I249" s="10">
        <v>98.67</v>
      </c>
      <c r="J249" s="10">
        <v>99.53</v>
      </c>
      <c r="K249" s="1">
        <v>98.84</v>
      </c>
      <c r="L249" s="1">
        <v>98.28</v>
      </c>
      <c r="M249" s="1">
        <v>98.17</v>
      </c>
    </row>
    <row r="250" spans="1:13" x14ac:dyDescent="0.35">
      <c r="A250" s="10">
        <v>3754</v>
      </c>
      <c r="B250" s="10">
        <v>98.78</v>
      </c>
      <c r="C250" s="10">
        <v>98.6</v>
      </c>
      <c r="D250" s="10">
        <v>98.18</v>
      </c>
      <c r="E250" s="10">
        <v>97.99</v>
      </c>
      <c r="F250" s="1">
        <v>95.38</v>
      </c>
      <c r="G250" s="10">
        <v>94.75</v>
      </c>
      <c r="H250" s="10">
        <v>99.31</v>
      </c>
      <c r="I250" s="10">
        <v>98.67</v>
      </c>
      <c r="J250" s="10">
        <v>99.52</v>
      </c>
      <c r="K250" s="1">
        <v>98.84</v>
      </c>
      <c r="L250" s="1">
        <v>98.27</v>
      </c>
      <c r="M250" s="1">
        <v>98.17</v>
      </c>
    </row>
    <row r="251" spans="1:13" x14ac:dyDescent="0.35">
      <c r="A251" s="10">
        <v>3753</v>
      </c>
      <c r="B251" s="10">
        <v>98.77</v>
      </c>
      <c r="C251" s="10">
        <v>98.6</v>
      </c>
      <c r="D251" s="10">
        <v>98.16</v>
      </c>
      <c r="E251" s="10">
        <v>97.98</v>
      </c>
      <c r="F251" s="1">
        <v>95.38</v>
      </c>
      <c r="G251" s="10">
        <v>94.75</v>
      </c>
      <c r="H251" s="10">
        <v>99.3</v>
      </c>
      <c r="I251" s="10">
        <v>98.68</v>
      </c>
      <c r="J251" s="10">
        <v>99.52</v>
      </c>
      <c r="K251" s="1">
        <v>98.85</v>
      </c>
      <c r="L251" s="1">
        <v>98.26</v>
      </c>
      <c r="M251" s="1">
        <v>98.17</v>
      </c>
    </row>
    <row r="252" spans="1:13" x14ac:dyDescent="0.35">
      <c r="A252" s="10">
        <v>3752</v>
      </c>
      <c r="B252" s="10">
        <v>98.76</v>
      </c>
      <c r="C252" s="10">
        <v>98.61</v>
      </c>
      <c r="D252" s="10">
        <v>98.15</v>
      </c>
      <c r="E252" s="10">
        <v>97.96</v>
      </c>
      <c r="F252" s="1">
        <v>95.39</v>
      </c>
      <c r="G252" s="10">
        <v>94.76</v>
      </c>
      <c r="H252" s="10">
        <v>99.3</v>
      </c>
      <c r="I252" s="10">
        <v>98.68</v>
      </c>
      <c r="J252" s="10">
        <v>99.52</v>
      </c>
      <c r="K252" s="1">
        <v>98.86</v>
      </c>
      <c r="L252" s="1">
        <v>98.26</v>
      </c>
      <c r="M252" s="1">
        <v>98.18</v>
      </c>
    </row>
    <row r="253" spans="1:13" x14ac:dyDescent="0.35">
      <c r="A253" s="10">
        <v>3751</v>
      </c>
      <c r="B253" s="10">
        <v>98.76</v>
      </c>
      <c r="C253" s="10">
        <v>98.6</v>
      </c>
      <c r="D253" s="10">
        <v>98.14</v>
      </c>
      <c r="E253" s="10">
        <v>97.96</v>
      </c>
      <c r="F253" s="1">
        <v>95.38</v>
      </c>
      <c r="G253" s="10">
        <v>94.76</v>
      </c>
      <c r="H253" s="10">
        <v>99.29</v>
      </c>
      <c r="I253" s="10">
        <v>98.69</v>
      </c>
      <c r="J253" s="10">
        <v>99.52</v>
      </c>
      <c r="K253" s="1">
        <v>98.86</v>
      </c>
      <c r="L253" s="1">
        <v>98.26</v>
      </c>
      <c r="M253" s="1">
        <v>98.18</v>
      </c>
    </row>
    <row r="254" spans="1:13" x14ac:dyDescent="0.35">
      <c r="A254" s="10">
        <v>3750</v>
      </c>
      <c r="B254" s="10">
        <v>98.75</v>
      </c>
      <c r="C254" s="10">
        <v>98.6</v>
      </c>
      <c r="D254" s="10">
        <v>98.13</v>
      </c>
      <c r="E254" s="10">
        <v>97.95</v>
      </c>
      <c r="F254" s="1">
        <v>95.36</v>
      </c>
      <c r="G254" s="10">
        <v>94.75</v>
      </c>
      <c r="H254" s="10">
        <v>99.29</v>
      </c>
      <c r="I254" s="10">
        <v>98.68</v>
      </c>
      <c r="J254" s="10">
        <v>99.52</v>
      </c>
      <c r="K254" s="1">
        <v>98.85</v>
      </c>
      <c r="L254" s="1">
        <v>98.25</v>
      </c>
      <c r="M254" s="1">
        <v>98.17</v>
      </c>
    </row>
    <row r="255" spans="1:13" x14ac:dyDescent="0.35">
      <c r="A255" s="10">
        <v>3749</v>
      </c>
      <c r="B255" s="10">
        <v>98.75</v>
      </c>
      <c r="C255" s="10">
        <v>98.59</v>
      </c>
      <c r="D255" s="10">
        <v>98.11</v>
      </c>
      <c r="E255" s="10">
        <v>97.93</v>
      </c>
      <c r="F255" s="1">
        <v>95.35</v>
      </c>
      <c r="G255" s="10">
        <v>94.74</v>
      </c>
      <c r="H255" s="10">
        <v>99.29</v>
      </c>
      <c r="I255" s="10">
        <v>98.68</v>
      </c>
      <c r="J255" s="10">
        <v>99.52</v>
      </c>
      <c r="K255" s="1">
        <v>98.84</v>
      </c>
      <c r="L255" s="1">
        <v>98.24</v>
      </c>
      <c r="M255" s="1">
        <v>98.16</v>
      </c>
    </row>
    <row r="256" spans="1:13" x14ac:dyDescent="0.35">
      <c r="A256" s="10">
        <v>3748</v>
      </c>
      <c r="B256" s="10">
        <v>98.75</v>
      </c>
      <c r="C256" s="10">
        <v>98.6</v>
      </c>
      <c r="D256" s="10">
        <v>98.1</v>
      </c>
      <c r="E256" s="10">
        <v>97.93</v>
      </c>
      <c r="F256" s="1">
        <v>95.35</v>
      </c>
      <c r="G256" s="10">
        <v>94.73</v>
      </c>
      <c r="H256" s="10">
        <v>99.29</v>
      </c>
      <c r="I256" s="10">
        <v>98.67</v>
      </c>
      <c r="J256" s="10">
        <v>99.52</v>
      </c>
      <c r="K256" s="1">
        <v>98.83</v>
      </c>
      <c r="L256" s="1">
        <v>98.23</v>
      </c>
      <c r="M256" s="1">
        <v>98.15</v>
      </c>
    </row>
    <row r="257" spans="1:13" x14ac:dyDescent="0.35">
      <c r="A257" s="10">
        <v>3747</v>
      </c>
      <c r="B257" s="10">
        <v>98.75</v>
      </c>
      <c r="C257" s="10">
        <v>98.6</v>
      </c>
      <c r="D257" s="10">
        <v>98.12</v>
      </c>
      <c r="E257" s="10">
        <v>97.93</v>
      </c>
      <c r="F257" s="1">
        <v>95.36</v>
      </c>
      <c r="G257" s="10">
        <v>94.72</v>
      </c>
      <c r="H257" s="10">
        <v>99.29</v>
      </c>
      <c r="I257" s="10">
        <v>98.66</v>
      </c>
      <c r="J257" s="10">
        <v>99.52</v>
      </c>
      <c r="K257" s="1">
        <v>98.83</v>
      </c>
      <c r="L257" s="1">
        <v>98.23</v>
      </c>
      <c r="M257" s="1">
        <v>98.14</v>
      </c>
    </row>
    <row r="258" spans="1:13" x14ac:dyDescent="0.35">
      <c r="A258" s="10">
        <v>3746</v>
      </c>
      <c r="B258" s="10">
        <v>98.75</v>
      </c>
      <c r="C258" s="10">
        <v>98.6</v>
      </c>
      <c r="D258" s="10">
        <v>98.16</v>
      </c>
      <c r="E258" s="10">
        <v>97.94</v>
      </c>
      <c r="F258" s="1">
        <v>95.37</v>
      </c>
      <c r="G258" s="10">
        <v>94.71</v>
      </c>
      <c r="H258" s="10">
        <v>99.29</v>
      </c>
      <c r="I258" s="10">
        <v>98.66</v>
      </c>
      <c r="J258" s="10">
        <v>99.52</v>
      </c>
      <c r="K258" s="1">
        <v>98.83</v>
      </c>
      <c r="L258" s="1">
        <v>98.22</v>
      </c>
      <c r="M258" s="1">
        <v>98.14</v>
      </c>
    </row>
    <row r="259" spans="1:13" x14ac:dyDescent="0.35">
      <c r="A259" s="10">
        <v>3745</v>
      </c>
      <c r="B259" s="10">
        <v>98.76</v>
      </c>
      <c r="C259" s="10">
        <v>98.6</v>
      </c>
      <c r="D259" s="10">
        <v>98.2</v>
      </c>
      <c r="E259" s="10">
        <v>97.96</v>
      </c>
      <c r="F259" s="1">
        <v>95.36</v>
      </c>
      <c r="G259" s="10">
        <v>94.71</v>
      </c>
      <c r="H259" s="10">
        <v>99.29</v>
      </c>
      <c r="I259" s="10">
        <v>98.66</v>
      </c>
      <c r="J259" s="10">
        <v>99.53</v>
      </c>
      <c r="K259" s="1">
        <v>98.84</v>
      </c>
      <c r="L259" s="1">
        <v>98.24</v>
      </c>
      <c r="M259" s="1">
        <v>98.14</v>
      </c>
    </row>
    <row r="260" spans="1:13" x14ac:dyDescent="0.35">
      <c r="A260" s="10">
        <v>3744</v>
      </c>
      <c r="B260" s="10">
        <v>98.77</v>
      </c>
      <c r="C260" s="10">
        <v>98.61</v>
      </c>
      <c r="D260" s="10">
        <v>98.22</v>
      </c>
      <c r="E260" s="10">
        <v>97.97</v>
      </c>
      <c r="F260" s="1">
        <v>95.35</v>
      </c>
      <c r="G260" s="10">
        <v>94.73</v>
      </c>
      <c r="H260" s="10">
        <v>99.3</v>
      </c>
      <c r="I260" s="10">
        <v>98.66</v>
      </c>
      <c r="J260" s="10">
        <v>99.53</v>
      </c>
      <c r="K260" s="1">
        <v>98.85</v>
      </c>
      <c r="L260" s="1">
        <v>98.26</v>
      </c>
      <c r="M260" s="1">
        <v>98.15</v>
      </c>
    </row>
    <row r="261" spans="1:13" x14ac:dyDescent="0.35">
      <c r="A261" s="10">
        <v>3743</v>
      </c>
      <c r="B261" s="10">
        <v>98.78</v>
      </c>
      <c r="C261" s="10">
        <v>98.62</v>
      </c>
      <c r="D261" s="10">
        <v>98.2</v>
      </c>
      <c r="E261" s="10">
        <v>97.98</v>
      </c>
      <c r="F261" s="1">
        <v>95.36</v>
      </c>
      <c r="G261" s="10">
        <v>94.73</v>
      </c>
      <c r="H261" s="10">
        <v>99.3</v>
      </c>
      <c r="I261" s="10">
        <v>98.67</v>
      </c>
      <c r="J261" s="10">
        <v>99.51</v>
      </c>
      <c r="K261" s="1">
        <v>98.86</v>
      </c>
      <c r="L261" s="1">
        <v>98.28</v>
      </c>
      <c r="M261" s="1">
        <v>98.15</v>
      </c>
    </row>
    <row r="262" spans="1:13" x14ac:dyDescent="0.35">
      <c r="A262" s="10">
        <v>3742</v>
      </c>
      <c r="B262" s="10">
        <v>98.78</v>
      </c>
      <c r="C262" s="10">
        <v>98.63</v>
      </c>
      <c r="D262" s="10">
        <v>98.2</v>
      </c>
      <c r="E262" s="10">
        <v>97.98</v>
      </c>
      <c r="F262" s="1">
        <v>95.37</v>
      </c>
      <c r="G262" s="10">
        <v>94.74</v>
      </c>
      <c r="H262" s="10">
        <v>99.31</v>
      </c>
      <c r="I262" s="10">
        <v>98.67</v>
      </c>
      <c r="J262" s="10">
        <v>99.51</v>
      </c>
      <c r="K262" s="1">
        <v>98.87</v>
      </c>
      <c r="L262" s="1">
        <v>98.29</v>
      </c>
      <c r="M262" s="1">
        <v>98.15</v>
      </c>
    </row>
    <row r="263" spans="1:13" x14ac:dyDescent="0.35">
      <c r="A263" s="10">
        <v>3741</v>
      </c>
      <c r="B263" s="10">
        <v>98.78</v>
      </c>
      <c r="C263" s="10">
        <v>98.63</v>
      </c>
      <c r="D263" s="10">
        <v>98.21</v>
      </c>
      <c r="E263" s="10">
        <v>98</v>
      </c>
      <c r="F263" s="1">
        <v>95.37</v>
      </c>
      <c r="G263" s="10">
        <v>94.74</v>
      </c>
      <c r="H263" s="10">
        <v>99.31</v>
      </c>
      <c r="I263" s="10">
        <v>98.67</v>
      </c>
      <c r="J263" s="10">
        <v>99.52</v>
      </c>
      <c r="K263" s="1">
        <v>98.87</v>
      </c>
      <c r="L263" s="1">
        <v>98.29</v>
      </c>
      <c r="M263" s="1">
        <v>98.16</v>
      </c>
    </row>
    <row r="264" spans="1:13" x14ac:dyDescent="0.35">
      <c r="A264" s="10">
        <v>3740</v>
      </c>
      <c r="B264" s="10">
        <v>98.78</v>
      </c>
      <c r="C264" s="10">
        <v>98.63</v>
      </c>
      <c r="D264" s="10">
        <v>98.22</v>
      </c>
      <c r="E264" s="10">
        <v>98.01</v>
      </c>
      <c r="F264" s="1">
        <v>95.36</v>
      </c>
      <c r="G264" s="10">
        <v>94.75</v>
      </c>
      <c r="H264" s="10">
        <v>99.32</v>
      </c>
      <c r="I264" s="10">
        <v>98.67</v>
      </c>
      <c r="J264" s="10">
        <v>99.53</v>
      </c>
      <c r="K264" s="1">
        <v>98.87</v>
      </c>
      <c r="L264" s="1">
        <v>98.3</v>
      </c>
      <c r="M264" s="1">
        <v>98.17</v>
      </c>
    </row>
    <row r="265" spans="1:13" x14ac:dyDescent="0.35">
      <c r="A265" s="10">
        <v>3739</v>
      </c>
      <c r="B265" s="10">
        <v>98.79</v>
      </c>
      <c r="C265" s="10">
        <v>98.63</v>
      </c>
      <c r="D265" s="10">
        <v>98.2</v>
      </c>
      <c r="E265" s="10">
        <v>98.02</v>
      </c>
      <c r="F265" s="1">
        <v>95.36</v>
      </c>
      <c r="G265" s="10">
        <v>94.76</v>
      </c>
      <c r="H265" s="10">
        <v>99.32</v>
      </c>
      <c r="I265" s="10">
        <v>98.67</v>
      </c>
      <c r="J265" s="10">
        <v>99.54</v>
      </c>
      <c r="K265" s="1">
        <v>98.87</v>
      </c>
      <c r="L265" s="1">
        <v>98.3</v>
      </c>
      <c r="M265" s="1">
        <v>98.18</v>
      </c>
    </row>
    <row r="266" spans="1:13" x14ac:dyDescent="0.35">
      <c r="A266" s="10">
        <v>3738</v>
      </c>
      <c r="B266" s="10">
        <v>98.79</v>
      </c>
      <c r="C266" s="10">
        <v>98.62</v>
      </c>
      <c r="D266" s="10">
        <v>98.18</v>
      </c>
      <c r="E266" s="10">
        <v>98.01</v>
      </c>
      <c r="F266" s="1">
        <v>95.37</v>
      </c>
      <c r="G266" s="10">
        <v>94.77</v>
      </c>
      <c r="H266" s="10">
        <v>99.32</v>
      </c>
      <c r="I266" s="10">
        <v>98.68</v>
      </c>
      <c r="J266" s="10">
        <v>99.55</v>
      </c>
      <c r="K266" s="1">
        <v>98.87</v>
      </c>
      <c r="L266" s="1">
        <v>98.31</v>
      </c>
      <c r="M266" s="1">
        <v>98.18</v>
      </c>
    </row>
    <row r="267" spans="1:13" x14ac:dyDescent="0.35">
      <c r="A267" s="10">
        <v>3737</v>
      </c>
      <c r="B267" s="10">
        <v>98.79</v>
      </c>
      <c r="C267" s="10">
        <v>98.62</v>
      </c>
      <c r="D267" s="10">
        <v>98.17</v>
      </c>
      <c r="E267" s="10">
        <v>98.01</v>
      </c>
      <c r="F267" s="1">
        <v>95.38</v>
      </c>
      <c r="G267" s="10">
        <v>94.77</v>
      </c>
      <c r="H267" s="10">
        <v>99.31</v>
      </c>
      <c r="I267" s="10">
        <v>98.68</v>
      </c>
      <c r="J267" s="10">
        <v>99.55</v>
      </c>
      <c r="K267" s="1">
        <v>98.87</v>
      </c>
      <c r="L267" s="1">
        <v>98.31</v>
      </c>
      <c r="M267" s="1">
        <v>98.19</v>
      </c>
    </row>
    <row r="268" spans="1:13" x14ac:dyDescent="0.35">
      <c r="A268" s="10">
        <v>3736</v>
      </c>
      <c r="B268" s="10">
        <v>98.79</v>
      </c>
      <c r="C268" s="10">
        <v>98.61</v>
      </c>
      <c r="D268" s="10">
        <v>98.16</v>
      </c>
      <c r="E268" s="10">
        <v>98.01</v>
      </c>
      <c r="F268" s="1">
        <v>95.39</v>
      </c>
      <c r="G268" s="10">
        <v>94.77</v>
      </c>
      <c r="H268" s="10">
        <v>99.31</v>
      </c>
      <c r="I268" s="10">
        <v>98.68</v>
      </c>
      <c r="J268" s="10">
        <v>99.55</v>
      </c>
      <c r="K268" s="1">
        <v>98.86</v>
      </c>
      <c r="L268" s="1">
        <v>98.31</v>
      </c>
      <c r="M268" s="1">
        <v>98.19</v>
      </c>
    </row>
    <row r="269" spans="1:13" x14ac:dyDescent="0.35">
      <c r="A269" s="10">
        <v>3735</v>
      </c>
      <c r="B269" s="10">
        <v>98.79</v>
      </c>
      <c r="C269" s="10">
        <v>98.62</v>
      </c>
      <c r="D269" s="10">
        <v>98.16</v>
      </c>
      <c r="E269" s="10">
        <v>98.01</v>
      </c>
      <c r="F269" s="1">
        <v>95.39</v>
      </c>
      <c r="G269" s="10">
        <v>94.76</v>
      </c>
      <c r="H269" s="10">
        <v>99.3</v>
      </c>
      <c r="I269" s="10">
        <v>98.68</v>
      </c>
      <c r="J269" s="10">
        <v>99.56</v>
      </c>
      <c r="K269" s="1">
        <v>98.86</v>
      </c>
      <c r="L269" s="1">
        <v>98.31</v>
      </c>
      <c r="M269" s="1">
        <v>98.19</v>
      </c>
    </row>
    <row r="270" spans="1:13" x14ac:dyDescent="0.35">
      <c r="A270" s="10">
        <v>3734</v>
      </c>
      <c r="B270" s="10">
        <v>98.78</v>
      </c>
      <c r="C270" s="10">
        <v>98.62</v>
      </c>
      <c r="D270" s="10">
        <v>98.17</v>
      </c>
      <c r="E270" s="10">
        <v>98.01</v>
      </c>
      <c r="F270" s="1">
        <v>95.4</v>
      </c>
      <c r="G270" s="10">
        <v>94.76</v>
      </c>
      <c r="H270" s="10">
        <v>99.3</v>
      </c>
      <c r="I270" s="10">
        <v>98.68</v>
      </c>
      <c r="J270" s="10">
        <v>99.56</v>
      </c>
      <c r="K270" s="1">
        <v>98.86</v>
      </c>
      <c r="L270" s="1">
        <v>98.29</v>
      </c>
      <c r="M270" s="1">
        <v>98.19</v>
      </c>
    </row>
    <row r="271" spans="1:13" x14ac:dyDescent="0.35">
      <c r="A271" s="10">
        <v>3733</v>
      </c>
      <c r="B271" s="10">
        <v>98.78</v>
      </c>
      <c r="C271" s="10">
        <v>98.62</v>
      </c>
      <c r="D271" s="10">
        <v>98.19</v>
      </c>
      <c r="E271" s="10">
        <v>98.02</v>
      </c>
      <c r="F271" s="1">
        <v>95.39</v>
      </c>
      <c r="G271" s="10">
        <v>94.76</v>
      </c>
      <c r="H271" s="10">
        <v>99.29</v>
      </c>
      <c r="I271" s="10">
        <v>98.68</v>
      </c>
      <c r="J271" s="10">
        <v>99.56</v>
      </c>
      <c r="K271" s="1">
        <v>98.86</v>
      </c>
      <c r="L271" s="1">
        <v>98.28</v>
      </c>
      <c r="M271" s="1">
        <v>98.19</v>
      </c>
    </row>
    <row r="272" spans="1:13" x14ac:dyDescent="0.35">
      <c r="A272" s="10">
        <v>3732</v>
      </c>
      <c r="B272" s="10">
        <v>98.77</v>
      </c>
      <c r="C272" s="10">
        <v>98.61</v>
      </c>
      <c r="D272" s="10">
        <v>98.22</v>
      </c>
      <c r="E272" s="10">
        <v>98.02</v>
      </c>
      <c r="F272" s="1">
        <v>95.39</v>
      </c>
      <c r="G272" s="10">
        <v>94.76</v>
      </c>
      <c r="H272" s="10">
        <v>99.3</v>
      </c>
      <c r="I272" s="10">
        <v>98.68</v>
      </c>
      <c r="J272" s="10">
        <v>99.56</v>
      </c>
      <c r="K272" s="1">
        <v>98.87</v>
      </c>
      <c r="L272" s="1">
        <v>98.28</v>
      </c>
      <c r="M272" s="1">
        <v>98.19</v>
      </c>
    </row>
    <row r="273" spans="1:13" x14ac:dyDescent="0.35">
      <c r="A273" s="10">
        <v>3731</v>
      </c>
      <c r="B273" s="10">
        <v>98.77</v>
      </c>
      <c r="C273" s="10">
        <v>98.61</v>
      </c>
      <c r="D273" s="10">
        <v>98.23</v>
      </c>
      <c r="E273" s="10">
        <v>98.03</v>
      </c>
      <c r="F273" s="1">
        <v>95.38</v>
      </c>
      <c r="G273" s="10">
        <v>94.77</v>
      </c>
      <c r="H273" s="10">
        <v>99.3</v>
      </c>
      <c r="I273" s="10">
        <v>98.68</v>
      </c>
      <c r="J273" s="10">
        <v>99.56</v>
      </c>
      <c r="K273" s="1">
        <v>98.87</v>
      </c>
      <c r="L273" s="1">
        <v>98.29</v>
      </c>
      <c r="M273" s="1">
        <v>98.19</v>
      </c>
    </row>
    <row r="274" spans="1:13" x14ac:dyDescent="0.35">
      <c r="A274" s="10">
        <v>3730</v>
      </c>
      <c r="B274" s="10">
        <v>98.77</v>
      </c>
      <c r="C274" s="10">
        <v>98.61</v>
      </c>
      <c r="D274" s="10">
        <v>98.24</v>
      </c>
      <c r="E274" s="10">
        <v>98.04</v>
      </c>
      <c r="F274" s="1">
        <v>95.39</v>
      </c>
      <c r="G274" s="10">
        <v>94.77</v>
      </c>
      <c r="H274" s="10">
        <v>99.31</v>
      </c>
      <c r="I274" s="10">
        <v>98.68</v>
      </c>
      <c r="J274" s="10">
        <v>99.56</v>
      </c>
      <c r="K274" s="1">
        <v>98.87</v>
      </c>
      <c r="L274" s="1">
        <v>98.3</v>
      </c>
      <c r="M274" s="1">
        <v>98.19</v>
      </c>
    </row>
    <row r="275" spans="1:13" x14ac:dyDescent="0.35">
      <c r="A275" s="10">
        <v>3729</v>
      </c>
      <c r="B275" s="10">
        <v>98.77</v>
      </c>
      <c r="C275" s="10">
        <v>98.61</v>
      </c>
      <c r="D275" s="10">
        <v>98.24</v>
      </c>
      <c r="E275" s="10">
        <v>98.04</v>
      </c>
      <c r="F275" s="1">
        <v>95.39</v>
      </c>
      <c r="G275" s="10">
        <v>94.76</v>
      </c>
      <c r="H275" s="10">
        <v>99.31</v>
      </c>
      <c r="I275" s="10">
        <v>98.68</v>
      </c>
      <c r="J275" s="10">
        <v>99.56</v>
      </c>
      <c r="K275" s="1">
        <v>98.88</v>
      </c>
      <c r="L275" s="1">
        <v>98.3</v>
      </c>
      <c r="M275" s="1">
        <v>98.18</v>
      </c>
    </row>
    <row r="276" spans="1:13" x14ac:dyDescent="0.35">
      <c r="A276" s="10">
        <v>3728</v>
      </c>
      <c r="B276" s="10">
        <v>98.77</v>
      </c>
      <c r="C276" s="10">
        <v>98.61</v>
      </c>
      <c r="D276" s="10">
        <v>98.25</v>
      </c>
      <c r="E276" s="10">
        <v>98.05</v>
      </c>
      <c r="F276" s="1">
        <v>95.38</v>
      </c>
      <c r="G276" s="10">
        <v>94.76</v>
      </c>
      <c r="H276" s="10">
        <v>99.32</v>
      </c>
      <c r="I276" s="10">
        <v>98.68</v>
      </c>
      <c r="J276" s="10">
        <v>99.56</v>
      </c>
      <c r="K276" s="1">
        <v>98.88</v>
      </c>
      <c r="L276" s="1">
        <v>98.3</v>
      </c>
      <c r="M276" s="1">
        <v>98.18</v>
      </c>
    </row>
    <row r="277" spans="1:13" x14ac:dyDescent="0.35">
      <c r="A277" s="10">
        <v>3727</v>
      </c>
      <c r="B277" s="10">
        <v>98.76</v>
      </c>
      <c r="C277" s="10">
        <v>98.61</v>
      </c>
      <c r="D277" s="10">
        <v>98.25</v>
      </c>
      <c r="E277" s="10">
        <v>98.05</v>
      </c>
      <c r="F277" s="1">
        <v>95.38</v>
      </c>
      <c r="G277" s="10">
        <v>94.76</v>
      </c>
      <c r="H277" s="10">
        <v>99.32</v>
      </c>
      <c r="I277" s="10">
        <v>98.68</v>
      </c>
      <c r="J277" s="10">
        <v>99.55</v>
      </c>
      <c r="K277" s="1">
        <v>98.88</v>
      </c>
      <c r="L277" s="1">
        <v>98.3</v>
      </c>
      <c r="M277" s="1">
        <v>98.18</v>
      </c>
    </row>
    <row r="278" spans="1:13" x14ac:dyDescent="0.35">
      <c r="A278" s="10">
        <v>3726</v>
      </c>
      <c r="B278" s="10">
        <v>98.76</v>
      </c>
      <c r="C278" s="10">
        <v>98.61</v>
      </c>
      <c r="D278" s="10">
        <v>98.24</v>
      </c>
      <c r="E278" s="10">
        <v>98.05</v>
      </c>
      <c r="F278" s="1">
        <v>95.38</v>
      </c>
      <c r="G278" s="10">
        <v>94.76</v>
      </c>
      <c r="H278" s="10">
        <v>99.32</v>
      </c>
      <c r="I278" s="10">
        <v>98.68</v>
      </c>
      <c r="J278" s="10">
        <v>99.55</v>
      </c>
      <c r="K278" s="1">
        <v>98.88</v>
      </c>
      <c r="L278" s="1">
        <v>98.3</v>
      </c>
      <c r="M278" s="1">
        <v>98.19</v>
      </c>
    </row>
    <row r="279" spans="1:13" x14ac:dyDescent="0.35">
      <c r="A279" s="10">
        <v>3725</v>
      </c>
      <c r="B279" s="10">
        <v>98.76</v>
      </c>
      <c r="C279" s="10">
        <v>98.61</v>
      </c>
      <c r="D279" s="10">
        <v>98.23</v>
      </c>
      <c r="E279" s="10">
        <v>98.05</v>
      </c>
      <c r="F279" s="1">
        <v>95.39</v>
      </c>
      <c r="G279" s="10">
        <v>94.76</v>
      </c>
      <c r="H279" s="10">
        <v>99.33</v>
      </c>
      <c r="I279" s="10">
        <v>98.68</v>
      </c>
      <c r="J279" s="10">
        <v>99.54</v>
      </c>
      <c r="K279" s="1">
        <v>98.87</v>
      </c>
      <c r="L279" s="1">
        <v>98.3</v>
      </c>
      <c r="M279" s="1">
        <v>98.19</v>
      </c>
    </row>
    <row r="280" spans="1:13" x14ac:dyDescent="0.35">
      <c r="A280" s="10">
        <v>3724</v>
      </c>
      <c r="B280" s="10">
        <v>98.77</v>
      </c>
      <c r="C280" s="10">
        <v>98.61</v>
      </c>
      <c r="D280" s="10">
        <v>98.23</v>
      </c>
      <c r="E280" s="10">
        <v>98.04</v>
      </c>
      <c r="F280" s="1">
        <v>95.4</v>
      </c>
      <c r="G280" s="10">
        <v>94.76</v>
      </c>
      <c r="H280" s="10">
        <v>99.33</v>
      </c>
      <c r="I280" s="10">
        <v>98.68</v>
      </c>
      <c r="J280" s="10">
        <v>99.54</v>
      </c>
      <c r="K280" s="1">
        <v>98.87</v>
      </c>
      <c r="L280" s="1">
        <v>98.3</v>
      </c>
      <c r="M280" s="1">
        <v>98.19</v>
      </c>
    </row>
    <row r="281" spans="1:13" x14ac:dyDescent="0.35">
      <c r="A281" s="10">
        <v>3723</v>
      </c>
      <c r="B281" s="10">
        <v>98.78</v>
      </c>
      <c r="C281" s="10">
        <v>98.61</v>
      </c>
      <c r="D281" s="10">
        <v>98.23</v>
      </c>
      <c r="E281" s="10">
        <v>98.05</v>
      </c>
      <c r="F281" s="1">
        <v>95.39</v>
      </c>
      <c r="G281" s="10">
        <v>94.76</v>
      </c>
      <c r="H281" s="10">
        <v>99.33</v>
      </c>
      <c r="I281" s="10">
        <v>98.67</v>
      </c>
      <c r="J281" s="10">
        <v>99.55</v>
      </c>
      <c r="K281" s="1">
        <v>98.87</v>
      </c>
      <c r="L281" s="1">
        <v>98.3</v>
      </c>
      <c r="M281" s="1">
        <v>98.18</v>
      </c>
    </row>
    <row r="282" spans="1:13" x14ac:dyDescent="0.35">
      <c r="A282" s="10">
        <v>3722</v>
      </c>
      <c r="B282" s="10">
        <v>98.78</v>
      </c>
      <c r="C282" s="10">
        <v>98.61</v>
      </c>
      <c r="D282" s="10">
        <v>98.24</v>
      </c>
      <c r="E282" s="10">
        <v>98.05</v>
      </c>
      <c r="F282" s="1">
        <v>95.39</v>
      </c>
      <c r="G282" s="10">
        <v>94.77</v>
      </c>
      <c r="H282" s="10">
        <v>99.33</v>
      </c>
      <c r="I282" s="10">
        <v>98.67</v>
      </c>
      <c r="J282" s="10">
        <v>99.55</v>
      </c>
      <c r="K282" s="1">
        <v>98.87</v>
      </c>
      <c r="L282" s="1">
        <v>98.3</v>
      </c>
      <c r="M282" s="1">
        <v>98.19</v>
      </c>
    </row>
    <row r="283" spans="1:13" x14ac:dyDescent="0.35">
      <c r="A283" s="10">
        <v>3721</v>
      </c>
      <c r="B283" s="10">
        <v>98.78</v>
      </c>
      <c r="C283" s="10">
        <v>98.62</v>
      </c>
      <c r="D283" s="10">
        <v>98.25</v>
      </c>
      <c r="E283" s="10">
        <v>98.06</v>
      </c>
      <c r="F283" s="1">
        <v>95.38</v>
      </c>
      <c r="G283" s="10">
        <v>94.77</v>
      </c>
      <c r="H283" s="10">
        <v>99.33</v>
      </c>
      <c r="I283" s="10">
        <v>98.67</v>
      </c>
      <c r="J283" s="10">
        <v>99.56</v>
      </c>
      <c r="K283" s="1">
        <v>98.87</v>
      </c>
      <c r="L283" s="1">
        <v>98.3</v>
      </c>
      <c r="M283" s="1">
        <v>98.19</v>
      </c>
    </row>
    <row r="284" spans="1:13" x14ac:dyDescent="0.35">
      <c r="A284" s="10">
        <v>3720</v>
      </c>
      <c r="B284" s="10">
        <v>98.78</v>
      </c>
      <c r="C284" s="10">
        <v>98.62</v>
      </c>
      <c r="D284" s="10">
        <v>98.26</v>
      </c>
      <c r="E284" s="10">
        <v>98.07</v>
      </c>
      <c r="F284" s="1">
        <v>95.38</v>
      </c>
      <c r="G284" s="10">
        <v>94.78</v>
      </c>
      <c r="H284" s="10">
        <v>99.33</v>
      </c>
      <c r="I284" s="10">
        <v>98.67</v>
      </c>
      <c r="J284" s="10">
        <v>99.57</v>
      </c>
      <c r="K284" s="1">
        <v>98.88</v>
      </c>
      <c r="L284" s="1">
        <v>98.3</v>
      </c>
      <c r="M284" s="1">
        <v>98.2</v>
      </c>
    </row>
    <row r="285" spans="1:13" x14ac:dyDescent="0.35">
      <c r="A285" s="10">
        <v>3719</v>
      </c>
      <c r="B285" s="10">
        <v>98.78</v>
      </c>
      <c r="C285" s="10">
        <v>98.61</v>
      </c>
      <c r="D285" s="10">
        <v>98.27</v>
      </c>
      <c r="E285" s="10">
        <v>98.07</v>
      </c>
      <c r="F285" s="1">
        <v>95.38</v>
      </c>
      <c r="G285" s="10">
        <v>94.78</v>
      </c>
      <c r="H285" s="10">
        <v>99.33</v>
      </c>
      <c r="I285" s="10">
        <v>98.67</v>
      </c>
      <c r="J285" s="10">
        <v>99.57</v>
      </c>
      <c r="K285" s="1">
        <v>98.89</v>
      </c>
      <c r="L285" s="1">
        <v>98.3</v>
      </c>
      <c r="M285" s="1">
        <v>98.2</v>
      </c>
    </row>
    <row r="286" spans="1:13" x14ac:dyDescent="0.35">
      <c r="A286" s="10">
        <v>3718</v>
      </c>
      <c r="B286" s="10">
        <v>98.78</v>
      </c>
      <c r="C286" s="10">
        <v>98.61</v>
      </c>
      <c r="D286" s="10">
        <v>98.27</v>
      </c>
      <c r="E286" s="10">
        <v>98.07</v>
      </c>
      <c r="F286" s="1">
        <v>95.37</v>
      </c>
      <c r="G286" s="10">
        <v>94.78</v>
      </c>
      <c r="H286" s="10">
        <v>99.33</v>
      </c>
      <c r="I286" s="10">
        <v>98.67</v>
      </c>
      <c r="J286" s="10">
        <v>99.57</v>
      </c>
      <c r="K286" s="1">
        <v>98.89</v>
      </c>
      <c r="L286" s="1">
        <v>98.3</v>
      </c>
      <c r="M286" s="1">
        <v>98.2</v>
      </c>
    </row>
    <row r="287" spans="1:13" x14ac:dyDescent="0.35">
      <c r="A287" s="10">
        <v>3717</v>
      </c>
      <c r="B287" s="10">
        <v>98.78</v>
      </c>
      <c r="C287" s="10">
        <v>98.61</v>
      </c>
      <c r="D287" s="10">
        <v>98.26</v>
      </c>
      <c r="E287" s="10">
        <v>98.07</v>
      </c>
      <c r="F287" s="1">
        <v>95.37</v>
      </c>
      <c r="G287" s="10">
        <v>94.78</v>
      </c>
      <c r="H287" s="10">
        <v>99.32</v>
      </c>
      <c r="I287" s="10">
        <v>98.67</v>
      </c>
      <c r="J287" s="10">
        <v>99.56</v>
      </c>
      <c r="K287" s="1">
        <v>98.88</v>
      </c>
      <c r="L287" s="1">
        <v>98.3</v>
      </c>
      <c r="M287" s="1">
        <v>98.2</v>
      </c>
    </row>
    <row r="288" spans="1:13" x14ac:dyDescent="0.35">
      <c r="A288" s="10">
        <v>3716</v>
      </c>
      <c r="B288" s="10">
        <v>98.77</v>
      </c>
      <c r="C288" s="10">
        <v>98.61</v>
      </c>
      <c r="D288" s="10">
        <v>98.24</v>
      </c>
      <c r="E288" s="10">
        <v>98.06</v>
      </c>
      <c r="F288" s="1">
        <v>95.37</v>
      </c>
      <c r="G288" s="10">
        <v>94.78</v>
      </c>
      <c r="H288" s="10">
        <v>99.32</v>
      </c>
      <c r="I288" s="10">
        <v>98.67</v>
      </c>
      <c r="J288" s="10">
        <v>99.56</v>
      </c>
      <c r="K288" s="1">
        <v>98.87</v>
      </c>
      <c r="L288" s="1">
        <v>98.3</v>
      </c>
      <c r="M288" s="1">
        <v>98.2</v>
      </c>
    </row>
    <row r="289" spans="1:13" x14ac:dyDescent="0.35">
      <c r="A289" s="10">
        <v>3715</v>
      </c>
      <c r="B289" s="10">
        <v>98.77</v>
      </c>
      <c r="C289" s="10">
        <v>98.6</v>
      </c>
      <c r="D289" s="10">
        <v>98.22</v>
      </c>
      <c r="E289" s="10">
        <v>98.04</v>
      </c>
      <c r="F289" s="1">
        <v>95.36</v>
      </c>
      <c r="G289" s="10">
        <v>94.77</v>
      </c>
      <c r="H289" s="10">
        <v>99.32</v>
      </c>
      <c r="I289" s="10">
        <v>98.67</v>
      </c>
      <c r="J289" s="10">
        <v>99.55</v>
      </c>
      <c r="K289" s="1">
        <v>98.86</v>
      </c>
      <c r="L289" s="1">
        <v>98.29</v>
      </c>
      <c r="M289" s="1">
        <v>98.19</v>
      </c>
    </row>
    <row r="290" spans="1:13" x14ac:dyDescent="0.35">
      <c r="A290" s="10">
        <v>3714</v>
      </c>
      <c r="B290" s="10">
        <v>98.76</v>
      </c>
      <c r="C290" s="10">
        <v>98.6</v>
      </c>
      <c r="D290" s="10">
        <v>98.21</v>
      </c>
      <c r="E290" s="10">
        <v>98.03</v>
      </c>
      <c r="F290" s="1">
        <v>95.36</v>
      </c>
      <c r="G290" s="10">
        <v>94.77</v>
      </c>
      <c r="H290" s="10">
        <v>99.31</v>
      </c>
      <c r="I290" s="10">
        <v>98.67</v>
      </c>
      <c r="J290" s="10">
        <v>99.54</v>
      </c>
      <c r="K290" s="1">
        <v>98.86</v>
      </c>
      <c r="L290" s="1">
        <v>98.29</v>
      </c>
      <c r="M290" s="1">
        <v>98.18</v>
      </c>
    </row>
    <row r="291" spans="1:13" x14ac:dyDescent="0.35">
      <c r="A291" s="10">
        <v>3713</v>
      </c>
      <c r="B291" s="10">
        <v>98.75</v>
      </c>
      <c r="C291" s="10">
        <v>98.59</v>
      </c>
      <c r="D291" s="10">
        <v>98.2</v>
      </c>
      <c r="E291" s="10">
        <v>98.03</v>
      </c>
      <c r="F291" s="1">
        <v>95.35</v>
      </c>
      <c r="G291" s="10">
        <v>94.77</v>
      </c>
      <c r="H291" s="10">
        <v>99.31</v>
      </c>
      <c r="I291" s="10">
        <v>98.66</v>
      </c>
      <c r="J291" s="10">
        <v>99.53</v>
      </c>
      <c r="K291" s="1">
        <v>98.85</v>
      </c>
      <c r="L291" s="1">
        <v>98.29</v>
      </c>
      <c r="M291" s="1">
        <v>98.18</v>
      </c>
    </row>
    <row r="292" spans="1:13" x14ac:dyDescent="0.35">
      <c r="A292" s="10">
        <v>3712</v>
      </c>
      <c r="B292" s="10">
        <v>98.74</v>
      </c>
      <c r="C292" s="10">
        <v>98.59</v>
      </c>
      <c r="D292" s="10">
        <v>98.2</v>
      </c>
      <c r="E292" s="10">
        <v>98.03</v>
      </c>
      <c r="F292" s="1">
        <v>95.35</v>
      </c>
      <c r="G292" s="10">
        <v>94.77</v>
      </c>
      <c r="H292" s="10">
        <v>99.31</v>
      </c>
      <c r="I292" s="10">
        <v>98.66</v>
      </c>
      <c r="J292" s="10">
        <v>99.52</v>
      </c>
      <c r="K292" s="1">
        <v>98.86</v>
      </c>
      <c r="L292" s="1">
        <v>98.29</v>
      </c>
      <c r="M292" s="1">
        <v>98.18</v>
      </c>
    </row>
    <row r="293" spans="1:13" x14ac:dyDescent="0.35">
      <c r="A293" s="10">
        <v>3711</v>
      </c>
      <c r="B293" s="10">
        <v>98.74</v>
      </c>
      <c r="C293" s="10">
        <v>98.6</v>
      </c>
      <c r="D293" s="10">
        <v>98.21</v>
      </c>
      <c r="E293" s="10">
        <v>98.04</v>
      </c>
      <c r="F293" s="1">
        <v>95.36</v>
      </c>
      <c r="G293" s="10">
        <v>94.77</v>
      </c>
      <c r="H293" s="10">
        <v>99.31</v>
      </c>
      <c r="I293" s="10">
        <v>98.66</v>
      </c>
      <c r="J293" s="10">
        <v>99.51</v>
      </c>
      <c r="K293" s="1">
        <v>98.86</v>
      </c>
      <c r="L293" s="1">
        <v>98.29</v>
      </c>
      <c r="M293" s="1">
        <v>98.18</v>
      </c>
    </row>
    <row r="294" spans="1:13" x14ac:dyDescent="0.35">
      <c r="A294" s="10">
        <v>3710</v>
      </c>
      <c r="B294" s="10">
        <v>98.74</v>
      </c>
      <c r="C294" s="10">
        <v>98.61</v>
      </c>
      <c r="D294" s="10">
        <v>98.22</v>
      </c>
      <c r="E294" s="10">
        <v>98.05</v>
      </c>
      <c r="F294" s="1">
        <v>95.36</v>
      </c>
      <c r="G294" s="10">
        <v>94.77</v>
      </c>
      <c r="H294" s="10">
        <v>99.31</v>
      </c>
      <c r="I294" s="10">
        <v>98.66</v>
      </c>
      <c r="J294" s="10">
        <v>99.5</v>
      </c>
      <c r="K294" s="1">
        <v>98.86</v>
      </c>
      <c r="L294" s="1">
        <v>98.29</v>
      </c>
      <c r="M294" s="1">
        <v>98.19</v>
      </c>
    </row>
    <row r="295" spans="1:13" x14ac:dyDescent="0.35">
      <c r="A295" s="10">
        <v>3709</v>
      </c>
      <c r="B295" s="10">
        <v>98.75</v>
      </c>
      <c r="C295" s="10">
        <v>98.61</v>
      </c>
      <c r="D295" s="10">
        <v>98.23</v>
      </c>
      <c r="E295" s="10">
        <v>98.05</v>
      </c>
      <c r="F295" s="1">
        <v>95.37</v>
      </c>
      <c r="G295" s="10">
        <v>94.77</v>
      </c>
      <c r="H295" s="10">
        <v>99.31</v>
      </c>
      <c r="I295" s="10">
        <v>98.67</v>
      </c>
      <c r="J295" s="10">
        <v>99.5</v>
      </c>
      <c r="K295" s="1">
        <v>98.87</v>
      </c>
      <c r="L295" s="1">
        <v>98.29</v>
      </c>
      <c r="M295" s="1">
        <v>98.2</v>
      </c>
    </row>
    <row r="296" spans="1:13" x14ac:dyDescent="0.35">
      <c r="A296" s="10">
        <v>3708</v>
      </c>
      <c r="B296" s="10">
        <v>98.75</v>
      </c>
      <c r="C296" s="10">
        <v>98.61</v>
      </c>
      <c r="D296" s="10">
        <v>98.24</v>
      </c>
      <c r="E296" s="10">
        <v>98.06</v>
      </c>
      <c r="F296" s="1">
        <v>95.37</v>
      </c>
      <c r="G296" s="10">
        <v>94.78</v>
      </c>
      <c r="H296" s="10">
        <v>99.31</v>
      </c>
      <c r="I296" s="10">
        <v>98.67</v>
      </c>
      <c r="J296" s="10">
        <v>99.5</v>
      </c>
      <c r="K296" s="1">
        <v>98.87</v>
      </c>
      <c r="L296" s="1">
        <v>98.29</v>
      </c>
      <c r="M296" s="1">
        <v>98.2</v>
      </c>
    </row>
    <row r="297" spans="1:13" x14ac:dyDescent="0.35">
      <c r="A297" s="10">
        <v>3707</v>
      </c>
      <c r="B297" s="10">
        <v>98.75</v>
      </c>
      <c r="C297" s="10">
        <v>98.61</v>
      </c>
      <c r="D297" s="10">
        <v>98.25</v>
      </c>
      <c r="E297" s="10">
        <v>98.06</v>
      </c>
      <c r="F297" s="1">
        <v>95.37</v>
      </c>
      <c r="G297" s="10">
        <v>94.78</v>
      </c>
      <c r="H297" s="10">
        <v>99.31</v>
      </c>
      <c r="I297" s="10">
        <v>98.68</v>
      </c>
      <c r="J297" s="10">
        <v>99.5</v>
      </c>
      <c r="K297" s="1">
        <v>98.87</v>
      </c>
      <c r="L297" s="1">
        <v>98.29</v>
      </c>
      <c r="M297" s="1">
        <v>98.2</v>
      </c>
    </row>
    <row r="298" spans="1:13" x14ac:dyDescent="0.35">
      <c r="A298" s="10">
        <v>3706</v>
      </c>
      <c r="B298" s="10">
        <v>98.75</v>
      </c>
      <c r="C298" s="10">
        <v>98.61</v>
      </c>
      <c r="D298" s="10">
        <v>98.25</v>
      </c>
      <c r="E298" s="10">
        <v>98.07</v>
      </c>
      <c r="F298" s="1">
        <v>95.37</v>
      </c>
      <c r="G298" s="10">
        <v>94.78</v>
      </c>
      <c r="H298" s="10">
        <v>99.31</v>
      </c>
      <c r="I298" s="10">
        <v>98.67</v>
      </c>
      <c r="J298" s="10">
        <v>99.49</v>
      </c>
      <c r="K298" s="1">
        <v>98.87</v>
      </c>
      <c r="L298" s="1">
        <v>98.29</v>
      </c>
      <c r="M298" s="1">
        <v>98.21</v>
      </c>
    </row>
    <row r="299" spans="1:13" x14ac:dyDescent="0.35">
      <c r="A299" s="10">
        <v>3705</v>
      </c>
      <c r="B299" s="10">
        <v>98.75</v>
      </c>
      <c r="C299" s="10">
        <v>98.61</v>
      </c>
      <c r="D299" s="10">
        <v>98.25</v>
      </c>
      <c r="E299" s="10">
        <v>98.07</v>
      </c>
      <c r="F299" s="1">
        <v>95.38</v>
      </c>
      <c r="G299" s="10">
        <v>94.78</v>
      </c>
      <c r="H299" s="10">
        <v>99.3</v>
      </c>
      <c r="I299" s="10">
        <v>98.67</v>
      </c>
      <c r="J299" s="10">
        <v>99.48</v>
      </c>
      <c r="K299" s="1">
        <v>98.87</v>
      </c>
      <c r="L299" s="1">
        <v>98.29</v>
      </c>
      <c r="M299" s="1">
        <v>98.21</v>
      </c>
    </row>
    <row r="300" spans="1:13" x14ac:dyDescent="0.35">
      <c r="A300" s="10">
        <v>3704</v>
      </c>
      <c r="B300" s="10">
        <v>98.75</v>
      </c>
      <c r="C300" s="10">
        <v>98.62</v>
      </c>
      <c r="D300" s="10">
        <v>98.26</v>
      </c>
      <c r="E300" s="10">
        <v>98.08</v>
      </c>
      <c r="F300" s="1">
        <v>95.38</v>
      </c>
      <c r="G300" s="10">
        <v>94.78</v>
      </c>
      <c r="H300" s="10">
        <v>99.3</v>
      </c>
      <c r="I300" s="10">
        <v>98.66</v>
      </c>
      <c r="J300" s="10">
        <v>99.47</v>
      </c>
      <c r="K300" s="1">
        <v>98.86</v>
      </c>
      <c r="L300" s="1">
        <v>98.29</v>
      </c>
      <c r="M300" s="1">
        <v>98.2</v>
      </c>
    </row>
    <row r="301" spans="1:13" x14ac:dyDescent="0.35">
      <c r="A301" s="10">
        <v>3703</v>
      </c>
      <c r="B301" s="10">
        <v>98.75</v>
      </c>
      <c r="C301" s="10">
        <v>98.62</v>
      </c>
      <c r="D301" s="10">
        <v>98.26</v>
      </c>
      <c r="E301" s="10">
        <v>98.08</v>
      </c>
      <c r="F301" s="1">
        <v>95.38</v>
      </c>
      <c r="G301" s="10">
        <v>94.78</v>
      </c>
      <c r="H301" s="10">
        <v>99.3</v>
      </c>
      <c r="I301" s="10">
        <v>98.66</v>
      </c>
      <c r="J301" s="10">
        <v>99.46</v>
      </c>
      <c r="K301" s="1">
        <v>98.86</v>
      </c>
      <c r="L301" s="1">
        <v>98.3</v>
      </c>
      <c r="M301" s="1">
        <v>98.2</v>
      </c>
    </row>
    <row r="302" spans="1:13" x14ac:dyDescent="0.35">
      <c r="A302" s="10">
        <v>3702</v>
      </c>
      <c r="B302" s="10">
        <v>98.75</v>
      </c>
      <c r="C302" s="10">
        <v>98.62</v>
      </c>
      <c r="D302" s="10">
        <v>98.27</v>
      </c>
      <c r="E302" s="10">
        <v>98.08</v>
      </c>
      <c r="F302" s="1">
        <v>95.38</v>
      </c>
      <c r="G302" s="10">
        <v>94.78</v>
      </c>
      <c r="H302" s="10">
        <v>99.31</v>
      </c>
      <c r="I302" s="10">
        <v>98.65</v>
      </c>
      <c r="J302" s="10">
        <v>99.44</v>
      </c>
      <c r="K302" s="1">
        <v>98.85</v>
      </c>
      <c r="L302" s="1">
        <v>98.3</v>
      </c>
      <c r="M302" s="1">
        <v>98.2</v>
      </c>
    </row>
    <row r="303" spans="1:13" x14ac:dyDescent="0.35">
      <c r="A303" s="10">
        <v>3701</v>
      </c>
      <c r="B303" s="10">
        <v>98.75</v>
      </c>
      <c r="C303" s="10">
        <v>98.61</v>
      </c>
      <c r="D303" s="10">
        <v>98.27</v>
      </c>
      <c r="E303" s="10">
        <v>98.08</v>
      </c>
      <c r="F303" s="1">
        <v>95.37</v>
      </c>
      <c r="G303" s="10">
        <v>94.78</v>
      </c>
      <c r="H303" s="10">
        <v>99.31</v>
      </c>
      <c r="I303" s="10">
        <v>98.65</v>
      </c>
      <c r="J303" s="10">
        <v>99.41</v>
      </c>
      <c r="K303" s="1">
        <v>98.84</v>
      </c>
      <c r="L303" s="1">
        <v>98.3</v>
      </c>
      <c r="M303" s="1">
        <v>98.2</v>
      </c>
    </row>
    <row r="304" spans="1:13" x14ac:dyDescent="0.35">
      <c r="A304" s="10">
        <v>3700</v>
      </c>
      <c r="B304" s="10">
        <v>98.74</v>
      </c>
      <c r="C304" s="10">
        <v>98.61</v>
      </c>
      <c r="D304" s="10">
        <v>98.26</v>
      </c>
      <c r="E304" s="10">
        <v>98.08</v>
      </c>
      <c r="F304" s="1">
        <v>95.37</v>
      </c>
      <c r="G304" s="10">
        <v>94.79</v>
      </c>
      <c r="H304" s="10">
        <v>99.31</v>
      </c>
      <c r="I304" s="10">
        <v>98.66</v>
      </c>
      <c r="J304" s="10">
        <v>99.37</v>
      </c>
      <c r="K304" s="1">
        <v>98.84</v>
      </c>
      <c r="L304" s="1">
        <v>98.3</v>
      </c>
      <c r="M304" s="1">
        <v>98.21</v>
      </c>
    </row>
    <row r="305" spans="1:13" x14ac:dyDescent="0.35">
      <c r="A305" s="10">
        <v>3699</v>
      </c>
      <c r="B305" s="10">
        <v>98.74</v>
      </c>
      <c r="C305" s="10">
        <v>98.6</v>
      </c>
      <c r="D305" s="10">
        <v>98.26</v>
      </c>
      <c r="E305" s="10">
        <v>98.08</v>
      </c>
      <c r="F305" s="1">
        <v>95.38</v>
      </c>
      <c r="G305" s="10">
        <v>94.79</v>
      </c>
      <c r="H305" s="10">
        <v>99.31</v>
      </c>
      <c r="I305" s="10">
        <v>98.67</v>
      </c>
      <c r="J305" s="10">
        <v>99.32</v>
      </c>
      <c r="K305" s="1">
        <v>98.83</v>
      </c>
      <c r="L305" s="1">
        <v>98.29</v>
      </c>
      <c r="M305" s="1">
        <v>98.21</v>
      </c>
    </row>
    <row r="306" spans="1:13" x14ac:dyDescent="0.35">
      <c r="A306" s="10">
        <v>3698</v>
      </c>
      <c r="B306" s="10">
        <v>98.73</v>
      </c>
      <c r="C306" s="10">
        <v>98.6</v>
      </c>
      <c r="D306" s="10">
        <v>98.26</v>
      </c>
      <c r="E306" s="10">
        <v>98.08</v>
      </c>
      <c r="F306" s="1">
        <v>95.37</v>
      </c>
      <c r="G306" s="10">
        <v>94.79</v>
      </c>
      <c r="H306" s="10">
        <v>99.31</v>
      </c>
      <c r="I306" s="10">
        <v>98.67</v>
      </c>
      <c r="J306" s="10">
        <v>99.27</v>
      </c>
      <c r="K306" s="1">
        <v>98.83</v>
      </c>
      <c r="L306" s="1">
        <v>98.29</v>
      </c>
      <c r="M306" s="1">
        <v>98.21</v>
      </c>
    </row>
    <row r="307" spans="1:13" x14ac:dyDescent="0.35">
      <c r="A307" s="10">
        <v>3697</v>
      </c>
      <c r="B307" s="10">
        <v>98.73</v>
      </c>
      <c r="C307" s="10">
        <v>98.59</v>
      </c>
      <c r="D307" s="10">
        <v>98.25</v>
      </c>
      <c r="E307" s="10">
        <v>98.08</v>
      </c>
      <c r="F307" s="1">
        <v>95.37</v>
      </c>
      <c r="G307" s="10">
        <v>94.79</v>
      </c>
      <c r="H307" s="10">
        <v>99.31</v>
      </c>
      <c r="I307" s="10">
        <v>98.66</v>
      </c>
      <c r="J307" s="10">
        <v>99.21</v>
      </c>
      <c r="K307" s="1">
        <v>98.82</v>
      </c>
      <c r="L307" s="1">
        <v>98.29</v>
      </c>
      <c r="M307" s="1">
        <v>98.2</v>
      </c>
    </row>
    <row r="308" spans="1:13" x14ac:dyDescent="0.35">
      <c r="A308" s="10">
        <v>3696</v>
      </c>
      <c r="B308" s="10">
        <v>98.72</v>
      </c>
      <c r="C308" s="10">
        <v>98.59</v>
      </c>
      <c r="D308" s="10">
        <v>98.24</v>
      </c>
      <c r="E308" s="10">
        <v>98.08</v>
      </c>
      <c r="F308" s="1">
        <v>95.37</v>
      </c>
      <c r="G308" s="10">
        <v>94.79</v>
      </c>
      <c r="H308" s="10">
        <v>99.31</v>
      </c>
      <c r="I308" s="10">
        <v>98.65</v>
      </c>
      <c r="J308" s="10">
        <v>99.14</v>
      </c>
      <c r="K308" s="1">
        <v>98.81</v>
      </c>
      <c r="L308" s="1">
        <v>98.29</v>
      </c>
      <c r="M308" s="1">
        <v>98.2</v>
      </c>
    </row>
    <row r="309" spans="1:13" x14ac:dyDescent="0.35">
      <c r="A309" s="10">
        <v>3695</v>
      </c>
      <c r="B309" s="10">
        <v>98.72</v>
      </c>
      <c r="C309" s="10">
        <v>98.59</v>
      </c>
      <c r="D309" s="10">
        <v>98.23</v>
      </c>
      <c r="E309" s="10">
        <v>98.08</v>
      </c>
      <c r="F309" s="1">
        <v>95.37</v>
      </c>
      <c r="G309" s="10">
        <v>94.79</v>
      </c>
      <c r="H309" s="10">
        <v>99.31</v>
      </c>
      <c r="I309" s="10">
        <v>98.65</v>
      </c>
      <c r="J309" s="10">
        <v>99.08</v>
      </c>
      <c r="K309" s="1">
        <v>98.79</v>
      </c>
      <c r="L309" s="1">
        <v>98.29</v>
      </c>
      <c r="M309" s="1">
        <v>98.2</v>
      </c>
    </row>
    <row r="310" spans="1:13" x14ac:dyDescent="0.35">
      <c r="A310" s="10">
        <v>3694</v>
      </c>
      <c r="B310" s="10">
        <v>98.72</v>
      </c>
      <c r="C310" s="10">
        <v>98.58</v>
      </c>
      <c r="D310" s="10">
        <v>98.21</v>
      </c>
      <c r="E310" s="10">
        <v>98.07</v>
      </c>
      <c r="F310" s="1">
        <v>95.37</v>
      </c>
      <c r="G310" s="10">
        <v>94.79</v>
      </c>
      <c r="H310" s="10">
        <v>99.3</v>
      </c>
      <c r="I310" s="10">
        <v>98.65</v>
      </c>
      <c r="J310" s="10">
        <v>99.01</v>
      </c>
      <c r="K310" s="1">
        <v>98.78</v>
      </c>
      <c r="L310" s="1">
        <v>98.29</v>
      </c>
      <c r="M310" s="1">
        <v>98.2</v>
      </c>
    </row>
    <row r="311" spans="1:13" x14ac:dyDescent="0.35">
      <c r="A311" s="10">
        <v>3693</v>
      </c>
      <c r="B311" s="10">
        <v>98.71</v>
      </c>
      <c r="C311" s="10">
        <v>98.58</v>
      </c>
      <c r="D311" s="10">
        <v>98.19</v>
      </c>
      <c r="E311" s="10">
        <v>98.05</v>
      </c>
      <c r="F311" s="1">
        <v>95.37</v>
      </c>
      <c r="G311" s="10">
        <v>94.79</v>
      </c>
      <c r="H311" s="10">
        <v>99.29</v>
      </c>
      <c r="I311" s="10">
        <v>98.65</v>
      </c>
      <c r="J311" s="10">
        <v>98.94</v>
      </c>
      <c r="K311" s="1">
        <v>98.77</v>
      </c>
      <c r="L311" s="1">
        <v>98.29</v>
      </c>
      <c r="M311" s="1">
        <v>98.2</v>
      </c>
    </row>
    <row r="312" spans="1:13" x14ac:dyDescent="0.35">
      <c r="A312" s="10">
        <v>3692</v>
      </c>
      <c r="B312" s="10">
        <v>98.71</v>
      </c>
      <c r="C312" s="10">
        <v>98.58</v>
      </c>
      <c r="D312" s="10">
        <v>98.18</v>
      </c>
      <c r="E312" s="10">
        <v>98.03</v>
      </c>
      <c r="F312" s="1">
        <v>95.37</v>
      </c>
      <c r="G312" s="10">
        <v>94.79</v>
      </c>
      <c r="H312" s="10">
        <v>99.29</v>
      </c>
      <c r="I312" s="10">
        <v>98.65</v>
      </c>
      <c r="J312" s="10">
        <v>98.9</v>
      </c>
      <c r="K312" s="1">
        <v>98.77</v>
      </c>
      <c r="L312" s="1">
        <v>98.29</v>
      </c>
      <c r="M312" s="1">
        <v>98.2</v>
      </c>
    </row>
    <row r="313" spans="1:13" x14ac:dyDescent="0.35">
      <c r="A313" s="10">
        <v>3691</v>
      </c>
      <c r="B313" s="10">
        <v>98.71</v>
      </c>
      <c r="C313" s="10">
        <v>98.58</v>
      </c>
      <c r="D313" s="10">
        <v>98.18</v>
      </c>
      <c r="E313" s="10">
        <v>98.02</v>
      </c>
      <c r="F313" s="1">
        <v>95.38</v>
      </c>
      <c r="G313" s="10">
        <v>94.79</v>
      </c>
      <c r="H313" s="10">
        <v>99.28</v>
      </c>
      <c r="I313" s="10">
        <v>98.65</v>
      </c>
      <c r="J313" s="10">
        <v>98.87</v>
      </c>
      <c r="K313" s="1">
        <v>98.78</v>
      </c>
      <c r="L313" s="1">
        <v>98.29</v>
      </c>
      <c r="M313" s="1">
        <v>98.19</v>
      </c>
    </row>
    <row r="314" spans="1:13" x14ac:dyDescent="0.35">
      <c r="A314" s="10">
        <v>3690</v>
      </c>
      <c r="B314" s="10">
        <v>98.71</v>
      </c>
      <c r="C314" s="10">
        <v>98.58</v>
      </c>
      <c r="D314" s="10">
        <v>98.18</v>
      </c>
      <c r="E314" s="10">
        <v>98.02</v>
      </c>
      <c r="F314" s="1">
        <v>95.39</v>
      </c>
      <c r="G314" s="10">
        <v>94.78</v>
      </c>
      <c r="H314" s="10">
        <v>99.28</v>
      </c>
      <c r="I314" s="10">
        <v>98.64</v>
      </c>
      <c r="J314" s="10">
        <v>98.9</v>
      </c>
      <c r="K314" s="1">
        <v>98.78</v>
      </c>
      <c r="L314" s="1">
        <v>98.28</v>
      </c>
      <c r="M314" s="1">
        <v>98.19</v>
      </c>
    </row>
    <row r="315" spans="1:13" x14ac:dyDescent="0.35">
      <c r="A315" s="10">
        <v>3689</v>
      </c>
      <c r="B315" s="10">
        <v>98.71</v>
      </c>
      <c r="C315" s="10">
        <v>98.58</v>
      </c>
      <c r="D315" s="10">
        <v>98.2</v>
      </c>
      <c r="E315" s="10">
        <v>98.03</v>
      </c>
      <c r="F315" s="1">
        <v>95.39</v>
      </c>
      <c r="G315" s="10">
        <v>94.78</v>
      </c>
      <c r="H315" s="10">
        <v>99.28</v>
      </c>
      <c r="I315" s="10">
        <v>98.64</v>
      </c>
      <c r="J315" s="10">
        <v>98.96</v>
      </c>
      <c r="K315" s="1">
        <v>98.79</v>
      </c>
      <c r="L315" s="1">
        <v>98.28</v>
      </c>
      <c r="M315" s="1">
        <v>98.19</v>
      </c>
    </row>
    <row r="316" spans="1:13" x14ac:dyDescent="0.35">
      <c r="A316" s="10">
        <v>3688</v>
      </c>
      <c r="B316" s="10">
        <v>98.71</v>
      </c>
      <c r="C316" s="10">
        <v>98.58</v>
      </c>
      <c r="D316" s="10">
        <v>98.2</v>
      </c>
      <c r="E316" s="10">
        <v>98.03</v>
      </c>
      <c r="F316" s="1">
        <v>95.38</v>
      </c>
      <c r="G316" s="10">
        <v>94.78</v>
      </c>
      <c r="H316" s="10">
        <v>99.27</v>
      </c>
      <c r="I316" s="10">
        <v>98.64</v>
      </c>
      <c r="J316" s="10">
        <v>99.04</v>
      </c>
      <c r="K316" s="1">
        <v>98.8</v>
      </c>
      <c r="L316" s="1">
        <v>98.28</v>
      </c>
      <c r="M316" s="1">
        <v>98.19</v>
      </c>
    </row>
    <row r="317" spans="1:13" x14ac:dyDescent="0.35">
      <c r="A317" s="10">
        <v>3687</v>
      </c>
      <c r="B317" s="10">
        <v>98.71</v>
      </c>
      <c r="C317" s="10">
        <v>98.58</v>
      </c>
      <c r="D317" s="10">
        <v>98.2</v>
      </c>
      <c r="E317" s="10">
        <v>98.03</v>
      </c>
      <c r="F317" s="1">
        <v>95.38</v>
      </c>
      <c r="G317" s="10">
        <v>94.78</v>
      </c>
      <c r="H317" s="10">
        <v>99.27</v>
      </c>
      <c r="I317" s="10">
        <v>98.64</v>
      </c>
      <c r="J317" s="10">
        <v>99.1</v>
      </c>
      <c r="K317" s="1">
        <v>98.81</v>
      </c>
      <c r="L317" s="1">
        <v>98.28</v>
      </c>
      <c r="M317" s="1">
        <v>98.18</v>
      </c>
    </row>
    <row r="318" spans="1:13" x14ac:dyDescent="0.35">
      <c r="A318" s="10">
        <v>3686</v>
      </c>
      <c r="B318" s="10">
        <v>98.7</v>
      </c>
      <c r="C318" s="10">
        <v>98.58</v>
      </c>
      <c r="D318" s="10">
        <v>98.21</v>
      </c>
      <c r="E318" s="10">
        <v>98.04</v>
      </c>
      <c r="F318" s="1">
        <v>95.38</v>
      </c>
      <c r="G318" s="10">
        <v>94.78</v>
      </c>
      <c r="H318" s="10">
        <v>99.27</v>
      </c>
      <c r="I318" s="10">
        <v>98.64</v>
      </c>
      <c r="J318" s="10">
        <v>99.13</v>
      </c>
      <c r="K318" s="1">
        <v>98.81</v>
      </c>
      <c r="L318" s="1">
        <v>98.27</v>
      </c>
      <c r="M318" s="1">
        <v>98.18</v>
      </c>
    </row>
    <row r="319" spans="1:13" x14ac:dyDescent="0.35">
      <c r="A319" s="10">
        <v>3685</v>
      </c>
      <c r="B319" s="10">
        <v>98.7</v>
      </c>
      <c r="C319" s="10">
        <v>98.58</v>
      </c>
      <c r="D319" s="10">
        <v>98.22</v>
      </c>
      <c r="E319" s="10">
        <v>98.05</v>
      </c>
      <c r="F319" s="1">
        <v>95.37</v>
      </c>
      <c r="G319" s="10">
        <v>94.78</v>
      </c>
      <c r="H319" s="10">
        <v>99.27</v>
      </c>
      <c r="I319" s="10">
        <v>98.64</v>
      </c>
      <c r="J319" s="10">
        <v>99.16</v>
      </c>
      <c r="K319" s="1">
        <v>98.82</v>
      </c>
      <c r="L319" s="1">
        <v>98.27</v>
      </c>
      <c r="M319" s="1">
        <v>98.18</v>
      </c>
    </row>
    <row r="320" spans="1:13" x14ac:dyDescent="0.35">
      <c r="A320" s="10">
        <v>3684</v>
      </c>
      <c r="B320" s="10">
        <v>98.7</v>
      </c>
      <c r="C320" s="10">
        <v>98.58</v>
      </c>
      <c r="D320" s="10">
        <v>98.23</v>
      </c>
      <c r="E320" s="10">
        <v>98.06</v>
      </c>
      <c r="F320" s="1">
        <v>95.36</v>
      </c>
      <c r="G320" s="10">
        <v>94.78</v>
      </c>
      <c r="H320" s="10">
        <v>99.28</v>
      </c>
      <c r="I320" s="10">
        <v>98.64</v>
      </c>
      <c r="J320" s="10">
        <v>99.18</v>
      </c>
      <c r="K320" s="1">
        <v>98.82</v>
      </c>
      <c r="L320" s="1">
        <v>98.26</v>
      </c>
      <c r="M320" s="1">
        <v>98.18</v>
      </c>
    </row>
    <row r="321" spans="1:13" x14ac:dyDescent="0.35">
      <c r="A321" s="10">
        <v>3683</v>
      </c>
      <c r="B321" s="10">
        <v>98.7</v>
      </c>
      <c r="C321" s="10">
        <v>98.57</v>
      </c>
      <c r="D321" s="10">
        <v>98.23</v>
      </c>
      <c r="E321" s="10">
        <v>98.07</v>
      </c>
      <c r="F321" s="1">
        <v>95.36</v>
      </c>
      <c r="G321" s="10">
        <v>94.79</v>
      </c>
      <c r="H321" s="10">
        <v>99.28</v>
      </c>
      <c r="I321" s="10">
        <v>98.64</v>
      </c>
      <c r="J321" s="10">
        <v>99.21</v>
      </c>
      <c r="K321" s="1">
        <v>98.83</v>
      </c>
      <c r="L321" s="1">
        <v>98.26</v>
      </c>
      <c r="M321" s="1">
        <v>98.19</v>
      </c>
    </row>
    <row r="322" spans="1:13" x14ac:dyDescent="0.35">
      <c r="A322" s="10">
        <v>3682</v>
      </c>
      <c r="B322" s="10">
        <v>98.7</v>
      </c>
      <c r="C322" s="10">
        <v>98.57</v>
      </c>
      <c r="D322" s="10">
        <v>98.22</v>
      </c>
      <c r="E322" s="10">
        <v>98.06</v>
      </c>
      <c r="F322" s="1">
        <v>95.36</v>
      </c>
      <c r="G322" s="10">
        <v>94.8</v>
      </c>
      <c r="H322" s="10">
        <v>99.27</v>
      </c>
      <c r="I322" s="10">
        <v>98.64</v>
      </c>
      <c r="J322" s="10">
        <v>99.24</v>
      </c>
      <c r="K322" s="1">
        <v>98.83</v>
      </c>
      <c r="L322" s="1">
        <v>98.26</v>
      </c>
      <c r="M322" s="1">
        <v>98.18</v>
      </c>
    </row>
    <row r="323" spans="1:13" x14ac:dyDescent="0.35">
      <c r="A323" s="10">
        <v>3681</v>
      </c>
      <c r="B323" s="10">
        <v>98.7</v>
      </c>
      <c r="C323" s="10">
        <v>98.56</v>
      </c>
      <c r="D323" s="10">
        <v>98.21</v>
      </c>
      <c r="E323" s="10">
        <v>98.06</v>
      </c>
      <c r="F323" s="1">
        <v>95.35</v>
      </c>
      <c r="G323" s="10">
        <v>94.8</v>
      </c>
      <c r="H323" s="10">
        <v>99.27</v>
      </c>
      <c r="I323" s="10">
        <v>98.64</v>
      </c>
      <c r="J323" s="10">
        <v>99.26</v>
      </c>
      <c r="K323" s="1">
        <v>98.83</v>
      </c>
      <c r="L323" s="1">
        <v>98.26</v>
      </c>
      <c r="M323" s="1">
        <v>98.18</v>
      </c>
    </row>
    <row r="324" spans="1:13" x14ac:dyDescent="0.35">
      <c r="A324" s="10">
        <v>3680</v>
      </c>
      <c r="B324" s="10">
        <v>98.7</v>
      </c>
      <c r="C324" s="10">
        <v>98.56</v>
      </c>
      <c r="D324" s="10">
        <v>98.19</v>
      </c>
      <c r="E324" s="10">
        <v>98.04</v>
      </c>
      <c r="F324" s="1">
        <v>95.35</v>
      </c>
      <c r="G324" s="10">
        <v>94.79</v>
      </c>
      <c r="H324" s="10">
        <v>99.26</v>
      </c>
      <c r="I324" s="10">
        <v>98.64</v>
      </c>
      <c r="J324" s="10">
        <v>99.28</v>
      </c>
      <c r="K324" s="1">
        <v>98.83</v>
      </c>
      <c r="L324" s="1">
        <v>98.26</v>
      </c>
      <c r="M324" s="1">
        <v>98.18</v>
      </c>
    </row>
    <row r="325" spans="1:13" x14ac:dyDescent="0.35">
      <c r="A325" s="10">
        <v>3679</v>
      </c>
      <c r="B325" s="10">
        <v>98.7</v>
      </c>
      <c r="C325" s="10">
        <v>98.56</v>
      </c>
      <c r="D325" s="10">
        <v>98.16</v>
      </c>
      <c r="E325" s="10">
        <v>98.03</v>
      </c>
      <c r="F325" s="1">
        <v>95.35</v>
      </c>
      <c r="G325" s="10">
        <v>94.79</v>
      </c>
      <c r="H325" s="10">
        <v>99.25</v>
      </c>
      <c r="I325" s="10">
        <v>98.64</v>
      </c>
      <c r="J325" s="10">
        <v>99.29</v>
      </c>
      <c r="K325" s="1">
        <v>98.82</v>
      </c>
      <c r="L325" s="1">
        <v>98.25</v>
      </c>
      <c r="M325" s="1">
        <v>98.17</v>
      </c>
    </row>
    <row r="326" spans="1:13" x14ac:dyDescent="0.35">
      <c r="A326" s="10">
        <v>3678</v>
      </c>
      <c r="B326" s="10">
        <v>98.7</v>
      </c>
      <c r="C326" s="10">
        <v>98.56</v>
      </c>
      <c r="D326" s="10">
        <v>98.14</v>
      </c>
      <c r="E326" s="10">
        <v>98.01</v>
      </c>
      <c r="F326" s="1">
        <v>95.35</v>
      </c>
      <c r="G326" s="10">
        <v>94.78</v>
      </c>
      <c r="H326" s="10">
        <v>99.23</v>
      </c>
      <c r="I326" s="10">
        <v>98.63</v>
      </c>
      <c r="J326" s="10">
        <v>99.28</v>
      </c>
      <c r="K326" s="1">
        <v>98.82</v>
      </c>
      <c r="L326" s="1">
        <v>98.24</v>
      </c>
      <c r="M326" s="1">
        <v>98.16</v>
      </c>
    </row>
    <row r="327" spans="1:13" x14ac:dyDescent="0.35">
      <c r="A327" s="10">
        <v>3677</v>
      </c>
      <c r="B327" s="10">
        <v>98.69</v>
      </c>
      <c r="C327" s="10">
        <v>98.56</v>
      </c>
      <c r="D327" s="10">
        <v>98.14</v>
      </c>
      <c r="E327" s="10">
        <v>98</v>
      </c>
      <c r="F327" s="1">
        <v>95.35</v>
      </c>
      <c r="G327" s="10">
        <v>94.76</v>
      </c>
      <c r="H327" s="10">
        <v>99.21</v>
      </c>
      <c r="I327" s="10">
        <v>98.62</v>
      </c>
      <c r="J327" s="10">
        <v>99.29</v>
      </c>
      <c r="K327" s="1">
        <v>98.82</v>
      </c>
      <c r="L327" s="1">
        <v>98.23</v>
      </c>
      <c r="M327" s="1">
        <v>98.14</v>
      </c>
    </row>
    <row r="328" spans="1:13" x14ac:dyDescent="0.35">
      <c r="A328" s="10">
        <v>3676</v>
      </c>
      <c r="B328" s="10">
        <v>98.69</v>
      </c>
      <c r="C328" s="10">
        <v>98.55</v>
      </c>
      <c r="D328" s="10">
        <v>98.15</v>
      </c>
      <c r="E328" s="10">
        <v>97.99</v>
      </c>
      <c r="F328" s="1">
        <v>95.34</v>
      </c>
      <c r="G328" s="10">
        <v>94.76</v>
      </c>
      <c r="H328" s="10">
        <v>99.2</v>
      </c>
      <c r="I328" s="10">
        <v>98.61</v>
      </c>
      <c r="J328" s="10">
        <v>99.31</v>
      </c>
      <c r="K328" s="1">
        <v>98.81</v>
      </c>
      <c r="L328" s="1">
        <v>98.22</v>
      </c>
      <c r="M328" s="1">
        <v>98.14</v>
      </c>
    </row>
    <row r="329" spans="1:13" x14ac:dyDescent="0.35">
      <c r="A329" s="10">
        <v>3675</v>
      </c>
      <c r="B329" s="10">
        <v>98.69</v>
      </c>
      <c r="C329" s="10">
        <v>98.54</v>
      </c>
      <c r="D329" s="10">
        <v>98.15</v>
      </c>
      <c r="E329" s="10">
        <v>97.98</v>
      </c>
      <c r="F329" s="1">
        <v>95.33</v>
      </c>
      <c r="G329" s="10">
        <v>94.75</v>
      </c>
      <c r="H329" s="10">
        <v>99.2</v>
      </c>
      <c r="I329" s="10">
        <v>98.61</v>
      </c>
      <c r="J329" s="10">
        <v>99.35</v>
      </c>
      <c r="K329" s="1">
        <v>98.8</v>
      </c>
      <c r="L329" s="1">
        <v>98.21</v>
      </c>
      <c r="M329" s="1">
        <v>98.13</v>
      </c>
    </row>
    <row r="330" spans="1:13" x14ac:dyDescent="0.35">
      <c r="A330" s="10">
        <v>3674</v>
      </c>
      <c r="B330" s="10">
        <v>98.68</v>
      </c>
      <c r="C330" s="10">
        <v>98.54</v>
      </c>
      <c r="D330" s="10">
        <v>98.12</v>
      </c>
      <c r="E330" s="10">
        <v>97.97</v>
      </c>
      <c r="F330" s="1">
        <v>95.33</v>
      </c>
      <c r="G330" s="10">
        <v>94.75</v>
      </c>
      <c r="H330" s="10">
        <v>99.2</v>
      </c>
      <c r="I330" s="10">
        <v>98.62</v>
      </c>
      <c r="J330" s="10">
        <v>99.37</v>
      </c>
      <c r="K330" s="1">
        <v>98.8</v>
      </c>
      <c r="L330" s="1">
        <v>98.2</v>
      </c>
      <c r="M330" s="1">
        <v>98.12</v>
      </c>
    </row>
    <row r="331" spans="1:13" x14ac:dyDescent="0.35">
      <c r="A331" s="10">
        <v>3673</v>
      </c>
      <c r="B331" s="10">
        <v>98.67</v>
      </c>
      <c r="C331" s="10">
        <v>98.54</v>
      </c>
      <c r="D331" s="10">
        <v>98.12</v>
      </c>
      <c r="E331" s="10">
        <v>97.96</v>
      </c>
      <c r="F331" s="1">
        <v>95.33</v>
      </c>
      <c r="G331" s="10">
        <v>94.74</v>
      </c>
      <c r="H331" s="10">
        <v>99.21</v>
      </c>
      <c r="I331" s="10">
        <v>98.62</v>
      </c>
      <c r="J331" s="10">
        <v>99.38</v>
      </c>
      <c r="K331" s="1">
        <v>98.81</v>
      </c>
      <c r="L331" s="1">
        <v>98.19</v>
      </c>
      <c r="M331" s="1">
        <v>98.11</v>
      </c>
    </row>
    <row r="332" spans="1:13" x14ac:dyDescent="0.35">
      <c r="A332" s="10">
        <v>3672</v>
      </c>
      <c r="B332" s="10">
        <v>98.65</v>
      </c>
      <c r="C332" s="10">
        <v>98.54</v>
      </c>
      <c r="D332" s="10">
        <v>98.14</v>
      </c>
      <c r="E332" s="10">
        <v>97.95</v>
      </c>
      <c r="F332" s="1">
        <v>95.32</v>
      </c>
      <c r="G332" s="10">
        <v>94.73</v>
      </c>
      <c r="H332" s="10">
        <v>99.21</v>
      </c>
      <c r="I332" s="10">
        <v>98.62</v>
      </c>
      <c r="J332" s="10">
        <v>99.38</v>
      </c>
      <c r="K332" s="1">
        <v>98.81</v>
      </c>
      <c r="L332" s="1">
        <v>98.18</v>
      </c>
      <c r="M332" s="1">
        <v>98.11</v>
      </c>
    </row>
    <row r="333" spans="1:13" x14ac:dyDescent="0.35">
      <c r="A333" s="10">
        <v>3671</v>
      </c>
      <c r="B333" s="10">
        <v>98.64</v>
      </c>
      <c r="C333" s="10">
        <v>98.53</v>
      </c>
      <c r="D333" s="10">
        <v>98.16</v>
      </c>
      <c r="E333" s="10">
        <v>97.96</v>
      </c>
      <c r="F333" s="1">
        <v>95.31</v>
      </c>
      <c r="G333" s="10">
        <v>94.74</v>
      </c>
      <c r="H333" s="10">
        <v>99.22</v>
      </c>
      <c r="I333" s="10">
        <v>98.61</v>
      </c>
      <c r="J333" s="10">
        <v>99.38</v>
      </c>
      <c r="K333" s="1">
        <v>98.82</v>
      </c>
      <c r="L333" s="1">
        <v>98.17</v>
      </c>
      <c r="M333" s="1">
        <v>98.11</v>
      </c>
    </row>
    <row r="334" spans="1:13" x14ac:dyDescent="0.35">
      <c r="A334" s="10">
        <v>3670</v>
      </c>
      <c r="B334" s="10">
        <v>98.64</v>
      </c>
      <c r="C334" s="10">
        <v>98.54</v>
      </c>
      <c r="D334" s="10">
        <v>98.18</v>
      </c>
      <c r="E334" s="10">
        <v>97.98</v>
      </c>
      <c r="F334" s="1">
        <v>95.31</v>
      </c>
      <c r="G334" s="10">
        <v>94.74</v>
      </c>
      <c r="H334" s="10">
        <v>99.23</v>
      </c>
      <c r="I334" s="10">
        <v>98.6</v>
      </c>
      <c r="J334" s="10">
        <v>99.4</v>
      </c>
      <c r="K334" s="1">
        <v>98.82</v>
      </c>
      <c r="L334" s="1">
        <v>98.17</v>
      </c>
      <c r="M334" s="1">
        <v>98.12</v>
      </c>
    </row>
    <row r="335" spans="1:13" x14ac:dyDescent="0.35">
      <c r="A335" s="10">
        <v>3669</v>
      </c>
      <c r="B335" s="10">
        <v>98.64</v>
      </c>
      <c r="C335" s="10">
        <v>98.54</v>
      </c>
      <c r="D335" s="10">
        <v>98.19</v>
      </c>
      <c r="E335" s="10">
        <v>98</v>
      </c>
      <c r="F335" s="1">
        <v>95.32</v>
      </c>
      <c r="G335" s="10">
        <v>94.75</v>
      </c>
      <c r="H335" s="10">
        <v>99.24</v>
      </c>
      <c r="I335" s="10">
        <v>98.6</v>
      </c>
      <c r="J335" s="10">
        <v>99.42</v>
      </c>
      <c r="K335" s="1">
        <v>98.82</v>
      </c>
      <c r="L335" s="1">
        <v>98.17</v>
      </c>
      <c r="M335" s="1">
        <v>98.13</v>
      </c>
    </row>
    <row r="336" spans="1:13" x14ac:dyDescent="0.35">
      <c r="A336" s="10">
        <v>3668</v>
      </c>
      <c r="B336" s="10">
        <v>98.65</v>
      </c>
      <c r="C336" s="10">
        <v>98.54</v>
      </c>
      <c r="D336" s="10">
        <v>98.19</v>
      </c>
      <c r="E336" s="10">
        <v>98.01</v>
      </c>
      <c r="F336" s="1">
        <v>95.33</v>
      </c>
      <c r="G336" s="10">
        <v>94.74</v>
      </c>
      <c r="H336" s="10">
        <v>99.24</v>
      </c>
      <c r="I336" s="10">
        <v>98.6</v>
      </c>
      <c r="J336" s="10">
        <v>99.43</v>
      </c>
      <c r="K336" s="1">
        <v>98.81</v>
      </c>
      <c r="L336" s="1">
        <v>98.17</v>
      </c>
      <c r="M336" s="1">
        <v>98.13</v>
      </c>
    </row>
    <row r="337" spans="1:13" x14ac:dyDescent="0.35">
      <c r="A337" s="10">
        <v>3667</v>
      </c>
      <c r="B337" s="10">
        <v>98.65</v>
      </c>
      <c r="C337" s="10">
        <v>98.54</v>
      </c>
      <c r="D337" s="10">
        <v>98.21</v>
      </c>
      <c r="E337" s="10">
        <v>98.01</v>
      </c>
      <c r="F337" s="1">
        <v>95.33</v>
      </c>
      <c r="G337" s="10">
        <v>94.74</v>
      </c>
      <c r="H337" s="10">
        <v>99.24</v>
      </c>
      <c r="I337" s="10">
        <v>98.6</v>
      </c>
      <c r="J337" s="10">
        <v>99.43</v>
      </c>
      <c r="K337" s="1">
        <v>98.81</v>
      </c>
      <c r="L337" s="1">
        <v>98.17</v>
      </c>
      <c r="M337" s="1">
        <v>98.12</v>
      </c>
    </row>
    <row r="338" spans="1:13" x14ac:dyDescent="0.35">
      <c r="A338" s="10">
        <v>3666</v>
      </c>
      <c r="B338" s="10">
        <v>98.66</v>
      </c>
      <c r="C338" s="10">
        <v>98.53</v>
      </c>
      <c r="D338" s="10">
        <v>98.23</v>
      </c>
      <c r="E338" s="10">
        <v>98.02</v>
      </c>
      <c r="F338" s="1">
        <v>95.33</v>
      </c>
      <c r="G338" s="10">
        <v>94.74</v>
      </c>
      <c r="H338" s="10">
        <v>99.25</v>
      </c>
      <c r="I338" s="10">
        <v>98.6</v>
      </c>
      <c r="J338" s="10">
        <v>99.44</v>
      </c>
      <c r="K338" s="1">
        <v>98.82</v>
      </c>
      <c r="L338" s="1">
        <v>98.17</v>
      </c>
      <c r="M338" s="1">
        <v>98.12</v>
      </c>
    </row>
    <row r="339" spans="1:13" x14ac:dyDescent="0.35">
      <c r="A339" s="10">
        <v>3665</v>
      </c>
      <c r="B339" s="10">
        <v>98.66</v>
      </c>
      <c r="C339" s="10">
        <v>98.52</v>
      </c>
      <c r="D339" s="10">
        <v>98.23</v>
      </c>
      <c r="E339" s="10">
        <v>98.03</v>
      </c>
      <c r="F339" s="1">
        <v>95.32</v>
      </c>
      <c r="G339" s="10">
        <v>94.75</v>
      </c>
      <c r="H339" s="10">
        <v>99.25</v>
      </c>
      <c r="I339" s="10">
        <v>98.6</v>
      </c>
      <c r="J339" s="10">
        <v>99.44</v>
      </c>
      <c r="K339" s="1">
        <v>98.82</v>
      </c>
      <c r="L339" s="1">
        <v>98.16</v>
      </c>
      <c r="M339" s="1">
        <v>98.13</v>
      </c>
    </row>
    <row r="340" spans="1:13" x14ac:dyDescent="0.35">
      <c r="A340" s="10">
        <v>3664</v>
      </c>
      <c r="B340" s="10">
        <v>98.66</v>
      </c>
      <c r="C340" s="10">
        <v>98.51</v>
      </c>
      <c r="D340" s="10">
        <v>98.23</v>
      </c>
      <c r="E340" s="10">
        <v>98.03</v>
      </c>
      <c r="F340" s="1">
        <v>95.32</v>
      </c>
      <c r="G340" s="10">
        <v>94.75</v>
      </c>
      <c r="H340" s="10">
        <v>99.25</v>
      </c>
      <c r="I340" s="10">
        <v>98.6</v>
      </c>
      <c r="J340" s="10">
        <v>99.45</v>
      </c>
      <c r="K340" s="1">
        <v>98.83</v>
      </c>
      <c r="L340" s="1">
        <v>98.16</v>
      </c>
      <c r="M340" s="1">
        <v>98.13</v>
      </c>
    </row>
    <row r="341" spans="1:13" x14ac:dyDescent="0.35">
      <c r="A341" s="10">
        <v>3663</v>
      </c>
      <c r="B341" s="10">
        <v>98.66</v>
      </c>
      <c r="C341" s="10">
        <v>98.5</v>
      </c>
      <c r="D341" s="10">
        <v>98.22</v>
      </c>
      <c r="E341" s="10">
        <v>98.04</v>
      </c>
      <c r="F341" s="1">
        <v>95.32</v>
      </c>
      <c r="G341" s="10">
        <v>94.76</v>
      </c>
      <c r="H341" s="10">
        <v>99.24</v>
      </c>
      <c r="I341" s="10">
        <v>98.59</v>
      </c>
      <c r="J341" s="10">
        <v>99.45</v>
      </c>
      <c r="K341" s="1">
        <v>98.83</v>
      </c>
      <c r="L341" s="1">
        <v>98.16</v>
      </c>
      <c r="M341" s="1">
        <v>98.13</v>
      </c>
    </row>
    <row r="342" spans="1:13" x14ac:dyDescent="0.35">
      <c r="A342" s="10">
        <v>3662</v>
      </c>
      <c r="B342" s="10">
        <v>98.66</v>
      </c>
      <c r="C342" s="10">
        <v>98.5</v>
      </c>
      <c r="D342" s="10">
        <v>98.21</v>
      </c>
      <c r="E342" s="10">
        <v>98.03</v>
      </c>
      <c r="F342" s="1">
        <v>95.31</v>
      </c>
      <c r="G342" s="10">
        <v>94.76</v>
      </c>
      <c r="H342" s="10">
        <v>99.23</v>
      </c>
      <c r="I342" s="10">
        <v>98.59</v>
      </c>
      <c r="J342" s="10">
        <v>99.46</v>
      </c>
      <c r="K342" s="1">
        <v>98.83</v>
      </c>
      <c r="L342" s="1">
        <v>98.15</v>
      </c>
      <c r="M342" s="1">
        <v>98.13</v>
      </c>
    </row>
    <row r="343" spans="1:13" x14ac:dyDescent="0.35">
      <c r="A343" s="10">
        <v>3661</v>
      </c>
      <c r="B343" s="10">
        <v>98.66</v>
      </c>
      <c r="C343" s="10">
        <v>98.49</v>
      </c>
      <c r="D343" s="10">
        <v>98.2</v>
      </c>
      <c r="E343" s="10">
        <v>98.03</v>
      </c>
      <c r="F343" s="1">
        <v>95.31</v>
      </c>
      <c r="G343" s="10">
        <v>94.76</v>
      </c>
      <c r="H343" s="10">
        <v>99.23</v>
      </c>
      <c r="I343" s="10">
        <v>98.58</v>
      </c>
      <c r="J343" s="10">
        <v>99.46</v>
      </c>
      <c r="K343" s="1">
        <v>98.82</v>
      </c>
      <c r="L343" s="1">
        <v>98.15</v>
      </c>
      <c r="M343" s="1">
        <v>98.12</v>
      </c>
    </row>
    <row r="344" spans="1:13" x14ac:dyDescent="0.35">
      <c r="A344" s="10">
        <v>3660</v>
      </c>
      <c r="B344" s="10">
        <v>98.66</v>
      </c>
      <c r="C344" s="10">
        <v>98.49</v>
      </c>
      <c r="D344" s="10">
        <v>98.18</v>
      </c>
      <c r="E344" s="10">
        <v>98.03</v>
      </c>
      <c r="F344" s="1">
        <v>95.32</v>
      </c>
      <c r="G344" s="10">
        <v>94.76</v>
      </c>
      <c r="H344" s="10">
        <v>99.23</v>
      </c>
      <c r="I344" s="10">
        <v>98.58</v>
      </c>
      <c r="J344" s="10">
        <v>99.46</v>
      </c>
      <c r="K344" s="1">
        <v>98.81</v>
      </c>
      <c r="L344" s="1">
        <v>98.14</v>
      </c>
      <c r="M344" s="1">
        <v>98.11</v>
      </c>
    </row>
    <row r="345" spans="1:13" x14ac:dyDescent="0.35">
      <c r="A345" s="10">
        <v>3659</v>
      </c>
      <c r="B345" s="10">
        <v>98.65</v>
      </c>
      <c r="C345" s="10">
        <v>98.49</v>
      </c>
      <c r="D345" s="10">
        <v>98.17</v>
      </c>
      <c r="E345" s="10">
        <v>98.02</v>
      </c>
      <c r="F345" s="1">
        <v>95.32</v>
      </c>
      <c r="G345" s="10">
        <v>94.75</v>
      </c>
      <c r="H345" s="10">
        <v>99.22</v>
      </c>
      <c r="I345" s="10">
        <v>98.57</v>
      </c>
      <c r="J345" s="10">
        <v>99.45</v>
      </c>
      <c r="K345" s="1">
        <v>98.81</v>
      </c>
      <c r="L345" s="1">
        <v>98.14</v>
      </c>
      <c r="M345" s="1">
        <v>98.1</v>
      </c>
    </row>
    <row r="346" spans="1:13" x14ac:dyDescent="0.35">
      <c r="A346" s="10">
        <v>3658</v>
      </c>
      <c r="B346" s="10">
        <v>98.65</v>
      </c>
      <c r="C346" s="10">
        <v>98.48</v>
      </c>
      <c r="D346" s="10">
        <v>98.17</v>
      </c>
      <c r="E346" s="10">
        <v>98.02</v>
      </c>
      <c r="F346" s="1">
        <v>95.32</v>
      </c>
      <c r="G346" s="10">
        <v>94.74</v>
      </c>
      <c r="H346" s="10">
        <v>99.22</v>
      </c>
      <c r="I346" s="10">
        <v>98.56</v>
      </c>
      <c r="J346" s="10">
        <v>99.45</v>
      </c>
      <c r="K346" s="1">
        <v>98.81</v>
      </c>
      <c r="L346" s="1">
        <v>98.13</v>
      </c>
      <c r="M346" s="1">
        <v>98.1</v>
      </c>
    </row>
    <row r="347" spans="1:13" x14ac:dyDescent="0.35">
      <c r="A347" s="10">
        <v>3657</v>
      </c>
      <c r="B347" s="10">
        <v>98.65</v>
      </c>
      <c r="C347" s="10">
        <v>98.48</v>
      </c>
      <c r="D347" s="10">
        <v>98.17</v>
      </c>
      <c r="E347" s="10">
        <v>98.01</v>
      </c>
      <c r="F347" s="1">
        <v>95.32</v>
      </c>
      <c r="G347" s="10">
        <v>94.74</v>
      </c>
      <c r="H347" s="10">
        <v>99.22</v>
      </c>
      <c r="I347" s="10">
        <v>98.56</v>
      </c>
      <c r="J347" s="10">
        <v>99.44</v>
      </c>
      <c r="K347" s="1">
        <v>98.8</v>
      </c>
      <c r="L347" s="1">
        <v>98.11</v>
      </c>
      <c r="M347" s="1">
        <v>98.09</v>
      </c>
    </row>
    <row r="348" spans="1:13" x14ac:dyDescent="0.35">
      <c r="A348" s="10">
        <v>3656</v>
      </c>
      <c r="B348" s="10">
        <v>98.65</v>
      </c>
      <c r="C348" s="10">
        <v>98.48</v>
      </c>
      <c r="D348" s="10">
        <v>98.17</v>
      </c>
      <c r="E348" s="10">
        <v>98.01</v>
      </c>
      <c r="F348" s="1">
        <v>95.31</v>
      </c>
      <c r="G348" s="10">
        <v>94.73</v>
      </c>
      <c r="H348" s="10">
        <v>99.22</v>
      </c>
      <c r="I348" s="10">
        <v>98.55</v>
      </c>
      <c r="J348" s="10">
        <v>99.44</v>
      </c>
      <c r="K348" s="1">
        <v>98.8</v>
      </c>
      <c r="L348" s="1">
        <v>98.1</v>
      </c>
      <c r="M348" s="1">
        <v>98.09</v>
      </c>
    </row>
    <row r="349" spans="1:13" x14ac:dyDescent="0.35">
      <c r="A349" s="10">
        <v>3655</v>
      </c>
      <c r="B349" s="10">
        <v>98.66</v>
      </c>
      <c r="C349" s="10">
        <v>98.48</v>
      </c>
      <c r="D349" s="10">
        <v>98.16</v>
      </c>
      <c r="E349" s="10">
        <v>98</v>
      </c>
      <c r="F349" s="1">
        <v>95.3</v>
      </c>
      <c r="G349" s="10">
        <v>94.72</v>
      </c>
      <c r="H349" s="10">
        <v>99.21</v>
      </c>
      <c r="I349" s="10">
        <v>98.54</v>
      </c>
      <c r="J349" s="10">
        <v>99.44</v>
      </c>
      <c r="K349" s="1">
        <v>98.8</v>
      </c>
      <c r="L349" s="1">
        <v>98.09</v>
      </c>
      <c r="M349" s="1">
        <v>98.09</v>
      </c>
    </row>
    <row r="350" spans="1:13" x14ac:dyDescent="0.35">
      <c r="A350" s="10">
        <v>3654</v>
      </c>
      <c r="B350" s="10">
        <v>98.67</v>
      </c>
      <c r="C350" s="10">
        <v>98.48</v>
      </c>
      <c r="D350" s="10">
        <v>98.14</v>
      </c>
      <c r="E350" s="10">
        <v>97.98</v>
      </c>
      <c r="F350" s="1">
        <v>95.3</v>
      </c>
      <c r="G350" s="10">
        <v>94.7</v>
      </c>
      <c r="H350" s="10">
        <v>99.21</v>
      </c>
      <c r="I350" s="10">
        <v>98.54</v>
      </c>
      <c r="J350" s="10">
        <v>99.43</v>
      </c>
      <c r="K350" s="1">
        <v>98.79</v>
      </c>
      <c r="L350" s="1">
        <v>98.07</v>
      </c>
      <c r="M350" s="1">
        <v>98.08</v>
      </c>
    </row>
    <row r="351" spans="1:13" x14ac:dyDescent="0.35">
      <c r="A351" s="10">
        <v>3653</v>
      </c>
      <c r="B351" s="10">
        <v>98.67</v>
      </c>
      <c r="C351" s="10">
        <v>98.48</v>
      </c>
      <c r="D351" s="10">
        <v>98.12</v>
      </c>
      <c r="E351" s="10">
        <v>97.96</v>
      </c>
      <c r="F351" s="1">
        <v>95.3</v>
      </c>
      <c r="G351" s="10">
        <v>94.69</v>
      </c>
      <c r="H351" s="10">
        <v>99.2</v>
      </c>
      <c r="I351" s="10">
        <v>98.53</v>
      </c>
      <c r="J351" s="10">
        <v>99.41</v>
      </c>
      <c r="K351" s="1">
        <v>98.78</v>
      </c>
      <c r="L351" s="1">
        <v>98.05</v>
      </c>
      <c r="M351" s="1">
        <v>98.07</v>
      </c>
    </row>
    <row r="352" spans="1:13" x14ac:dyDescent="0.35">
      <c r="A352" s="10">
        <v>3652</v>
      </c>
      <c r="B352" s="10">
        <v>98.66</v>
      </c>
      <c r="C352" s="10">
        <v>98.47</v>
      </c>
      <c r="D352" s="10">
        <v>98.1</v>
      </c>
      <c r="E352" s="10">
        <v>97.94</v>
      </c>
      <c r="F352" s="1">
        <v>95.29</v>
      </c>
      <c r="G352" s="10">
        <v>94.67</v>
      </c>
      <c r="H352" s="10">
        <v>99.19</v>
      </c>
      <c r="I352" s="10">
        <v>98.51</v>
      </c>
      <c r="J352" s="10">
        <v>99.4</v>
      </c>
      <c r="K352" s="1">
        <v>98.77</v>
      </c>
      <c r="L352" s="1">
        <v>98.04</v>
      </c>
      <c r="M352" s="1">
        <v>98.07</v>
      </c>
    </row>
    <row r="353" spans="1:13" x14ac:dyDescent="0.35">
      <c r="A353" s="10">
        <v>3651</v>
      </c>
      <c r="B353" s="10">
        <v>98.66</v>
      </c>
      <c r="C353" s="10">
        <v>98.46</v>
      </c>
      <c r="D353" s="10">
        <v>98.09</v>
      </c>
      <c r="E353" s="10">
        <v>97.93</v>
      </c>
      <c r="F353" s="1">
        <v>95.28</v>
      </c>
      <c r="G353" s="10">
        <v>94.64</v>
      </c>
      <c r="H353" s="10">
        <v>99.18</v>
      </c>
      <c r="I353" s="10">
        <v>98.49</v>
      </c>
      <c r="J353" s="10">
        <v>99.39</v>
      </c>
      <c r="K353" s="1">
        <v>98.76</v>
      </c>
      <c r="L353" s="1">
        <v>98.04</v>
      </c>
      <c r="M353" s="1">
        <v>98.06</v>
      </c>
    </row>
    <row r="354" spans="1:13" x14ac:dyDescent="0.35">
      <c r="A354" s="10">
        <v>3650</v>
      </c>
      <c r="B354" s="10">
        <v>98.64</v>
      </c>
      <c r="C354" s="10">
        <v>98.45</v>
      </c>
      <c r="D354" s="10">
        <v>98.09</v>
      </c>
      <c r="E354" s="10">
        <v>97.93</v>
      </c>
      <c r="F354" s="1">
        <v>95.28</v>
      </c>
      <c r="G354" s="10">
        <v>94.61</v>
      </c>
      <c r="H354" s="10">
        <v>99.18</v>
      </c>
      <c r="I354" s="10">
        <v>98.47</v>
      </c>
      <c r="J354" s="10">
        <v>99.38</v>
      </c>
      <c r="K354" s="1">
        <v>98.73</v>
      </c>
      <c r="L354" s="1">
        <v>98.03</v>
      </c>
      <c r="M354" s="1">
        <v>98.05</v>
      </c>
    </row>
    <row r="355" spans="1:13" x14ac:dyDescent="0.35">
      <c r="A355" s="10">
        <v>3649</v>
      </c>
      <c r="B355" s="10">
        <v>98.63</v>
      </c>
      <c r="C355" s="10">
        <v>98.44</v>
      </c>
      <c r="D355" s="10">
        <v>98.1</v>
      </c>
      <c r="E355" s="10">
        <v>97.93</v>
      </c>
      <c r="F355" s="1">
        <v>95.27</v>
      </c>
      <c r="G355" s="10">
        <v>94.56</v>
      </c>
      <c r="H355" s="10">
        <v>99.16</v>
      </c>
      <c r="I355" s="10">
        <v>98.43</v>
      </c>
      <c r="J355" s="10">
        <v>99.37</v>
      </c>
      <c r="K355" s="1">
        <v>98.69</v>
      </c>
      <c r="L355" s="1">
        <v>98.01</v>
      </c>
      <c r="M355" s="1">
        <v>98.04</v>
      </c>
    </row>
    <row r="356" spans="1:13" x14ac:dyDescent="0.35">
      <c r="A356" s="10">
        <v>3648</v>
      </c>
      <c r="B356" s="10">
        <v>98.63</v>
      </c>
      <c r="C356" s="10">
        <v>98.44</v>
      </c>
      <c r="D356" s="10">
        <v>98.1</v>
      </c>
      <c r="E356" s="10">
        <v>97.93</v>
      </c>
      <c r="F356" s="1">
        <v>95.25</v>
      </c>
      <c r="G356" s="10">
        <v>94.49</v>
      </c>
      <c r="H356" s="10">
        <v>99.14</v>
      </c>
      <c r="I356" s="10">
        <v>98.4</v>
      </c>
      <c r="J356" s="10">
        <v>99.36</v>
      </c>
      <c r="K356" s="1">
        <v>98.65</v>
      </c>
      <c r="L356" s="1">
        <v>97.98</v>
      </c>
      <c r="M356" s="1">
        <v>98.03</v>
      </c>
    </row>
    <row r="357" spans="1:13" x14ac:dyDescent="0.35">
      <c r="A357" s="10">
        <v>3647</v>
      </c>
      <c r="B357" s="10">
        <v>98.62</v>
      </c>
      <c r="C357" s="10">
        <v>98.44</v>
      </c>
      <c r="D357" s="10">
        <v>98.11</v>
      </c>
      <c r="E357" s="10">
        <v>97.94</v>
      </c>
      <c r="F357" s="1">
        <v>95.24</v>
      </c>
      <c r="G357" s="10">
        <v>94.43</v>
      </c>
      <c r="H357" s="10">
        <v>99.12</v>
      </c>
      <c r="I357" s="10">
        <v>98.36</v>
      </c>
      <c r="J357" s="10">
        <v>99.35</v>
      </c>
      <c r="K357" s="1">
        <v>98.61</v>
      </c>
      <c r="L357" s="1">
        <v>97.96</v>
      </c>
      <c r="M357" s="1">
        <v>98.02</v>
      </c>
    </row>
    <row r="358" spans="1:13" x14ac:dyDescent="0.35">
      <c r="A358" s="10">
        <v>3646</v>
      </c>
      <c r="B358" s="10">
        <v>98.62</v>
      </c>
      <c r="C358" s="10">
        <v>98.44</v>
      </c>
      <c r="D358" s="10">
        <v>98.12</v>
      </c>
      <c r="E358" s="10">
        <v>97.95</v>
      </c>
      <c r="F358" s="1">
        <v>95.24</v>
      </c>
      <c r="G358" s="10">
        <v>94.37</v>
      </c>
      <c r="H358" s="10">
        <v>99.11</v>
      </c>
      <c r="I358" s="10">
        <v>98.32</v>
      </c>
      <c r="J358" s="10">
        <v>99.33</v>
      </c>
      <c r="K358" s="1">
        <v>98.58</v>
      </c>
      <c r="L358" s="1">
        <v>97.95</v>
      </c>
      <c r="M358" s="1">
        <v>98.02</v>
      </c>
    </row>
    <row r="359" spans="1:13" x14ac:dyDescent="0.35">
      <c r="A359" s="10">
        <v>3645</v>
      </c>
      <c r="B359" s="10">
        <v>98.62</v>
      </c>
      <c r="C359" s="10">
        <v>98.44</v>
      </c>
      <c r="D359" s="10">
        <v>98.13</v>
      </c>
      <c r="E359" s="10">
        <v>97.96</v>
      </c>
      <c r="F359" s="1">
        <v>95.23</v>
      </c>
      <c r="G359" s="10">
        <v>94.32</v>
      </c>
      <c r="H359" s="10">
        <v>99.11</v>
      </c>
      <c r="I359" s="10">
        <v>98.29</v>
      </c>
      <c r="J359" s="10">
        <v>99.3</v>
      </c>
      <c r="K359" s="1">
        <v>98.55</v>
      </c>
      <c r="L359" s="1">
        <v>97.95</v>
      </c>
      <c r="M359" s="1">
        <v>98.02</v>
      </c>
    </row>
    <row r="360" spans="1:13" x14ac:dyDescent="0.35">
      <c r="A360" s="10">
        <v>3644</v>
      </c>
      <c r="B360" s="10">
        <v>98.62</v>
      </c>
      <c r="C360" s="10">
        <v>98.43</v>
      </c>
      <c r="D360" s="10">
        <v>98.14</v>
      </c>
      <c r="E360" s="10">
        <v>97.97</v>
      </c>
      <c r="F360" s="1">
        <v>95.23</v>
      </c>
      <c r="G360" s="10">
        <v>94.28</v>
      </c>
      <c r="H360" s="10">
        <v>99.11</v>
      </c>
      <c r="I360" s="10">
        <v>98.27</v>
      </c>
      <c r="J360" s="10">
        <v>99.27</v>
      </c>
      <c r="K360" s="1">
        <v>98.53</v>
      </c>
      <c r="L360" s="1">
        <v>97.95</v>
      </c>
      <c r="M360" s="1">
        <v>98.02</v>
      </c>
    </row>
    <row r="361" spans="1:13" x14ac:dyDescent="0.35">
      <c r="A361" s="10">
        <v>3643</v>
      </c>
      <c r="B361" s="10">
        <v>98.62</v>
      </c>
      <c r="C361" s="10">
        <v>98.42</v>
      </c>
      <c r="D361" s="10">
        <v>98.14</v>
      </c>
      <c r="E361" s="10">
        <v>97.98</v>
      </c>
      <c r="F361" s="1">
        <v>95.23</v>
      </c>
      <c r="G361" s="10">
        <v>94.26</v>
      </c>
      <c r="H361" s="10">
        <v>99.12</v>
      </c>
      <c r="I361" s="10">
        <v>98.26</v>
      </c>
      <c r="J361" s="10">
        <v>99.25</v>
      </c>
      <c r="K361" s="1">
        <v>98.52</v>
      </c>
      <c r="L361" s="1">
        <v>97.94</v>
      </c>
      <c r="M361" s="1">
        <v>98.03</v>
      </c>
    </row>
    <row r="362" spans="1:13" x14ac:dyDescent="0.35">
      <c r="A362" s="10">
        <v>3642</v>
      </c>
      <c r="B362" s="10">
        <v>98.62</v>
      </c>
      <c r="C362" s="10">
        <v>98.42</v>
      </c>
      <c r="D362" s="10">
        <v>98.15</v>
      </c>
      <c r="E362" s="10">
        <v>97.98</v>
      </c>
      <c r="F362" s="1">
        <v>95.23</v>
      </c>
      <c r="G362" s="10">
        <v>94.26</v>
      </c>
      <c r="H362" s="10">
        <v>99.12</v>
      </c>
      <c r="I362" s="10">
        <v>98.26</v>
      </c>
      <c r="J362" s="10">
        <v>99.23</v>
      </c>
      <c r="K362" s="1">
        <v>98.52</v>
      </c>
      <c r="L362" s="1">
        <v>97.93</v>
      </c>
      <c r="M362" s="1">
        <v>98.04</v>
      </c>
    </row>
    <row r="363" spans="1:13" x14ac:dyDescent="0.35">
      <c r="A363" s="10">
        <v>3641</v>
      </c>
      <c r="B363" s="10">
        <v>98.62</v>
      </c>
      <c r="C363" s="10">
        <v>98.41</v>
      </c>
      <c r="D363" s="10">
        <v>98.15</v>
      </c>
      <c r="E363" s="10">
        <v>97.99</v>
      </c>
      <c r="F363" s="1">
        <v>95.23</v>
      </c>
      <c r="G363" s="10">
        <v>94.27</v>
      </c>
      <c r="H363" s="10">
        <v>99.13</v>
      </c>
      <c r="I363" s="10">
        <v>98.27</v>
      </c>
      <c r="J363" s="10">
        <v>99.22</v>
      </c>
      <c r="K363" s="1">
        <v>98.53</v>
      </c>
      <c r="L363" s="1">
        <v>97.92</v>
      </c>
      <c r="M363" s="1">
        <v>98.05</v>
      </c>
    </row>
    <row r="364" spans="1:13" x14ac:dyDescent="0.35">
      <c r="A364" s="10">
        <v>3640</v>
      </c>
      <c r="B364" s="10">
        <v>98.62</v>
      </c>
      <c r="C364" s="10">
        <v>98.4</v>
      </c>
      <c r="D364" s="10">
        <v>98.15</v>
      </c>
      <c r="E364" s="10">
        <v>97.99</v>
      </c>
      <c r="F364" s="1">
        <v>95.23</v>
      </c>
      <c r="G364" s="10">
        <v>94.29</v>
      </c>
      <c r="H364" s="10">
        <v>99.13</v>
      </c>
      <c r="I364" s="10">
        <v>98.29</v>
      </c>
      <c r="J364" s="10">
        <v>99.21</v>
      </c>
      <c r="K364" s="1">
        <v>98.55</v>
      </c>
      <c r="L364" s="1">
        <v>97.91</v>
      </c>
      <c r="M364" s="1">
        <v>98.05</v>
      </c>
    </row>
    <row r="365" spans="1:13" x14ac:dyDescent="0.35">
      <c r="A365" s="10">
        <v>3639</v>
      </c>
      <c r="B365" s="10">
        <v>98.62</v>
      </c>
      <c r="C365" s="10">
        <v>98.4</v>
      </c>
      <c r="D365" s="10">
        <v>98.15</v>
      </c>
      <c r="E365" s="10">
        <v>97.99</v>
      </c>
      <c r="F365" s="1">
        <v>95.23</v>
      </c>
      <c r="G365" s="10">
        <v>94.32</v>
      </c>
      <c r="H365" s="10">
        <v>99.13</v>
      </c>
      <c r="I365" s="10">
        <v>98.3</v>
      </c>
      <c r="J365" s="10">
        <v>99.21</v>
      </c>
      <c r="K365" s="1">
        <v>98.57</v>
      </c>
      <c r="L365" s="1">
        <v>97.91</v>
      </c>
      <c r="M365" s="1">
        <v>98.05</v>
      </c>
    </row>
    <row r="366" spans="1:13" x14ac:dyDescent="0.35">
      <c r="A366" s="10">
        <v>3638</v>
      </c>
      <c r="B366" s="10">
        <v>98.62</v>
      </c>
      <c r="C366" s="10">
        <v>98.39</v>
      </c>
      <c r="D366" s="10">
        <v>98.14</v>
      </c>
      <c r="E366" s="10">
        <v>97.99</v>
      </c>
      <c r="F366" s="1">
        <v>95.23</v>
      </c>
      <c r="G366" s="10">
        <v>94.35</v>
      </c>
      <c r="H366" s="10">
        <v>99.13</v>
      </c>
      <c r="I366" s="10">
        <v>98.32</v>
      </c>
      <c r="J366" s="10">
        <v>99.21</v>
      </c>
      <c r="K366" s="1">
        <v>98.58</v>
      </c>
      <c r="L366" s="1">
        <v>97.91</v>
      </c>
      <c r="M366" s="1">
        <v>98.04</v>
      </c>
    </row>
    <row r="367" spans="1:13" x14ac:dyDescent="0.35">
      <c r="A367" s="10">
        <v>3637</v>
      </c>
      <c r="B367" s="10">
        <v>98.62</v>
      </c>
      <c r="C367" s="10">
        <v>98.39</v>
      </c>
      <c r="D367" s="10">
        <v>98.14</v>
      </c>
      <c r="E367" s="10">
        <v>97.99</v>
      </c>
      <c r="F367" s="1">
        <v>95.23</v>
      </c>
      <c r="G367" s="10">
        <v>94.39</v>
      </c>
      <c r="H367" s="10">
        <v>99.14</v>
      </c>
      <c r="I367" s="10">
        <v>98.34</v>
      </c>
      <c r="J367" s="10">
        <v>99.21</v>
      </c>
      <c r="K367" s="1">
        <v>98.6</v>
      </c>
      <c r="L367" s="1">
        <v>97.9</v>
      </c>
      <c r="M367" s="1">
        <v>98.03</v>
      </c>
    </row>
    <row r="368" spans="1:13" x14ac:dyDescent="0.35">
      <c r="A368" s="10">
        <v>3636</v>
      </c>
      <c r="B368" s="10">
        <v>98.61</v>
      </c>
      <c r="C368" s="10">
        <v>98.38</v>
      </c>
      <c r="D368" s="10">
        <v>98.13</v>
      </c>
      <c r="E368" s="10">
        <v>97.98</v>
      </c>
      <c r="F368" s="1">
        <v>95.23</v>
      </c>
      <c r="G368" s="10">
        <v>94.42</v>
      </c>
      <c r="H368" s="10">
        <v>99.14</v>
      </c>
      <c r="I368" s="10">
        <v>98.36</v>
      </c>
      <c r="J368" s="10">
        <v>99.21</v>
      </c>
      <c r="K368" s="1">
        <v>98.62</v>
      </c>
      <c r="L368" s="1">
        <v>97.9</v>
      </c>
      <c r="M368" s="1">
        <v>98.02</v>
      </c>
    </row>
    <row r="369" spans="1:13" x14ac:dyDescent="0.35">
      <c r="A369" s="10">
        <v>3635</v>
      </c>
      <c r="B369" s="10">
        <v>98.6</v>
      </c>
      <c r="C369" s="10">
        <v>98.37</v>
      </c>
      <c r="D369" s="10">
        <v>98.12</v>
      </c>
      <c r="E369" s="10">
        <v>97.98</v>
      </c>
      <c r="F369" s="1">
        <v>95.23</v>
      </c>
      <c r="G369" s="10">
        <v>94.44</v>
      </c>
      <c r="H369" s="10">
        <v>99.15</v>
      </c>
      <c r="I369" s="10">
        <v>98.37</v>
      </c>
      <c r="J369" s="10">
        <v>99.22</v>
      </c>
      <c r="K369" s="1">
        <v>98.64</v>
      </c>
      <c r="L369" s="1">
        <v>97.9</v>
      </c>
      <c r="M369" s="1">
        <v>98.01</v>
      </c>
    </row>
    <row r="370" spans="1:13" x14ac:dyDescent="0.35">
      <c r="A370" s="10">
        <v>3634</v>
      </c>
      <c r="B370" s="10">
        <v>98.6</v>
      </c>
      <c r="C370" s="10">
        <v>98.36</v>
      </c>
      <c r="D370" s="10">
        <v>98.1</v>
      </c>
      <c r="E370" s="10">
        <v>97.97</v>
      </c>
      <c r="F370" s="1">
        <v>95.22</v>
      </c>
      <c r="G370" s="10">
        <v>94.47</v>
      </c>
      <c r="H370" s="10">
        <v>99.15</v>
      </c>
      <c r="I370" s="10">
        <v>98.37</v>
      </c>
      <c r="J370" s="10">
        <v>99.23</v>
      </c>
      <c r="K370" s="1">
        <v>98.65</v>
      </c>
      <c r="L370" s="1">
        <v>97.9</v>
      </c>
      <c r="M370" s="1">
        <v>98.01</v>
      </c>
    </row>
    <row r="371" spans="1:13" x14ac:dyDescent="0.35">
      <c r="A371" s="10">
        <v>3633</v>
      </c>
      <c r="B371" s="10">
        <v>98.59</v>
      </c>
      <c r="C371" s="10">
        <v>98.36</v>
      </c>
      <c r="D371" s="10">
        <v>98.07</v>
      </c>
      <c r="E371" s="10">
        <v>97.95</v>
      </c>
      <c r="F371" s="1">
        <v>95.22</v>
      </c>
      <c r="G371" s="10">
        <v>94.49</v>
      </c>
      <c r="H371" s="10">
        <v>99.15</v>
      </c>
      <c r="I371" s="10">
        <v>98.38</v>
      </c>
      <c r="J371" s="10">
        <v>99.23</v>
      </c>
      <c r="K371" s="1">
        <v>98.66</v>
      </c>
      <c r="L371" s="1">
        <v>97.89</v>
      </c>
      <c r="M371" s="1">
        <v>98.01</v>
      </c>
    </row>
    <row r="372" spans="1:13" x14ac:dyDescent="0.35">
      <c r="A372" s="10">
        <v>3632</v>
      </c>
      <c r="B372" s="10">
        <v>98.59</v>
      </c>
      <c r="C372" s="10">
        <v>98.36</v>
      </c>
      <c r="D372" s="10">
        <v>98.04</v>
      </c>
      <c r="E372" s="10">
        <v>97.93</v>
      </c>
      <c r="F372" s="1">
        <v>95.21</v>
      </c>
      <c r="G372" s="10">
        <v>94.5</v>
      </c>
      <c r="H372" s="10">
        <v>99.14</v>
      </c>
      <c r="I372" s="10">
        <v>98.38</v>
      </c>
      <c r="J372" s="10">
        <v>99.23</v>
      </c>
      <c r="K372" s="1">
        <v>98.67</v>
      </c>
      <c r="L372" s="1">
        <v>97.89</v>
      </c>
      <c r="M372" s="1">
        <v>98</v>
      </c>
    </row>
    <row r="373" spans="1:13" x14ac:dyDescent="0.35">
      <c r="A373" s="10">
        <v>3631</v>
      </c>
      <c r="B373" s="10">
        <v>98.59</v>
      </c>
      <c r="C373" s="10">
        <v>98.36</v>
      </c>
      <c r="D373" s="10">
        <v>98.03</v>
      </c>
      <c r="E373" s="10">
        <v>97.91</v>
      </c>
      <c r="F373" s="1">
        <v>95.21</v>
      </c>
      <c r="G373" s="10">
        <v>94.51</v>
      </c>
      <c r="H373" s="10">
        <v>99.14</v>
      </c>
      <c r="I373" s="10">
        <v>98.39</v>
      </c>
      <c r="J373" s="10">
        <v>99.22</v>
      </c>
      <c r="K373" s="1">
        <v>98.68</v>
      </c>
      <c r="L373" s="1">
        <v>97.88</v>
      </c>
      <c r="M373" s="1">
        <v>98</v>
      </c>
    </row>
    <row r="374" spans="1:13" x14ac:dyDescent="0.35">
      <c r="A374" s="10">
        <v>3630</v>
      </c>
      <c r="B374" s="10">
        <v>98.58</v>
      </c>
      <c r="C374" s="10">
        <v>98.35</v>
      </c>
      <c r="D374" s="10">
        <v>98.04</v>
      </c>
      <c r="E374" s="10">
        <v>97.9</v>
      </c>
      <c r="F374" s="1">
        <v>95.2</v>
      </c>
      <c r="G374" s="10">
        <v>94.52</v>
      </c>
      <c r="H374" s="10">
        <v>99.13</v>
      </c>
      <c r="I374" s="10">
        <v>98.39</v>
      </c>
      <c r="J374" s="10">
        <v>99.24</v>
      </c>
      <c r="K374" s="1">
        <v>98.7</v>
      </c>
      <c r="L374" s="1">
        <v>97.87</v>
      </c>
      <c r="M374" s="1">
        <v>97.99</v>
      </c>
    </row>
    <row r="375" spans="1:13" x14ac:dyDescent="0.35">
      <c r="A375" s="10">
        <v>3629</v>
      </c>
      <c r="B375" s="10">
        <v>98.58</v>
      </c>
      <c r="C375" s="10">
        <v>98.34</v>
      </c>
      <c r="D375" s="10">
        <v>98.07</v>
      </c>
      <c r="E375" s="10">
        <v>97.89</v>
      </c>
      <c r="F375" s="1">
        <v>95.19</v>
      </c>
      <c r="G375" s="10">
        <v>94.54</v>
      </c>
      <c r="H375" s="10">
        <v>99.14</v>
      </c>
      <c r="I375" s="10">
        <v>98.4</v>
      </c>
      <c r="J375" s="10">
        <v>99.27</v>
      </c>
      <c r="K375" s="1">
        <v>98.72</v>
      </c>
      <c r="L375" s="1">
        <v>97.85</v>
      </c>
      <c r="M375" s="1">
        <v>97.98</v>
      </c>
    </row>
    <row r="376" spans="1:13" x14ac:dyDescent="0.35">
      <c r="A376" s="10">
        <v>3628</v>
      </c>
      <c r="B376" s="10">
        <v>98.58</v>
      </c>
      <c r="C376" s="10">
        <v>98.33</v>
      </c>
      <c r="D376" s="10">
        <v>98.08</v>
      </c>
      <c r="E376" s="10">
        <v>97.89</v>
      </c>
      <c r="F376" s="1">
        <v>95.19</v>
      </c>
      <c r="G376" s="10">
        <v>94.56</v>
      </c>
      <c r="H376" s="10">
        <v>99.15</v>
      </c>
      <c r="I376" s="10">
        <v>98.41</v>
      </c>
      <c r="J376" s="10">
        <v>99.32</v>
      </c>
      <c r="K376" s="1">
        <v>98.72</v>
      </c>
      <c r="L376" s="1">
        <v>97.83</v>
      </c>
      <c r="M376" s="1">
        <v>97.97</v>
      </c>
    </row>
    <row r="377" spans="1:13" x14ac:dyDescent="0.35">
      <c r="A377" s="10">
        <v>3627</v>
      </c>
      <c r="B377" s="10">
        <v>98.58</v>
      </c>
      <c r="C377" s="10">
        <v>98.32</v>
      </c>
      <c r="D377" s="10">
        <v>98.08</v>
      </c>
      <c r="E377" s="10">
        <v>97.89</v>
      </c>
      <c r="F377" s="1">
        <v>95.2</v>
      </c>
      <c r="G377" s="10">
        <v>94.56</v>
      </c>
      <c r="H377" s="10">
        <v>99.15</v>
      </c>
      <c r="I377" s="10">
        <v>98.41</v>
      </c>
      <c r="J377" s="10">
        <v>99.34</v>
      </c>
      <c r="K377" s="1">
        <v>98.72</v>
      </c>
      <c r="L377" s="1">
        <v>97.81</v>
      </c>
      <c r="M377" s="1">
        <v>97.96</v>
      </c>
    </row>
    <row r="378" spans="1:13" x14ac:dyDescent="0.35">
      <c r="A378" s="10">
        <v>3626</v>
      </c>
      <c r="B378" s="10">
        <v>98.58</v>
      </c>
      <c r="C378" s="10">
        <v>98.32</v>
      </c>
      <c r="D378" s="10">
        <v>98.09</v>
      </c>
      <c r="E378" s="10">
        <v>97.89</v>
      </c>
      <c r="F378" s="1">
        <v>95.2</v>
      </c>
      <c r="G378" s="10">
        <v>94.56</v>
      </c>
      <c r="H378" s="10">
        <v>99.15</v>
      </c>
      <c r="I378" s="10">
        <v>98.4</v>
      </c>
      <c r="J378" s="10">
        <v>99.35</v>
      </c>
      <c r="K378" s="1">
        <v>98.72</v>
      </c>
      <c r="L378" s="1">
        <v>97.8</v>
      </c>
      <c r="M378" s="1">
        <v>97.96</v>
      </c>
    </row>
    <row r="379" spans="1:13" x14ac:dyDescent="0.35">
      <c r="A379" s="10">
        <v>3625</v>
      </c>
      <c r="B379" s="10">
        <v>98.57</v>
      </c>
      <c r="C379" s="10">
        <v>98.31</v>
      </c>
      <c r="D379" s="10">
        <v>98.11</v>
      </c>
      <c r="E379" s="10">
        <v>97.9</v>
      </c>
      <c r="F379" s="1">
        <v>95.19</v>
      </c>
      <c r="G379" s="10">
        <v>94.56</v>
      </c>
      <c r="H379" s="10">
        <v>99.14</v>
      </c>
      <c r="I379" s="10">
        <v>98.39</v>
      </c>
      <c r="J379" s="10">
        <v>99.34</v>
      </c>
      <c r="K379" s="1">
        <v>98.72</v>
      </c>
      <c r="L379" s="1">
        <v>97.81</v>
      </c>
      <c r="M379" s="1">
        <v>97.95</v>
      </c>
    </row>
    <row r="380" spans="1:13" x14ac:dyDescent="0.35">
      <c r="A380" s="10">
        <v>3624</v>
      </c>
      <c r="B380" s="10">
        <v>98.57</v>
      </c>
      <c r="C380" s="10">
        <v>98.31</v>
      </c>
      <c r="D380" s="10">
        <v>98.11</v>
      </c>
      <c r="E380" s="10">
        <v>97.91</v>
      </c>
      <c r="F380" s="1">
        <v>95.18</v>
      </c>
      <c r="G380" s="10">
        <v>94.57</v>
      </c>
      <c r="H380" s="10">
        <v>99.13</v>
      </c>
      <c r="I380" s="10">
        <v>98.39</v>
      </c>
      <c r="J380" s="10">
        <v>99.34</v>
      </c>
      <c r="K380" s="1">
        <v>98.72</v>
      </c>
      <c r="L380" s="1">
        <v>97.81</v>
      </c>
      <c r="M380" s="1">
        <v>97.96</v>
      </c>
    </row>
    <row r="381" spans="1:13" x14ac:dyDescent="0.35">
      <c r="A381" s="10">
        <v>3623</v>
      </c>
      <c r="B381" s="10">
        <v>98.57</v>
      </c>
      <c r="C381" s="10">
        <v>98.31</v>
      </c>
      <c r="D381" s="10">
        <v>98.09</v>
      </c>
      <c r="E381" s="10">
        <v>97.92</v>
      </c>
      <c r="F381" s="1">
        <v>95.18</v>
      </c>
      <c r="G381" s="10">
        <v>94.57</v>
      </c>
      <c r="H381" s="10">
        <v>99.13</v>
      </c>
      <c r="I381" s="10">
        <v>98.38</v>
      </c>
      <c r="J381" s="10">
        <v>99.33</v>
      </c>
      <c r="K381" s="1">
        <v>98.72</v>
      </c>
      <c r="L381" s="1">
        <v>97.81</v>
      </c>
      <c r="M381" s="1">
        <v>97.96</v>
      </c>
    </row>
    <row r="382" spans="1:13" x14ac:dyDescent="0.35">
      <c r="A382" s="10">
        <v>3622</v>
      </c>
      <c r="B382" s="10">
        <v>98.57</v>
      </c>
      <c r="C382" s="10">
        <v>98.3</v>
      </c>
      <c r="D382" s="10">
        <v>98.07</v>
      </c>
      <c r="E382" s="10">
        <v>97.91</v>
      </c>
      <c r="F382" s="1">
        <v>95.18</v>
      </c>
      <c r="G382" s="10">
        <v>94.57</v>
      </c>
      <c r="H382" s="10">
        <v>99.13</v>
      </c>
      <c r="I382" s="10">
        <v>98.37</v>
      </c>
      <c r="J382" s="10">
        <v>99.33</v>
      </c>
      <c r="K382" s="1">
        <v>98.72</v>
      </c>
      <c r="L382" s="1">
        <v>97.81</v>
      </c>
      <c r="M382" s="1">
        <v>97.96</v>
      </c>
    </row>
    <row r="383" spans="1:13" x14ac:dyDescent="0.35">
      <c r="A383" s="10">
        <v>3621</v>
      </c>
      <c r="B383" s="10">
        <v>98.57</v>
      </c>
      <c r="C383" s="10">
        <v>98.29</v>
      </c>
      <c r="D383" s="10">
        <v>98.06</v>
      </c>
      <c r="E383" s="10">
        <v>97.9</v>
      </c>
      <c r="F383" s="1">
        <v>95.17</v>
      </c>
      <c r="G383" s="10">
        <v>94.57</v>
      </c>
      <c r="H383" s="10">
        <v>99.13</v>
      </c>
      <c r="I383" s="10">
        <v>98.36</v>
      </c>
      <c r="J383" s="10">
        <v>99.34</v>
      </c>
      <c r="K383" s="1">
        <v>98.72</v>
      </c>
      <c r="L383" s="1">
        <v>97.81</v>
      </c>
      <c r="M383" s="1">
        <v>97.95</v>
      </c>
    </row>
    <row r="384" spans="1:13" x14ac:dyDescent="0.35">
      <c r="A384" s="10">
        <v>3620</v>
      </c>
      <c r="B384" s="10">
        <v>98.57</v>
      </c>
      <c r="C384" s="10">
        <v>98.28</v>
      </c>
      <c r="D384" s="10">
        <v>98.06</v>
      </c>
      <c r="E384" s="10">
        <v>97.89</v>
      </c>
      <c r="F384" s="1">
        <v>95.17</v>
      </c>
      <c r="G384" s="10">
        <v>94.57</v>
      </c>
      <c r="H384" s="10">
        <v>99.13</v>
      </c>
      <c r="I384" s="10">
        <v>98.35</v>
      </c>
      <c r="J384" s="10">
        <v>99.35</v>
      </c>
      <c r="K384" s="1">
        <v>98.72</v>
      </c>
      <c r="L384" s="1">
        <v>97.8</v>
      </c>
      <c r="M384" s="1">
        <v>97.94</v>
      </c>
    </row>
    <row r="385" spans="1:13" x14ac:dyDescent="0.35">
      <c r="A385" s="10">
        <v>3619</v>
      </c>
      <c r="B385" s="10">
        <v>98.57</v>
      </c>
      <c r="C385" s="10">
        <v>98.27</v>
      </c>
      <c r="D385" s="10">
        <v>98.05</v>
      </c>
      <c r="E385" s="10">
        <v>97.89</v>
      </c>
      <c r="F385" s="1">
        <v>95.16</v>
      </c>
      <c r="G385" s="10">
        <v>94.57</v>
      </c>
      <c r="H385" s="10">
        <v>99.13</v>
      </c>
      <c r="I385" s="10">
        <v>98.34</v>
      </c>
      <c r="J385" s="10">
        <v>99.37</v>
      </c>
      <c r="K385" s="1">
        <v>98.72</v>
      </c>
      <c r="L385" s="1">
        <v>97.78</v>
      </c>
      <c r="M385" s="1">
        <v>97.93</v>
      </c>
    </row>
    <row r="386" spans="1:13" x14ac:dyDescent="0.35">
      <c r="A386" s="10">
        <v>3618</v>
      </c>
      <c r="B386" s="10">
        <v>98.56</v>
      </c>
      <c r="C386" s="10">
        <v>98.26</v>
      </c>
      <c r="D386" s="10">
        <v>98.04</v>
      </c>
      <c r="E386" s="10">
        <v>97.88</v>
      </c>
      <c r="F386" s="1">
        <v>95.15</v>
      </c>
      <c r="G386" s="10">
        <v>94.56</v>
      </c>
      <c r="H386" s="10">
        <v>99.12</v>
      </c>
      <c r="I386" s="10">
        <v>98.34</v>
      </c>
      <c r="J386" s="10">
        <v>99.38</v>
      </c>
      <c r="K386" s="1">
        <v>98.71</v>
      </c>
      <c r="L386" s="1">
        <v>97.77</v>
      </c>
      <c r="M386" s="1">
        <v>97.92</v>
      </c>
    </row>
    <row r="387" spans="1:13" x14ac:dyDescent="0.35">
      <c r="A387" s="10">
        <v>3617</v>
      </c>
      <c r="B387" s="10">
        <v>98.55</v>
      </c>
      <c r="C387" s="10">
        <v>98.25</v>
      </c>
      <c r="D387" s="10">
        <v>98.03</v>
      </c>
      <c r="E387" s="10">
        <v>97.87</v>
      </c>
      <c r="F387" s="1">
        <v>95.14</v>
      </c>
      <c r="G387" s="10">
        <v>94.56</v>
      </c>
      <c r="H387" s="10">
        <v>99.11</v>
      </c>
      <c r="I387" s="10">
        <v>98.34</v>
      </c>
      <c r="J387" s="10">
        <v>99.38</v>
      </c>
      <c r="K387" s="1">
        <v>98.71</v>
      </c>
      <c r="L387" s="1">
        <v>97.76</v>
      </c>
      <c r="M387" s="1">
        <v>97.92</v>
      </c>
    </row>
    <row r="388" spans="1:13" x14ac:dyDescent="0.35">
      <c r="A388" s="10">
        <v>3616</v>
      </c>
      <c r="B388" s="10">
        <v>98.54</v>
      </c>
      <c r="C388" s="10">
        <v>98.24</v>
      </c>
      <c r="D388" s="10">
        <v>98.03</v>
      </c>
      <c r="E388" s="10">
        <v>97.87</v>
      </c>
      <c r="F388" s="1">
        <v>95.13</v>
      </c>
      <c r="G388" s="10">
        <v>94.55</v>
      </c>
      <c r="H388" s="10">
        <v>99.11</v>
      </c>
      <c r="I388" s="10">
        <v>98.34</v>
      </c>
      <c r="J388" s="10">
        <v>99.37</v>
      </c>
      <c r="K388" s="1">
        <v>98.71</v>
      </c>
      <c r="L388" s="1">
        <v>97.75</v>
      </c>
      <c r="M388" s="1">
        <v>97.91</v>
      </c>
    </row>
    <row r="389" spans="1:13" x14ac:dyDescent="0.35">
      <c r="A389" s="10">
        <v>3615</v>
      </c>
      <c r="B389" s="10">
        <v>98.53</v>
      </c>
      <c r="C389" s="10">
        <v>98.23</v>
      </c>
      <c r="D389" s="10">
        <v>98.03</v>
      </c>
      <c r="E389" s="10">
        <v>97.86</v>
      </c>
      <c r="F389" s="1">
        <v>95.12</v>
      </c>
      <c r="G389" s="10">
        <v>94.54</v>
      </c>
      <c r="H389" s="10">
        <v>99.1</v>
      </c>
      <c r="I389" s="10">
        <v>98.33</v>
      </c>
      <c r="J389" s="10">
        <v>99.37</v>
      </c>
      <c r="K389" s="1">
        <v>98.71</v>
      </c>
      <c r="L389" s="1">
        <v>97.75</v>
      </c>
      <c r="M389" s="1">
        <v>97.91</v>
      </c>
    </row>
    <row r="390" spans="1:13" x14ac:dyDescent="0.35">
      <c r="A390" s="10">
        <v>3614</v>
      </c>
      <c r="B390" s="10">
        <v>98.52</v>
      </c>
      <c r="C390" s="10">
        <v>98.22</v>
      </c>
      <c r="D390" s="10">
        <v>98.04</v>
      </c>
      <c r="E390" s="10">
        <v>97.86</v>
      </c>
      <c r="F390" s="1">
        <v>95.11</v>
      </c>
      <c r="G390" s="10">
        <v>94.54</v>
      </c>
      <c r="H390" s="10">
        <v>99.1</v>
      </c>
      <c r="I390" s="10">
        <v>98.32</v>
      </c>
      <c r="J390" s="10">
        <v>99.38</v>
      </c>
      <c r="K390" s="1">
        <v>98.7</v>
      </c>
      <c r="L390" s="1">
        <v>97.74</v>
      </c>
      <c r="M390" s="1">
        <v>97.9</v>
      </c>
    </row>
    <row r="391" spans="1:13" x14ac:dyDescent="0.35">
      <c r="A391" s="10">
        <v>3613</v>
      </c>
      <c r="B391" s="10">
        <v>98.51</v>
      </c>
      <c r="C391" s="10">
        <v>98.22</v>
      </c>
      <c r="D391" s="10">
        <v>98.04</v>
      </c>
      <c r="E391" s="10">
        <v>97.86</v>
      </c>
      <c r="F391" s="1">
        <v>95.11</v>
      </c>
      <c r="G391" s="10">
        <v>94.54</v>
      </c>
      <c r="H391" s="10">
        <v>99.1</v>
      </c>
      <c r="I391" s="10">
        <v>98.32</v>
      </c>
      <c r="J391" s="10">
        <v>99.39</v>
      </c>
      <c r="K391" s="1">
        <v>98.7</v>
      </c>
      <c r="L391" s="1">
        <v>97.73</v>
      </c>
      <c r="M391" s="1">
        <v>97.89</v>
      </c>
    </row>
    <row r="392" spans="1:13" x14ac:dyDescent="0.35">
      <c r="A392" s="10">
        <v>3612</v>
      </c>
      <c r="B392" s="10">
        <v>98.51</v>
      </c>
      <c r="C392" s="10">
        <v>98.21</v>
      </c>
      <c r="D392" s="10">
        <v>98.03</v>
      </c>
      <c r="E392" s="10">
        <v>97.85</v>
      </c>
      <c r="F392" s="1">
        <v>95.11</v>
      </c>
      <c r="G392" s="10">
        <v>94.54</v>
      </c>
      <c r="H392" s="10">
        <v>99.11</v>
      </c>
      <c r="I392" s="10">
        <v>98.32</v>
      </c>
      <c r="J392" s="10">
        <v>99.4</v>
      </c>
      <c r="K392" s="1">
        <v>98.7</v>
      </c>
      <c r="L392" s="1">
        <v>97.72</v>
      </c>
      <c r="M392" s="1">
        <v>97.89</v>
      </c>
    </row>
    <row r="393" spans="1:13" x14ac:dyDescent="0.35">
      <c r="A393" s="10">
        <v>3611</v>
      </c>
      <c r="B393" s="10">
        <v>98.51</v>
      </c>
      <c r="C393" s="10">
        <v>98.21</v>
      </c>
      <c r="D393" s="10">
        <v>98.02</v>
      </c>
      <c r="E393" s="10">
        <v>97.84</v>
      </c>
      <c r="F393" s="1">
        <v>95.11</v>
      </c>
      <c r="G393" s="10">
        <v>94.54</v>
      </c>
      <c r="H393" s="10">
        <v>99.11</v>
      </c>
      <c r="I393" s="10">
        <v>98.32</v>
      </c>
      <c r="J393" s="10">
        <v>99.4</v>
      </c>
      <c r="K393" s="1">
        <v>98.7</v>
      </c>
      <c r="L393" s="1">
        <v>97.71</v>
      </c>
      <c r="M393" s="1">
        <v>97.88</v>
      </c>
    </row>
    <row r="394" spans="1:13" x14ac:dyDescent="0.35">
      <c r="A394" s="10">
        <v>3610</v>
      </c>
      <c r="B394" s="10">
        <v>98.51</v>
      </c>
      <c r="C394" s="10">
        <v>98.2</v>
      </c>
      <c r="D394" s="10">
        <v>98.02</v>
      </c>
      <c r="E394" s="10">
        <v>97.83</v>
      </c>
      <c r="F394" s="1">
        <v>95.11</v>
      </c>
      <c r="G394" s="10">
        <v>94.54</v>
      </c>
      <c r="H394" s="10">
        <v>99.12</v>
      </c>
      <c r="I394" s="10">
        <v>98.33</v>
      </c>
      <c r="J394" s="10">
        <v>99.4</v>
      </c>
      <c r="K394" s="1">
        <v>98.7</v>
      </c>
      <c r="L394" s="1">
        <v>97.71</v>
      </c>
      <c r="M394" s="1">
        <v>97.88</v>
      </c>
    </row>
    <row r="395" spans="1:13" x14ac:dyDescent="0.35">
      <c r="A395" s="10">
        <v>3609</v>
      </c>
      <c r="B395" s="10">
        <v>98.51</v>
      </c>
      <c r="C395" s="10">
        <v>98.19</v>
      </c>
      <c r="D395" s="10">
        <v>98.03</v>
      </c>
      <c r="E395" s="10">
        <v>97.82</v>
      </c>
      <c r="F395" s="1">
        <v>95.11</v>
      </c>
      <c r="G395" s="10">
        <v>94.54</v>
      </c>
      <c r="H395" s="10">
        <v>99.12</v>
      </c>
      <c r="I395" s="10">
        <v>98.33</v>
      </c>
      <c r="J395" s="10">
        <v>99.41</v>
      </c>
      <c r="K395" s="1">
        <v>98.71</v>
      </c>
      <c r="L395" s="1">
        <v>97.7</v>
      </c>
      <c r="M395" s="1">
        <v>97.88</v>
      </c>
    </row>
    <row r="396" spans="1:13" x14ac:dyDescent="0.35">
      <c r="A396" s="10">
        <v>3608</v>
      </c>
      <c r="B396" s="10">
        <v>98.51</v>
      </c>
      <c r="C396" s="10">
        <v>98.18</v>
      </c>
      <c r="D396" s="10">
        <v>98.04</v>
      </c>
      <c r="E396" s="10">
        <v>97.82</v>
      </c>
      <c r="F396" s="1">
        <v>95.12</v>
      </c>
      <c r="G396" s="10">
        <v>94.54</v>
      </c>
      <c r="H396" s="10">
        <v>99.12</v>
      </c>
      <c r="I396" s="10">
        <v>98.33</v>
      </c>
      <c r="J396" s="10">
        <v>99.41</v>
      </c>
      <c r="K396" s="1">
        <v>98.71</v>
      </c>
      <c r="L396" s="1">
        <v>97.69</v>
      </c>
      <c r="M396" s="1">
        <v>97.87</v>
      </c>
    </row>
    <row r="397" spans="1:13" x14ac:dyDescent="0.35">
      <c r="A397" s="10">
        <v>3607</v>
      </c>
      <c r="B397" s="10">
        <v>98.51</v>
      </c>
      <c r="C397" s="10">
        <v>98.17</v>
      </c>
      <c r="D397" s="10">
        <v>98.04</v>
      </c>
      <c r="E397" s="10">
        <v>97.82</v>
      </c>
      <c r="F397" s="1">
        <v>95.12</v>
      </c>
      <c r="G397" s="10">
        <v>94.54</v>
      </c>
      <c r="H397" s="10">
        <v>99.12</v>
      </c>
      <c r="I397" s="10">
        <v>98.33</v>
      </c>
      <c r="J397" s="10">
        <v>99.42</v>
      </c>
      <c r="K397" s="1">
        <v>98.72</v>
      </c>
      <c r="L397" s="1">
        <v>97.68</v>
      </c>
      <c r="M397" s="1">
        <v>97.87</v>
      </c>
    </row>
    <row r="398" spans="1:13" x14ac:dyDescent="0.35">
      <c r="A398" s="10">
        <v>3606</v>
      </c>
      <c r="B398" s="10">
        <v>98.5</v>
      </c>
      <c r="C398" s="10">
        <v>98.16</v>
      </c>
      <c r="D398" s="10">
        <v>98.04</v>
      </c>
      <c r="E398" s="10">
        <v>97.82</v>
      </c>
      <c r="F398" s="1">
        <v>95.12</v>
      </c>
      <c r="G398" s="10">
        <v>94.54</v>
      </c>
      <c r="H398" s="10">
        <v>99.11</v>
      </c>
      <c r="I398" s="10">
        <v>98.32</v>
      </c>
      <c r="J398" s="10">
        <v>99.42</v>
      </c>
      <c r="K398" s="1">
        <v>98.72</v>
      </c>
      <c r="L398" s="1">
        <v>97.68</v>
      </c>
      <c r="M398" s="1">
        <v>97.86</v>
      </c>
    </row>
    <row r="399" spans="1:13" x14ac:dyDescent="0.35">
      <c r="A399" s="10">
        <v>3605</v>
      </c>
      <c r="B399" s="10">
        <v>98.5</v>
      </c>
      <c r="C399" s="10">
        <v>98.15</v>
      </c>
      <c r="D399" s="10">
        <v>98.04</v>
      </c>
      <c r="E399" s="10">
        <v>97.83</v>
      </c>
      <c r="F399" s="1">
        <v>95.11</v>
      </c>
      <c r="G399" s="10">
        <v>94.54</v>
      </c>
      <c r="H399" s="10">
        <v>99.11</v>
      </c>
      <c r="I399" s="10">
        <v>98.31</v>
      </c>
      <c r="J399" s="10">
        <v>99.41</v>
      </c>
      <c r="K399" s="1">
        <v>98.71</v>
      </c>
      <c r="L399" s="1">
        <v>97.67</v>
      </c>
      <c r="M399" s="1">
        <v>97.86</v>
      </c>
    </row>
    <row r="400" spans="1:13" x14ac:dyDescent="0.35">
      <c r="A400" s="10">
        <v>3604</v>
      </c>
      <c r="B400" s="10">
        <v>98.5</v>
      </c>
      <c r="C400" s="10">
        <v>98.15</v>
      </c>
      <c r="D400" s="10">
        <v>98.04</v>
      </c>
      <c r="E400" s="10">
        <v>97.83</v>
      </c>
      <c r="F400" s="1">
        <v>95.11</v>
      </c>
      <c r="G400" s="10">
        <v>94.54</v>
      </c>
      <c r="H400" s="10">
        <v>99.1</v>
      </c>
      <c r="I400" s="10">
        <v>98.31</v>
      </c>
      <c r="J400" s="10">
        <v>99.41</v>
      </c>
      <c r="K400" s="1">
        <v>98.71</v>
      </c>
      <c r="L400" s="1">
        <v>97.67</v>
      </c>
      <c r="M400" s="1">
        <v>97.86</v>
      </c>
    </row>
    <row r="401" spans="1:13" x14ac:dyDescent="0.35">
      <c r="A401" s="10">
        <v>3603</v>
      </c>
      <c r="B401" s="10">
        <v>98.5</v>
      </c>
      <c r="C401" s="10">
        <v>98.16</v>
      </c>
      <c r="D401" s="10">
        <v>98.05</v>
      </c>
      <c r="E401" s="10">
        <v>97.84</v>
      </c>
      <c r="F401" s="1">
        <v>95.1</v>
      </c>
      <c r="G401" s="10">
        <v>94.55</v>
      </c>
      <c r="H401" s="10">
        <v>99.09</v>
      </c>
      <c r="I401" s="10">
        <v>98.3</v>
      </c>
      <c r="J401" s="10">
        <v>99.4</v>
      </c>
      <c r="K401" s="1">
        <v>98.71</v>
      </c>
      <c r="L401" s="1">
        <v>97.67</v>
      </c>
      <c r="M401" s="1">
        <v>97.86</v>
      </c>
    </row>
    <row r="402" spans="1:13" x14ac:dyDescent="0.35">
      <c r="A402" s="10">
        <v>3602</v>
      </c>
      <c r="B402" s="10">
        <v>98.5</v>
      </c>
      <c r="C402" s="10">
        <v>98.16</v>
      </c>
      <c r="D402" s="10">
        <v>98.05</v>
      </c>
      <c r="E402" s="10">
        <v>97.85</v>
      </c>
      <c r="F402" s="1">
        <v>95.1</v>
      </c>
      <c r="G402" s="10">
        <v>94.55</v>
      </c>
      <c r="H402" s="10">
        <v>99.09</v>
      </c>
      <c r="I402" s="10">
        <v>98.3</v>
      </c>
      <c r="J402" s="10">
        <v>99.4</v>
      </c>
      <c r="K402" s="1">
        <v>98.7</v>
      </c>
      <c r="L402" s="1">
        <v>97.67</v>
      </c>
      <c r="M402" s="1">
        <v>97.86</v>
      </c>
    </row>
    <row r="403" spans="1:13" x14ac:dyDescent="0.35">
      <c r="A403" s="10">
        <v>3601</v>
      </c>
      <c r="B403" s="10">
        <v>98.5</v>
      </c>
      <c r="C403" s="10">
        <v>98.15</v>
      </c>
      <c r="D403" s="10">
        <v>98.04</v>
      </c>
      <c r="E403" s="10">
        <v>97.85</v>
      </c>
      <c r="F403" s="1">
        <v>95.1</v>
      </c>
      <c r="G403" s="10">
        <v>94.55</v>
      </c>
      <c r="H403" s="10">
        <v>99.08</v>
      </c>
      <c r="I403" s="10">
        <v>98.29</v>
      </c>
      <c r="J403" s="10">
        <v>99.41</v>
      </c>
      <c r="K403" s="1">
        <v>98.7</v>
      </c>
      <c r="L403" s="1">
        <v>97.67</v>
      </c>
      <c r="M403" s="1">
        <v>97.86</v>
      </c>
    </row>
    <row r="404" spans="1:13" x14ac:dyDescent="0.35">
      <c r="A404" s="10">
        <v>3600</v>
      </c>
      <c r="B404" s="10">
        <v>98.5</v>
      </c>
      <c r="C404" s="10">
        <v>98.15</v>
      </c>
      <c r="D404" s="10">
        <v>98.04</v>
      </c>
      <c r="E404" s="10">
        <v>97.85</v>
      </c>
      <c r="F404" s="1">
        <v>95.09</v>
      </c>
      <c r="G404" s="10">
        <v>94.54</v>
      </c>
      <c r="H404" s="10">
        <v>99.08</v>
      </c>
      <c r="I404" s="10">
        <v>98.28</v>
      </c>
      <c r="J404" s="10">
        <v>99.41</v>
      </c>
      <c r="K404" s="1">
        <v>98.7</v>
      </c>
      <c r="L404" s="1">
        <v>97.66</v>
      </c>
      <c r="M404" s="1">
        <v>97.85</v>
      </c>
    </row>
    <row r="405" spans="1:13" x14ac:dyDescent="0.35">
      <c r="A405" s="10">
        <v>3599</v>
      </c>
      <c r="B405" s="10">
        <v>98.49</v>
      </c>
      <c r="C405" s="10">
        <v>98.14</v>
      </c>
      <c r="D405" s="10">
        <v>98.03</v>
      </c>
      <c r="E405" s="10">
        <v>97.85</v>
      </c>
      <c r="F405" s="1">
        <v>95.08</v>
      </c>
      <c r="G405" s="10">
        <v>94.53</v>
      </c>
      <c r="H405" s="10">
        <v>99.08</v>
      </c>
      <c r="I405" s="10">
        <v>98.27</v>
      </c>
      <c r="J405" s="10">
        <v>99.41</v>
      </c>
      <c r="K405" s="1">
        <v>98.7</v>
      </c>
      <c r="L405" s="1">
        <v>97.66</v>
      </c>
      <c r="M405" s="1">
        <v>97.84</v>
      </c>
    </row>
    <row r="406" spans="1:13" x14ac:dyDescent="0.35">
      <c r="A406" s="10">
        <v>3598</v>
      </c>
      <c r="B406" s="10">
        <v>98.49</v>
      </c>
      <c r="C406" s="10">
        <v>98.13</v>
      </c>
      <c r="D406" s="10">
        <v>98.02</v>
      </c>
      <c r="E406" s="10">
        <v>97.84</v>
      </c>
      <c r="F406" s="1">
        <v>95.07</v>
      </c>
      <c r="G406" s="10">
        <v>94.53</v>
      </c>
      <c r="H406" s="10">
        <v>99.07</v>
      </c>
      <c r="I406" s="10">
        <v>98.27</v>
      </c>
      <c r="J406" s="10">
        <v>99.41</v>
      </c>
      <c r="K406" s="1">
        <v>98.71</v>
      </c>
      <c r="L406" s="1">
        <v>97.65</v>
      </c>
      <c r="M406" s="1">
        <v>97.84</v>
      </c>
    </row>
    <row r="407" spans="1:13" x14ac:dyDescent="0.35">
      <c r="A407" s="10">
        <v>3597</v>
      </c>
      <c r="B407" s="10">
        <v>98.48</v>
      </c>
      <c r="C407" s="10">
        <v>98.12</v>
      </c>
      <c r="D407" s="10">
        <v>98.01</v>
      </c>
      <c r="E407" s="10">
        <v>97.83</v>
      </c>
      <c r="F407" s="1">
        <v>95.06</v>
      </c>
      <c r="G407" s="10">
        <v>94.52</v>
      </c>
      <c r="H407" s="10">
        <v>99.08</v>
      </c>
      <c r="I407" s="10">
        <v>98.26</v>
      </c>
      <c r="J407" s="10">
        <v>99.42</v>
      </c>
      <c r="K407" s="1">
        <v>98.71</v>
      </c>
      <c r="L407" s="1">
        <v>97.64</v>
      </c>
      <c r="M407" s="1">
        <v>97.84</v>
      </c>
    </row>
    <row r="408" spans="1:13" x14ac:dyDescent="0.35">
      <c r="A408" s="10">
        <v>3596</v>
      </c>
      <c r="B408" s="10">
        <v>98.48</v>
      </c>
      <c r="C408" s="10">
        <v>98.12</v>
      </c>
      <c r="D408" s="10">
        <v>98</v>
      </c>
      <c r="E408" s="10">
        <v>97.83</v>
      </c>
      <c r="F408" s="1">
        <v>95.06</v>
      </c>
      <c r="G408" s="10">
        <v>94.51</v>
      </c>
      <c r="H408" s="10">
        <v>99.08</v>
      </c>
      <c r="I408" s="10">
        <v>98.26</v>
      </c>
      <c r="J408" s="10">
        <v>99.42</v>
      </c>
      <c r="K408" s="1">
        <v>98.71</v>
      </c>
      <c r="L408" s="1">
        <v>97.63</v>
      </c>
      <c r="M408" s="1">
        <v>97.83</v>
      </c>
    </row>
    <row r="409" spans="1:13" x14ac:dyDescent="0.35">
      <c r="A409" s="10">
        <v>3595</v>
      </c>
      <c r="B409" s="10">
        <v>98.47</v>
      </c>
      <c r="C409" s="10">
        <v>98.12</v>
      </c>
      <c r="D409" s="10">
        <v>98</v>
      </c>
      <c r="E409" s="10">
        <v>97.82</v>
      </c>
      <c r="F409" s="1">
        <v>95.06</v>
      </c>
      <c r="G409" s="10">
        <v>94.5</v>
      </c>
      <c r="H409" s="10">
        <v>99.09</v>
      </c>
      <c r="I409" s="10">
        <v>98.26</v>
      </c>
      <c r="J409" s="10">
        <v>99.42</v>
      </c>
      <c r="K409" s="1">
        <v>98.71</v>
      </c>
      <c r="L409" s="1">
        <v>97.62</v>
      </c>
      <c r="M409" s="1">
        <v>97.82</v>
      </c>
    </row>
    <row r="410" spans="1:13" x14ac:dyDescent="0.35">
      <c r="A410" s="10">
        <v>3594</v>
      </c>
      <c r="B410" s="10">
        <v>98.47</v>
      </c>
      <c r="C410" s="10">
        <v>98.11</v>
      </c>
      <c r="D410" s="10">
        <v>98.01</v>
      </c>
      <c r="E410" s="10">
        <v>97.81</v>
      </c>
      <c r="F410" s="1">
        <v>95.06</v>
      </c>
      <c r="G410" s="10">
        <v>94.5</v>
      </c>
      <c r="H410" s="10">
        <v>99.1</v>
      </c>
      <c r="I410" s="10">
        <v>98.26</v>
      </c>
      <c r="J410" s="10">
        <v>99.43</v>
      </c>
      <c r="K410" s="1">
        <v>98.7</v>
      </c>
      <c r="L410" s="1">
        <v>97.61</v>
      </c>
      <c r="M410" s="1">
        <v>97.82</v>
      </c>
    </row>
    <row r="411" spans="1:13" x14ac:dyDescent="0.35">
      <c r="A411" s="10">
        <v>3593</v>
      </c>
      <c r="B411" s="10">
        <v>98.47</v>
      </c>
      <c r="C411" s="10">
        <v>98.11</v>
      </c>
      <c r="D411" s="10">
        <v>98</v>
      </c>
      <c r="E411" s="10">
        <v>97.8</v>
      </c>
      <c r="F411" s="1">
        <v>95.06</v>
      </c>
      <c r="G411" s="10">
        <v>94.5</v>
      </c>
      <c r="H411" s="10">
        <v>99.1</v>
      </c>
      <c r="I411" s="10">
        <v>98.26</v>
      </c>
      <c r="J411" s="10">
        <v>99.43</v>
      </c>
      <c r="K411" s="1">
        <v>98.7</v>
      </c>
      <c r="L411" s="1">
        <v>97.6</v>
      </c>
      <c r="M411" s="1">
        <v>97.81</v>
      </c>
    </row>
    <row r="412" spans="1:13" x14ac:dyDescent="0.35">
      <c r="A412" s="10">
        <v>3592</v>
      </c>
      <c r="B412" s="10">
        <v>98.46</v>
      </c>
      <c r="C412" s="10">
        <v>98.1</v>
      </c>
      <c r="D412" s="10">
        <v>97.99</v>
      </c>
      <c r="E412" s="10">
        <v>97.78</v>
      </c>
      <c r="F412" s="1">
        <v>95.05</v>
      </c>
      <c r="G412" s="10">
        <v>94.5</v>
      </c>
      <c r="H412" s="10">
        <v>99.1</v>
      </c>
      <c r="I412" s="10">
        <v>98.26</v>
      </c>
      <c r="J412" s="10">
        <v>99.42</v>
      </c>
      <c r="K412" s="1">
        <v>98.7</v>
      </c>
      <c r="L412" s="1">
        <v>97.59</v>
      </c>
      <c r="M412" s="1">
        <v>97.82</v>
      </c>
    </row>
    <row r="413" spans="1:13" x14ac:dyDescent="0.35">
      <c r="A413" s="10">
        <v>3591</v>
      </c>
      <c r="B413" s="10">
        <v>98.45</v>
      </c>
      <c r="C413" s="10">
        <v>98.09</v>
      </c>
      <c r="D413" s="10">
        <v>97.97</v>
      </c>
      <c r="E413" s="10">
        <v>97.77</v>
      </c>
      <c r="F413" s="1">
        <v>95.04</v>
      </c>
      <c r="G413" s="10">
        <v>94.5</v>
      </c>
      <c r="H413" s="10">
        <v>99.1</v>
      </c>
      <c r="I413" s="10">
        <v>98.26</v>
      </c>
      <c r="J413" s="10">
        <v>99.41</v>
      </c>
      <c r="K413" s="1">
        <v>98.69</v>
      </c>
      <c r="L413" s="1">
        <v>97.58</v>
      </c>
      <c r="M413" s="1">
        <v>97.81</v>
      </c>
    </row>
    <row r="414" spans="1:13" x14ac:dyDescent="0.35">
      <c r="A414" s="10">
        <v>3590</v>
      </c>
      <c r="B414" s="10">
        <v>98.44</v>
      </c>
      <c r="C414" s="10">
        <v>98.09</v>
      </c>
      <c r="D414" s="10">
        <v>97.95</v>
      </c>
      <c r="E414" s="10">
        <v>97.75</v>
      </c>
      <c r="F414" s="1">
        <v>95.03</v>
      </c>
      <c r="G414" s="10">
        <v>94.5</v>
      </c>
      <c r="H414" s="10">
        <v>99.1</v>
      </c>
      <c r="I414" s="10">
        <v>98.26</v>
      </c>
      <c r="J414" s="10">
        <v>99.41</v>
      </c>
      <c r="K414" s="1">
        <v>98.69</v>
      </c>
      <c r="L414" s="1">
        <v>97.58</v>
      </c>
      <c r="M414" s="1">
        <v>97.81</v>
      </c>
    </row>
    <row r="415" spans="1:13" x14ac:dyDescent="0.35">
      <c r="A415" s="10">
        <v>3589</v>
      </c>
      <c r="B415" s="10">
        <v>98.44</v>
      </c>
      <c r="C415" s="10">
        <v>98.08</v>
      </c>
      <c r="D415" s="10">
        <v>97.94</v>
      </c>
      <c r="E415" s="10">
        <v>97.74</v>
      </c>
      <c r="F415" s="1">
        <v>95.03</v>
      </c>
      <c r="G415" s="10">
        <v>94.5</v>
      </c>
      <c r="H415" s="10">
        <v>99.09</v>
      </c>
      <c r="I415" s="10">
        <v>98.26</v>
      </c>
      <c r="J415" s="10">
        <v>99.41</v>
      </c>
      <c r="K415" s="1">
        <v>98.69</v>
      </c>
      <c r="L415" s="1">
        <v>97.57</v>
      </c>
      <c r="M415" s="1">
        <v>97.81</v>
      </c>
    </row>
    <row r="416" spans="1:13" x14ac:dyDescent="0.35">
      <c r="A416" s="10">
        <v>3588</v>
      </c>
      <c r="B416" s="10">
        <v>98.44</v>
      </c>
      <c r="C416" s="10">
        <v>98.07</v>
      </c>
      <c r="D416" s="10">
        <v>97.95</v>
      </c>
      <c r="E416" s="10">
        <v>97.75</v>
      </c>
      <c r="F416" s="1">
        <v>95.03</v>
      </c>
      <c r="G416" s="10">
        <v>94.5</v>
      </c>
      <c r="H416" s="10">
        <v>99.09</v>
      </c>
      <c r="I416" s="10">
        <v>98.26</v>
      </c>
      <c r="J416" s="10">
        <v>99.42</v>
      </c>
      <c r="K416" s="1">
        <v>98.69</v>
      </c>
      <c r="L416" s="1">
        <v>97.55</v>
      </c>
      <c r="M416" s="1">
        <v>97.8</v>
      </c>
    </row>
    <row r="417" spans="1:13" x14ac:dyDescent="0.35">
      <c r="A417" s="10">
        <v>3587</v>
      </c>
      <c r="B417" s="10">
        <v>98.45</v>
      </c>
      <c r="C417" s="10">
        <v>98.07</v>
      </c>
      <c r="D417" s="10">
        <v>97.97</v>
      </c>
      <c r="E417" s="10">
        <v>97.76</v>
      </c>
      <c r="F417" s="1">
        <v>95.03</v>
      </c>
      <c r="G417" s="10">
        <v>94.49</v>
      </c>
      <c r="H417" s="10">
        <v>99.08</v>
      </c>
      <c r="I417" s="10">
        <v>98.25</v>
      </c>
      <c r="J417" s="10">
        <v>99.43</v>
      </c>
      <c r="K417" s="1">
        <v>98.69</v>
      </c>
      <c r="L417" s="1">
        <v>97.54</v>
      </c>
      <c r="M417" s="1">
        <v>97.8</v>
      </c>
    </row>
    <row r="418" spans="1:13" x14ac:dyDescent="0.35">
      <c r="A418" s="10">
        <v>3586</v>
      </c>
      <c r="B418" s="10">
        <v>98.46</v>
      </c>
      <c r="C418" s="10">
        <v>98.07</v>
      </c>
      <c r="D418" s="10">
        <v>97.98</v>
      </c>
      <c r="E418" s="10">
        <v>97.76</v>
      </c>
      <c r="F418" s="1">
        <v>95.03</v>
      </c>
      <c r="G418" s="10">
        <v>94.49</v>
      </c>
      <c r="H418" s="10">
        <v>99.07</v>
      </c>
      <c r="I418" s="10">
        <v>98.25</v>
      </c>
      <c r="J418" s="10">
        <v>99.44</v>
      </c>
      <c r="K418" s="1">
        <v>98.69</v>
      </c>
      <c r="L418" s="1">
        <v>97.52</v>
      </c>
      <c r="M418" s="1">
        <v>97.79</v>
      </c>
    </row>
    <row r="419" spans="1:13" x14ac:dyDescent="0.35">
      <c r="A419" s="10">
        <v>3585</v>
      </c>
      <c r="B419" s="10">
        <v>98.46</v>
      </c>
      <c r="C419" s="10">
        <v>98.07</v>
      </c>
      <c r="D419" s="10">
        <v>98</v>
      </c>
      <c r="E419" s="10">
        <v>97.77</v>
      </c>
      <c r="F419" s="1">
        <v>95.03</v>
      </c>
      <c r="G419" s="10">
        <v>94.48</v>
      </c>
      <c r="H419" s="10">
        <v>99.06</v>
      </c>
      <c r="I419" s="10">
        <v>98.24</v>
      </c>
      <c r="J419" s="10">
        <v>99.43</v>
      </c>
      <c r="K419" s="1">
        <v>98.69</v>
      </c>
      <c r="L419" s="1">
        <v>97.51</v>
      </c>
      <c r="M419" s="1">
        <v>97.78</v>
      </c>
    </row>
    <row r="420" spans="1:13" x14ac:dyDescent="0.35">
      <c r="A420" s="10">
        <v>3584</v>
      </c>
      <c r="B420" s="10">
        <v>98.46</v>
      </c>
      <c r="C420" s="10">
        <v>98.07</v>
      </c>
      <c r="D420" s="10">
        <v>98.01</v>
      </c>
      <c r="E420" s="10">
        <v>97.77</v>
      </c>
      <c r="F420" s="1">
        <v>95.03</v>
      </c>
      <c r="G420" s="10">
        <v>94.48</v>
      </c>
      <c r="H420" s="10">
        <v>99.06</v>
      </c>
      <c r="I420" s="10">
        <v>98.24</v>
      </c>
      <c r="J420" s="10">
        <v>99.43</v>
      </c>
      <c r="K420" s="1">
        <v>98.69</v>
      </c>
      <c r="L420" s="1">
        <v>97.51</v>
      </c>
      <c r="M420" s="1">
        <v>97.77</v>
      </c>
    </row>
    <row r="421" spans="1:13" x14ac:dyDescent="0.35">
      <c r="A421" s="10">
        <v>3583</v>
      </c>
      <c r="B421" s="10">
        <v>98.45</v>
      </c>
      <c r="C421" s="10">
        <v>98.07</v>
      </c>
      <c r="D421" s="10">
        <v>98.02</v>
      </c>
      <c r="E421" s="10">
        <v>97.77</v>
      </c>
      <c r="F421" s="1">
        <v>95.02</v>
      </c>
      <c r="G421" s="10">
        <v>94.48</v>
      </c>
      <c r="H421" s="10">
        <v>99.06</v>
      </c>
      <c r="I421" s="10">
        <v>98.23</v>
      </c>
      <c r="J421" s="10">
        <v>99.42</v>
      </c>
      <c r="K421" s="1">
        <v>98.69</v>
      </c>
      <c r="L421" s="1">
        <v>97.51</v>
      </c>
      <c r="M421" s="1">
        <v>97.77</v>
      </c>
    </row>
    <row r="422" spans="1:13" x14ac:dyDescent="0.35">
      <c r="A422" s="10">
        <v>3582</v>
      </c>
      <c r="B422" s="10">
        <v>98.45</v>
      </c>
      <c r="C422" s="10">
        <v>98.06</v>
      </c>
      <c r="D422" s="10">
        <v>98.03</v>
      </c>
      <c r="E422" s="10">
        <v>97.77</v>
      </c>
      <c r="F422" s="1">
        <v>95.01</v>
      </c>
      <c r="G422" s="10">
        <v>94.48</v>
      </c>
      <c r="H422" s="10">
        <v>99.07</v>
      </c>
      <c r="I422" s="10">
        <v>98.23</v>
      </c>
      <c r="J422" s="10">
        <v>99.42</v>
      </c>
      <c r="K422" s="1">
        <v>98.69</v>
      </c>
      <c r="L422" s="1">
        <v>97.52</v>
      </c>
      <c r="M422" s="1">
        <v>97.77</v>
      </c>
    </row>
    <row r="423" spans="1:13" x14ac:dyDescent="0.35">
      <c r="A423" s="10">
        <v>3581</v>
      </c>
      <c r="B423" s="10">
        <v>98.44</v>
      </c>
      <c r="C423" s="10">
        <v>98.05</v>
      </c>
      <c r="D423" s="10">
        <v>98.02</v>
      </c>
      <c r="E423" s="10">
        <v>97.77</v>
      </c>
      <c r="F423" s="1">
        <v>95.01</v>
      </c>
      <c r="G423" s="10">
        <v>94.48</v>
      </c>
      <c r="H423" s="10">
        <v>99.07</v>
      </c>
      <c r="I423" s="10">
        <v>98.22</v>
      </c>
      <c r="J423" s="10">
        <v>99.42</v>
      </c>
      <c r="K423" s="1">
        <v>98.69</v>
      </c>
      <c r="L423" s="1">
        <v>97.51</v>
      </c>
      <c r="M423" s="1">
        <v>97.77</v>
      </c>
    </row>
    <row r="424" spans="1:13" x14ac:dyDescent="0.35">
      <c r="A424" s="10">
        <v>3580</v>
      </c>
      <c r="B424" s="10">
        <v>98.43</v>
      </c>
      <c r="C424" s="10">
        <v>98.04</v>
      </c>
      <c r="D424" s="10">
        <v>98.02</v>
      </c>
      <c r="E424" s="10">
        <v>97.77</v>
      </c>
      <c r="F424" s="1">
        <v>95</v>
      </c>
      <c r="G424" s="10">
        <v>94.47</v>
      </c>
      <c r="H424" s="10">
        <v>99.07</v>
      </c>
      <c r="I424" s="10">
        <v>98.22</v>
      </c>
      <c r="J424" s="10">
        <v>99.42</v>
      </c>
      <c r="K424" s="1">
        <v>98.69</v>
      </c>
      <c r="L424" s="1">
        <v>97.51</v>
      </c>
      <c r="M424" s="1">
        <v>97.78</v>
      </c>
    </row>
    <row r="425" spans="1:13" x14ac:dyDescent="0.35">
      <c r="A425" s="10">
        <v>3579</v>
      </c>
      <c r="B425" s="10">
        <v>98.43</v>
      </c>
      <c r="C425" s="10">
        <v>98.04</v>
      </c>
      <c r="D425" s="10">
        <v>98.02</v>
      </c>
      <c r="E425" s="10">
        <v>97.76</v>
      </c>
      <c r="F425" s="1">
        <v>95</v>
      </c>
      <c r="G425" s="10">
        <v>94.47</v>
      </c>
      <c r="H425" s="10">
        <v>99.06</v>
      </c>
      <c r="I425" s="10">
        <v>98.21</v>
      </c>
      <c r="J425" s="10">
        <v>99.43</v>
      </c>
      <c r="K425" s="1">
        <v>98.69</v>
      </c>
      <c r="L425" s="1">
        <v>97.5</v>
      </c>
      <c r="M425" s="1">
        <v>97.77</v>
      </c>
    </row>
    <row r="426" spans="1:13" x14ac:dyDescent="0.35">
      <c r="A426" s="10">
        <v>3578</v>
      </c>
      <c r="B426" s="10">
        <v>98.43</v>
      </c>
      <c r="C426" s="10">
        <v>98.03</v>
      </c>
      <c r="D426" s="10">
        <v>98.01</v>
      </c>
      <c r="E426" s="10">
        <v>97.76</v>
      </c>
      <c r="F426" s="1">
        <v>95</v>
      </c>
      <c r="G426" s="10">
        <v>94.47</v>
      </c>
      <c r="H426" s="10">
        <v>99.05</v>
      </c>
      <c r="I426" s="10">
        <v>98.21</v>
      </c>
      <c r="J426" s="10">
        <v>99.43</v>
      </c>
      <c r="K426" s="1">
        <v>98.69</v>
      </c>
      <c r="L426" s="1">
        <v>97.49</v>
      </c>
      <c r="M426" s="1">
        <v>97.77</v>
      </c>
    </row>
    <row r="427" spans="1:13" x14ac:dyDescent="0.35">
      <c r="A427" s="10">
        <v>3577</v>
      </c>
      <c r="B427" s="10">
        <v>98.42</v>
      </c>
      <c r="C427" s="10">
        <v>98.02</v>
      </c>
      <c r="D427" s="10">
        <v>98</v>
      </c>
      <c r="E427" s="10">
        <v>97.76</v>
      </c>
      <c r="F427" s="1">
        <v>94.99</v>
      </c>
      <c r="G427" s="10">
        <v>94.46</v>
      </c>
      <c r="H427" s="10">
        <v>99.03</v>
      </c>
      <c r="I427" s="10">
        <v>98.2</v>
      </c>
      <c r="J427" s="10">
        <v>99.43</v>
      </c>
      <c r="K427" s="1">
        <v>98.69</v>
      </c>
      <c r="L427" s="1">
        <v>97.48</v>
      </c>
      <c r="M427" s="1">
        <v>97.76</v>
      </c>
    </row>
    <row r="428" spans="1:13" x14ac:dyDescent="0.35">
      <c r="A428" s="10">
        <v>3576</v>
      </c>
      <c r="B428" s="10">
        <v>98.42</v>
      </c>
      <c r="C428" s="10">
        <v>98.01</v>
      </c>
      <c r="D428" s="10">
        <v>97.99</v>
      </c>
      <c r="E428" s="10">
        <v>97.76</v>
      </c>
      <c r="F428" s="1">
        <v>94.99</v>
      </c>
      <c r="G428" s="10">
        <v>94.46</v>
      </c>
      <c r="H428" s="10">
        <v>99.03</v>
      </c>
      <c r="I428" s="10">
        <v>98.2</v>
      </c>
      <c r="J428" s="10">
        <v>99.43</v>
      </c>
      <c r="K428" s="1">
        <v>98.69</v>
      </c>
      <c r="L428" s="1">
        <v>97.48</v>
      </c>
      <c r="M428" s="1">
        <v>97.75</v>
      </c>
    </row>
    <row r="429" spans="1:13" x14ac:dyDescent="0.35">
      <c r="A429" s="10">
        <v>3575</v>
      </c>
      <c r="B429" s="10">
        <v>98.42</v>
      </c>
      <c r="C429" s="10">
        <v>97.99</v>
      </c>
      <c r="D429" s="10">
        <v>97.99</v>
      </c>
      <c r="E429" s="10">
        <v>97.75</v>
      </c>
      <c r="F429" s="1">
        <v>94.99</v>
      </c>
      <c r="G429" s="10">
        <v>94.45</v>
      </c>
      <c r="H429" s="10">
        <v>99.02</v>
      </c>
      <c r="I429" s="10">
        <v>98.2</v>
      </c>
      <c r="J429" s="10">
        <v>99.42</v>
      </c>
      <c r="K429" s="1">
        <v>98.68</v>
      </c>
      <c r="L429" s="1">
        <v>97.48</v>
      </c>
      <c r="M429" s="1">
        <v>97.74</v>
      </c>
    </row>
    <row r="430" spans="1:13" x14ac:dyDescent="0.35">
      <c r="A430" s="10">
        <v>3574</v>
      </c>
      <c r="B430" s="10">
        <v>98.42</v>
      </c>
      <c r="C430" s="10">
        <v>97.98</v>
      </c>
      <c r="D430" s="10">
        <v>97.98</v>
      </c>
      <c r="E430" s="10">
        <v>97.74</v>
      </c>
      <c r="F430" s="1">
        <v>94.98</v>
      </c>
      <c r="G430" s="10">
        <v>94.44</v>
      </c>
      <c r="H430" s="10">
        <v>99.02</v>
      </c>
      <c r="I430" s="10">
        <v>98.19</v>
      </c>
      <c r="J430" s="10">
        <v>99.42</v>
      </c>
      <c r="K430" s="1">
        <v>98.68</v>
      </c>
      <c r="L430" s="1">
        <v>97.47</v>
      </c>
      <c r="M430" s="1">
        <v>97.74</v>
      </c>
    </row>
    <row r="431" spans="1:13" x14ac:dyDescent="0.35">
      <c r="A431" s="10">
        <v>3573</v>
      </c>
      <c r="B431" s="10">
        <v>98.41</v>
      </c>
      <c r="C431" s="10">
        <v>97.98</v>
      </c>
      <c r="D431" s="10">
        <v>97.97</v>
      </c>
      <c r="E431" s="10">
        <v>97.73</v>
      </c>
      <c r="F431" s="1">
        <v>94.97</v>
      </c>
      <c r="G431" s="10">
        <v>94.44</v>
      </c>
      <c r="H431" s="10">
        <v>99.02</v>
      </c>
      <c r="I431" s="10">
        <v>98.18</v>
      </c>
      <c r="J431" s="10">
        <v>99.42</v>
      </c>
      <c r="K431" s="1">
        <v>98.67</v>
      </c>
      <c r="L431" s="1">
        <v>97.47</v>
      </c>
      <c r="M431" s="1">
        <v>97.73</v>
      </c>
    </row>
    <row r="432" spans="1:13" x14ac:dyDescent="0.35">
      <c r="A432" s="10">
        <v>3572</v>
      </c>
      <c r="B432" s="10">
        <v>98.41</v>
      </c>
      <c r="C432" s="10">
        <v>97.97</v>
      </c>
      <c r="D432" s="10">
        <v>97.95</v>
      </c>
      <c r="E432" s="10">
        <v>97.71</v>
      </c>
      <c r="F432" s="1">
        <v>94.96</v>
      </c>
      <c r="G432" s="10">
        <v>94.43</v>
      </c>
      <c r="H432" s="10">
        <v>99.02</v>
      </c>
      <c r="I432" s="10">
        <v>98.18</v>
      </c>
      <c r="J432" s="10">
        <v>99.41</v>
      </c>
      <c r="K432" s="1">
        <v>98.66</v>
      </c>
      <c r="L432" s="1">
        <v>97.46</v>
      </c>
      <c r="M432" s="1">
        <v>97.72</v>
      </c>
    </row>
    <row r="433" spans="1:13" x14ac:dyDescent="0.35">
      <c r="A433" s="10">
        <v>3571</v>
      </c>
      <c r="B433" s="10">
        <v>98.4</v>
      </c>
      <c r="C433" s="10">
        <v>97.97</v>
      </c>
      <c r="D433" s="10">
        <v>97.93</v>
      </c>
      <c r="E433" s="10">
        <v>97.7</v>
      </c>
      <c r="F433" s="1">
        <v>94.95</v>
      </c>
      <c r="G433" s="10">
        <v>94.42</v>
      </c>
      <c r="H433" s="10">
        <v>99.02</v>
      </c>
      <c r="I433" s="10">
        <v>98.17</v>
      </c>
      <c r="J433" s="10">
        <v>99.41</v>
      </c>
      <c r="K433" s="1">
        <v>98.66</v>
      </c>
      <c r="L433" s="1">
        <v>97.45</v>
      </c>
      <c r="M433" s="1">
        <v>97.72</v>
      </c>
    </row>
    <row r="434" spans="1:13" x14ac:dyDescent="0.35">
      <c r="A434" s="10">
        <v>3570</v>
      </c>
      <c r="B434" s="10">
        <v>98.39</v>
      </c>
      <c r="C434" s="10">
        <v>97.96</v>
      </c>
      <c r="D434" s="10">
        <v>97.9</v>
      </c>
      <c r="E434" s="10">
        <v>97.68</v>
      </c>
      <c r="F434" s="1">
        <v>94.93</v>
      </c>
      <c r="G434" s="10">
        <v>94.41</v>
      </c>
      <c r="H434" s="10">
        <v>99.02</v>
      </c>
      <c r="I434" s="10">
        <v>98.17</v>
      </c>
      <c r="J434" s="10">
        <v>99.4</v>
      </c>
      <c r="K434" s="1">
        <v>98.65</v>
      </c>
      <c r="L434" s="1">
        <v>97.45</v>
      </c>
      <c r="M434" s="1">
        <v>97.71</v>
      </c>
    </row>
    <row r="435" spans="1:13" x14ac:dyDescent="0.35">
      <c r="A435" s="10">
        <v>3569</v>
      </c>
      <c r="B435" s="10">
        <v>98.38</v>
      </c>
      <c r="C435" s="10">
        <v>97.96</v>
      </c>
      <c r="D435" s="10">
        <v>97.89</v>
      </c>
      <c r="E435" s="10">
        <v>97.67</v>
      </c>
      <c r="F435" s="1">
        <v>94.92</v>
      </c>
      <c r="G435" s="10">
        <v>94.4</v>
      </c>
      <c r="H435" s="10">
        <v>99.02</v>
      </c>
      <c r="I435" s="10">
        <v>98.17</v>
      </c>
      <c r="J435" s="10">
        <v>99.4</v>
      </c>
      <c r="K435" s="1">
        <v>98.65</v>
      </c>
      <c r="L435" s="1">
        <v>97.44</v>
      </c>
      <c r="M435" s="1">
        <v>97.7</v>
      </c>
    </row>
    <row r="436" spans="1:13" x14ac:dyDescent="0.35">
      <c r="A436" s="10">
        <v>3568</v>
      </c>
      <c r="B436" s="10">
        <v>98.38</v>
      </c>
      <c r="C436" s="10">
        <v>97.95</v>
      </c>
      <c r="D436" s="10">
        <v>97.89</v>
      </c>
      <c r="E436" s="10">
        <v>97.67</v>
      </c>
      <c r="F436" s="1">
        <v>94.91</v>
      </c>
      <c r="G436" s="10">
        <v>94.39</v>
      </c>
      <c r="H436" s="10">
        <v>99.02</v>
      </c>
      <c r="I436" s="10">
        <v>98.16</v>
      </c>
      <c r="J436" s="10">
        <v>99.41</v>
      </c>
      <c r="K436" s="1">
        <v>98.65</v>
      </c>
      <c r="L436" s="1">
        <v>97.43</v>
      </c>
      <c r="M436" s="1">
        <v>97.69</v>
      </c>
    </row>
    <row r="437" spans="1:13" x14ac:dyDescent="0.35">
      <c r="A437" s="10">
        <v>3567</v>
      </c>
      <c r="B437" s="10">
        <v>98.38</v>
      </c>
      <c r="C437" s="10">
        <v>97.94</v>
      </c>
      <c r="D437" s="10">
        <v>97.91</v>
      </c>
      <c r="E437" s="10">
        <v>97.67</v>
      </c>
      <c r="F437" s="1">
        <v>94.9</v>
      </c>
      <c r="G437" s="10">
        <v>94.39</v>
      </c>
      <c r="H437" s="10">
        <v>99.02</v>
      </c>
      <c r="I437" s="10">
        <v>98.15</v>
      </c>
      <c r="J437" s="10">
        <v>99.42</v>
      </c>
      <c r="K437" s="1">
        <v>98.64</v>
      </c>
      <c r="L437" s="1">
        <v>97.41</v>
      </c>
      <c r="M437" s="1">
        <v>97.67</v>
      </c>
    </row>
    <row r="438" spans="1:13" x14ac:dyDescent="0.35">
      <c r="A438" s="10">
        <v>3566</v>
      </c>
      <c r="B438" s="10">
        <v>98.38</v>
      </c>
      <c r="C438" s="10">
        <v>97.94</v>
      </c>
      <c r="D438" s="10">
        <v>97.91</v>
      </c>
      <c r="E438" s="10">
        <v>97.66</v>
      </c>
      <c r="F438" s="1">
        <v>94.89</v>
      </c>
      <c r="G438" s="10">
        <v>94.38</v>
      </c>
      <c r="H438" s="10">
        <v>99.01</v>
      </c>
      <c r="I438" s="10">
        <v>98.15</v>
      </c>
      <c r="J438" s="10">
        <v>99.43</v>
      </c>
      <c r="K438" s="1">
        <v>98.63</v>
      </c>
      <c r="L438" s="1">
        <v>97.4</v>
      </c>
      <c r="M438" s="1">
        <v>97.66</v>
      </c>
    </row>
    <row r="439" spans="1:13" x14ac:dyDescent="0.35">
      <c r="A439" s="10">
        <v>3565</v>
      </c>
      <c r="B439" s="10">
        <v>98.38</v>
      </c>
      <c r="C439" s="10">
        <v>97.93</v>
      </c>
      <c r="D439" s="10">
        <v>97.92</v>
      </c>
      <c r="E439" s="10">
        <v>97.66</v>
      </c>
      <c r="F439" s="1">
        <v>94.89</v>
      </c>
      <c r="G439" s="10">
        <v>94.38</v>
      </c>
      <c r="H439" s="10">
        <v>99</v>
      </c>
      <c r="I439" s="10">
        <v>98.14</v>
      </c>
      <c r="J439" s="10">
        <v>99.43</v>
      </c>
      <c r="K439" s="1">
        <v>98.62</v>
      </c>
      <c r="L439" s="1">
        <v>97.38</v>
      </c>
      <c r="M439" s="1">
        <v>97.65</v>
      </c>
    </row>
    <row r="440" spans="1:13" x14ac:dyDescent="0.35">
      <c r="A440" s="10">
        <v>3564</v>
      </c>
      <c r="B440" s="10">
        <v>98.38</v>
      </c>
      <c r="C440" s="10">
        <v>97.93</v>
      </c>
      <c r="D440" s="10">
        <v>97.93</v>
      </c>
      <c r="E440" s="10">
        <v>97.66</v>
      </c>
      <c r="F440" s="1">
        <v>94.89</v>
      </c>
      <c r="G440" s="10">
        <v>94.37</v>
      </c>
      <c r="H440" s="10">
        <v>99</v>
      </c>
      <c r="I440" s="10">
        <v>98.14</v>
      </c>
      <c r="J440" s="10">
        <v>99.42</v>
      </c>
      <c r="K440" s="1">
        <v>98.62</v>
      </c>
      <c r="L440" s="1">
        <v>97.38</v>
      </c>
      <c r="M440" s="1">
        <v>97.64</v>
      </c>
    </row>
    <row r="441" spans="1:13" x14ac:dyDescent="0.35">
      <c r="A441" s="10">
        <v>3563</v>
      </c>
      <c r="B441" s="10">
        <v>98.37</v>
      </c>
      <c r="C441" s="10">
        <v>97.93</v>
      </c>
      <c r="D441" s="10">
        <v>97.94</v>
      </c>
      <c r="E441" s="10">
        <v>97.66</v>
      </c>
      <c r="F441" s="1">
        <v>94.89</v>
      </c>
      <c r="G441" s="10">
        <v>94.37</v>
      </c>
      <c r="H441" s="10">
        <v>98.99</v>
      </c>
      <c r="I441" s="10">
        <v>98.14</v>
      </c>
      <c r="J441" s="10">
        <v>99.42</v>
      </c>
      <c r="K441" s="1">
        <v>98.62</v>
      </c>
      <c r="L441" s="1">
        <v>97.38</v>
      </c>
      <c r="M441" s="1">
        <v>97.65</v>
      </c>
    </row>
    <row r="442" spans="1:13" x14ac:dyDescent="0.35">
      <c r="A442" s="10">
        <v>3562</v>
      </c>
      <c r="B442" s="10">
        <v>98.37</v>
      </c>
      <c r="C442" s="10">
        <v>97.92</v>
      </c>
      <c r="D442" s="10">
        <v>97.95</v>
      </c>
      <c r="E442" s="10">
        <v>97.67</v>
      </c>
      <c r="F442" s="1">
        <v>94.89</v>
      </c>
      <c r="G442" s="10">
        <v>94.38</v>
      </c>
      <c r="H442" s="10">
        <v>99</v>
      </c>
      <c r="I442" s="10">
        <v>98.14</v>
      </c>
      <c r="J442" s="10">
        <v>99.41</v>
      </c>
      <c r="K442" s="1">
        <v>98.62</v>
      </c>
      <c r="L442" s="1">
        <v>97.37</v>
      </c>
      <c r="M442" s="1">
        <v>97.65</v>
      </c>
    </row>
    <row r="443" spans="1:13" x14ac:dyDescent="0.35">
      <c r="A443" s="10">
        <v>3561</v>
      </c>
      <c r="B443" s="10">
        <v>98.37</v>
      </c>
      <c r="C443" s="10">
        <v>97.91</v>
      </c>
      <c r="D443" s="10">
        <v>97.95</v>
      </c>
      <c r="E443" s="10">
        <v>97.68</v>
      </c>
      <c r="F443" s="1">
        <v>94.89</v>
      </c>
      <c r="G443" s="10">
        <v>94.38</v>
      </c>
      <c r="H443" s="10">
        <v>99</v>
      </c>
      <c r="I443" s="10">
        <v>98.13</v>
      </c>
      <c r="J443" s="10">
        <v>99.41</v>
      </c>
      <c r="K443" s="1">
        <v>98.63</v>
      </c>
      <c r="L443" s="1">
        <v>97.37</v>
      </c>
      <c r="M443" s="1">
        <v>97.65</v>
      </c>
    </row>
    <row r="444" spans="1:13" x14ac:dyDescent="0.35">
      <c r="A444" s="10">
        <v>3560</v>
      </c>
      <c r="B444" s="10">
        <v>98.36</v>
      </c>
      <c r="C444" s="10">
        <v>97.9</v>
      </c>
      <c r="D444" s="10">
        <v>97.95</v>
      </c>
      <c r="E444" s="10">
        <v>97.68</v>
      </c>
      <c r="F444" s="1">
        <v>94.89</v>
      </c>
      <c r="G444" s="10">
        <v>94.37</v>
      </c>
      <c r="H444" s="10">
        <v>99</v>
      </c>
      <c r="I444" s="10">
        <v>98.13</v>
      </c>
      <c r="J444" s="10">
        <v>99.41</v>
      </c>
      <c r="K444" s="1">
        <v>98.62</v>
      </c>
      <c r="L444" s="1">
        <v>97.37</v>
      </c>
      <c r="M444" s="1">
        <v>97.64</v>
      </c>
    </row>
    <row r="445" spans="1:13" x14ac:dyDescent="0.35">
      <c r="A445" s="10">
        <v>3559</v>
      </c>
      <c r="B445" s="10">
        <v>98.35</v>
      </c>
      <c r="C445" s="10">
        <v>97.89</v>
      </c>
      <c r="D445" s="10">
        <v>97.95</v>
      </c>
      <c r="E445" s="10">
        <v>97.68</v>
      </c>
      <c r="F445" s="1">
        <v>94.89</v>
      </c>
      <c r="G445" s="10">
        <v>94.37</v>
      </c>
      <c r="H445" s="10">
        <v>99</v>
      </c>
      <c r="I445" s="10">
        <v>98.12</v>
      </c>
      <c r="J445" s="10">
        <v>99.41</v>
      </c>
      <c r="K445" s="1">
        <v>98.62</v>
      </c>
      <c r="L445" s="1">
        <v>97.37</v>
      </c>
      <c r="M445" s="1">
        <v>97.64</v>
      </c>
    </row>
    <row r="446" spans="1:13" x14ac:dyDescent="0.35">
      <c r="A446" s="10">
        <v>3558</v>
      </c>
      <c r="B446" s="10">
        <v>98.35</v>
      </c>
      <c r="C446" s="10">
        <v>97.88</v>
      </c>
      <c r="D446" s="10">
        <v>97.95</v>
      </c>
      <c r="E446" s="10">
        <v>97.67</v>
      </c>
      <c r="F446" s="1">
        <v>94.89</v>
      </c>
      <c r="G446" s="10">
        <v>94.36</v>
      </c>
      <c r="H446" s="10">
        <v>98.99</v>
      </c>
      <c r="I446" s="10">
        <v>98.11</v>
      </c>
      <c r="J446" s="10">
        <v>99.41</v>
      </c>
      <c r="K446" s="1">
        <v>98.61</v>
      </c>
      <c r="L446" s="1">
        <v>97.37</v>
      </c>
      <c r="M446" s="1">
        <v>97.63</v>
      </c>
    </row>
    <row r="447" spans="1:13" x14ac:dyDescent="0.35">
      <c r="A447" s="10">
        <v>3557</v>
      </c>
      <c r="B447" s="10">
        <v>98.34</v>
      </c>
      <c r="C447" s="10">
        <v>97.87</v>
      </c>
      <c r="D447" s="10">
        <v>97.95</v>
      </c>
      <c r="E447" s="10">
        <v>97.67</v>
      </c>
      <c r="F447" s="1">
        <v>94.89</v>
      </c>
      <c r="G447" s="10">
        <v>94.36</v>
      </c>
      <c r="H447" s="10">
        <v>98.99</v>
      </c>
      <c r="I447" s="10">
        <v>98.11</v>
      </c>
      <c r="J447" s="10">
        <v>99.41</v>
      </c>
      <c r="K447" s="1">
        <v>98.61</v>
      </c>
      <c r="L447" s="1">
        <v>97.36</v>
      </c>
      <c r="M447" s="1">
        <v>97.63</v>
      </c>
    </row>
    <row r="448" spans="1:13" x14ac:dyDescent="0.35">
      <c r="A448" s="10">
        <v>3556</v>
      </c>
      <c r="B448" s="10">
        <v>98.34</v>
      </c>
      <c r="C448" s="10">
        <v>97.86</v>
      </c>
      <c r="D448" s="10">
        <v>97.94</v>
      </c>
      <c r="E448" s="10">
        <v>97.66</v>
      </c>
      <c r="F448" s="1">
        <v>94.89</v>
      </c>
      <c r="G448" s="10">
        <v>94.35</v>
      </c>
      <c r="H448" s="10">
        <v>98.98</v>
      </c>
      <c r="I448" s="10">
        <v>98.11</v>
      </c>
      <c r="J448" s="10">
        <v>99.41</v>
      </c>
      <c r="K448" s="1">
        <v>98.61</v>
      </c>
      <c r="L448" s="1">
        <v>97.35</v>
      </c>
      <c r="M448" s="1">
        <v>97.62</v>
      </c>
    </row>
    <row r="449" spans="1:13" x14ac:dyDescent="0.35">
      <c r="A449" s="10">
        <v>3555</v>
      </c>
      <c r="B449" s="10">
        <v>98.33</v>
      </c>
      <c r="C449" s="10">
        <v>97.86</v>
      </c>
      <c r="D449" s="10">
        <v>97.93</v>
      </c>
      <c r="E449" s="10">
        <v>97.65</v>
      </c>
      <c r="F449" s="1">
        <v>94.88</v>
      </c>
      <c r="G449" s="10">
        <v>94.34</v>
      </c>
      <c r="H449" s="10">
        <v>98.97</v>
      </c>
      <c r="I449" s="10">
        <v>98.1</v>
      </c>
      <c r="J449" s="10">
        <v>99.41</v>
      </c>
      <c r="K449" s="1">
        <v>98.61</v>
      </c>
      <c r="L449" s="1">
        <v>97.34</v>
      </c>
      <c r="M449" s="1">
        <v>97.62</v>
      </c>
    </row>
    <row r="450" spans="1:13" x14ac:dyDescent="0.35">
      <c r="A450" s="10">
        <v>3554</v>
      </c>
      <c r="B450" s="10">
        <v>98.33</v>
      </c>
      <c r="C450" s="10">
        <v>97.85</v>
      </c>
      <c r="D450" s="10">
        <v>97.92</v>
      </c>
      <c r="E450" s="10">
        <v>97.65</v>
      </c>
      <c r="F450" s="1">
        <v>94.88</v>
      </c>
      <c r="G450" s="10">
        <v>94.34</v>
      </c>
      <c r="H450" s="10">
        <v>98.97</v>
      </c>
      <c r="I450" s="10">
        <v>98.1</v>
      </c>
      <c r="J450" s="10">
        <v>99.41</v>
      </c>
      <c r="K450" s="1">
        <v>98.6</v>
      </c>
      <c r="L450" s="1">
        <v>97.33</v>
      </c>
      <c r="M450" s="1">
        <v>97.61</v>
      </c>
    </row>
    <row r="451" spans="1:13" x14ac:dyDescent="0.35">
      <c r="A451" s="10">
        <v>3553</v>
      </c>
      <c r="B451" s="10">
        <v>98.32</v>
      </c>
      <c r="C451" s="10">
        <v>97.85</v>
      </c>
      <c r="D451" s="10">
        <v>97.92</v>
      </c>
      <c r="E451" s="10">
        <v>97.64</v>
      </c>
      <c r="F451" s="1">
        <v>94.87</v>
      </c>
      <c r="G451" s="10">
        <v>94.33</v>
      </c>
      <c r="H451" s="10">
        <v>98.97</v>
      </c>
      <c r="I451" s="10">
        <v>98.09</v>
      </c>
      <c r="J451" s="10">
        <v>99.41</v>
      </c>
      <c r="K451" s="1">
        <v>98.59</v>
      </c>
      <c r="L451" s="1">
        <v>97.32</v>
      </c>
      <c r="M451" s="1">
        <v>97.6</v>
      </c>
    </row>
    <row r="452" spans="1:13" x14ac:dyDescent="0.35">
      <c r="A452" s="10">
        <v>3552</v>
      </c>
      <c r="B452" s="10">
        <v>98.32</v>
      </c>
      <c r="C452" s="10">
        <v>97.84</v>
      </c>
      <c r="D452" s="10">
        <v>97.91</v>
      </c>
      <c r="E452" s="10">
        <v>97.63</v>
      </c>
      <c r="F452" s="1">
        <v>94.86</v>
      </c>
      <c r="G452" s="10">
        <v>94.32</v>
      </c>
      <c r="H452" s="10">
        <v>98.97</v>
      </c>
      <c r="I452" s="10">
        <v>98.09</v>
      </c>
      <c r="J452" s="10">
        <v>99.42</v>
      </c>
      <c r="K452" s="1">
        <v>98.59</v>
      </c>
      <c r="L452" s="1">
        <v>97.31</v>
      </c>
      <c r="M452" s="1">
        <v>97.59</v>
      </c>
    </row>
    <row r="453" spans="1:13" x14ac:dyDescent="0.35">
      <c r="A453" s="10">
        <v>3551</v>
      </c>
      <c r="B453" s="10">
        <v>98.32</v>
      </c>
      <c r="C453" s="10">
        <v>97.83</v>
      </c>
      <c r="D453" s="10">
        <v>97.9</v>
      </c>
      <c r="E453" s="10">
        <v>97.62</v>
      </c>
      <c r="F453" s="1">
        <v>94.85</v>
      </c>
      <c r="G453" s="10">
        <v>94.32</v>
      </c>
      <c r="H453" s="10">
        <v>98.96</v>
      </c>
      <c r="I453" s="10">
        <v>98.08</v>
      </c>
      <c r="J453" s="10">
        <v>99.42</v>
      </c>
      <c r="K453" s="1">
        <v>98.58</v>
      </c>
      <c r="L453" s="1">
        <v>97.29</v>
      </c>
      <c r="M453" s="1">
        <v>97.58</v>
      </c>
    </row>
    <row r="454" spans="1:13" x14ac:dyDescent="0.35">
      <c r="A454" s="10">
        <v>3550</v>
      </c>
      <c r="B454" s="10">
        <v>98.32</v>
      </c>
      <c r="C454" s="10">
        <v>97.83</v>
      </c>
      <c r="D454" s="10">
        <v>97.89</v>
      </c>
      <c r="E454" s="10">
        <v>97.61</v>
      </c>
      <c r="F454" s="1">
        <v>94.84</v>
      </c>
      <c r="G454" s="10">
        <v>94.32</v>
      </c>
      <c r="H454" s="10">
        <v>98.96</v>
      </c>
      <c r="I454" s="10">
        <v>98.08</v>
      </c>
      <c r="J454" s="10">
        <v>99.42</v>
      </c>
      <c r="K454" s="1">
        <v>98.59</v>
      </c>
      <c r="L454" s="1">
        <v>97.27</v>
      </c>
      <c r="M454" s="1">
        <v>97.57</v>
      </c>
    </row>
    <row r="455" spans="1:13" x14ac:dyDescent="0.35">
      <c r="A455" s="10">
        <v>3549</v>
      </c>
      <c r="B455" s="10">
        <v>98.32</v>
      </c>
      <c r="C455" s="10">
        <v>97.82</v>
      </c>
      <c r="D455" s="10">
        <v>97.89</v>
      </c>
      <c r="E455" s="10">
        <v>97.61</v>
      </c>
      <c r="F455" s="1">
        <v>94.84</v>
      </c>
      <c r="G455" s="10">
        <v>94.32</v>
      </c>
      <c r="H455" s="10">
        <v>98.95</v>
      </c>
      <c r="I455" s="10">
        <v>98.07</v>
      </c>
      <c r="J455" s="10">
        <v>99.41</v>
      </c>
      <c r="K455" s="1">
        <v>98.59</v>
      </c>
      <c r="L455" s="1">
        <v>97.26</v>
      </c>
      <c r="M455" s="1">
        <v>97.57</v>
      </c>
    </row>
    <row r="456" spans="1:13" x14ac:dyDescent="0.35">
      <c r="A456" s="10">
        <v>3548</v>
      </c>
      <c r="B456" s="10">
        <v>98.31</v>
      </c>
      <c r="C456" s="10">
        <v>97.82</v>
      </c>
      <c r="D456" s="10">
        <v>97.89</v>
      </c>
      <c r="E456" s="10">
        <v>97.61</v>
      </c>
      <c r="F456" s="1">
        <v>94.83</v>
      </c>
      <c r="G456" s="10">
        <v>94.31</v>
      </c>
      <c r="H456" s="10">
        <v>98.95</v>
      </c>
      <c r="I456" s="10">
        <v>98.07</v>
      </c>
      <c r="J456" s="10">
        <v>99.4</v>
      </c>
      <c r="K456" s="1">
        <v>98.6</v>
      </c>
      <c r="L456" s="1">
        <v>97.26</v>
      </c>
      <c r="M456" s="1">
        <v>97.57</v>
      </c>
    </row>
    <row r="457" spans="1:13" x14ac:dyDescent="0.35">
      <c r="A457" s="10">
        <v>3547</v>
      </c>
      <c r="B457" s="10">
        <v>98.31</v>
      </c>
      <c r="C457" s="10">
        <v>97.81</v>
      </c>
      <c r="D457" s="10">
        <v>97.89</v>
      </c>
      <c r="E457" s="10">
        <v>97.62</v>
      </c>
      <c r="F457" s="1">
        <v>94.83</v>
      </c>
      <c r="G457" s="10">
        <v>94.31</v>
      </c>
      <c r="H457" s="10">
        <v>98.95</v>
      </c>
      <c r="I457" s="10">
        <v>98.06</v>
      </c>
      <c r="J457" s="10">
        <v>99.4</v>
      </c>
      <c r="K457" s="1">
        <v>98.6</v>
      </c>
      <c r="L457" s="1">
        <v>97.25</v>
      </c>
      <c r="M457" s="1">
        <v>97.56</v>
      </c>
    </row>
    <row r="458" spans="1:13" x14ac:dyDescent="0.35">
      <c r="A458" s="10">
        <v>3546</v>
      </c>
      <c r="B458" s="10">
        <v>98.3</v>
      </c>
      <c r="C458" s="10">
        <v>97.8</v>
      </c>
      <c r="D458" s="10">
        <v>97.89</v>
      </c>
      <c r="E458" s="10">
        <v>97.62</v>
      </c>
      <c r="F458" s="1">
        <v>94.83</v>
      </c>
      <c r="G458" s="10">
        <v>94.31</v>
      </c>
      <c r="H458" s="10">
        <v>98.94</v>
      </c>
      <c r="I458" s="10">
        <v>98.07</v>
      </c>
      <c r="J458" s="10">
        <v>99.4</v>
      </c>
      <c r="K458" s="1">
        <v>98.61</v>
      </c>
      <c r="L458" s="1">
        <v>97.25</v>
      </c>
      <c r="M458" s="1">
        <v>97.56</v>
      </c>
    </row>
    <row r="459" spans="1:13" x14ac:dyDescent="0.35">
      <c r="A459" s="10">
        <v>3545</v>
      </c>
      <c r="B459" s="10">
        <v>98.3</v>
      </c>
      <c r="C459" s="10">
        <v>97.79</v>
      </c>
      <c r="D459" s="10">
        <v>97.89</v>
      </c>
      <c r="E459" s="10">
        <v>97.62</v>
      </c>
      <c r="F459" s="1">
        <v>94.83</v>
      </c>
      <c r="G459" s="10">
        <v>94.31</v>
      </c>
      <c r="H459" s="10">
        <v>98.94</v>
      </c>
      <c r="I459" s="10">
        <v>98.07</v>
      </c>
      <c r="J459" s="10">
        <v>99.41</v>
      </c>
      <c r="K459" s="1">
        <v>98.61</v>
      </c>
      <c r="L459" s="1">
        <v>97.24</v>
      </c>
      <c r="M459" s="1">
        <v>97.56</v>
      </c>
    </row>
    <row r="460" spans="1:13" x14ac:dyDescent="0.35">
      <c r="A460" s="10">
        <v>3544</v>
      </c>
      <c r="B460" s="10">
        <v>98.29</v>
      </c>
      <c r="C460" s="10">
        <v>97.78</v>
      </c>
      <c r="D460" s="10">
        <v>97.89</v>
      </c>
      <c r="E460" s="10">
        <v>97.61</v>
      </c>
      <c r="F460" s="1">
        <v>94.83</v>
      </c>
      <c r="G460" s="10">
        <v>94.3</v>
      </c>
      <c r="H460" s="10">
        <v>98.94</v>
      </c>
      <c r="I460" s="10">
        <v>98.07</v>
      </c>
      <c r="J460" s="10">
        <v>99.41</v>
      </c>
      <c r="K460" s="1">
        <v>98.61</v>
      </c>
      <c r="L460" s="1">
        <v>97.24</v>
      </c>
      <c r="M460" s="1">
        <v>97.55</v>
      </c>
    </row>
    <row r="461" spans="1:13" x14ac:dyDescent="0.35">
      <c r="A461" s="10">
        <v>3543</v>
      </c>
      <c r="B461" s="10">
        <v>98.29</v>
      </c>
      <c r="C461" s="10">
        <v>97.78</v>
      </c>
      <c r="D461" s="10">
        <v>97.9</v>
      </c>
      <c r="E461" s="10">
        <v>97.61</v>
      </c>
      <c r="F461" s="1">
        <v>94.83</v>
      </c>
      <c r="G461" s="10">
        <v>94.3</v>
      </c>
      <c r="H461" s="10">
        <v>98.93</v>
      </c>
      <c r="I461" s="10">
        <v>98.07</v>
      </c>
      <c r="J461" s="10">
        <v>99.41</v>
      </c>
      <c r="K461" s="1">
        <v>98.61</v>
      </c>
      <c r="L461" s="1">
        <v>97.23</v>
      </c>
      <c r="M461" s="1">
        <v>97.55</v>
      </c>
    </row>
    <row r="462" spans="1:13" x14ac:dyDescent="0.35">
      <c r="A462" s="10">
        <v>3542</v>
      </c>
      <c r="B462" s="10">
        <v>98.28</v>
      </c>
      <c r="C462" s="10">
        <v>97.77</v>
      </c>
      <c r="D462" s="10">
        <v>97.9</v>
      </c>
      <c r="E462" s="10">
        <v>97.6</v>
      </c>
      <c r="F462" s="1">
        <v>94.82</v>
      </c>
      <c r="G462" s="10">
        <v>94.3</v>
      </c>
      <c r="H462" s="10">
        <v>98.93</v>
      </c>
      <c r="I462" s="10">
        <v>98.07</v>
      </c>
      <c r="J462" s="10">
        <v>99.4</v>
      </c>
      <c r="K462" s="1">
        <v>98.6</v>
      </c>
      <c r="L462" s="1">
        <v>97.23</v>
      </c>
      <c r="M462" s="1">
        <v>97.55</v>
      </c>
    </row>
    <row r="463" spans="1:13" x14ac:dyDescent="0.35">
      <c r="A463" s="10">
        <v>3541</v>
      </c>
      <c r="B463" s="10">
        <v>98.28</v>
      </c>
      <c r="C463" s="10">
        <v>97.77</v>
      </c>
      <c r="D463" s="10">
        <v>97.9</v>
      </c>
      <c r="E463" s="10">
        <v>97.59</v>
      </c>
      <c r="F463" s="1">
        <v>94.81</v>
      </c>
      <c r="G463" s="10">
        <v>94.3</v>
      </c>
      <c r="H463" s="10">
        <v>98.93</v>
      </c>
      <c r="I463" s="10">
        <v>98.07</v>
      </c>
      <c r="J463" s="10">
        <v>99.4</v>
      </c>
      <c r="K463" s="1">
        <v>98.6</v>
      </c>
      <c r="L463" s="1">
        <v>97.22</v>
      </c>
      <c r="M463" s="1">
        <v>97.55</v>
      </c>
    </row>
    <row r="464" spans="1:13" x14ac:dyDescent="0.35">
      <c r="A464" s="10">
        <v>3540</v>
      </c>
      <c r="B464" s="10">
        <v>98.28</v>
      </c>
      <c r="C464" s="10">
        <v>97.76</v>
      </c>
      <c r="D464" s="10">
        <v>97.9</v>
      </c>
      <c r="E464" s="10">
        <v>97.59</v>
      </c>
      <c r="F464" s="1">
        <v>94.81</v>
      </c>
      <c r="G464" s="10">
        <v>94.29</v>
      </c>
      <c r="H464" s="10">
        <v>98.93</v>
      </c>
      <c r="I464" s="10">
        <v>98.07</v>
      </c>
      <c r="J464" s="10">
        <v>99.39</v>
      </c>
      <c r="K464" s="1">
        <v>98.6</v>
      </c>
      <c r="L464" s="1">
        <v>97.22</v>
      </c>
      <c r="M464" s="1">
        <v>97.55</v>
      </c>
    </row>
    <row r="465" spans="1:13" x14ac:dyDescent="0.35">
      <c r="A465" s="10">
        <v>3539</v>
      </c>
      <c r="B465" s="10">
        <v>98.28</v>
      </c>
      <c r="C465" s="10">
        <v>97.75</v>
      </c>
      <c r="D465" s="10">
        <v>97.89</v>
      </c>
      <c r="E465" s="10">
        <v>97.59</v>
      </c>
      <c r="F465" s="1">
        <v>94.81</v>
      </c>
      <c r="G465" s="10">
        <v>94.29</v>
      </c>
      <c r="H465" s="10">
        <v>98.93</v>
      </c>
      <c r="I465" s="10">
        <v>98.06</v>
      </c>
      <c r="J465" s="10">
        <v>99.39</v>
      </c>
      <c r="K465" s="1">
        <v>98.6</v>
      </c>
      <c r="L465" s="1">
        <v>97.21</v>
      </c>
      <c r="M465" s="1">
        <v>97.55</v>
      </c>
    </row>
    <row r="466" spans="1:13" x14ac:dyDescent="0.35">
      <c r="A466" s="10">
        <v>3538</v>
      </c>
      <c r="B466" s="10">
        <v>98.28</v>
      </c>
      <c r="C466" s="10">
        <v>97.75</v>
      </c>
      <c r="D466" s="10">
        <v>97.89</v>
      </c>
      <c r="E466" s="10">
        <v>97.59</v>
      </c>
      <c r="F466" s="1">
        <v>94.81</v>
      </c>
      <c r="G466" s="10">
        <v>94.28</v>
      </c>
      <c r="H466" s="10">
        <v>98.93</v>
      </c>
      <c r="I466" s="10">
        <v>98.05</v>
      </c>
      <c r="J466" s="10">
        <v>99.4</v>
      </c>
      <c r="K466" s="1">
        <v>98.6</v>
      </c>
      <c r="L466" s="1">
        <v>97.21</v>
      </c>
      <c r="M466" s="1">
        <v>97.54</v>
      </c>
    </row>
    <row r="467" spans="1:13" x14ac:dyDescent="0.35">
      <c r="A467" s="10">
        <v>3537</v>
      </c>
      <c r="B467" s="10">
        <v>98.27</v>
      </c>
      <c r="C467" s="10">
        <v>97.75</v>
      </c>
      <c r="D467" s="10">
        <v>97.89</v>
      </c>
      <c r="E467" s="10">
        <v>97.58</v>
      </c>
      <c r="F467" s="1">
        <v>94.81</v>
      </c>
      <c r="G467" s="10">
        <v>94.28</v>
      </c>
      <c r="H467" s="10">
        <v>98.93</v>
      </c>
      <c r="I467" s="10">
        <v>98.05</v>
      </c>
      <c r="J467" s="10">
        <v>99.4</v>
      </c>
      <c r="K467" s="1">
        <v>98.6</v>
      </c>
      <c r="L467" s="1">
        <v>97.2</v>
      </c>
      <c r="M467" s="1">
        <v>97.53</v>
      </c>
    </row>
    <row r="468" spans="1:13" x14ac:dyDescent="0.35">
      <c r="A468" s="10">
        <v>3536</v>
      </c>
      <c r="B468" s="10">
        <v>98.27</v>
      </c>
      <c r="C468" s="10">
        <v>97.75</v>
      </c>
      <c r="D468" s="10">
        <v>97.89</v>
      </c>
      <c r="E468" s="10">
        <v>97.58</v>
      </c>
      <c r="F468" s="1">
        <v>94.8</v>
      </c>
      <c r="G468" s="10">
        <v>94.27</v>
      </c>
      <c r="H468" s="10">
        <v>98.93</v>
      </c>
      <c r="I468" s="10">
        <v>98.04</v>
      </c>
      <c r="J468" s="10">
        <v>99.41</v>
      </c>
      <c r="K468" s="1">
        <v>98.59</v>
      </c>
      <c r="L468" s="1">
        <v>97.19</v>
      </c>
      <c r="M468" s="1">
        <v>97.52</v>
      </c>
    </row>
    <row r="469" spans="1:13" x14ac:dyDescent="0.35">
      <c r="A469" s="10">
        <v>3535</v>
      </c>
      <c r="B469" s="10">
        <v>98.27</v>
      </c>
      <c r="C469" s="10">
        <v>97.74</v>
      </c>
      <c r="D469" s="10">
        <v>97.88</v>
      </c>
      <c r="E469" s="10">
        <v>97.58</v>
      </c>
      <c r="F469" s="1">
        <v>94.8</v>
      </c>
      <c r="G469" s="10">
        <v>94.26</v>
      </c>
      <c r="H469" s="10">
        <v>98.93</v>
      </c>
      <c r="I469" s="10">
        <v>98.03</v>
      </c>
      <c r="J469" s="10">
        <v>99.41</v>
      </c>
      <c r="K469" s="1">
        <v>98.58</v>
      </c>
      <c r="L469" s="1">
        <v>97.19</v>
      </c>
      <c r="M469" s="1">
        <v>97.51</v>
      </c>
    </row>
    <row r="470" spans="1:13" x14ac:dyDescent="0.35">
      <c r="A470" s="10">
        <v>3534</v>
      </c>
      <c r="B470" s="10">
        <v>98.28</v>
      </c>
      <c r="C470" s="10">
        <v>97.74</v>
      </c>
      <c r="D470" s="10">
        <v>97.88</v>
      </c>
      <c r="E470" s="10">
        <v>97.58</v>
      </c>
      <c r="F470" s="1">
        <v>94.8</v>
      </c>
      <c r="G470" s="10">
        <v>94.25</v>
      </c>
      <c r="H470" s="10">
        <v>98.92</v>
      </c>
      <c r="I470" s="10">
        <v>98.02</v>
      </c>
      <c r="J470" s="10">
        <v>99.4</v>
      </c>
      <c r="K470" s="1">
        <v>98.58</v>
      </c>
      <c r="L470" s="1">
        <v>97.18</v>
      </c>
      <c r="M470" s="1">
        <v>97.5</v>
      </c>
    </row>
    <row r="471" spans="1:13" x14ac:dyDescent="0.35">
      <c r="A471" s="10">
        <v>3533</v>
      </c>
      <c r="B471" s="10">
        <v>98.28</v>
      </c>
      <c r="C471" s="10">
        <v>97.74</v>
      </c>
      <c r="D471" s="10">
        <v>97.87</v>
      </c>
      <c r="E471" s="10">
        <v>97.58</v>
      </c>
      <c r="F471" s="1">
        <v>94.79</v>
      </c>
      <c r="G471" s="10">
        <v>94.24</v>
      </c>
      <c r="H471" s="10">
        <v>98.91</v>
      </c>
      <c r="I471" s="10">
        <v>98.02</v>
      </c>
      <c r="J471" s="10">
        <v>99.4</v>
      </c>
      <c r="K471" s="1">
        <v>98.57</v>
      </c>
      <c r="L471" s="1">
        <v>97.17</v>
      </c>
      <c r="M471" s="1">
        <v>97.49</v>
      </c>
    </row>
    <row r="472" spans="1:13" x14ac:dyDescent="0.35">
      <c r="A472" s="10">
        <v>3532</v>
      </c>
      <c r="B472" s="10">
        <v>98.28</v>
      </c>
      <c r="C472" s="10">
        <v>97.74</v>
      </c>
      <c r="D472" s="10">
        <v>97.87</v>
      </c>
      <c r="E472" s="10">
        <v>97.58</v>
      </c>
      <c r="F472" s="1">
        <v>94.78</v>
      </c>
      <c r="G472" s="10">
        <v>94.24</v>
      </c>
      <c r="H472" s="10">
        <v>98.9</v>
      </c>
      <c r="I472" s="10">
        <v>98.01</v>
      </c>
      <c r="J472" s="10">
        <v>99.39</v>
      </c>
      <c r="K472" s="1">
        <v>98.57</v>
      </c>
      <c r="L472" s="1">
        <v>97.16</v>
      </c>
      <c r="M472" s="1">
        <v>97.49</v>
      </c>
    </row>
    <row r="473" spans="1:13" x14ac:dyDescent="0.35">
      <c r="A473" s="10">
        <v>3531</v>
      </c>
      <c r="B473" s="10">
        <v>98.28</v>
      </c>
      <c r="C473" s="10">
        <v>97.73</v>
      </c>
      <c r="D473" s="10">
        <v>97.87</v>
      </c>
      <c r="E473" s="10">
        <v>97.58</v>
      </c>
      <c r="F473" s="1">
        <v>94.77</v>
      </c>
      <c r="G473" s="10">
        <v>94.23</v>
      </c>
      <c r="H473" s="10">
        <v>98.9</v>
      </c>
      <c r="I473" s="10">
        <v>98</v>
      </c>
      <c r="J473" s="10">
        <v>99.39</v>
      </c>
      <c r="K473" s="1">
        <v>98.56</v>
      </c>
      <c r="L473" s="1">
        <v>97.15</v>
      </c>
      <c r="M473" s="1">
        <v>97.48</v>
      </c>
    </row>
    <row r="474" spans="1:13" x14ac:dyDescent="0.35">
      <c r="A474" s="10">
        <v>3530</v>
      </c>
      <c r="B474" s="10">
        <v>98.27</v>
      </c>
      <c r="C474" s="10">
        <v>97.73</v>
      </c>
      <c r="D474" s="10">
        <v>97.87</v>
      </c>
      <c r="E474" s="10">
        <v>97.58</v>
      </c>
      <c r="F474" s="1">
        <v>94.76</v>
      </c>
      <c r="G474" s="10">
        <v>94.22</v>
      </c>
      <c r="H474" s="10">
        <v>98.9</v>
      </c>
      <c r="I474" s="10">
        <v>98</v>
      </c>
      <c r="J474" s="10">
        <v>99.39</v>
      </c>
      <c r="K474" s="1">
        <v>98.56</v>
      </c>
      <c r="L474" s="1">
        <v>97.14</v>
      </c>
      <c r="M474" s="1">
        <v>97.48</v>
      </c>
    </row>
    <row r="475" spans="1:13" x14ac:dyDescent="0.35">
      <c r="A475" s="10">
        <v>3529</v>
      </c>
      <c r="B475" s="10">
        <v>98.27</v>
      </c>
      <c r="C475" s="10">
        <v>97.72</v>
      </c>
      <c r="D475" s="10">
        <v>97.86</v>
      </c>
      <c r="E475" s="10">
        <v>97.57</v>
      </c>
      <c r="F475" s="1">
        <v>94.75</v>
      </c>
      <c r="G475" s="10">
        <v>94.22</v>
      </c>
      <c r="H475" s="10">
        <v>98.9</v>
      </c>
      <c r="I475" s="10">
        <v>98</v>
      </c>
      <c r="J475" s="10">
        <v>99.39</v>
      </c>
      <c r="K475" s="1">
        <v>98.56</v>
      </c>
      <c r="L475" s="1">
        <v>97.13</v>
      </c>
      <c r="M475" s="1">
        <v>97.47</v>
      </c>
    </row>
    <row r="476" spans="1:13" x14ac:dyDescent="0.35">
      <c r="A476" s="10">
        <v>3528</v>
      </c>
      <c r="B476" s="10">
        <v>98.26</v>
      </c>
      <c r="C476" s="10">
        <v>97.71</v>
      </c>
      <c r="D476" s="10">
        <v>97.85</v>
      </c>
      <c r="E476" s="10">
        <v>97.56</v>
      </c>
      <c r="F476" s="1">
        <v>94.74</v>
      </c>
      <c r="G476" s="10">
        <v>94.22</v>
      </c>
      <c r="H476" s="10">
        <v>98.9</v>
      </c>
      <c r="I476" s="10">
        <v>98</v>
      </c>
      <c r="J476" s="10">
        <v>99.38</v>
      </c>
      <c r="K476" s="1">
        <v>98.56</v>
      </c>
      <c r="L476" s="1">
        <v>97.12</v>
      </c>
      <c r="M476" s="1">
        <v>97.47</v>
      </c>
    </row>
    <row r="477" spans="1:13" x14ac:dyDescent="0.35">
      <c r="A477" s="10">
        <v>3527</v>
      </c>
      <c r="B477" s="10">
        <v>98.25</v>
      </c>
      <c r="C477" s="10">
        <v>97.7</v>
      </c>
      <c r="D477" s="10">
        <v>97.84</v>
      </c>
      <c r="E477" s="10">
        <v>97.54</v>
      </c>
      <c r="F477" s="1">
        <v>94.74</v>
      </c>
      <c r="G477" s="10">
        <v>94.22</v>
      </c>
      <c r="H477" s="10">
        <v>98.9</v>
      </c>
      <c r="I477" s="10">
        <v>98</v>
      </c>
      <c r="J477" s="10">
        <v>99.38</v>
      </c>
      <c r="K477" s="1">
        <v>98.56</v>
      </c>
      <c r="L477" s="1">
        <v>97.11</v>
      </c>
      <c r="M477" s="1">
        <v>97.47</v>
      </c>
    </row>
    <row r="478" spans="1:13" x14ac:dyDescent="0.35">
      <c r="A478" s="10">
        <v>3526</v>
      </c>
      <c r="B478" s="10">
        <v>98.25</v>
      </c>
      <c r="C478" s="10">
        <v>97.69</v>
      </c>
      <c r="D478" s="10">
        <v>97.84</v>
      </c>
      <c r="E478" s="10">
        <v>97.53</v>
      </c>
      <c r="F478" s="1">
        <v>94.74</v>
      </c>
      <c r="G478" s="10">
        <v>94.22</v>
      </c>
      <c r="H478" s="10">
        <v>98.9</v>
      </c>
      <c r="I478" s="10">
        <v>98</v>
      </c>
      <c r="J478" s="10">
        <v>99.38</v>
      </c>
      <c r="K478" s="1">
        <v>98.56</v>
      </c>
      <c r="L478" s="1">
        <v>97.1</v>
      </c>
      <c r="M478" s="1">
        <v>97.46</v>
      </c>
    </row>
    <row r="479" spans="1:13" x14ac:dyDescent="0.35">
      <c r="A479" s="10">
        <v>3525</v>
      </c>
      <c r="B479" s="10">
        <v>98.24</v>
      </c>
      <c r="C479" s="10">
        <v>97.69</v>
      </c>
      <c r="D479" s="10">
        <v>97.84</v>
      </c>
      <c r="E479" s="10">
        <v>97.52</v>
      </c>
      <c r="F479" s="1">
        <v>94.74</v>
      </c>
      <c r="G479" s="10">
        <v>94.21</v>
      </c>
      <c r="H479" s="10">
        <v>98.9</v>
      </c>
      <c r="I479" s="10">
        <v>97.99</v>
      </c>
      <c r="J479" s="10">
        <v>99.37</v>
      </c>
      <c r="K479" s="1">
        <v>98.55</v>
      </c>
      <c r="L479" s="1">
        <v>97.1</v>
      </c>
      <c r="M479" s="1">
        <v>97.46</v>
      </c>
    </row>
    <row r="480" spans="1:13" x14ac:dyDescent="0.35">
      <c r="A480" s="10">
        <v>3524</v>
      </c>
      <c r="B480" s="10">
        <v>98.24</v>
      </c>
      <c r="C480" s="10">
        <v>97.68</v>
      </c>
      <c r="D480" s="10">
        <v>97.84</v>
      </c>
      <c r="E480" s="10">
        <v>97.53</v>
      </c>
      <c r="F480" s="1">
        <v>94.73</v>
      </c>
      <c r="G480" s="10">
        <v>94.2</v>
      </c>
      <c r="H480" s="10">
        <v>98.9</v>
      </c>
      <c r="I480" s="10">
        <v>97.99</v>
      </c>
      <c r="J480" s="10">
        <v>99.37</v>
      </c>
      <c r="K480" s="1">
        <v>98.55</v>
      </c>
      <c r="L480" s="1">
        <v>97.09</v>
      </c>
      <c r="M480" s="1">
        <v>97.45</v>
      </c>
    </row>
    <row r="481" spans="1:13" x14ac:dyDescent="0.35">
      <c r="A481" s="10">
        <v>3523</v>
      </c>
      <c r="B481" s="10">
        <v>98.24</v>
      </c>
      <c r="C481" s="10">
        <v>97.68</v>
      </c>
      <c r="D481" s="10">
        <v>97.85</v>
      </c>
      <c r="E481" s="10">
        <v>97.53</v>
      </c>
      <c r="F481" s="1">
        <v>94.72</v>
      </c>
      <c r="G481" s="10">
        <v>94.2</v>
      </c>
      <c r="H481" s="10">
        <v>98.89</v>
      </c>
      <c r="I481" s="10">
        <v>97.99</v>
      </c>
      <c r="J481" s="10">
        <v>99.38</v>
      </c>
      <c r="K481" s="1">
        <v>98.54</v>
      </c>
      <c r="L481" s="1">
        <v>97.09</v>
      </c>
      <c r="M481" s="1">
        <v>97.44</v>
      </c>
    </row>
    <row r="482" spans="1:13" x14ac:dyDescent="0.35">
      <c r="A482" s="10">
        <v>3522</v>
      </c>
      <c r="B482" s="10">
        <v>98.24</v>
      </c>
      <c r="C482" s="10">
        <v>97.68</v>
      </c>
      <c r="D482" s="10">
        <v>97.86</v>
      </c>
      <c r="E482" s="10">
        <v>97.53</v>
      </c>
      <c r="F482" s="1">
        <v>94.71</v>
      </c>
      <c r="G482" s="10">
        <v>94.19</v>
      </c>
      <c r="H482" s="10">
        <v>98.89</v>
      </c>
      <c r="I482" s="10">
        <v>97.99</v>
      </c>
      <c r="J482" s="10">
        <v>99.39</v>
      </c>
      <c r="K482" s="1">
        <v>98.54</v>
      </c>
      <c r="L482" s="1">
        <v>97.09</v>
      </c>
      <c r="M482" s="1">
        <v>97.44</v>
      </c>
    </row>
    <row r="483" spans="1:13" x14ac:dyDescent="0.35">
      <c r="A483" s="10">
        <v>3521</v>
      </c>
      <c r="B483" s="10">
        <v>98.24</v>
      </c>
      <c r="C483" s="10">
        <v>97.67</v>
      </c>
      <c r="D483" s="10">
        <v>97.86</v>
      </c>
      <c r="E483" s="10">
        <v>97.53</v>
      </c>
      <c r="F483" s="1">
        <v>94.7</v>
      </c>
      <c r="G483" s="10">
        <v>94.19</v>
      </c>
      <c r="H483" s="10">
        <v>98.89</v>
      </c>
      <c r="I483" s="10">
        <v>97.99</v>
      </c>
      <c r="J483" s="10">
        <v>99.39</v>
      </c>
      <c r="K483" s="1">
        <v>98.54</v>
      </c>
      <c r="L483" s="1">
        <v>97.08</v>
      </c>
      <c r="M483" s="1">
        <v>97.44</v>
      </c>
    </row>
    <row r="484" spans="1:13" x14ac:dyDescent="0.35">
      <c r="A484" s="10">
        <v>3520</v>
      </c>
      <c r="B484" s="10">
        <v>98.23</v>
      </c>
      <c r="C484" s="10">
        <v>97.67</v>
      </c>
      <c r="D484" s="10">
        <v>97.86</v>
      </c>
      <c r="E484" s="10">
        <v>97.53</v>
      </c>
      <c r="F484" s="1">
        <v>94.7</v>
      </c>
      <c r="G484" s="10">
        <v>94.19</v>
      </c>
      <c r="H484" s="10">
        <v>98.88</v>
      </c>
      <c r="I484" s="10">
        <v>97.98</v>
      </c>
      <c r="J484" s="10">
        <v>99.4</v>
      </c>
      <c r="K484" s="1">
        <v>98.54</v>
      </c>
      <c r="L484" s="1">
        <v>97.08</v>
      </c>
      <c r="M484" s="1">
        <v>97.43</v>
      </c>
    </row>
    <row r="485" spans="1:13" x14ac:dyDescent="0.35">
      <c r="A485" s="10">
        <v>3519</v>
      </c>
      <c r="B485" s="10">
        <v>98.23</v>
      </c>
      <c r="C485" s="10">
        <v>97.66</v>
      </c>
      <c r="D485" s="10">
        <v>97.86</v>
      </c>
      <c r="E485" s="10">
        <v>97.53</v>
      </c>
      <c r="F485" s="1">
        <v>94.7</v>
      </c>
      <c r="G485" s="10">
        <v>94.18</v>
      </c>
      <c r="H485" s="10">
        <v>98.88</v>
      </c>
      <c r="I485" s="10">
        <v>97.98</v>
      </c>
      <c r="J485" s="10">
        <v>99.4</v>
      </c>
      <c r="K485" s="1">
        <v>98.54</v>
      </c>
      <c r="L485" s="1">
        <v>97.07</v>
      </c>
      <c r="M485" s="1">
        <v>97.43</v>
      </c>
    </row>
    <row r="486" spans="1:13" x14ac:dyDescent="0.35">
      <c r="A486" s="10">
        <v>3518</v>
      </c>
      <c r="B486" s="10">
        <v>98.23</v>
      </c>
      <c r="C486" s="10">
        <v>97.66</v>
      </c>
      <c r="D486" s="10">
        <v>97.86</v>
      </c>
      <c r="E486" s="10">
        <v>97.53</v>
      </c>
      <c r="F486" s="1">
        <v>94.7</v>
      </c>
      <c r="G486" s="10">
        <v>94.18</v>
      </c>
      <c r="H486" s="10">
        <v>98.88</v>
      </c>
      <c r="I486" s="10">
        <v>97.97</v>
      </c>
      <c r="J486" s="10">
        <v>99.4</v>
      </c>
      <c r="K486" s="1">
        <v>98.53</v>
      </c>
      <c r="L486" s="1">
        <v>97.07</v>
      </c>
      <c r="M486" s="1">
        <v>97.43</v>
      </c>
    </row>
    <row r="487" spans="1:13" x14ac:dyDescent="0.35">
      <c r="A487" s="10">
        <v>3517</v>
      </c>
      <c r="B487" s="10">
        <v>98.22</v>
      </c>
      <c r="C487" s="10">
        <v>97.65</v>
      </c>
      <c r="D487" s="10">
        <v>97.86</v>
      </c>
      <c r="E487" s="10">
        <v>97.53</v>
      </c>
      <c r="F487" s="1">
        <v>94.71</v>
      </c>
      <c r="G487" s="10">
        <v>94.17</v>
      </c>
      <c r="H487" s="10">
        <v>98.88</v>
      </c>
      <c r="I487" s="10">
        <v>97.97</v>
      </c>
      <c r="J487" s="10">
        <v>99.4</v>
      </c>
      <c r="K487" s="1">
        <v>98.53</v>
      </c>
      <c r="L487" s="1">
        <v>97.07</v>
      </c>
      <c r="M487" s="1">
        <v>97.43</v>
      </c>
    </row>
    <row r="488" spans="1:13" x14ac:dyDescent="0.35">
      <c r="A488" s="10">
        <v>3516</v>
      </c>
      <c r="B488" s="10">
        <v>98.22</v>
      </c>
      <c r="C488" s="10">
        <v>97.65</v>
      </c>
      <c r="D488" s="10">
        <v>97.85</v>
      </c>
      <c r="E488" s="10">
        <v>97.52</v>
      </c>
      <c r="F488" s="1">
        <v>94.7</v>
      </c>
      <c r="G488" s="10">
        <v>94.17</v>
      </c>
      <c r="H488" s="10">
        <v>98.88</v>
      </c>
      <c r="I488" s="10">
        <v>97.97</v>
      </c>
      <c r="J488" s="10">
        <v>99.4</v>
      </c>
      <c r="K488" s="1">
        <v>98.53</v>
      </c>
      <c r="L488" s="1">
        <v>97.06</v>
      </c>
      <c r="M488" s="1">
        <v>97.42</v>
      </c>
    </row>
    <row r="489" spans="1:13" x14ac:dyDescent="0.35">
      <c r="A489" s="10">
        <v>3515</v>
      </c>
      <c r="B489" s="10">
        <v>98.21</v>
      </c>
      <c r="C489" s="10">
        <v>97.64</v>
      </c>
      <c r="D489" s="10">
        <v>97.85</v>
      </c>
      <c r="E489" s="10">
        <v>97.52</v>
      </c>
      <c r="F489" s="1">
        <v>94.7</v>
      </c>
      <c r="G489" s="10">
        <v>94.17</v>
      </c>
      <c r="H489" s="10">
        <v>98.87</v>
      </c>
      <c r="I489" s="10">
        <v>97.96</v>
      </c>
      <c r="J489" s="10">
        <v>99.4</v>
      </c>
      <c r="K489" s="1">
        <v>98.53</v>
      </c>
      <c r="L489" s="1">
        <v>97.06</v>
      </c>
      <c r="M489" s="1">
        <v>97.42</v>
      </c>
    </row>
    <row r="490" spans="1:13" x14ac:dyDescent="0.35">
      <c r="A490" s="10">
        <v>3514</v>
      </c>
      <c r="B490" s="10">
        <v>98.2</v>
      </c>
      <c r="C490" s="10">
        <v>97.63</v>
      </c>
      <c r="D490" s="10">
        <v>97.85</v>
      </c>
      <c r="E490" s="10">
        <v>97.51</v>
      </c>
      <c r="F490" s="1">
        <v>94.69</v>
      </c>
      <c r="G490" s="10">
        <v>94.16</v>
      </c>
      <c r="H490" s="10">
        <v>98.87</v>
      </c>
      <c r="I490" s="10">
        <v>97.96</v>
      </c>
      <c r="J490" s="10">
        <v>99.4</v>
      </c>
      <c r="K490" s="1">
        <v>98.53</v>
      </c>
      <c r="L490" s="1">
        <v>97.05</v>
      </c>
      <c r="M490" s="1">
        <v>97.41</v>
      </c>
    </row>
    <row r="491" spans="1:13" x14ac:dyDescent="0.35">
      <c r="A491" s="10">
        <v>3513</v>
      </c>
      <c r="B491" s="10">
        <v>98.2</v>
      </c>
      <c r="C491" s="10">
        <v>97.62</v>
      </c>
      <c r="D491" s="10">
        <v>97.84</v>
      </c>
      <c r="E491" s="10">
        <v>97.51</v>
      </c>
      <c r="F491" s="1">
        <v>94.69</v>
      </c>
      <c r="G491" s="10">
        <v>94.16</v>
      </c>
      <c r="H491" s="10">
        <v>98.87</v>
      </c>
      <c r="I491" s="10">
        <v>97.95</v>
      </c>
      <c r="J491" s="10">
        <v>99.39</v>
      </c>
      <c r="K491" s="1">
        <v>98.53</v>
      </c>
      <c r="L491" s="1">
        <v>97.04</v>
      </c>
      <c r="M491" s="1">
        <v>97.41</v>
      </c>
    </row>
    <row r="492" spans="1:13" x14ac:dyDescent="0.35">
      <c r="A492" s="10">
        <v>3512</v>
      </c>
      <c r="B492" s="10">
        <v>98.19</v>
      </c>
      <c r="C492" s="10">
        <v>97.61</v>
      </c>
      <c r="D492" s="10">
        <v>97.83</v>
      </c>
      <c r="E492" s="10">
        <v>97.5</v>
      </c>
      <c r="F492" s="1">
        <v>94.68</v>
      </c>
      <c r="G492" s="10">
        <v>94.15</v>
      </c>
      <c r="H492" s="10">
        <v>98.86</v>
      </c>
      <c r="I492" s="10">
        <v>97.95</v>
      </c>
      <c r="J492" s="10">
        <v>99.39</v>
      </c>
      <c r="K492" s="1">
        <v>98.53</v>
      </c>
      <c r="L492" s="1">
        <v>97.04</v>
      </c>
      <c r="M492" s="1">
        <v>97.4</v>
      </c>
    </row>
    <row r="493" spans="1:13" x14ac:dyDescent="0.35">
      <c r="A493" s="10">
        <v>3511</v>
      </c>
      <c r="B493" s="10">
        <v>98.19</v>
      </c>
      <c r="C493" s="10">
        <v>97.61</v>
      </c>
      <c r="D493" s="10">
        <v>97.83</v>
      </c>
      <c r="E493" s="10">
        <v>97.5</v>
      </c>
      <c r="F493" s="1">
        <v>94.67</v>
      </c>
      <c r="G493" s="10">
        <v>94.15</v>
      </c>
      <c r="H493" s="10">
        <v>98.86</v>
      </c>
      <c r="I493" s="10">
        <v>97.94</v>
      </c>
      <c r="J493" s="10">
        <v>99.39</v>
      </c>
      <c r="K493" s="1">
        <v>98.53</v>
      </c>
      <c r="L493" s="1">
        <v>97.03</v>
      </c>
      <c r="M493" s="1">
        <v>97.4</v>
      </c>
    </row>
    <row r="494" spans="1:13" x14ac:dyDescent="0.35">
      <c r="A494" s="10">
        <v>3510</v>
      </c>
      <c r="B494" s="10">
        <v>98.18</v>
      </c>
      <c r="C494" s="10">
        <v>97.61</v>
      </c>
      <c r="D494" s="10">
        <v>97.83</v>
      </c>
      <c r="E494" s="10">
        <v>97.49</v>
      </c>
      <c r="F494" s="1">
        <v>94.67</v>
      </c>
      <c r="G494" s="10">
        <v>94.15</v>
      </c>
      <c r="H494" s="10">
        <v>98.86</v>
      </c>
      <c r="I494" s="10">
        <v>97.94</v>
      </c>
      <c r="J494" s="10">
        <v>99.39</v>
      </c>
      <c r="K494" s="1">
        <v>98.53</v>
      </c>
      <c r="L494" s="1">
        <v>97.02</v>
      </c>
      <c r="M494" s="1">
        <v>97.39</v>
      </c>
    </row>
    <row r="495" spans="1:13" x14ac:dyDescent="0.35">
      <c r="A495" s="10">
        <v>3509</v>
      </c>
      <c r="B495" s="10">
        <v>98.19</v>
      </c>
      <c r="C495" s="10">
        <v>97.61</v>
      </c>
      <c r="D495" s="10">
        <v>97.82</v>
      </c>
      <c r="E495" s="10">
        <v>97.49</v>
      </c>
      <c r="F495" s="1">
        <v>94.66</v>
      </c>
      <c r="G495" s="10">
        <v>94.14</v>
      </c>
      <c r="H495" s="10">
        <v>98.86</v>
      </c>
      <c r="I495" s="10">
        <v>97.94</v>
      </c>
      <c r="J495" s="10">
        <v>99.39</v>
      </c>
      <c r="K495" s="1">
        <v>98.53</v>
      </c>
      <c r="L495" s="1">
        <v>97.02</v>
      </c>
      <c r="M495" s="1">
        <v>97.39</v>
      </c>
    </row>
    <row r="496" spans="1:13" x14ac:dyDescent="0.35">
      <c r="A496" s="10">
        <v>3508</v>
      </c>
      <c r="B496" s="10">
        <v>98.19</v>
      </c>
      <c r="C496" s="10">
        <v>97.6</v>
      </c>
      <c r="D496" s="10">
        <v>97.82</v>
      </c>
      <c r="E496" s="10">
        <v>97.48</v>
      </c>
      <c r="F496" s="1">
        <v>94.66</v>
      </c>
      <c r="G496" s="10">
        <v>94.14</v>
      </c>
      <c r="H496" s="10">
        <v>98.85</v>
      </c>
      <c r="I496" s="10">
        <v>97.94</v>
      </c>
      <c r="J496" s="10">
        <v>99.4</v>
      </c>
      <c r="K496" s="1">
        <v>98.53</v>
      </c>
      <c r="L496" s="1">
        <v>97.01</v>
      </c>
      <c r="M496" s="1">
        <v>97.39</v>
      </c>
    </row>
    <row r="497" spans="1:13" x14ac:dyDescent="0.35">
      <c r="A497" s="10">
        <v>3507</v>
      </c>
      <c r="B497" s="10">
        <v>98.19</v>
      </c>
      <c r="C497" s="10">
        <v>97.59</v>
      </c>
      <c r="D497" s="10">
        <v>97.81</v>
      </c>
      <c r="E497" s="10">
        <v>97.48</v>
      </c>
      <c r="F497" s="1">
        <v>94.65</v>
      </c>
      <c r="G497" s="10">
        <v>94.13</v>
      </c>
      <c r="H497" s="10">
        <v>98.84</v>
      </c>
      <c r="I497" s="10">
        <v>97.94</v>
      </c>
      <c r="J497" s="10">
        <v>99.4</v>
      </c>
      <c r="K497" s="1">
        <v>98.53</v>
      </c>
      <c r="L497" s="1">
        <v>97</v>
      </c>
      <c r="M497" s="1">
        <v>97.39</v>
      </c>
    </row>
    <row r="498" spans="1:13" x14ac:dyDescent="0.35">
      <c r="A498" s="10">
        <v>3506</v>
      </c>
      <c r="B498" s="10">
        <v>98.19</v>
      </c>
      <c r="C498" s="10">
        <v>97.59</v>
      </c>
      <c r="D498" s="10">
        <v>97.81</v>
      </c>
      <c r="E498" s="10">
        <v>97.47</v>
      </c>
      <c r="F498" s="1">
        <v>94.65</v>
      </c>
      <c r="G498" s="10">
        <v>94.13</v>
      </c>
      <c r="H498" s="10">
        <v>98.83</v>
      </c>
      <c r="I498" s="10">
        <v>97.94</v>
      </c>
      <c r="J498" s="10">
        <v>99.39</v>
      </c>
      <c r="K498" s="1">
        <v>98.52</v>
      </c>
      <c r="L498" s="1">
        <v>97</v>
      </c>
      <c r="M498" s="1">
        <v>97.38</v>
      </c>
    </row>
    <row r="499" spans="1:13" x14ac:dyDescent="0.35">
      <c r="A499" s="10">
        <v>3505</v>
      </c>
      <c r="B499" s="10">
        <v>98.19</v>
      </c>
      <c r="C499" s="10">
        <v>97.58</v>
      </c>
      <c r="D499" s="10">
        <v>97.8</v>
      </c>
      <c r="E499" s="10">
        <v>97.47</v>
      </c>
      <c r="F499" s="1">
        <v>94.64</v>
      </c>
      <c r="G499" s="10">
        <v>94.12</v>
      </c>
      <c r="H499" s="10">
        <v>98.83</v>
      </c>
      <c r="I499" s="10">
        <v>97.93</v>
      </c>
      <c r="J499" s="10">
        <v>99.39</v>
      </c>
      <c r="K499" s="1">
        <v>98.52</v>
      </c>
      <c r="L499" s="1">
        <v>97</v>
      </c>
      <c r="M499" s="1">
        <v>97.38</v>
      </c>
    </row>
    <row r="500" spans="1:13" x14ac:dyDescent="0.35">
      <c r="A500" s="10">
        <v>3504</v>
      </c>
      <c r="B500" s="10">
        <v>98.19</v>
      </c>
      <c r="C500" s="10">
        <v>97.58</v>
      </c>
      <c r="D500" s="10">
        <v>97.8</v>
      </c>
      <c r="E500" s="10">
        <v>97.46</v>
      </c>
      <c r="F500" s="1">
        <v>94.64</v>
      </c>
      <c r="G500" s="10">
        <v>94.12</v>
      </c>
      <c r="H500" s="10">
        <v>98.83</v>
      </c>
      <c r="I500" s="10">
        <v>97.92</v>
      </c>
      <c r="J500" s="10">
        <v>99.38</v>
      </c>
      <c r="K500" s="1">
        <v>98.51</v>
      </c>
      <c r="L500" s="1">
        <v>96.99</v>
      </c>
      <c r="M500" s="1">
        <v>97.37</v>
      </c>
    </row>
    <row r="501" spans="1:13" x14ac:dyDescent="0.35">
      <c r="A501" s="10">
        <v>3503</v>
      </c>
      <c r="B501" s="10">
        <v>98.18</v>
      </c>
      <c r="C501" s="10">
        <v>97.57</v>
      </c>
      <c r="D501" s="10">
        <v>97.8</v>
      </c>
      <c r="E501" s="10">
        <v>97.46</v>
      </c>
      <c r="F501" s="1">
        <v>94.64</v>
      </c>
      <c r="G501" s="10">
        <v>94.11</v>
      </c>
      <c r="H501" s="10">
        <v>98.83</v>
      </c>
      <c r="I501" s="10">
        <v>97.92</v>
      </c>
      <c r="J501" s="10">
        <v>99.38</v>
      </c>
      <c r="K501" s="1">
        <v>98.5</v>
      </c>
      <c r="L501" s="1">
        <v>96.99</v>
      </c>
      <c r="M501" s="1">
        <v>97.36</v>
      </c>
    </row>
    <row r="502" spans="1:13" x14ac:dyDescent="0.35">
      <c r="A502" s="10">
        <v>3502</v>
      </c>
      <c r="B502" s="10">
        <v>98.17</v>
      </c>
      <c r="C502" s="10">
        <v>97.57</v>
      </c>
      <c r="D502" s="10">
        <v>97.8</v>
      </c>
      <c r="E502" s="10">
        <v>97.46</v>
      </c>
      <c r="F502" s="1">
        <v>94.63</v>
      </c>
      <c r="G502" s="10">
        <v>94.1</v>
      </c>
      <c r="H502" s="10">
        <v>98.84</v>
      </c>
      <c r="I502" s="10">
        <v>97.91</v>
      </c>
      <c r="J502" s="10">
        <v>99.38</v>
      </c>
      <c r="K502" s="1">
        <v>98.5</v>
      </c>
      <c r="L502" s="1">
        <v>96.97</v>
      </c>
      <c r="M502" s="1">
        <v>97.35</v>
      </c>
    </row>
    <row r="503" spans="1:13" x14ac:dyDescent="0.35">
      <c r="A503" s="10">
        <v>3501</v>
      </c>
      <c r="B503" s="10">
        <v>98.17</v>
      </c>
      <c r="C503" s="10">
        <v>97.56</v>
      </c>
      <c r="D503" s="10">
        <v>97.8</v>
      </c>
      <c r="E503" s="10">
        <v>97.46</v>
      </c>
      <c r="F503" s="1">
        <v>94.63</v>
      </c>
      <c r="G503" s="10">
        <v>94.1</v>
      </c>
      <c r="H503" s="10">
        <v>98.84</v>
      </c>
      <c r="I503" s="10">
        <v>97.91</v>
      </c>
      <c r="J503" s="10">
        <v>99.39</v>
      </c>
      <c r="K503" s="1">
        <v>98.5</v>
      </c>
      <c r="L503" s="1">
        <v>96.96</v>
      </c>
      <c r="M503" s="1">
        <v>97.34</v>
      </c>
    </row>
    <row r="504" spans="1:13" x14ac:dyDescent="0.35">
      <c r="A504" s="10">
        <v>3500</v>
      </c>
      <c r="B504" s="10">
        <v>98.16</v>
      </c>
      <c r="C504" s="10">
        <v>97.55</v>
      </c>
      <c r="D504" s="10">
        <v>97.8</v>
      </c>
      <c r="E504" s="10">
        <v>97.45</v>
      </c>
      <c r="F504" s="1">
        <v>94.63</v>
      </c>
      <c r="G504" s="10">
        <v>94.09</v>
      </c>
      <c r="H504" s="10">
        <v>98.85</v>
      </c>
      <c r="I504" s="10">
        <v>97.9</v>
      </c>
      <c r="J504" s="10">
        <v>99.39</v>
      </c>
      <c r="K504" s="1">
        <v>98.5</v>
      </c>
      <c r="L504" s="1">
        <v>96.94</v>
      </c>
      <c r="M504" s="1">
        <v>97.34</v>
      </c>
    </row>
    <row r="505" spans="1:13" x14ac:dyDescent="0.35">
      <c r="A505" s="10">
        <v>3499</v>
      </c>
      <c r="B505" s="10">
        <v>98.15</v>
      </c>
      <c r="C505" s="10">
        <v>97.55</v>
      </c>
      <c r="D505" s="10">
        <v>97.8</v>
      </c>
      <c r="E505" s="10">
        <v>97.45</v>
      </c>
      <c r="F505" s="1">
        <v>94.63</v>
      </c>
      <c r="G505" s="10">
        <v>94.09</v>
      </c>
      <c r="H505" s="10">
        <v>98.85</v>
      </c>
      <c r="I505" s="10">
        <v>97.9</v>
      </c>
      <c r="J505" s="10">
        <v>99.39</v>
      </c>
      <c r="K505" s="1">
        <v>98.5</v>
      </c>
      <c r="L505" s="1">
        <v>96.94</v>
      </c>
      <c r="M505" s="1">
        <v>97.35</v>
      </c>
    </row>
    <row r="506" spans="1:13" x14ac:dyDescent="0.35">
      <c r="A506" s="10">
        <v>3498</v>
      </c>
      <c r="B506" s="10">
        <v>98.15</v>
      </c>
      <c r="C506" s="10">
        <v>97.54</v>
      </c>
      <c r="D506" s="10">
        <v>97.8</v>
      </c>
      <c r="E506" s="10">
        <v>97.45</v>
      </c>
      <c r="F506" s="1">
        <v>94.62</v>
      </c>
      <c r="G506" s="10">
        <v>94.09</v>
      </c>
      <c r="H506" s="10">
        <v>98.85</v>
      </c>
      <c r="I506" s="10">
        <v>97.9</v>
      </c>
      <c r="J506" s="10">
        <v>99.39</v>
      </c>
      <c r="K506" s="1">
        <v>98.51</v>
      </c>
      <c r="L506" s="1">
        <v>96.93</v>
      </c>
      <c r="M506" s="1">
        <v>97.35</v>
      </c>
    </row>
    <row r="507" spans="1:13" x14ac:dyDescent="0.35">
      <c r="A507" s="10">
        <v>3497</v>
      </c>
      <c r="B507" s="10">
        <v>98.15</v>
      </c>
      <c r="C507" s="10">
        <v>97.54</v>
      </c>
      <c r="D507" s="10">
        <v>97.8</v>
      </c>
      <c r="E507" s="10">
        <v>97.45</v>
      </c>
      <c r="F507" s="1">
        <v>94.62</v>
      </c>
      <c r="G507" s="10">
        <v>94.09</v>
      </c>
      <c r="H507" s="10">
        <v>98.84</v>
      </c>
      <c r="I507" s="10">
        <v>97.9</v>
      </c>
      <c r="J507" s="10">
        <v>99.39</v>
      </c>
      <c r="K507" s="1">
        <v>98.52</v>
      </c>
      <c r="L507" s="1">
        <v>96.93</v>
      </c>
      <c r="M507" s="1">
        <v>97.35</v>
      </c>
    </row>
    <row r="508" spans="1:13" x14ac:dyDescent="0.35">
      <c r="A508" s="10">
        <v>3496</v>
      </c>
      <c r="B508" s="10">
        <v>98.15</v>
      </c>
      <c r="C508" s="10">
        <v>97.54</v>
      </c>
      <c r="D508" s="10">
        <v>97.81</v>
      </c>
      <c r="E508" s="10">
        <v>97.45</v>
      </c>
      <c r="F508" s="1">
        <v>94.62</v>
      </c>
      <c r="G508" s="10">
        <v>94.09</v>
      </c>
      <c r="H508" s="10">
        <v>98.84</v>
      </c>
      <c r="I508" s="10">
        <v>97.9</v>
      </c>
      <c r="J508" s="10">
        <v>99.39</v>
      </c>
      <c r="K508" s="1">
        <v>98.52</v>
      </c>
      <c r="L508" s="1">
        <v>96.93</v>
      </c>
      <c r="M508" s="1">
        <v>97.35</v>
      </c>
    </row>
    <row r="509" spans="1:13" x14ac:dyDescent="0.35">
      <c r="A509" s="10">
        <v>3495</v>
      </c>
      <c r="B509" s="10">
        <v>98.15</v>
      </c>
      <c r="C509" s="10">
        <v>97.54</v>
      </c>
      <c r="D509" s="10">
        <v>97.8</v>
      </c>
      <c r="E509" s="10">
        <v>97.45</v>
      </c>
      <c r="F509" s="1">
        <v>94.61</v>
      </c>
      <c r="G509" s="10">
        <v>94.09</v>
      </c>
      <c r="H509" s="10">
        <v>98.83</v>
      </c>
      <c r="I509" s="10">
        <v>97.9</v>
      </c>
      <c r="J509" s="10">
        <v>99.39</v>
      </c>
      <c r="K509" s="1">
        <v>98.52</v>
      </c>
      <c r="L509" s="1">
        <v>96.92</v>
      </c>
      <c r="M509" s="1">
        <v>97.35</v>
      </c>
    </row>
    <row r="510" spans="1:13" x14ac:dyDescent="0.35">
      <c r="A510" s="10">
        <v>3494</v>
      </c>
      <c r="B510" s="10">
        <v>98.15</v>
      </c>
      <c r="C510" s="10">
        <v>97.53</v>
      </c>
      <c r="D510" s="10">
        <v>97.8</v>
      </c>
      <c r="E510" s="10">
        <v>97.45</v>
      </c>
      <c r="F510" s="1">
        <v>94.61</v>
      </c>
      <c r="G510" s="10">
        <v>94.08</v>
      </c>
      <c r="H510" s="10">
        <v>98.82</v>
      </c>
      <c r="I510" s="10">
        <v>97.9</v>
      </c>
      <c r="J510" s="10">
        <v>99.38</v>
      </c>
      <c r="K510" s="1">
        <v>98.52</v>
      </c>
      <c r="L510" s="1">
        <v>96.92</v>
      </c>
      <c r="M510" s="1">
        <v>97.34</v>
      </c>
    </row>
    <row r="511" spans="1:13" x14ac:dyDescent="0.35">
      <c r="A511" s="10">
        <v>3493</v>
      </c>
      <c r="B511" s="10">
        <v>98.15</v>
      </c>
      <c r="C511" s="10">
        <v>97.53</v>
      </c>
      <c r="D511" s="10">
        <v>97.8</v>
      </c>
      <c r="E511" s="10">
        <v>97.44</v>
      </c>
      <c r="F511" s="1">
        <v>94.61</v>
      </c>
      <c r="G511" s="10">
        <v>94.08</v>
      </c>
      <c r="H511" s="10">
        <v>98.82</v>
      </c>
      <c r="I511" s="10">
        <v>97.9</v>
      </c>
      <c r="J511" s="10">
        <v>99.38</v>
      </c>
      <c r="K511" s="1">
        <v>98.51</v>
      </c>
      <c r="L511" s="1">
        <v>96.91</v>
      </c>
      <c r="M511" s="1">
        <v>97.33</v>
      </c>
    </row>
    <row r="512" spans="1:13" x14ac:dyDescent="0.35">
      <c r="A512" s="10">
        <v>3492</v>
      </c>
      <c r="B512" s="10">
        <v>98.15</v>
      </c>
      <c r="C512" s="10">
        <v>97.52</v>
      </c>
      <c r="D512" s="10">
        <v>97.8</v>
      </c>
      <c r="E512" s="10">
        <v>97.44</v>
      </c>
      <c r="F512" s="1">
        <v>94.6</v>
      </c>
      <c r="G512" s="10">
        <v>94.07</v>
      </c>
      <c r="H512" s="10">
        <v>98.82</v>
      </c>
      <c r="I512" s="10">
        <v>97.89</v>
      </c>
      <c r="J512" s="10">
        <v>99.37</v>
      </c>
      <c r="K512" s="1">
        <v>98.5</v>
      </c>
      <c r="L512" s="1">
        <v>96.91</v>
      </c>
      <c r="M512" s="1">
        <v>97.33</v>
      </c>
    </row>
    <row r="513" spans="1:13" x14ac:dyDescent="0.35">
      <c r="A513" s="10">
        <v>3491</v>
      </c>
      <c r="B513" s="10">
        <v>98.15</v>
      </c>
      <c r="C513" s="10">
        <v>97.52</v>
      </c>
      <c r="D513" s="10">
        <v>97.8</v>
      </c>
      <c r="E513" s="10">
        <v>97.44</v>
      </c>
      <c r="F513" s="1">
        <v>94.6</v>
      </c>
      <c r="G513" s="10">
        <v>94.06</v>
      </c>
      <c r="H513" s="10">
        <v>98.82</v>
      </c>
      <c r="I513" s="10">
        <v>97.88</v>
      </c>
      <c r="J513" s="10">
        <v>99.37</v>
      </c>
      <c r="K513" s="1">
        <v>98.49</v>
      </c>
      <c r="L513" s="1">
        <v>96.9</v>
      </c>
      <c r="M513" s="1">
        <v>97.32</v>
      </c>
    </row>
    <row r="514" spans="1:13" x14ac:dyDescent="0.35">
      <c r="A514" s="10">
        <v>3490</v>
      </c>
      <c r="B514" s="10">
        <v>98.15</v>
      </c>
      <c r="C514" s="10">
        <v>97.51</v>
      </c>
      <c r="D514" s="10">
        <v>97.8</v>
      </c>
      <c r="E514" s="10">
        <v>97.43</v>
      </c>
      <c r="F514" s="1">
        <v>94.59</v>
      </c>
      <c r="G514" s="10">
        <v>94.05</v>
      </c>
      <c r="H514" s="10">
        <v>98.82</v>
      </c>
      <c r="I514" s="10">
        <v>97.87</v>
      </c>
      <c r="J514" s="10">
        <v>99.36</v>
      </c>
      <c r="K514" s="1">
        <v>98.49</v>
      </c>
      <c r="L514" s="1">
        <v>96.9</v>
      </c>
      <c r="M514" s="1">
        <v>97.32</v>
      </c>
    </row>
    <row r="515" spans="1:13" x14ac:dyDescent="0.35">
      <c r="A515" s="10">
        <v>3489</v>
      </c>
      <c r="B515" s="10">
        <v>98.14</v>
      </c>
      <c r="C515" s="10">
        <v>97.5</v>
      </c>
      <c r="D515" s="10">
        <v>97.79</v>
      </c>
      <c r="E515" s="10">
        <v>97.43</v>
      </c>
      <c r="F515" s="1">
        <v>94.59</v>
      </c>
      <c r="G515" s="10">
        <v>94.05</v>
      </c>
      <c r="H515" s="10">
        <v>98.82</v>
      </c>
      <c r="I515" s="10">
        <v>97.87</v>
      </c>
      <c r="J515" s="10">
        <v>99.36</v>
      </c>
      <c r="K515" s="1">
        <v>98.48</v>
      </c>
      <c r="L515" s="1">
        <v>96.9</v>
      </c>
      <c r="M515" s="1">
        <v>97.31</v>
      </c>
    </row>
    <row r="516" spans="1:13" x14ac:dyDescent="0.35">
      <c r="A516" s="10">
        <v>3488</v>
      </c>
      <c r="B516" s="10">
        <v>98.14</v>
      </c>
      <c r="C516" s="10">
        <v>97.5</v>
      </c>
      <c r="D516" s="10">
        <v>97.79</v>
      </c>
      <c r="E516" s="10">
        <v>97.42</v>
      </c>
      <c r="F516" s="1">
        <v>94.59</v>
      </c>
      <c r="G516" s="10">
        <v>94.04</v>
      </c>
      <c r="H516" s="10">
        <v>98.81</v>
      </c>
      <c r="I516" s="10">
        <v>97.87</v>
      </c>
      <c r="J516" s="10">
        <v>99.36</v>
      </c>
      <c r="K516" s="1">
        <v>98.48</v>
      </c>
      <c r="L516" s="1">
        <v>96.89</v>
      </c>
      <c r="M516" s="1">
        <v>97.3</v>
      </c>
    </row>
    <row r="517" spans="1:13" x14ac:dyDescent="0.35">
      <c r="A517" s="10">
        <v>3487</v>
      </c>
      <c r="B517" s="10">
        <v>98.13</v>
      </c>
      <c r="C517" s="10">
        <v>97.49</v>
      </c>
      <c r="D517" s="10">
        <v>97.79</v>
      </c>
      <c r="E517" s="10">
        <v>97.42</v>
      </c>
      <c r="F517" s="1">
        <v>94.59</v>
      </c>
      <c r="G517" s="10">
        <v>94.04</v>
      </c>
      <c r="H517" s="10">
        <v>98.81</v>
      </c>
      <c r="I517" s="10">
        <v>97.87</v>
      </c>
      <c r="J517" s="10">
        <v>99.37</v>
      </c>
      <c r="K517" s="1">
        <v>98.48</v>
      </c>
      <c r="L517" s="1">
        <v>96.89</v>
      </c>
      <c r="M517" s="1">
        <v>97.3</v>
      </c>
    </row>
    <row r="518" spans="1:13" x14ac:dyDescent="0.35">
      <c r="A518" s="10">
        <v>3486</v>
      </c>
      <c r="B518" s="10">
        <v>98.13</v>
      </c>
      <c r="C518" s="10">
        <v>97.49</v>
      </c>
      <c r="D518" s="10">
        <v>97.78</v>
      </c>
      <c r="E518" s="10">
        <v>97.42</v>
      </c>
      <c r="F518" s="1">
        <v>94.58</v>
      </c>
      <c r="G518" s="10">
        <v>94.03</v>
      </c>
      <c r="H518" s="10">
        <v>98.81</v>
      </c>
      <c r="I518" s="10">
        <v>97.87</v>
      </c>
      <c r="J518" s="10">
        <v>99.37</v>
      </c>
      <c r="K518" s="1">
        <v>98.48</v>
      </c>
      <c r="L518" s="1">
        <v>96.88</v>
      </c>
      <c r="M518" s="1">
        <v>97.29</v>
      </c>
    </row>
    <row r="519" spans="1:13" x14ac:dyDescent="0.35">
      <c r="A519" s="10">
        <v>3485</v>
      </c>
      <c r="B519" s="10">
        <v>98.13</v>
      </c>
      <c r="C519" s="10">
        <v>97.48</v>
      </c>
      <c r="D519" s="10">
        <v>97.77</v>
      </c>
      <c r="E519" s="10">
        <v>97.42</v>
      </c>
      <c r="F519" s="1">
        <v>94.58</v>
      </c>
      <c r="G519" s="10">
        <v>94.03</v>
      </c>
      <c r="H519" s="10">
        <v>98.82</v>
      </c>
      <c r="I519" s="10">
        <v>97.87</v>
      </c>
      <c r="J519" s="10">
        <v>99.37</v>
      </c>
      <c r="K519" s="1">
        <v>98.48</v>
      </c>
      <c r="L519" s="1">
        <v>96.87</v>
      </c>
      <c r="M519" s="1">
        <v>97.29</v>
      </c>
    </row>
    <row r="520" spans="1:13" x14ac:dyDescent="0.35">
      <c r="A520" s="10">
        <v>3484</v>
      </c>
      <c r="B520" s="10">
        <v>98.13</v>
      </c>
      <c r="C520" s="10">
        <v>97.48</v>
      </c>
      <c r="D520" s="10">
        <v>97.77</v>
      </c>
      <c r="E520" s="10">
        <v>97.42</v>
      </c>
      <c r="F520" s="1">
        <v>94.57</v>
      </c>
      <c r="G520" s="10">
        <v>94.03</v>
      </c>
      <c r="H520" s="10">
        <v>98.82</v>
      </c>
      <c r="I520" s="10">
        <v>97.87</v>
      </c>
      <c r="J520" s="10">
        <v>99.37</v>
      </c>
      <c r="K520" s="1">
        <v>98.49</v>
      </c>
      <c r="L520" s="1">
        <v>96.85</v>
      </c>
      <c r="M520" s="1">
        <v>97.29</v>
      </c>
    </row>
    <row r="521" spans="1:13" x14ac:dyDescent="0.35">
      <c r="A521" s="10">
        <v>3483</v>
      </c>
      <c r="B521" s="10">
        <v>98.13</v>
      </c>
      <c r="C521" s="10">
        <v>97.47</v>
      </c>
      <c r="D521" s="10">
        <v>97.77</v>
      </c>
      <c r="E521" s="10">
        <v>97.42</v>
      </c>
      <c r="F521" s="1">
        <v>94.56</v>
      </c>
      <c r="G521" s="10">
        <v>94.02</v>
      </c>
      <c r="H521" s="10">
        <v>98.82</v>
      </c>
      <c r="I521" s="10">
        <v>97.87</v>
      </c>
      <c r="J521" s="10">
        <v>99.37</v>
      </c>
      <c r="K521" s="1">
        <v>98.49</v>
      </c>
      <c r="L521" s="1">
        <v>96.85</v>
      </c>
      <c r="M521" s="1">
        <v>97.29</v>
      </c>
    </row>
    <row r="522" spans="1:13" x14ac:dyDescent="0.35">
      <c r="A522" s="10">
        <v>3482</v>
      </c>
      <c r="B522" s="10">
        <v>98.13</v>
      </c>
      <c r="C522" s="10">
        <v>97.47</v>
      </c>
      <c r="D522" s="10">
        <v>97.78</v>
      </c>
      <c r="E522" s="10">
        <v>97.41</v>
      </c>
      <c r="F522" s="1">
        <v>94.56</v>
      </c>
      <c r="G522" s="10">
        <v>94.02</v>
      </c>
      <c r="H522" s="10">
        <v>98.82</v>
      </c>
      <c r="I522" s="10">
        <v>97.86</v>
      </c>
      <c r="J522" s="10">
        <v>99.38</v>
      </c>
      <c r="K522" s="1">
        <v>98.49</v>
      </c>
      <c r="L522" s="1">
        <v>96.84</v>
      </c>
      <c r="M522" s="1">
        <v>97.29</v>
      </c>
    </row>
    <row r="523" spans="1:13" x14ac:dyDescent="0.35">
      <c r="A523" s="10">
        <v>3481</v>
      </c>
      <c r="B523" s="10">
        <v>98.13</v>
      </c>
      <c r="C523" s="10">
        <v>97.47</v>
      </c>
      <c r="D523" s="10">
        <v>97.78</v>
      </c>
      <c r="E523" s="10">
        <v>97.41</v>
      </c>
      <c r="F523" s="1">
        <v>94.56</v>
      </c>
      <c r="G523" s="10">
        <v>94.02</v>
      </c>
      <c r="H523" s="10">
        <v>98.81</v>
      </c>
      <c r="I523" s="10">
        <v>97.86</v>
      </c>
      <c r="J523" s="10">
        <v>99.39</v>
      </c>
      <c r="K523" s="1">
        <v>98.49</v>
      </c>
      <c r="L523" s="1">
        <v>96.83</v>
      </c>
      <c r="M523" s="1">
        <v>97.29</v>
      </c>
    </row>
    <row r="524" spans="1:13" x14ac:dyDescent="0.35">
      <c r="A524" s="10">
        <v>3480</v>
      </c>
      <c r="B524" s="10">
        <v>98.12</v>
      </c>
      <c r="C524" s="10">
        <v>97.46</v>
      </c>
      <c r="D524" s="10">
        <v>97.79</v>
      </c>
      <c r="E524" s="10">
        <v>97.4</v>
      </c>
      <c r="F524" s="1">
        <v>94.55</v>
      </c>
      <c r="G524" s="10">
        <v>94.01</v>
      </c>
      <c r="H524" s="10">
        <v>98.81</v>
      </c>
      <c r="I524" s="10">
        <v>97.86</v>
      </c>
      <c r="J524" s="10">
        <v>99.39</v>
      </c>
      <c r="K524" s="1">
        <v>98.49</v>
      </c>
      <c r="L524" s="1">
        <v>96.83</v>
      </c>
      <c r="M524" s="1">
        <v>97.29</v>
      </c>
    </row>
    <row r="525" spans="1:13" x14ac:dyDescent="0.35">
      <c r="A525" s="10">
        <v>3479</v>
      </c>
      <c r="B525" s="10">
        <v>98.12</v>
      </c>
      <c r="C525" s="10">
        <v>97.46</v>
      </c>
      <c r="D525" s="10">
        <v>97.79</v>
      </c>
      <c r="E525" s="10">
        <v>97.4</v>
      </c>
      <c r="F525" s="1">
        <v>94.55</v>
      </c>
      <c r="G525" s="10">
        <v>94.01</v>
      </c>
      <c r="H525" s="10">
        <v>98.8</v>
      </c>
      <c r="I525" s="10">
        <v>97.85</v>
      </c>
      <c r="J525" s="10">
        <v>99.4</v>
      </c>
      <c r="K525" s="1">
        <v>98.5</v>
      </c>
      <c r="L525" s="1">
        <v>96.82</v>
      </c>
      <c r="M525" s="1">
        <v>97.29</v>
      </c>
    </row>
    <row r="526" spans="1:13" x14ac:dyDescent="0.35">
      <c r="A526" s="10">
        <v>3478</v>
      </c>
      <c r="B526" s="10">
        <v>98.12</v>
      </c>
      <c r="C526" s="10">
        <v>97.46</v>
      </c>
      <c r="D526" s="10">
        <v>97.78</v>
      </c>
      <c r="E526" s="10">
        <v>97.39</v>
      </c>
      <c r="F526" s="1">
        <v>94.54</v>
      </c>
      <c r="G526" s="10">
        <v>94.01</v>
      </c>
      <c r="H526" s="10">
        <v>98.8</v>
      </c>
      <c r="I526" s="10">
        <v>97.85</v>
      </c>
      <c r="J526" s="10">
        <v>99.4</v>
      </c>
      <c r="K526" s="1">
        <v>98.49</v>
      </c>
      <c r="L526" s="1">
        <v>96.82</v>
      </c>
      <c r="M526" s="1">
        <v>97.28</v>
      </c>
    </row>
    <row r="527" spans="1:13" x14ac:dyDescent="0.35">
      <c r="A527" s="10">
        <v>3477</v>
      </c>
      <c r="B527" s="10">
        <v>98.11</v>
      </c>
      <c r="C527" s="10">
        <v>97.45</v>
      </c>
      <c r="D527" s="10">
        <v>97.78</v>
      </c>
      <c r="E527" s="10">
        <v>97.39</v>
      </c>
      <c r="F527" s="1">
        <v>94.54</v>
      </c>
      <c r="G527" s="10">
        <v>94</v>
      </c>
      <c r="H527" s="10">
        <v>98.79</v>
      </c>
      <c r="I527" s="10">
        <v>97.85</v>
      </c>
      <c r="J527" s="10">
        <v>99.39</v>
      </c>
      <c r="K527" s="1">
        <v>98.49</v>
      </c>
      <c r="L527" s="1">
        <v>96.81</v>
      </c>
      <c r="M527" s="1">
        <v>97.27</v>
      </c>
    </row>
    <row r="528" spans="1:13" x14ac:dyDescent="0.35">
      <c r="A528" s="10">
        <v>3476</v>
      </c>
      <c r="B528" s="10">
        <v>98.1</v>
      </c>
      <c r="C528" s="10">
        <v>97.45</v>
      </c>
      <c r="D528" s="10">
        <v>97.78</v>
      </c>
      <c r="E528" s="10">
        <v>97.39</v>
      </c>
      <c r="F528" s="1">
        <v>94.54</v>
      </c>
      <c r="G528" s="10">
        <v>93.99</v>
      </c>
      <c r="H528" s="10">
        <v>98.79</v>
      </c>
      <c r="I528" s="10">
        <v>97.84</v>
      </c>
      <c r="J528" s="10">
        <v>99.38</v>
      </c>
      <c r="K528" s="1">
        <v>98.49</v>
      </c>
      <c r="L528" s="1">
        <v>96.81</v>
      </c>
      <c r="M528" s="1">
        <v>97.26</v>
      </c>
    </row>
    <row r="529" spans="1:13" x14ac:dyDescent="0.35">
      <c r="A529" s="10">
        <v>3475</v>
      </c>
      <c r="B529" s="10">
        <v>98.1</v>
      </c>
      <c r="C529" s="10">
        <v>97.44</v>
      </c>
      <c r="D529" s="10">
        <v>97.77</v>
      </c>
      <c r="E529" s="10">
        <v>97.38</v>
      </c>
      <c r="F529" s="1">
        <v>94.54</v>
      </c>
      <c r="G529" s="10">
        <v>93.98</v>
      </c>
      <c r="H529" s="10">
        <v>98.79</v>
      </c>
      <c r="I529" s="10">
        <v>97.84</v>
      </c>
      <c r="J529" s="10">
        <v>99.38</v>
      </c>
      <c r="K529" s="1">
        <v>98.48</v>
      </c>
      <c r="L529" s="1">
        <v>96.8</v>
      </c>
      <c r="M529" s="1">
        <v>97.25</v>
      </c>
    </row>
    <row r="530" spans="1:13" x14ac:dyDescent="0.35">
      <c r="A530" s="10">
        <v>3474</v>
      </c>
      <c r="B530" s="10">
        <v>98.09</v>
      </c>
      <c r="C530" s="10">
        <v>97.43</v>
      </c>
      <c r="D530" s="10">
        <v>97.77</v>
      </c>
      <c r="E530" s="10">
        <v>97.38</v>
      </c>
      <c r="F530" s="1">
        <v>94.54</v>
      </c>
      <c r="G530" s="10">
        <v>93.97</v>
      </c>
      <c r="H530" s="10">
        <v>98.8</v>
      </c>
      <c r="I530" s="10">
        <v>97.84</v>
      </c>
      <c r="J530" s="10">
        <v>99.38</v>
      </c>
      <c r="K530" s="1">
        <v>98.48</v>
      </c>
      <c r="L530" s="1">
        <v>96.8</v>
      </c>
      <c r="M530" s="1">
        <v>97.24</v>
      </c>
    </row>
    <row r="531" spans="1:13" x14ac:dyDescent="0.35">
      <c r="A531" s="10">
        <v>3473</v>
      </c>
      <c r="B531" s="10">
        <v>98.09</v>
      </c>
      <c r="C531" s="10">
        <v>97.43</v>
      </c>
      <c r="D531" s="10">
        <v>97.77</v>
      </c>
      <c r="E531" s="10">
        <v>97.37</v>
      </c>
      <c r="F531" s="1">
        <v>94.53</v>
      </c>
      <c r="G531" s="10">
        <v>93.96</v>
      </c>
      <c r="H531" s="10">
        <v>98.8</v>
      </c>
      <c r="I531" s="10">
        <v>97.83</v>
      </c>
      <c r="J531" s="10">
        <v>99.38</v>
      </c>
      <c r="K531" s="1">
        <v>98.47</v>
      </c>
      <c r="L531" s="1">
        <v>96.8</v>
      </c>
      <c r="M531" s="1">
        <v>97.23</v>
      </c>
    </row>
    <row r="532" spans="1:13" x14ac:dyDescent="0.35">
      <c r="A532" s="10">
        <v>3472</v>
      </c>
      <c r="B532" s="10">
        <v>98.09</v>
      </c>
      <c r="C532" s="10">
        <v>97.42</v>
      </c>
      <c r="D532" s="10">
        <v>97.77</v>
      </c>
      <c r="E532" s="10">
        <v>97.37</v>
      </c>
      <c r="F532" s="1">
        <v>94.53</v>
      </c>
      <c r="G532" s="10">
        <v>93.95</v>
      </c>
      <c r="H532" s="10">
        <v>98.8</v>
      </c>
      <c r="I532" s="10">
        <v>97.83</v>
      </c>
      <c r="J532" s="10">
        <v>99.39</v>
      </c>
      <c r="K532" s="1">
        <v>98.46</v>
      </c>
      <c r="L532" s="1">
        <v>96.79</v>
      </c>
      <c r="M532" s="1">
        <v>97.23</v>
      </c>
    </row>
    <row r="533" spans="1:13" x14ac:dyDescent="0.35">
      <c r="A533" s="10">
        <v>3471</v>
      </c>
      <c r="B533" s="10">
        <v>98.09</v>
      </c>
      <c r="C533" s="10">
        <v>97.41</v>
      </c>
      <c r="D533" s="10">
        <v>97.76</v>
      </c>
      <c r="E533" s="10">
        <v>97.36</v>
      </c>
      <c r="F533" s="1">
        <v>94.52</v>
      </c>
      <c r="G533" s="10">
        <v>93.95</v>
      </c>
      <c r="H533" s="10">
        <v>98.8</v>
      </c>
      <c r="I533" s="10">
        <v>97.82</v>
      </c>
      <c r="J533" s="10">
        <v>99.39</v>
      </c>
      <c r="K533" s="1">
        <v>98.46</v>
      </c>
      <c r="L533" s="1">
        <v>96.79</v>
      </c>
      <c r="M533" s="1">
        <v>97.22</v>
      </c>
    </row>
    <row r="534" spans="1:13" x14ac:dyDescent="0.35">
      <c r="A534" s="10">
        <v>3470</v>
      </c>
      <c r="B534" s="10">
        <v>98.09</v>
      </c>
      <c r="C534" s="10">
        <v>97.41</v>
      </c>
      <c r="D534" s="10">
        <v>97.76</v>
      </c>
      <c r="E534" s="10">
        <v>97.36</v>
      </c>
      <c r="F534" s="1">
        <v>94.52</v>
      </c>
      <c r="G534" s="10">
        <v>93.95</v>
      </c>
      <c r="H534" s="10">
        <v>98.79</v>
      </c>
      <c r="I534" s="10">
        <v>97.82</v>
      </c>
      <c r="J534" s="10">
        <v>99.4</v>
      </c>
      <c r="K534" s="1">
        <v>98.46</v>
      </c>
      <c r="L534" s="1">
        <v>96.78</v>
      </c>
      <c r="M534" s="1">
        <v>97.22</v>
      </c>
    </row>
    <row r="535" spans="1:13" x14ac:dyDescent="0.35">
      <c r="A535" s="10">
        <v>3469</v>
      </c>
      <c r="B535" s="10">
        <v>98.09</v>
      </c>
      <c r="C535" s="10">
        <v>97.4</v>
      </c>
      <c r="D535" s="10">
        <v>97.76</v>
      </c>
      <c r="E535" s="10">
        <v>97.36</v>
      </c>
      <c r="F535" s="1">
        <v>94.51</v>
      </c>
      <c r="G535" s="10">
        <v>93.95</v>
      </c>
      <c r="H535" s="10">
        <v>98.79</v>
      </c>
      <c r="I535" s="10">
        <v>97.82</v>
      </c>
      <c r="J535" s="10">
        <v>99.39</v>
      </c>
      <c r="K535" s="1">
        <v>98.46</v>
      </c>
      <c r="L535" s="1">
        <v>96.77</v>
      </c>
      <c r="M535" s="1">
        <v>97.22</v>
      </c>
    </row>
    <row r="536" spans="1:13" x14ac:dyDescent="0.35">
      <c r="A536" s="10">
        <v>3468</v>
      </c>
      <c r="B536" s="10">
        <v>98.09</v>
      </c>
      <c r="C536" s="10">
        <v>97.4</v>
      </c>
      <c r="D536" s="10">
        <v>97.76</v>
      </c>
      <c r="E536" s="10">
        <v>97.36</v>
      </c>
      <c r="F536" s="1">
        <v>94.51</v>
      </c>
      <c r="G536" s="10">
        <v>93.95</v>
      </c>
      <c r="H536" s="10">
        <v>98.79</v>
      </c>
      <c r="I536" s="10">
        <v>97.82</v>
      </c>
      <c r="J536" s="10">
        <v>99.39</v>
      </c>
      <c r="K536" s="1">
        <v>98.47</v>
      </c>
      <c r="L536" s="1">
        <v>96.76</v>
      </c>
      <c r="M536" s="1">
        <v>97.22</v>
      </c>
    </row>
    <row r="537" spans="1:13" x14ac:dyDescent="0.35">
      <c r="A537" s="10">
        <v>3467</v>
      </c>
      <c r="B537" s="10">
        <v>98.08</v>
      </c>
      <c r="C537" s="10">
        <v>97.4</v>
      </c>
      <c r="D537" s="10">
        <v>97.75</v>
      </c>
      <c r="E537" s="10">
        <v>97.36</v>
      </c>
      <c r="F537" s="1">
        <v>94.51</v>
      </c>
      <c r="G537" s="10">
        <v>93.95</v>
      </c>
      <c r="H537" s="10">
        <v>98.79</v>
      </c>
      <c r="I537" s="10">
        <v>97.82</v>
      </c>
      <c r="J537" s="10">
        <v>99.39</v>
      </c>
      <c r="K537" s="1">
        <v>98.47</v>
      </c>
      <c r="L537" s="1">
        <v>96.76</v>
      </c>
      <c r="M537" s="1">
        <v>97.22</v>
      </c>
    </row>
    <row r="538" spans="1:13" x14ac:dyDescent="0.35">
      <c r="A538" s="10">
        <v>3466</v>
      </c>
      <c r="B538" s="10">
        <v>98.07</v>
      </c>
      <c r="C538" s="10">
        <v>97.4</v>
      </c>
      <c r="D538" s="10">
        <v>97.75</v>
      </c>
      <c r="E538" s="10">
        <v>97.36</v>
      </c>
      <c r="F538" s="1">
        <v>94.5</v>
      </c>
      <c r="G538" s="10">
        <v>93.95</v>
      </c>
      <c r="H538" s="10">
        <v>98.79</v>
      </c>
      <c r="I538" s="10">
        <v>97.82</v>
      </c>
      <c r="J538" s="10">
        <v>99.38</v>
      </c>
      <c r="K538" s="1">
        <v>98.47</v>
      </c>
      <c r="L538" s="1">
        <v>96.75</v>
      </c>
      <c r="M538" s="1">
        <v>97.22</v>
      </c>
    </row>
    <row r="539" spans="1:13" x14ac:dyDescent="0.35">
      <c r="A539" s="10">
        <v>3465</v>
      </c>
      <c r="B539" s="10">
        <v>98.07</v>
      </c>
      <c r="C539" s="10">
        <v>97.39</v>
      </c>
      <c r="D539" s="10">
        <v>97.75</v>
      </c>
      <c r="E539" s="10">
        <v>97.35</v>
      </c>
      <c r="F539" s="1">
        <v>94.5</v>
      </c>
      <c r="G539" s="10">
        <v>93.94</v>
      </c>
      <c r="H539" s="10">
        <v>98.79</v>
      </c>
      <c r="I539" s="10">
        <v>97.81</v>
      </c>
      <c r="J539" s="10">
        <v>99.38</v>
      </c>
      <c r="K539" s="1">
        <v>98.48</v>
      </c>
      <c r="L539" s="1">
        <v>96.74</v>
      </c>
      <c r="M539" s="1">
        <v>97.21</v>
      </c>
    </row>
    <row r="540" spans="1:13" x14ac:dyDescent="0.35">
      <c r="A540" s="10">
        <v>3464</v>
      </c>
      <c r="B540" s="10">
        <v>98.07</v>
      </c>
      <c r="C540" s="10">
        <v>97.39</v>
      </c>
      <c r="D540" s="10">
        <v>97.75</v>
      </c>
      <c r="E540" s="10">
        <v>97.35</v>
      </c>
      <c r="F540" s="1">
        <v>94.49</v>
      </c>
      <c r="G540" s="10">
        <v>93.94</v>
      </c>
      <c r="H540" s="10">
        <v>98.79</v>
      </c>
      <c r="I540" s="10">
        <v>97.81</v>
      </c>
      <c r="J540" s="10">
        <v>99.37</v>
      </c>
      <c r="K540" s="1">
        <v>98.47</v>
      </c>
      <c r="L540" s="1">
        <v>96.74</v>
      </c>
      <c r="M540" s="1">
        <v>97.21</v>
      </c>
    </row>
    <row r="541" spans="1:13" x14ac:dyDescent="0.35">
      <c r="A541" s="10">
        <v>3463</v>
      </c>
      <c r="B541" s="10">
        <v>98.07</v>
      </c>
      <c r="C541" s="10">
        <v>97.38</v>
      </c>
      <c r="D541" s="10">
        <v>97.75</v>
      </c>
      <c r="E541" s="10">
        <v>97.35</v>
      </c>
      <c r="F541" s="1">
        <v>94.49</v>
      </c>
      <c r="G541" s="10">
        <v>93.93</v>
      </c>
      <c r="H541" s="10">
        <v>98.79</v>
      </c>
      <c r="I541" s="10">
        <v>97.81</v>
      </c>
      <c r="J541" s="10">
        <v>99.37</v>
      </c>
      <c r="K541" s="1">
        <v>98.47</v>
      </c>
      <c r="L541" s="1">
        <v>96.73</v>
      </c>
      <c r="M541" s="1">
        <v>97.2</v>
      </c>
    </row>
    <row r="542" spans="1:13" x14ac:dyDescent="0.35">
      <c r="A542" s="10">
        <v>3462</v>
      </c>
      <c r="B542" s="10">
        <v>98.07</v>
      </c>
      <c r="C542" s="10">
        <v>97.38</v>
      </c>
      <c r="D542" s="10">
        <v>97.75</v>
      </c>
      <c r="E542" s="10">
        <v>97.35</v>
      </c>
      <c r="F542" s="1">
        <v>94.48</v>
      </c>
      <c r="G542" s="10">
        <v>93.93</v>
      </c>
      <c r="H542" s="10">
        <v>98.8</v>
      </c>
      <c r="I542" s="10">
        <v>97.81</v>
      </c>
      <c r="J542" s="10">
        <v>99.37</v>
      </c>
      <c r="K542" s="1">
        <v>98.46</v>
      </c>
      <c r="L542" s="1">
        <v>96.73</v>
      </c>
      <c r="M542" s="1">
        <v>97.2</v>
      </c>
    </row>
    <row r="543" spans="1:13" x14ac:dyDescent="0.35">
      <c r="A543" s="10">
        <v>3461</v>
      </c>
      <c r="B543" s="10">
        <v>98.07</v>
      </c>
      <c r="C543" s="10">
        <v>97.37</v>
      </c>
      <c r="D543" s="10">
        <v>97.76</v>
      </c>
      <c r="E543" s="10">
        <v>97.35</v>
      </c>
      <c r="F543" s="1">
        <v>94.48</v>
      </c>
      <c r="G543" s="10">
        <v>93.93</v>
      </c>
      <c r="H543" s="10">
        <v>98.8</v>
      </c>
      <c r="I543" s="10">
        <v>97.81</v>
      </c>
      <c r="J543" s="10">
        <v>99.37</v>
      </c>
      <c r="K543" s="1">
        <v>98.46</v>
      </c>
      <c r="L543" s="1">
        <v>96.73</v>
      </c>
      <c r="M543" s="1">
        <v>97.2</v>
      </c>
    </row>
    <row r="544" spans="1:13" x14ac:dyDescent="0.35">
      <c r="A544" s="10">
        <v>3460</v>
      </c>
      <c r="B544" s="10">
        <v>98.07</v>
      </c>
      <c r="C544" s="10">
        <v>97.37</v>
      </c>
      <c r="D544" s="10">
        <v>97.75</v>
      </c>
      <c r="E544" s="10">
        <v>97.34</v>
      </c>
      <c r="F544" s="1">
        <v>94.48</v>
      </c>
      <c r="G544" s="10">
        <v>93.93</v>
      </c>
      <c r="H544" s="10">
        <v>98.8</v>
      </c>
      <c r="I544" s="10">
        <v>97.81</v>
      </c>
      <c r="J544" s="10">
        <v>99.38</v>
      </c>
      <c r="K544" s="1">
        <v>98.45</v>
      </c>
      <c r="L544" s="1">
        <v>96.72</v>
      </c>
      <c r="M544" s="1">
        <v>97.19</v>
      </c>
    </row>
    <row r="545" spans="1:13" x14ac:dyDescent="0.35">
      <c r="A545" s="10">
        <v>3459</v>
      </c>
      <c r="B545" s="10">
        <v>98.06</v>
      </c>
      <c r="C545" s="10">
        <v>97.36</v>
      </c>
      <c r="D545" s="10">
        <v>97.75</v>
      </c>
      <c r="E545" s="10">
        <v>97.33</v>
      </c>
      <c r="F545" s="1">
        <v>94.48</v>
      </c>
      <c r="G545" s="10">
        <v>93.92</v>
      </c>
      <c r="H545" s="10">
        <v>98.8</v>
      </c>
      <c r="I545" s="10">
        <v>97.81</v>
      </c>
      <c r="J545" s="10">
        <v>99.38</v>
      </c>
      <c r="K545" s="1">
        <v>98.45</v>
      </c>
      <c r="L545" s="1">
        <v>96.72</v>
      </c>
      <c r="M545" s="1">
        <v>97.19</v>
      </c>
    </row>
    <row r="546" spans="1:13" x14ac:dyDescent="0.35">
      <c r="A546" s="10">
        <v>3458</v>
      </c>
      <c r="B546" s="10">
        <v>98.06</v>
      </c>
      <c r="C546" s="10">
        <v>97.36</v>
      </c>
      <c r="D546" s="10">
        <v>97.75</v>
      </c>
      <c r="E546" s="10">
        <v>97.33</v>
      </c>
      <c r="F546" s="1">
        <v>94.47</v>
      </c>
      <c r="G546" s="10">
        <v>93.92</v>
      </c>
      <c r="H546" s="10">
        <v>98.79</v>
      </c>
      <c r="I546" s="10">
        <v>97.82</v>
      </c>
      <c r="J546" s="10">
        <v>99.38</v>
      </c>
      <c r="K546" s="1">
        <v>98.45</v>
      </c>
      <c r="L546" s="1">
        <v>96.72</v>
      </c>
      <c r="M546" s="1">
        <v>97.2</v>
      </c>
    </row>
    <row r="547" spans="1:13" x14ac:dyDescent="0.35">
      <c r="A547" s="10">
        <v>3457</v>
      </c>
      <c r="B547" s="10">
        <v>98.06</v>
      </c>
      <c r="C547" s="10">
        <v>97.36</v>
      </c>
      <c r="D547" s="10">
        <v>97.75</v>
      </c>
      <c r="E547" s="10">
        <v>97.32</v>
      </c>
      <c r="F547" s="1">
        <v>94.47</v>
      </c>
      <c r="G547" s="10">
        <v>93.91</v>
      </c>
      <c r="H547" s="10">
        <v>98.79</v>
      </c>
      <c r="I547" s="10">
        <v>97.82</v>
      </c>
      <c r="J547" s="10">
        <v>99.38</v>
      </c>
      <c r="K547" s="1">
        <v>98.45</v>
      </c>
      <c r="L547" s="1">
        <v>96.71</v>
      </c>
      <c r="M547" s="1">
        <v>97.2</v>
      </c>
    </row>
    <row r="548" spans="1:13" x14ac:dyDescent="0.35">
      <c r="A548" s="10">
        <v>3456</v>
      </c>
      <c r="B548" s="10">
        <v>98.06</v>
      </c>
      <c r="C548" s="10">
        <v>97.36</v>
      </c>
      <c r="D548" s="10">
        <v>97.75</v>
      </c>
      <c r="E548" s="10">
        <v>97.32</v>
      </c>
      <c r="F548" s="1">
        <v>94.46</v>
      </c>
      <c r="G548" s="10">
        <v>93.91</v>
      </c>
      <c r="H548" s="10">
        <v>98.78</v>
      </c>
      <c r="I548" s="10">
        <v>97.81</v>
      </c>
      <c r="J548" s="10">
        <v>99.38</v>
      </c>
      <c r="K548" s="1">
        <v>98.45</v>
      </c>
      <c r="L548" s="1">
        <v>96.71</v>
      </c>
      <c r="M548" s="1">
        <v>97.19</v>
      </c>
    </row>
    <row r="549" spans="1:13" x14ac:dyDescent="0.35">
      <c r="A549" s="10">
        <v>3455</v>
      </c>
      <c r="B549" s="10">
        <v>98.06</v>
      </c>
      <c r="C549" s="10">
        <v>97.36</v>
      </c>
      <c r="D549" s="10">
        <v>97.75</v>
      </c>
      <c r="E549" s="10">
        <v>97.32</v>
      </c>
      <c r="F549" s="1">
        <v>94.46</v>
      </c>
      <c r="G549" s="10">
        <v>93.9</v>
      </c>
      <c r="H549" s="10">
        <v>98.78</v>
      </c>
      <c r="I549" s="10">
        <v>97.81</v>
      </c>
      <c r="J549" s="10">
        <v>99.38</v>
      </c>
      <c r="K549" s="1">
        <v>98.45</v>
      </c>
      <c r="L549" s="1">
        <v>96.7</v>
      </c>
      <c r="M549" s="1">
        <v>97.19</v>
      </c>
    </row>
    <row r="550" spans="1:13" x14ac:dyDescent="0.35">
      <c r="A550" s="10">
        <v>3454</v>
      </c>
      <c r="B550" s="10">
        <v>98.06</v>
      </c>
      <c r="C550" s="10">
        <v>97.36</v>
      </c>
      <c r="D550" s="10">
        <v>97.75</v>
      </c>
      <c r="E550" s="10">
        <v>97.32</v>
      </c>
      <c r="F550" s="1">
        <v>94.46</v>
      </c>
      <c r="G550" s="10">
        <v>93.89</v>
      </c>
      <c r="H550" s="10">
        <v>98.79</v>
      </c>
      <c r="I550" s="10">
        <v>97.8</v>
      </c>
      <c r="J550" s="10">
        <v>99.37</v>
      </c>
      <c r="K550" s="1">
        <v>98.45</v>
      </c>
      <c r="L550" s="1">
        <v>96.7</v>
      </c>
      <c r="M550" s="1">
        <v>97.18</v>
      </c>
    </row>
    <row r="551" spans="1:13" x14ac:dyDescent="0.35">
      <c r="A551" s="10">
        <v>3453</v>
      </c>
      <c r="B551" s="10">
        <v>98.06</v>
      </c>
      <c r="C551" s="10">
        <v>97.36</v>
      </c>
      <c r="D551" s="10">
        <v>97.75</v>
      </c>
      <c r="E551" s="10">
        <v>97.32</v>
      </c>
      <c r="F551" s="1">
        <v>94.46</v>
      </c>
      <c r="G551" s="10">
        <v>93.88</v>
      </c>
      <c r="H551" s="10">
        <v>98.79</v>
      </c>
      <c r="I551" s="10">
        <v>97.79</v>
      </c>
      <c r="J551" s="10">
        <v>99.37</v>
      </c>
      <c r="K551" s="1">
        <v>98.44</v>
      </c>
      <c r="L551" s="1">
        <v>96.7</v>
      </c>
      <c r="M551" s="1">
        <v>97.17</v>
      </c>
    </row>
    <row r="552" spans="1:13" x14ac:dyDescent="0.35">
      <c r="A552" s="10">
        <v>3452</v>
      </c>
      <c r="B552" s="10">
        <v>98.06</v>
      </c>
      <c r="C552" s="10">
        <v>97.36</v>
      </c>
      <c r="D552" s="10">
        <v>97.75</v>
      </c>
      <c r="E552" s="10">
        <v>97.32</v>
      </c>
      <c r="F552" s="1">
        <v>94.46</v>
      </c>
      <c r="G552" s="10">
        <v>93.87</v>
      </c>
      <c r="H552" s="10">
        <v>98.79</v>
      </c>
      <c r="I552" s="10">
        <v>97.78</v>
      </c>
      <c r="J552" s="10">
        <v>99.37</v>
      </c>
      <c r="K552" s="1">
        <v>98.44</v>
      </c>
      <c r="L552" s="1">
        <v>96.7</v>
      </c>
      <c r="M552" s="1">
        <v>97.16</v>
      </c>
    </row>
    <row r="553" spans="1:13" x14ac:dyDescent="0.35">
      <c r="A553" s="10">
        <v>3451</v>
      </c>
      <c r="B553" s="10">
        <v>98.06</v>
      </c>
      <c r="C553" s="10">
        <v>97.36</v>
      </c>
      <c r="D553" s="10">
        <v>97.75</v>
      </c>
      <c r="E553" s="10">
        <v>97.32</v>
      </c>
      <c r="F553" s="1">
        <v>94.45</v>
      </c>
      <c r="G553" s="10">
        <v>93.87</v>
      </c>
      <c r="H553" s="10">
        <v>98.78</v>
      </c>
      <c r="I553" s="10">
        <v>97.78</v>
      </c>
      <c r="J553" s="10">
        <v>99.37</v>
      </c>
      <c r="K553" s="1">
        <v>98.43</v>
      </c>
      <c r="L553" s="1">
        <v>96.7</v>
      </c>
      <c r="M553" s="1">
        <v>97.16</v>
      </c>
    </row>
    <row r="554" spans="1:13" x14ac:dyDescent="0.35">
      <c r="A554" s="10">
        <v>3450</v>
      </c>
      <c r="B554" s="10">
        <v>98.06</v>
      </c>
      <c r="C554" s="10">
        <v>97.35</v>
      </c>
      <c r="D554" s="10">
        <v>97.74</v>
      </c>
      <c r="E554" s="10">
        <v>97.31</v>
      </c>
      <c r="F554" s="1">
        <v>94.45</v>
      </c>
      <c r="G554" s="10">
        <v>93.86</v>
      </c>
      <c r="H554" s="10">
        <v>98.78</v>
      </c>
      <c r="I554" s="10">
        <v>97.78</v>
      </c>
      <c r="J554" s="10">
        <v>99.37</v>
      </c>
      <c r="K554" s="1">
        <v>98.43</v>
      </c>
      <c r="L554" s="1">
        <v>96.69</v>
      </c>
      <c r="M554" s="1">
        <v>97.16</v>
      </c>
    </row>
    <row r="555" spans="1:13" x14ac:dyDescent="0.35">
      <c r="A555" s="10">
        <v>3449</v>
      </c>
      <c r="B555" s="10">
        <v>98.05</v>
      </c>
      <c r="C555" s="10">
        <v>97.35</v>
      </c>
      <c r="D555" s="10">
        <v>97.73</v>
      </c>
      <c r="E555" s="10">
        <v>97.3</v>
      </c>
      <c r="F555" s="1">
        <v>94.45</v>
      </c>
      <c r="G555" s="10">
        <v>93.86</v>
      </c>
      <c r="H555" s="10">
        <v>98.78</v>
      </c>
      <c r="I555" s="10">
        <v>97.79</v>
      </c>
      <c r="J555" s="10">
        <v>99.37</v>
      </c>
      <c r="K555" s="1">
        <v>98.43</v>
      </c>
      <c r="L555" s="1">
        <v>96.69</v>
      </c>
      <c r="M555" s="1">
        <v>97.15</v>
      </c>
    </row>
    <row r="556" spans="1:13" x14ac:dyDescent="0.35">
      <c r="A556" s="10">
        <v>3448</v>
      </c>
      <c r="B556" s="10">
        <v>98.05</v>
      </c>
      <c r="C556" s="10">
        <v>97.34</v>
      </c>
      <c r="D556" s="10">
        <v>97.72</v>
      </c>
      <c r="E556" s="10">
        <v>97.3</v>
      </c>
      <c r="F556" s="1">
        <v>94.44</v>
      </c>
      <c r="G556" s="10">
        <v>93.86</v>
      </c>
      <c r="H556" s="10">
        <v>98.78</v>
      </c>
      <c r="I556" s="10">
        <v>97.79</v>
      </c>
      <c r="J556" s="10">
        <v>99.37</v>
      </c>
      <c r="K556" s="1">
        <v>98.44</v>
      </c>
      <c r="L556" s="1">
        <v>96.68</v>
      </c>
      <c r="M556" s="1">
        <v>97.15</v>
      </c>
    </row>
    <row r="557" spans="1:13" x14ac:dyDescent="0.35">
      <c r="A557" s="10">
        <v>3447</v>
      </c>
      <c r="B557" s="10">
        <v>98.04</v>
      </c>
      <c r="C557" s="10">
        <v>97.33</v>
      </c>
      <c r="D557" s="10">
        <v>97.72</v>
      </c>
      <c r="E557" s="10">
        <v>97.29</v>
      </c>
      <c r="F557" s="1">
        <v>94.44</v>
      </c>
      <c r="G557" s="10">
        <v>93.86</v>
      </c>
      <c r="H557" s="10">
        <v>98.78</v>
      </c>
      <c r="I557" s="10">
        <v>97.79</v>
      </c>
      <c r="J557" s="10">
        <v>99.37</v>
      </c>
      <c r="K557" s="1">
        <v>98.44</v>
      </c>
      <c r="L557" s="1">
        <v>96.68</v>
      </c>
      <c r="M557" s="1">
        <v>97.15</v>
      </c>
    </row>
    <row r="558" spans="1:13" x14ac:dyDescent="0.35">
      <c r="A558" s="10">
        <v>3446</v>
      </c>
      <c r="B558" s="10">
        <v>98.04</v>
      </c>
      <c r="C558" s="10">
        <v>97.32</v>
      </c>
      <c r="D558" s="10">
        <v>97.72</v>
      </c>
      <c r="E558" s="10">
        <v>97.29</v>
      </c>
      <c r="F558" s="1">
        <v>94.43</v>
      </c>
      <c r="G558" s="10">
        <v>93.86</v>
      </c>
      <c r="H558" s="10">
        <v>98.77</v>
      </c>
      <c r="I558" s="10">
        <v>97.79</v>
      </c>
      <c r="J558" s="10">
        <v>99.37</v>
      </c>
      <c r="K558" s="1">
        <v>98.44</v>
      </c>
      <c r="L558" s="1">
        <v>96.67</v>
      </c>
      <c r="M558" s="1">
        <v>97.16</v>
      </c>
    </row>
    <row r="559" spans="1:13" x14ac:dyDescent="0.35">
      <c r="A559" s="10">
        <v>3445</v>
      </c>
      <c r="B559" s="10">
        <v>98.04</v>
      </c>
      <c r="C559" s="10">
        <v>97.31</v>
      </c>
      <c r="D559" s="10">
        <v>97.72</v>
      </c>
      <c r="E559" s="10">
        <v>97.29</v>
      </c>
      <c r="F559" s="1">
        <v>94.43</v>
      </c>
      <c r="G559" s="10">
        <v>93.85</v>
      </c>
      <c r="H559" s="10">
        <v>98.77</v>
      </c>
      <c r="I559" s="10">
        <v>97.79</v>
      </c>
      <c r="J559" s="10">
        <v>99.37</v>
      </c>
      <c r="K559" s="1">
        <v>98.44</v>
      </c>
      <c r="L559" s="1">
        <v>96.66</v>
      </c>
      <c r="M559" s="1">
        <v>97.16</v>
      </c>
    </row>
    <row r="560" spans="1:13" x14ac:dyDescent="0.35">
      <c r="A560" s="10">
        <v>3444</v>
      </c>
      <c r="B560" s="10">
        <v>98.04</v>
      </c>
      <c r="C560" s="10">
        <v>97.31</v>
      </c>
      <c r="D560" s="10">
        <v>97.72</v>
      </c>
      <c r="E560" s="10">
        <v>97.29</v>
      </c>
      <c r="F560" s="1">
        <v>94.42</v>
      </c>
      <c r="G560" s="10">
        <v>93.85</v>
      </c>
      <c r="H560" s="10">
        <v>98.76</v>
      </c>
      <c r="I560" s="10">
        <v>97.79</v>
      </c>
      <c r="J560" s="10">
        <v>99.37</v>
      </c>
      <c r="K560" s="1">
        <v>98.44</v>
      </c>
      <c r="L560" s="1">
        <v>96.66</v>
      </c>
      <c r="M560" s="1">
        <v>97.16</v>
      </c>
    </row>
    <row r="561" spans="1:13" x14ac:dyDescent="0.35">
      <c r="A561" s="10">
        <v>3443</v>
      </c>
      <c r="B561" s="10">
        <v>98.03</v>
      </c>
      <c r="C561" s="10">
        <v>97.3</v>
      </c>
      <c r="D561" s="10">
        <v>97.72</v>
      </c>
      <c r="E561" s="10">
        <v>97.29</v>
      </c>
      <c r="F561" s="1">
        <v>94.42</v>
      </c>
      <c r="G561" s="10">
        <v>93.85</v>
      </c>
      <c r="H561" s="10">
        <v>98.76</v>
      </c>
      <c r="I561" s="10">
        <v>97.78</v>
      </c>
      <c r="J561" s="10">
        <v>99.37</v>
      </c>
      <c r="K561" s="1">
        <v>98.44</v>
      </c>
      <c r="L561" s="1">
        <v>96.66</v>
      </c>
      <c r="M561" s="1">
        <v>97.16</v>
      </c>
    </row>
    <row r="562" spans="1:13" x14ac:dyDescent="0.35">
      <c r="A562" s="10">
        <v>3442</v>
      </c>
      <c r="B562" s="10">
        <v>98.03</v>
      </c>
      <c r="C562" s="10">
        <v>97.3</v>
      </c>
      <c r="D562" s="10">
        <v>97.72</v>
      </c>
      <c r="E562" s="10">
        <v>97.29</v>
      </c>
      <c r="F562" s="1">
        <v>94.42</v>
      </c>
      <c r="G562" s="10">
        <v>93.84</v>
      </c>
      <c r="H562" s="10">
        <v>98.76</v>
      </c>
      <c r="I562" s="10">
        <v>97.78</v>
      </c>
      <c r="J562" s="10">
        <v>99.37</v>
      </c>
      <c r="K562" s="1">
        <v>98.44</v>
      </c>
      <c r="L562" s="1">
        <v>96.66</v>
      </c>
      <c r="M562" s="1">
        <v>97.15</v>
      </c>
    </row>
    <row r="563" spans="1:13" x14ac:dyDescent="0.35">
      <c r="A563" s="10">
        <v>3441</v>
      </c>
      <c r="B563" s="10">
        <v>98.02</v>
      </c>
      <c r="C563" s="10">
        <v>97.3</v>
      </c>
      <c r="D563" s="10">
        <v>97.72</v>
      </c>
      <c r="E563" s="10">
        <v>97.28</v>
      </c>
      <c r="F563" s="1">
        <v>94.42</v>
      </c>
      <c r="G563" s="10">
        <v>93.83</v>
      </c>
      <c r="H563" s="10">
        <v>98.76</v>
      </c>
      <c r="I563" s="10">
        <v>97.78</v>
      </c>
      <c r="J563" s="10">
        <v>99.37</v>
      </c>
      <c r="K563" s="1">
        <v>98.44</v>
      </c>
      <c r="L563" s="1">
        <v>96.66</v>
      </c>
      <c r="M563" s="1">
        <v>97.15</v>
      </c>
    </row>
    <row r="564" spans="1:13" x14ac:dyDescent="0.35">
      <c r="A564" s="10">
        <v>3440</v>
      </c>
      <c r="B564" s="10">
        <v>98.02</v>
      </c>
      <c r="C564" s="10">
        <v>97.3</v>
      </c>
      <c r="D564" s="10">
        <v>97.72</v>
      </c>
      <c r="E564" s="10">
        <v>97.28</v>
      </c>
      <c r="F564" s="1">
        <v>94.43</v>
      </c>
      <c r="G564" s="10">
        <v>93.83</v>
      </c>
      <c r="H564" s="10">
        <v>98.76</v>
      </c>
      <c r="I564" s="10">
        <v>97.78</v>
      </c>
      <c r="J564" s="10">
        <v>99.36</v>
      </c>
      <c r="K564" s="1">
        <v>98.43</v>
      </c>
      <c r="L564" s="1">
        <v>96.65</v>
      </c>
      <c r="M564" s="1">
        <v>97.15</v>
      </c>
    </row>
    <row r="565" spans="1:13" x14ac:dyDescent="0.35">
      <c r="A565" s="10">
        <v>3439</v>
      </c>
      <c r="B565" s="10">
        <v>98.02</v>
      </c>
      <c r="C565" s="10">
        <v>97.3</v>
      </c>
      <c r="D565" s="10">
        <v>97.72</v>
      </c>
      <c r="E565" s="10">
        <v>97.27</v>
      </c>
      <c r="F565" s="1">
        <v>94.43</v>
      </c>
      <c r="G565" s="10">
        <v>93.82</v>
      </c>
      <c r="H565" s="10">
        <v>98.77</v>
      </c>
      <c r="I565" s="10">
        <v>97.78</v>
      </c>
      <c r="J565" s="10">
        <v>99.36</v>
      </c>
      <c r="K565" s="1">
        <v>98.43</v>
      </c>
      <c r="L565" s="1">
        <v>96.65</v>
      </c>
      <c r="M565" s="1">
        <v>97.15</v>
      </c>
    </row>
    <row r="566" spans="1:13" x14ac:dyDescent="0.35">
      <c r="A566" s="10">
        <v>3438</v>
      </c>
      <c r="B566" s="10">
        <v>98.02</v>
      </c>
      <c r="C566" s="10">
        <v>97.3</v>
      </c>
      <c r="D566" s="10">
        <v>97.72</v>
      </c>
      <c r="E566" s="10">
        <v>97.27</v>
      </c>
      <c r="F566" s="1">
        <v>94.43</v>
      </c>
      <c r="G566" s="10">
        <v>93.82</v>
      </c>
      <c r="H566" s="10">
        <v>98.77</v>
      </c>
      <c r="I566" s="10">
        <v>97.77</v>
      </c>
      <c r="J566" s="10">
        <v>99.37</v>
      </c>
      <c r="K566" s="1">
        <v>98.43</v>
      </c>
      <c r="L566" s="1">
        <v>96.64</v>
      </c>
      <c r="M566" s="1">
        <v>97.14</v>
      </c>
    </row>
    <row r="567" spans="1:13" x14ac:dyDescent="0.35">
      <c r="A567" s="10">
        <v>3437</v>
      </c>
      <c r="B567" s="10">
        <v>98.03</v>
      </c>
      <c r="C567" s="10">
        <v>97.29</v>
      </c>
      <c r="D567" s="10">
        <v>97.72</v>
      </c>
      <c r="E567" s="10">
        <v>97.27</v>
      </c>
      <c r="F567" s="1">
        <v>94.43</v>
      </c>
      <c r="G567" s="10">
        <v>93.82</v>
      </c>
      <c r="H567" s="10">
        <v>98.78</v>
      </c>
      <c r="I567" s="10">
        <v>97.77</v>
      </c>
      <c r="J567" s="10">
        <v>99.37</v>
      </c>
      <c r="K567" s="1">
        <v>98.43</v>
      </c>
      <c r="L567" s="1">
        <v>96.64</v>
      </c>
      <c r="M567" s="1">
        <v>97.14</v>
      </c>
    </row>
    <row r="568" spans="1:13" x14ac:dyDescent="0.35">
      <c r="A568" s="10">
        <v>3436</v>
      </c>
      <c r="B568" s="10">
        <v>98.03</v>
      </c>
      <c r="C568" s="10">
        <v>97.29</v>
      </c>
      <c r="D568" s="10">
        <v>97.72</v>
      </c>
      <c r="E568" s="10">
        <v>97.28</v>
      </c>
      <c r="F568" s="1">
        <v>94.43</v>
      </c>
      <c r="G568" s="10">
        <v>93.81</v>
      </c>
      <c r="H568" s="10">
        <v>98.78</v>
      </c>
      <c r="I568" s="10">
        <v>97.77</v>
      </c>
      <c r="J568" s="10">
        <v>99.37</v>
      </c>
      <c r="K568" s="1">
        <v>98.43</v>
      </c>
      <c r="L568" s="1">
        <v>96.64</v>
      </c>
      <c r="M568" s="1">
        <v>97.14</v>
      </c>
    </row>
    <row r="569" spans="1:13" x14ac:dyDescent="0.35">
      <c r="A569" s="10">
        <v>3435</v>
      </c>
      <c r="B569" s="10">
        <v>98.03</v>
      </c>
      <c r="C569" s="10">
        <v>97.28</v>
      </c>
      <c r="D569" s="10">
        <v>97.72</v>
      </c>
      <c r="E569" s="10">
        <v>97.27</v>
      </c>
      <c r="F569" s="1">
        <v>94.43</v>
      </c>
      <c r="G569" s="10">
        <v>93.81</v>
      </c>
      <c r="H569" s="10">
        <v>98.78</v>
      </c>
      <c r="I569" s="10">
        <v>97.77</v>
      </c>
      <c r="J569" s="10">
        <v>99.37</v>
      </c>
      <c r="K569" s="1">
        <v>98.43</v>
      </c>
      <c r="L569" s="1">
        <v>96.63</v>
      </c>
      <c r="M569" s="1">
        <v>97.14</v>
      </c>
    </row>
    <row r="570" spans="1:13" x14ac:dyDescent="0.35">
      <c r="A570" s="10">
        <v>3434</v>
      </c>
      <c r="B570" s="10">
        <v>98.02</v>
      </c>
      <c r="C570" s="10">
        <v>97.28</v>
      </c>
      <c r="D570" s="10">
        <v>97.72</v>
      </c>
      <c r="E570" s="10">
        <v>97.27</v>
      </c>
      <c r="F570" s="1">
        <v>94.42</v>
      </c>
      <c r="G570" s="10">
        <v>93.81</v>
      </c>
      <c r="H570" s="10">
        <v>98.78</v>
      </c>
      <c r="I570" s="10">
        <v>97.78</v>
      </c>
      <c r="J570" s="10">
        <v>99.36</v>
      </c>
      <c r="K570" s="1">
        <v>98.43</v>
      </c>
      <c r="L570" s="1">
        <v>96.63</v>
      </c>
      <c r="M570" s="1">
        <v>97.14</v>
      </c>
    </row>
    <row r="571" spans="1:13" x14ac:dyDescent="0.35">
      <c r="A571" s="10">
        <v>3433</v>
      </c>
      <c r="B571" s="10">
        <v>98.01</v>
      </c>
      <c r="C571" s="10">
        <v>97.28</v>
      </c>
      <c r="D571" s="10">
        <v>97.72</v>
      </c>
      <c r="E571" s="10">
        <v>97.26</v>
      </c>
      <c r="F571" s="1">
        <v>94.41</v>
      </c>
      <c r="G571" s="10">
        <v>93.81</v>
      </c>
      <c r="H571" s="10">
        <v>98.77</v>
      </c>
      <c r="I571" s="10">
        <v>97.79</v>
      </c>
      <c r="J571" s="10">
        <v>99.37</v>
      </c>
      <c r="K571" s="1">
        <v>98.43</v>
      </c>
      <c r="L571" s="1">
        <v>96.63</v>
      </c>
      <c r="M571" s="1">
        <v>97.13</v>
      </c>
    </row>
    <row r="572" spans="1:13" x14ac:dyDescent="0.35">
      <c r="A572" s="10">
        <v>3432</v>
      </c>
      <c r="B572" s="10">
        <v>98.01</v>
      </c>
      <c r="C572" s="10">
        <v>97.28</v>
      </c>
      <c r="D572" s="10">
        <v>97.71</v>
      </c>
      <c r="E572" s="10">
        <v>97.25</v>
      </c>
      <c r="F572" s="1">
        <v>94.4</v>
      </c>
      <c r="G572" s="10">
        <v>93.81</v>
      </c>
      <c r="H572" s="10">
        <v>98.77</v>
      </c>
      <c r="I572" s="10">
        <v>97.79</v>
      </c>
      <c r="J572" s="10">
        <v>99.37</v>
      </c>
      <c r="K572" s="1">
        <v>98.43</v>
      </c>
      <c r="L572" s="1">
        <v>96.63</v>
      </c>
      <c r="M572" s="1">
        <v>97.13</v>
      </c>
    </row>
    <row r="573" spans="1:13" x14ac:dyDescent="0.35">
      <c r="A573" s="10">
        <v>3431</v>
      </c>
      <c r="B573" s="10">
        <v>98.01</v>
      </c>
      <c r="C573" s="10">
        <v>97.28</v>
      </c>
      <c r="D573" s="10">
        <v>97.71</v>
      </c>
      <c r="E573" s="10">
        <v>97.25</v>
      </c>
      <c r="F573" s="1">
        <v>94.4</v>
      </c>
      <c r="G573" s="10">
        <v>93.8</v>
      </c>
      <c r="H573" s="10">
        <v>98.77</v>
      </c>
      <c r="I573" s="10">
        <v>97.79</v>
      </c>
      <c r="J573" s="10">
        <v>99.37</v>
      </c>
      <c r="K573" s="1">
        <v>98.43</v>
      </c>
      <c r="L573" s="1">
        <v>96.63</v>
      </c>
      <c r="M573" s="1">
        <v>97.12</v>
      </c>
    </row>
    <row r="574" spans="1:13" x14ac:dyDescent="0.35">
      <c r="A574" s="10">
        <v>3430</v>
      </c>
      <c r="B574" s="10">
        <v>98.01</v>
      </c>
      <c r="C574" s="10">
        <v>97.28</v>
      </c>
      <c r="D574" s="10">
        <v>97.71</v>
      </c>
      <c r="E574" s="10">
        <v>97.25</v>
      </c>
      <c r="F574" s="1">
        <v>94.4</v>
      </c>
      <c r="G574" s="10">
        <v>93.8</v>
      </c>
      <c r="H574" s="10">
        <v>98.77</v>
      </c>
      <c r="I574" s="10">
        <v>97.79</v>
      </c>
      <c r="J574" s="10">
        <v>99.37</v>
      </c>
      <c r="K574" s="1">
        <v>98.43</v>
      </c>
      <c r="L574" s="1">
        <v>96.62</v>
      </c>
      <c r="M574" s="1">
        <v>97.12</v>
      </c>
    </row>
    <row r="575" spans="1:13" x14ac:dyDescent="0.35">
      <c r="A575" s="10">
        <v>3429</v>
      </c>
      <c r="B575" s="10">
        <v>98.01</v>
      </c>
      <c r="C575" s="10">
        <v>97.27</v>
      </c>
      <c r="D575" s="10">
        <v>97.7</v>
      </c>
      <c r="E575" s="10">
        <v>97.24</v>
      </c>
      <c r="F575" s="1">
        <v>94.4</v>
      </c>
      <c r="G575" s="10">
        <v>93.79</v>
      </c>
      <c r="H575" s="10">
        <v>98.77</v>
      </c>
      <c r="I575" s="10">
        <v>97.78</v>
      </c>
      <c r="J575" s="10">
        <v>99.37</v>
      </c>
      <c r="K575" s="1">
        <v>98.42</v>
      </c>
      <c r="L575" s="1">
        <v>96.62</v>
      </c>
      <c r="M575" s="1">
        <v>97.11</v>
      </c>
    </row>
    <row r="576" spans="1:13" x14ac:dyDescent="0.35">
      <c r="A576" s="10">
        <v>3428</v>
      </c>
      <c r="B576" s="10">
        <v>98</v>
      </c>
      <c r="C576" s="10">
        <v>97.26</v>
      </c>
      <c r="D576" s="10">
        <v>97.7</v>
      </c>
      <c r="E576" s="10">
        <v>97.24</v>
      </c>
      <c r="F576" s="1">
        <v>94.4</v>
      </c>
      <c r="G576" s="10">
        <v>93.78</v>
      </c>
      <c r="H576" s="10">
        <v>98.77</v>
      </c>
      <c r="I576" s="10">
        <v>97.77</v>
      </c>
      <c r="J576" s="10">
        <v>99.38</v>
      </c>
      <c r="K576" s="1">
        <v>98.42</v>
      </c>
      <c r="L576" s="1">
        <v>96.61</v>
      </c>
      <c r="M576" s="1">
        <v>97.11</v>
      </c>
    </row>
    <row r="577" spans="1:13" x14ac:dyDescent="0.35">
      <c r="A577" s="10">
        <v>3427</v>
      </c>
      <c r="B577" s="10">
        <v>98</v>
      </c>
      <c r="C577" s="10">
        <v>97.26</v>
      </c>
      <c r="D577" s="10">
        <v>97.69</v>
      </c>
      <c r="E577" s="10">
        <v>97.24</v>
      </c>
      <c r="F577" s="1">
        <v>94.39</v>
      </c>
      <c r="G577" s="10">
        <v>93.77</v>
      </c>
      <c r="H577" s="10">
        <v>98.76</v>
      </c>
      <c r="I577" s="10">
        <v>97.76</v>
      </c>
      <c r="J577" s="10">
        <v>99.38</v>
      </c>
      <c r="K577" s="1">
        <v>98.42</v>
      </c>
      <c r="L577" s="1">
        <v>96.61</v>
      </c>
      <c r="M577" s="1">
        <v>97.11</v>
      </c>
    </row>
    <row r="578" spans="1:13" x14ac:dyDescent="0.35">
      <c r="A578" s="10">
        <v>3426</v>
      </c>
      <c r="B578" s="10">
        <v>98</v>
      </c>
      <c r="C578" s="10">
        <v>97.25</v>
      </c>
      <c r="D578" s="10">
        <v>97.69</v>
      </c>
      <c r="E578" s="10">
        <v>97.24</v>
      </c>
      <c r="F578" s="1">
        <v>94.38</v>
      </c>
      <c r="G578" s="10">
        <v>93.77</v>
      </c>
      <c r="H578" s="10">
        <v>98.75</v>
      </c>
      <c r="I578" s="10">
        <v>97.76</v>
      </c>
      <c r="J578" s="10">
        <v>99.38</v>
      </c>
      <c r="K578" s="1">
        <v>98.41</v>
      </c>
      <c r="L578" s="1">
        <v>96.61</v>
      </c>
      <c r="M578" s="1">
        <v>97.11</v>
      </c>
    </row>
    <row r="579" spans="1:13" x14ac:dyDescent="0.35">
      <c r="A579" s="10">
        <v>3425</v>
      </c>
      <c r="B579" s="10">
        <v>98</v>
      </c>
      <c r="C579" s="10">
        <v>97.26</v>
      </c>
      <c r="D579" s="10">
        <v>97.7</v>
      </c>
      <c r="E579" s="10">
        <v>97.24</v>
      </c>
      <c r="F579" s="1">
        <v>94.38</v>
      </c>
      <c r="G579" s="10">
        <v>93.76</v>
      </c>
      <c r="H579" s="10">
        <v>98.75</v>
      </c>
      <c r="I579" s="10">
        <v>97.76</v>
      </c>
      <c r="J579" s="10">
        <v>99.37</v>
      </c>
      <c r="K579" s="1">
        <v>98.41</v>
      </c>
      <c r="L579" s="1">
        <v>96.61</v>
      </c>
      <c r="M579" s="1">
        <v>97.11</v>
      </c>
    </row>
    <row r="580" spans="1:13" x14ac:dyDescent="0.35">
      <c r="A580" s="10">
        <v>3424</v>
      </c>
      <c r="B580" s="10">
        <v>98.01</v>
      </c>
      <c r="C580" s="10">
        <v>97.26</v>
      </c>
      <c r="D580" s="10">
        <v>97.7</v>
      </c>
      <c r="E580" s="10">
        <v>97.23</v>
      </c>
      <c r="F580" s="1">
        <v>94.38</v>
      </c>
      <c r="G580" s="10">
        <v>93.76</v>
      </c>
      <c r="H580" s="10">
        <v>98.75</v>
      </c>
      <c r="I580" s="10">
        <v>97.76</v>
      </c>
      <c r="J580" s="10">
        <v>99.36</v>
      </c>
      <c r="K580" s="1">
        <v>98.41</v>
      </c>
      <c r="L580" s="1">
        <v>96.61</v>
      </c>
      <c r="M580" s="1">
        <v>97.11</v>
      </c>
    </row>
    <row r="581" spans="1:13" x14ac:dyDescent="0.35">
      <c r="A581" s="10">
        <v>3423</v>
      </c>
      <c r="B581" s="10">
        <v>98.01</v>
      </c>
      <c r="C581" s="10">
        <v>97.26</v>
      </c>
      <c r="D581" s="10">
        <v>97.7</v>
      </c>
      <c r="E581" s="10">
        <v>97.23</v>
      </c>
      <c r="F581" s="1">
        <v>94.38</v>
      </c>
      <c r="G581" s="10">
        <v>93.75</v>
      </c>
      <c r="H581" s="10">
        <v>98.75</v>
      </c>
      <c r="I581" s="10">
        <v>97.76</v>
      </c>
      <c r="J581" s="10">
        <v>99.36</v>
      </c>
      <c r="K581" s="1">
        <v>98.41</v>
      </c>
      <c r="L581" s="1">
        <v>96.61</v>
      </c>
      <c r="M581" s="1">
        <v>97.1</v>
      </c>
    </row>
    <row r="582" spans="1:13" x14ac:dyDescent="0.35">
      <c r="A582" s="10">
        <v>3422</v>
      </c>
      <c r="B582" s="10">
        <v>98.01</v>
      </c>
      <c r="C582" s="10">
        <v>97.26</v>
      </c>
      <c r="D582" s="10">
        <v>97.7</v>
      </c>
      <c r="E582" s="10">
        <v>97.23</v>
      </c>
      <c r="F582" s="1">
        <v>94.38</v>
      </c>
      <c r="G582" s="10">
        <v>93.74</v>
      </c>
      <c r="H582" s="10">
        <v>98.75</v>
      </c>
      <c r="I582" s="10">
        <v>97.76</v>
      </c>
      <c r="J582" s="10">
        <v>99.36</v>
      </c>
      <c r="K582" s="1">
        <v>98.41</v>
      </c>
      <c r="L582" s="1">
        <v>96.61</v>
      </c>
      <c r="M582" s="1">
        <v>97.09</v>
      </c>
    </row>
    <row r="583" spans="1:13" x14ac:dyDescent="0.35">
      <c r="A583" s="10">
        <v>3421</v>
      </c>
      <c r="B583" s="10">
        <v>98.01</v>
      </c>
      <c r="C583" s="10">
        <v>97.26</v>
      </c>
      <c r="D583" s="10">
        <v>97.7</v>
      </c>
      <c r="E583" s="10">
        <v>97.22</v>
      </c>
      <c r="F583" s="1">
        <v>94.38</v>
      </c>
      <c r="G583" s="10">
        <v>93.73</v>
      </c>
      <c r="H583" s="10">
        <v>98.76</v>
      </c>
      <c r="I583" s="10">
        <v>97.76</v>
      </c>
      <c r="J583" s="10">
        <v>99.36</v>
      </c>
      <c r="K583" s="1">
        <v>98.4</v>
      </c>
      <c r="L583" s="1">
        <v>96.61</v>
      </c>
      <c r="M583" s="1">
        <v>97.09</v>
      </c>
    </row>
    <row r="584" spans="1:13" x14ac:dyDescent="0.35">
      <c r="A584" s="10">
        <v>3420</v>
      </c>
      <c r="B584" s="10">
        <v>98.01</v>
      </c>
      <c r="C584" s="10">
        <v>97.25</v>
      </c>
      <c r="D584" s="10">
        <v>97.7</v>
      </c>
      <c r="E584" s="10">
        <v>97.22</v>
      </c>
      <c r="F584" s="1">
        <v>94.38</v>
      </c>
      <c r="G584" s="10">
        <v>93.73</v>
      </c>
      <c r="H584" s="10">
        <v>98.76</v>
      </c>
      <c r="I584" s="10">
        <v>97.76</v>
      </c>
      <c r="J584" s="10">
        <v>99.37</v>
      </c>
      <c r="K584" s="1">
        <v>98.4</v>
      </c>
      <c r="L584" s="1">
        <v>96.6</v>
      </c>
      <c r="M584" s="1">
        <v>97.08</v>
      </c>
    </row>
    <row r="585" spans="1:13" x14ac:dyDescent="0.35">
      <c r="A585" s="10">
        <v>3419</v>
      </c>
      <c r="B585" s="10">
        <v>98.01</v>
      </c>
      <c r="C585" s="10">
        <v>97.25</v>
      </c>
      <c r="D585" s="10">
        <v>97.7</v>
      </c>
      <c r="E585" s="10">
        <v>97.22</v>
      </c>
      <c r="F585" s="1">
        <v>94.38</v>
      </c>
      <c r="G585" s="10">
        <v>93.73</v>
      </c>
      <c r="H585" s="10">
        <v>98.75</v>
      </c>
      <c r="I585" s="10">
        <v>97.76</v>
      </c>
      <c r="J585" s="10">
        <v>99.38</v>
      </c>
      <c r="K585" s="1">
        <v>98.39</v>
      </c>
      <c r="L585" s="1">
        <v>96.59</v>
      </c>
      <c r="M585" s="1">
        <v>97.08</v>
      </c>
    </row>
    <row r="586" spans="1:13" x14ac:dyDescent="0.35">
      <c r="A586" s="10">
        <v>3418</v>
      </c>
      <c r="B586" s="10">
        <v>98</v>
      </c>
      <c r="C586" s="10">
        <v>97.25</v>
      </c>
      <c r="D586" s="10">
        <v>97.7</v>
      </c>
      <c r="E586" s="10">
        <v>97.22</v>
      </c>
      <c r="F586" s="1">
        <v>94.37</v>
      </c>
      <c r="G586" s="10">
        <v>93.73</v>
      </c>
      <c r="H586" s="10">
        <v>98.75</v>
      </c>
      <c r="I586" s="10">
        <v>97.76</v>
      </c>
      <c r="J586" s="10">
        <v>99.38</v>
      </c>
      <c r="K586" s="1">
        <v>98.39</v>
      </c>
      <c r="L586" s="1">
        <v>96.59</v>
      </c>
      <c r="M586" s="1">
        <v>97.08</v>
      </c>
    </row>
    <row r="587" spans="1:13" x14ac:dyDescent="0.35">
      <c r="A587" s="10">
        <v>3417</v>
      </c>
      <c r="B587" s="10">
        <v>98</v>
      </c>
      <c r="C587" s="10">
        <v>97.25</v>
      </c>
      <c r="D587" s="10">
        <v>97.71</v>
      </c>
      <c r="E587" s="10">
        <v>97.22</v>
      </c>
      <c r="F587" s="1">
        <v>94.37</v>
      </c>
      <c r="G587" s="10">
        <v>93.73</v>
      </c>
      <c r="H587" s="10">
        <v>98.75</v>
      </c>
      <c r="I587" s="10">
        <v>97.76</v>
      </c>
      <c r="J587" s="10">
        <v>99.38</v>
      </c>
      <c r="K587" s="1">
        <v>98.4</v>
      </c>
      <c r="L587" s="1">
        <v>96.59</v>
      </c>
      <c r="M587" s="1">
        <v>97.09</v>
      </c>
    </row>
    <row r="588" spans="1:13" x14ac:dyDescent="0.35">
      <c r="A588" s="10">
        <v>3416</v>
      </c>
      <c r="B588" s="10">
        <v>98</v>
      </c>
      <c r="C588" s="10">
        <v>97.25</v>
      </c>
      <c r="D588" s="10">
        <v>97.71</v>
      </c>
      <c r="E588" s="10">
        <v>97.22</v>
      </c>
      <c r="F588" s="1">
        <v>94.37</v>
      </c>
      <c r="G588" s="10">
        <v>93.74</v>
      </c>
      <c r="H588" s="10">
        <v>98.75</v>
      </c>
      <c r="I588" s="10">
        <v>97.76</v>
      </c>
      <c r="J588" s="10">
        <v>99.38</v>
      </c>
      <c r="K588" s="1">
        <v>98.4</v>
      </c>
      <c r="L588" s="1">
        <v>96.59</v>
      </c>
      <c r="M588" s="1">
        <v>97.1</v>
      </c>
    </row>
    <row r="589" spans="1:13" x14ac:dyDescent="0.35">
      <c r="A589" s="10">
        <v>3415</v>
      </c>
      <c r="B589" s="10">
        <v>98</v>
      </c>
      <c r="C589" s="10">
        <v>97.25</v>
      </c>
      <c r="D589" s="10">
        <v>97.71</v>
      </c>
      <c r="E589" s="10">
        <v>97.22</v>
      </c>
      <c r="F589" s="1">
        <v>94.37</v>
      </c>
      <c r="G589" s="10">
        <v>93.74</v>
      </c>
      <c r="H589" s="10">
        <v>98.75</v>
      </c>
      <c r="I589" s="10">
        <v>97.76</v>
      </c>
      <c r="J589" s="10">
        <v>99.38</v>
      </c>
      <c r="K589" s="1">
        <v>98.41</v>
      </c>
      <c r="L589" s="1">
        <v>96.59</v>
      </c>
      <c r="M589" s="1">
        <v>97.1</v>
      </c>
    </row>
    <row r="590" spans="1:13" x14ac:dyDescent="0.35">
      <c r="A590" s="10">
        <v>3414</v>
      </c>
      <c r="B590" s="10">
        <v>98</v>
      </c>
      <c r="C590" s="10">
        <v>97.24</v>
      </c>
      <c r="D590" s="10">
        <v>97.71</v>
      </c>
      <c r="E590" s="10">
        <v>97.22</v>
      </c>
      <c r="F590" s="1">
        <v>94.37</v>
      </c>
      <c r="G590" s="10">
        <v>93.73</v>
      </c>
      <c r="H590" s="10">
        <v>98.75</v>
      </c>
      <c r="I590" s="10">
        <v>97.75</v>
      </c>
      <c r="J590" s="10">
        <v>99.37</v>
      </c>
      <c r="K590" s="1">
        <v>98.41</v>
      </c>
      <c r="L590" s="1">
        <v>96.59</v>
      </c>
      <c r="M590" s="1">
        <v>97.1</v>
      </c>
    </row>
    <row r="591" spans="1:13" x14ac:dyDescent="0.35">
      <c r="A591" s="10">
        <v>3413</v>
      </c>
      <c r="B591" s="10">
        <v>98</v>
      </c>
      <c r="C591" s="10">
        <v>97.24</v>
      </c>
      <c r="D591" s="10">
        <v>97.71</v>
      </c>
      <c r="E591" s="10">
        <v>97.22</v>
      </c>
      <c r="F591" s="1">
        <v>94.37</v>
      </c>
      <c r="G591" s="10">
        <v>93.73</v>
      </c>
      <c r="H591" s="10">
        <v>98.75</v>
      </c>
      <c r="I591" s="10">
        <v>97.75</v>
      </c>
      <c r="J591" s="10">
        <v>99.37</v>
      </c>
      <c r="K591" s="1">
        <v>98.41</v>
      </c>
      <c r="L591" s="1">
        <v>96.59</v>
      </c>
      <c r="M591" s="1">
        <v>97.1</v>
      </c>
    </row>
    <row r="592" spans="1:13" x14ac:dyDescent="0.35">
      <c r="A592" s="10">
        <v>3412</v>
      </c>
      <c r="B592" s="10">
        <v>98</v>
      </c>
      <c r="C592" s="10">
        <v>97.24</v>
      </c>
      <c r="D592" s="10">
        <v>97.71</v>
      </c>
      <c r="E592" s="10">
        <v>97.22</v>
      </c>
      <c r="F592" s="1">
        <v>94.37</v>
      </c>
      <c r="G592" s="10">
        <v>93.72</v>
      </c>
      <c r="H592" s="10">
        <v>98.75</v>
      </c>
      <c r="I592" s="10">
        <v>97.74</v>
      </c>
      <c r="J592" s="10">
        <v>99.37</v>
      </c>
      <c r="K592" s="1">
        <v>98.41</v>
      </c>
      <c r="L592" s="1">
        <v>96.59</v>
      </c>
      <c r="M592" s="1">
        <v>97.09</v>
      </c>
    </row>
    <row r="593" spans="1:13" x14ac:dyDescent="0.35">
      <c r="A593" s="10">
        <v>3411</v>
      </c>
      <c r="B593" s="10">
        <v>98</v>
      </c>
      <c r="C593" s="10">
        <v>97.24</v>
      </c>
      <c r="D593" s="10">
        <v>97.71</v>
      </c>
      <c r="E593" s="10">
        <v>97.22</v>
      </c>
      <c r="F593" s="1">
        <v>94.37</v>
      </c>
      <c r="G593" s="10">
        <v>93.71</v>
      </c>
      <c r="H593" s="10">
        <v>98.75</v>
      </c>
      <c r="I593" s="10">
        <v>97.74</v>
      </c>
      <c r="J593" s="10">
        <v>99.36</v>
      </c>
      <c r="K593" s="1">
        <v>98.41</v>
      </c>
      <c r="L593" s="1">
        <v>96.59</v>
      </c>
      <c r="M593" s="1">
        <v>97.09</v>
      </c>
    </row>
    <row r="594" spans="1:13" x14ac:dyDescent="0.35">
      <c r="A594" s="10">
        <v>3410</v>
      </c>
      <c r="B594" s="10">
        <v>98</v>
      </c>
      <c r="C594" s="10">
        <v>97.24</v>
      </c>
      <c r="D594" s="10">
        <v>97.7</v>
      </c>
      <c r="E594" s="10">
        <v>97.22</v>
      </c>
      <c r="F594" s="1">
        <v>94.36</v>
      </c>
      <c r="G594" s="10">
        <v>93.7</v>
      </c>
      <c r="H594" s="10">
        <v>98.75</v>
      </c>
      <c r="I594" s="10">
        <v>97.74</v>
      </c>
      <c r="J594" s="10">
        <v>99.36</v>
      </c>
      <c r="K594" s="1">
        <v>98.4</v>
      </c>
      <c r="L594" s="1">
        <v>96.58</v>
      </c>
      <c r="M594" s="1">
        <v>97.08</v>
      </c>
    </row>
    <row r="595" spans="1:13" x14ac:dyDescent="0.35">
      <c r="A595" s="10">
        <v>3409</v>
      </c>
      <c r="B595" s="10">
        <v>98.01</v>
      </c>
      <c r="C595" s="10">
        <v>97.24</v>
      </c>
      <c r="D595" s="10">
        <v>97.7</v>
      </c>
      <c r="E595" s="10">
        <v>97.22</v>
      </c>
      <c r="F595" s="1">
        <v>94.36</v>
      </c>
      <c r="G595" s="10">
        <v>93.69</v>
      </c>
      <c r="H595" s="10">
        <v>98.75</v>
      </c>
      <c r="I595" s="10">
        <v>97.73</v>
      </c>
      <c r="J595" s="10">
        <v>99.35</v>
      </c>
      <c r="K595" s="1">
        <v>98.4</v>
      </c>
      <c r="L595" s="1">
        <v>96.58</v>
      </c>
      <c r="M595" s="1">
        <v>97.08</v>
      </c>
    </row>
    <row r="596" spans="1:13" x14ac:dyDescent="0.35">
      <c r="A596" s="10">
        <v>3408</v>
      </c>
      <c r="B596" s="10">
        <v>98.01</v>
      </c>
      <c r="C596" s="10">
        <v>97.24</v>
      </c>
      <c r="D596" s="10">
        <v>97.7</v>
      </c>
      <c r="E596" s="10">
        <v>97.22</v>
      </c>
      <c r="F596" s="1">
        <v>94.35</v>
      </c>
      <c r="G596" s="10">
        <v>93.69</v>
      </c>
      <c r="H596" s="10">
        <v>98.75</v>
      </c>
      <c r="I596" s="10">
        <v>97.73</v>
      </c>
      <c r="J596" s="10">
        <v>99.35</v>
      </c>
      <c r="K596" s="1">
        <v>98.4</v>
      </c>
      <c r="L596" s="1">
        <v>96.58</v>
      </c>
      <c r="M596" s="1">
        <v>97.07</v>
      </c>
    </row>
    <row r="597" spans="1:13" x14ac:dyDescent="0.35">
      <c r="A597" s="10">
        <v>3407</v>
      </c>
      <c r="B597" s="10">
        <v>98.01</v>
      </c>
      <c r="C597" s="10">
        <v>97.23</v>
      </c>
      <c r="D597" s="10">
        <v>97.7</v>
      </c>
      <c r="E597" s="10">
        <v>97.22</v>
      </c>
      <c r="F597" s="1">
        <v>94.34</v>
      </c>
      <c r="G597" s="10">
        <v>93.68</v>
      </c>
      <c r="H597" s="10">
        <v>98.74</v>
      </c>
      <c r="I597" s="10">
        <v>97.73</v>
      </c>
      <c r="J597" s="10">
        <v>99.35</v>
      </c>
      <c r="K597" s="1">
        <v>98.4</v>
      </c>
      <c r="L597" s="1">
        <v>96.58</v>
      </c>
      <c r="M597" s="1">
        <v>97.07</v>
      </c>
    </row>
    <row r="598" spans="1:13" x14ac:dyDescent="0.35">
      <c r="A598" s="10">
        <v>3406</v>
      </c>
      <c r="B598" s="10">
        <v>98.01</v>
      </c>
      <c r="C598" s="10">
        <v>97.23</v>
      </c>
      <c r="D598" s="10">
        <v>97.7</v>
      </c>
      <c r="E598" s="10">
        <v>97.21</v>
      </c>
      <c r="F598" s="1">
        <v>94.34</v>
      </c>
      <c r="G598" s="10">
        <v>93.68</v>
      </c>
      <c r="H598" s="10">
        <v>98.74</v>
      </c>
      <c r="I598" s="10">
        <v>97.74</v>
      </c>
      <c r="J598" s="10">
        <v>99.35</v>
      </c>
      <c r="K598" s="1">
        <v>98.39</v>
      </c>
      <c r="L598" s="1">
        <v>96.59</v>
      </c>
      <c r="M598" s="1">
        <v>97.07</v>
      </c>
    </row>
    <row r="599" spans="1:13" x14ac:dyDescent="0.35">
      <c r="A599" s="10">
        <v>3405</v>
      </c>
      <c r="B599" s="10">
        <v>98.01</v>
      </c>
      <c r="C599" s="10">
        <v>97.22</v>
      </c>
      <c r="D599" s="10">
        <v>97.7</v>
      </c>
      <c r="E599" s="10">
        <v>97.21</v>
      </c>
      <c r="F599" s="1">
        <v>94.34</v>
      </c>
      <c r="G599" s="10">
        <v>93.67</v>
      </c>
      <c r="H599" s="10">
        <v>98.74</v>
      </c>
      <c r="I599" s="10">
        <v>97.74</v>
      </c>
      <c r="J599" s="10">
        <v>99.35</v>
      </c>
      <c r="K599" s="1">
        <v>98.39</v>
      </c>
      <c r="L599" s="1">
        <v>96.59</v>
      </c>
      <c r="M599" s="1">
        <v>97.07</v>
      </c>
    </row>
    <row r="600" spans="1:13" x14ac:dyDescent="0.35">
      <c r="A600" s="10">
        <v>3404</v>
      </c>
      <c r="B600" s="10">
        <v>98.01</v>
      </c>
      <c r="C600" s="10">
        <v>97.22</v>
      </c>
      <c r="D600" s="10">
        <v>97.7</v>
      </c>
      <c r="E600" s="10">
        <v>97.2</v>
      </c>
      <c r="F600" s="1">
        <v>94.34</v>
      </c>
      <c r="G600" s="10">
        <v>93.67</v>
      </c>
      <c r="H600" s="10">
        <v>98.74</v>
      </c>
      <c r="I600" s="10">
        <v>97.74</v>
      </c>
      <c r="J600" s="10">
        <v>99.35</v>
      </c>
      <c r="K600" s="1">
        <v>98.39</v>
      </c>
      <c r="L600" s="1">
        <v>96.59</v>
      </c>
      <c r="M600" s="1">
        <v>97.07</v>
      </c>
    </row>
    <row r="601" spans="1:13" x14ac:dyDescent="0.35">
      <c r="A601" s="10">
        <v>3403</v>
      </c>
      <c r="B601" s="10">
        <v>98</v>
      </c>
      <c r="C601" s="10">
        <v>97.22</v>
      </c>
      <c r="D601" s="10">
        <v>97.7</v>
      </c>
      <c r="E601" s="10">
        <v>97.2</v>
      </c>
      <c r="F601" s="1">
        <v>94.34</v>
      </c>
      <c r="G601" s="10">
        <v>93.67</v>
      </c>
      <c r="H601" s="10">
        <v>98.74</v>
      </c>
      <c r="I601" s="10">
        <v>97.74</v>
      </c>
      <c r="J601" s="10">
        <v>99.36</v>
      </c>
      <c r="K601" s="1">
        <v>98.39</v>
      </c>
      <c r="L601" s="1">
        <v>96.58</v>
      </c>
      <c r="M601" s="1">
        <v>97.07</v>
      </c>
    </row>
    <row r="602" spans="1:13" x14ac:dyDescent="0.35">
      <c r="A602" s="10">
        <v>3402</v>
      </c>
      <c r="B602" s="10">
        <v>98</v>
      </c>
      <c r="C602" s="10">
        <v>97.21</v>
      </c>
      <c r="D602" s="10">
        <v>97.69</v>
      </c>
      <c r="E602" s="10">
        <v>97.19</v>
      </c>
      <c r="F602" s="1">
        <v>94.33</v>
      </c>
      <c r="G602" s="10">
        <v>93.67</v>
      </c>
      <c r="H602" s="10">
        <v>98.74</v>
      </c>
      <c r="I602" s="10">
        <v>97.74</v>
      </c>
      <c r="J602" s="10">
        <v>99.36</v>
      </c>
      <c r="K602" s="1">
        <v>98.39</v>
      </c>
      <c r="L602" s="1">
        <v>96.58</v>
      </c>
      <c r="M602" s="1">
        <v>97.08</v>
      </c>
    </row>
    <row r="603" spans="1:13" x14ac:dyDescent="0.35">
      <c r="A603" s="10">
        <v>3401</v>
      </c>
      <c r="B603" s="10">
        <v>98</v>
      </c>
      <c r="C603" s="10">
        <v>97.21</v>
      </c>
      <c r="D603" s="10">
        <v>97.69</v>
      </c>
      <c r="E603" s="10">
        <v>97.19</v>
      </c>
      <c r="F603" s="1">
        <v>94.33</v>
      </c>
      <c r="G603" s="10">
        <v>93.67</v>
      </c>
      <c r="H603" s="10">
        <v>98.74</v>
      </c>
      <c r="I603" s="10">
        <v>97.75</v>
      </c>
      <c r="J603" s="10">
        <v>99.36</v>
      </c>
      <c r="K603" s="1">
        <v>98.4</v>
      </c>
      <c r="L603" s="1">
        <v>96.58</v>
      </c>
      <c r="M603" s="1">
        <v>97.08</v>
      </c>
    </row>
    <row r="604" spans="1:13" x14ac:dyDescent="0.35">
      <c r="A604" s="10">
        <v>3400</v>
      </c>
      <c r="B604" s="10">
        <v>97.99</v>
      </c>
      <c r="C604" s="10">
        <v>97.21</v>
      </c>
      <c r="D604" s="10">
        <v>97.68</v>
      </c>
      <c r="E604" s="10">
        <v>97.18</v>
      </c>
      <c r="F604" s="1">
        <v>94.33</v>
      </c>
      <c r="G604" s="10">
        <v>93.67</v>
      </c>
      <c r="H604" s="10">
        <v>98.74</v>
      </c>
      <c r="I604" s="10">
        <v>97.75</v>
      </c>
      <c r="J604" s="10">
        <v>99.36</v>
      </c>
      <c r="K604" s="1">
        <v>98.4</v>
      </c>
      <c r="L604" s="1">
        <v>96.58</v>
      </c>
      <c r="M604" s="1">
        <v>97.08</v>
      </c>
    </row>
    <row r="605" spans="1:13" x14ac:dyDescent="0.35">
      <c r="A605" s="10">
        <v>3399</v>
      </c>
      <c r="B605" s="10">
        <v>97.99</v>
      </c>
      <c r="C605" s="10">
        <v>97.2</v>
      </c>
      <c r="D605" s="10">
        <v>97.68</v>
      </c>
      <c r="E605" s="10">
        <v>97.18</v>
      </c>
      <c r="F605" s="1">
        <v>94.32</v>
      </c>
      <c r="G605" s="10">
        <v>93.66</v>
      </c>
      <c r="H605" s="10">
        <v>98.75</v>
      </c>
      <c r="I605" s="10">
        <v>97.75</v>
      </c>
      <c r="J605" s="10">
        <v>99.36</v>
      </c>
      <c r="K605" s="1">
        <v>98.4</v>
      </c>
      <c r="L605" s="1">
        <v>96.58</v>
      </c>
      <c r="M605" s="1">
        <v>97.08</v>
      </c>
    </row>
    <row r="606" spans="1:13" x14ac:dyDescent="0.35">
      <c r="A606" s="10">
        <v>3398</v>
      </c>
      <c r="B606" s="10">
        <v>97.99</v>
      </c>
      <c r="C606" s="10">
        <v>97.2</v>
      </c>
      <c r="D606" s="10">
        <v>97.68</v>
      </c>
      <c r="E606" s="10">
        <v>97.18</v>
      </c>
      <c r="F606" s="1">
        <v>94.32</v>
      </c>
      <c r="G606" s="10">
        <v>93.66</v>
      </c>
      <c r="H606" s="10">
        <v>98.75</v>
      </c>
      <c r="I606" s="10">
        <v>97.75</v>
      </c>
      <c r="J606" s="10">
        <v>99.37</v>
      </c>
      <c r="K606" s="1">
        <v>98.4</v>
      </c>
      <c r="L606" s="1">
        <v>96.58</v>
      </c>
      <c r="M606" s="1">
        <v>97.08</v>
      </c>
    </row>
    <row r="607" spans="1:13" x14ac:dyDescent="0.35">
      <c r="A607" s="10">
        <v>3397</v>
      </c>
      <c r="B607" s="10">
        <v>97.99</v>
      </c>
      <c r="C607" s="10">
        <v>97.2</v>
      </c>
      <c r="D607" s="10">
        <v>97.68</v>
      </c>
      <c r="E607" s="10">
        <v>97.18</v>
      </c>
      <c r="F607" s="1">
        <v>94.32</v>
      </c>
      <c r="G607" s="10">
        <v>93.65</v>
      </c>
      <c r="H607" s="10">
        <v>98.75</v>
      </c>
      <c r="I607" s="10">
        <v>97.74</v>
      </c>
      <c r="J607" s="10">
        <v>99.37</v>
      </c>
      <c r="K607" s="1">
        <v>98.4</v>
      </c>
      <c r="L607" s="1">
        <v>96.58</v>
      </c>
      <c r="M607" s="1">
        <v>97.08</v>
      </c>
    </row>
    <row r="608" spans="1:13" x14ac:dyDescent="0.35">
      <c r="A608" s="10">
        <v>3396</v>
      </c>
      <c r="B608" s="10">
        <v>97.99</v>
      </c>
      <c r="C608" s="10">
        <v>97.2</v>
      </c>
      <c r="D608" s="10">
        <v>97.68</v>
      </c>
      <c r="E608" s="10">
        <v>97.18</v>
      </c>
      <c r="F608" s="1">
        <v>94.32</v>
      </c>
      <c r="G608" s="10">
        <v>93.64</v>
      </c>
      <c r="H608" s="10">
        <v>98.74</v>
      </c>
      <c r="I608" s="10">
        <v>97.74</v>
      </c>
      <c r="J608" s="10">
        <v>99.37</v>
      </c>
      <c r="K608" s="1">
        <v>98.4</v>
      </c>
      <c r="L608" s="1">
        <v>96.57</v>
      </c>
      <c r="M608" s="1">
        <v>97.07</v>
      </c>
    </row>
    <row r="609" spans="1:13" x14ac:dyDescent="0.35">
      <c r="A609" s="10">
        <v>3395</v>
      </c>
      <c r="B609" s="10">
        <v>97.99</v>
      </c>
      <c r="C609" s="10">
        <v>97.21</v>
      </c>
      <c r="D609" s="10">
        <v>97.68</v>
      </c>
      <c r="E609" s="10">
        <v>97.18</v>
      </c>
      <c r="F609" s="1">
        <v>94.31</v>
      </c>
      <c r="G609" s="10">
        <v>93.64</v>
      </c>
      <c r="H609" s="10">
        <v>98.74</v>
      </c>
      <c r="I609" s="10">
        <v>97.73</v>
      </c>
      <c r="J609" s="10">
        <v>99.37</v>
      </c>
      <c r="K609" s="1">
        <v>98.4</v>
      </c>
      <c r="L609" s="1">
        <v>96.58</v>
      </c>
      <c r="M609" s="1">
        <v>97.07</v>
      </c>
    </row>
    <row r="610" spans="1:13" x14ac:dyDescent="0.35">
      <c r="A610" s="10">
        <v>3394</v>
      </c>
      <c r="B610" s="10">
        <v>98</v>
      </c>
      <c r="C610" s="10">
        <v>97.21</v>
      </c>
      <c r="D610" s="10">
        <v>97.67</v>
      </c>
      <c r="E610" s="10">
        <v>97.18</v>
      </c>
      <c r="F610" s="1">
        <v>94.31</v>
      </c>
      <c r="G610" s="10">
        <v>93.65</v>
      </c>
      <c r="H610" s="10">
        <v>98.74</v>
      </c>
      <c r="I610" s="10">
        <v>97.73</v>
      </c>
      <c r="J610" s="10">
        <v>99.37</v>
      </c>
      <c r="K610" s="1">
        <v>98.4</v>
      </c>
      <c r="L610" s="1">
        <v>96.58</v>
      </c>
      <c r="M610" s="1">
        <v>97.08</v>
      </c>
    </row>
    <row r="611" spans="1:13" x14ac:dyDescent="0.35">
      <c r="A611" s="10">
        <v>3393</v>
      </c>
      <c r="B611" s="10">
        <v>98</v>
      </c>
      <c r="C611" s="10">
        <v>97.21</v>
      </c>
      <c r="D611" s="10">
        <v>97.67</v>
      </c>
      <c r="E611" s="10">
        <v>97.18</v>
      </c>
      <c r="F611" s="1">
        <v>94.31</v>
      </c>
      <c r="G611" s="10">
        <v>93.65</v>
      </c>
      <c r="H611" s="10">
        <v>98.74</v>
      </c>
      <c r="I611" s="10">
        <v>97.73</v>
      </c>
      <c r="J611" s="10">
        <v>99.37</v>
      </c>
      <c r="K611" s="1">
        <v>98.4</v>
      </c>
      <c r="L611" s="1">
        <v>96.58</v>
      </c>
      <c r="M611" s="1">
        <v>97.08</v>
      </c>
    </row>
    <row r="612" spans="1:13" x14ac:dyDescent="0.35">
      <c r="A612" s="10">
        <v>3392</v>
      </c>
      <c r="B612" s="10">
        <v>98</v>
      </c>
      <c r="C612" s="10">
        <v>97.21</v>
      </c>
      <c r="D612" s="10">
        <v>97.67</v>
      </c>
      <c r="E612" s="10">
        <v>97.17</v>
      </c>
      <c r="F612" s="1">
        <v>94.31</v>
      </c>
      <c r="G612" s="10">
        <v>93.65</v>
      </c>
      <c r="H612" s="10">
        <v>98.74</v>
      </c>
      <c r="I612" s="10">
        <v>97.74</v>
      </c>
      <c r="J612" s="10">
        <v>99.37</v>
      </c>
      <c r="K612" s="1">
        <v>98.4</v>
      </c>
      <c r="L612" s="1">
        <v>96.58</v>
      </c>
      <c r="M612" s="1">
        <v>97.08</v>
      </c>
    </row>
    <row r="613" spans="1:13" x14ac:dyDescent="0.35">
      <c r="A613" s="10">
        <v>3391</v>
      </c>
      <c r="B613" s="10">
        <v>98</v>
      </c>
      <c r="C613" s="10">
        <v>97.2</v>
      </c>
      <c r="D613" s="10">
        <v>97.67</v>
      </c>
      <c r="E613" s="10">
        <v>97.17</v>
      </c>
      <c r="F613" s="1">
        <v>94.3</v>
      </c>
      <c r="G613" s="10">
        <v>93.64</v>
      </c>
      <c r="H613" s="10">
        <v>98.74</v>
      </c>
      <c r="I613" s="10">
        <v>97.74</v>
      </c>
      <c r="J613" s="10">
        <v>99.38</v>
      </c>
      <c r="K613" s="1">
        <v>98.39</v>
      </c>
      <c r="L613" s="1">
        <v>96.58</v>
      </c>
      <c r="M613" s="1">
        <v>97.08</v>
      </c>
    </row>
    <row r="614" spans="1:13" x14ac:dyDescent="0.35">
      <c r="A614" s="10">
        <v>3390</v>
      </c>
      <c r="B614" s="10">
        <v>98</v>
      </c>
      <c r="C614" s="10">
        <v>97.2</v>
      </c>
      <c r="D614" s="10">
        <v>97.67</v>
      </c>
      <c r="E614" s="10">
        <v>97.16</v>
      </c>
      <c r="F614" s="1">
        <v>94.3</v>
      </c>
      <c r="G614" s="10">
        <v>93.63</v>
      </c>
      <c r="H614" s="10">
        <v>98.74</v>
      </c>
      <c r="I614" s="10">
        <v>97.74</v>
      </c>
      <c r="J614" s="10">
        <v>99.38</v>
      </c>
      <c r="K614" s="1">
        <v>98.39</v>
      </c>
      <c r="L614" s="1">
        <v>96.57</v>
      </c>
      <c r="M614" s="1">
        <v>97.08</v>
      </c>
    </row>
    <row r="615" spans="1:13" x14ac:dyDescent="0.35">
      <c r="A615" s="10">
        <v>3389</v>
      </c>
      <c r="B615" s="10">
        <v>98</v>
      </c>
      <c r="C615" s="10">
        <v>97.2</v>
      </c>
      <c r="D615" s="10">
        <v>97.67</v>
      </c>
      <c r="E615" s="10">
        <v>97.16</v>
      </c>
      <c r="F615" s="1">
        <v>94.3</v>
      </c>
      <c r="G615" s="10">
        <v>93.62</v>
      </c>
      <c r="H615" s="10">
        <v>98.74</v>
      </c>
      <c r="I615" s="10">
        <v>97.74</v>
      </c>
      <c r="J615" s="10">
        <v>99.38</v>
      </c>
      <c r="K615" s="1">
        <v>98.39</v>
      </c>
      <c r="L615" s="1">
        <v>96.57</v>
      </c>
      <c r="M615" s="1">
        <v>97.07</v>
      </c>
    </row>
    <row r="616" spans="1:13" x14ac:dyDescent="0.35">
      <c r="A616" s="10">
        <v>3388</v>
      </c>
      <c r="B616" s="10">
        <v>97.99</v>
      </c>
      <c r="C616" s="10">
        <v>97.19</v>
      </c>
      <c r="D616" s="10">
        <v>97.67</v>
      </c>
      <c r="E616" s="10">
        <v>97.16</v>
      </c>
      <c r="F616" s="1">
        <v>94.3</v>
      </c>
      <c r="G616" s="10">
        <v>93.61</v>
      </c>
      <c r="H616" s="10">
        <v>98.74</v>
      </c>
      <c r="I616" s="10">
        <v>97.74</v>
      </c>
      <c r="J616" s="10">
        <v>99.37</v>
      </c>
      <c r="K616" s="1">
        <v>98.38</v>
      </c>
      <c r="L616" s="1">
        <v>96.57</v>
      </c>
      <c r="M616" s="1">
        <v>97.07</v>
      </c>
    </row>
    <row r="617" spans="1:13" x14ac:dyDescent="0.35">
      <c r="A617" s="10">
        <v>3387</v>
      </c>
      <c r="B617" s="10">
        <v>98</v>
      </c>
      <c r="C617" s="10">
        <v>97.2</v>
      </c>
      <c r="D617" s="10">
        <v>97.67</v>
      </c>
      <c r="E617" s="10">
        <v>97.16</v>
      </c>
      <c r="F617" s="1">
        <v>94.29</v>
      </c>
      <c r="G617" s="10">
        <v>93.61</v>
      </c>
      <c r="H617" s="10">
        <v>98.74</v>
      </c>
      <c r="I617" s="10">
        <v>97.74</v>
      </c>
      <c r="J617" s="10">
        <v>99.37</v>
      </c>
      <c r="K617" s="1">
        <v>98.38</v>
      </c>
      <c r="L617" s="1">
        <v>96.58</v>
      </c>
      <c r="M617" s="1">
        <v>97.06</v>
      </c>
    </row>
    <row r="618" spans="1:13" x14ac:dyDescent="0.35">
      <c r="A618" s="10">
        <v>3386</v>
      </c>
      <c r="B618" s="10">
        <v>98</v>
      </c>
      <c r="C618" s="10">
        <v>97.2</v>
      </c>
      <c r="D618" s="10">
        <v>97.67</v>
      </c>
      <c r="E618" s="10">
        <v>97.16</v>
      </c>
      <c r="F618" s="1">
        <v>94.29</v>
      </c>
      <c r="G618" s="10">
        <v>93.6</v>
      </c>
      <c r="H618" s="10">
        <v>98.73</v>
      </c>
      <c r="I618" s="10">
        <v>97.73</v>
      </c>
      <c r="J618" s="10">
        <v>99.36</v>
      </c>
      <c r="K618" s="1">
        <v>98.38</v>
      </c>
      <c r="L618" s="1">
        <v>96.58</v>
      </c>
      <c r="M618" s="1">
        <v>97.06</v>
      </c>
    </row>
    <row r="619" spans="1:13" x14ac:dyDescent="0.35">
      <c r="A619" s="10">
        <v>3385</v>
      </c>
      <c r="B619" s="10">
        <v>98</v>
      </c>
      <c r="C619" s="10">
        <v>97.2</v>
      </c>
      <c r="D619" s="10">
        <v>97.67</v>
      </c>
      <c r="E619" s="10">
        <v>97.16</v>
      </c>
      <c r="F619" s="1">
        <v>94.29</v>
      </c>
      <c r="G619" s="10">
        <v>93.6</v>
      </c>
      <c r="H619" s="10">
        <v>98.73</v>
      </c>
      <c r="I619" s="10">
        <v>97.73</v>
      </c>
      <c r="J619" s="10">
        <v>99.36</v>
      </c>
      <c r="K619" s="1">
        <v>98.38</v>
      </c>
      <c r="L619" s="1">
        <v>96.59</v>
      </c>
      <c r="M619" s="1">
        <v>97.06</v>
      </c>
    </row>
    <row r="620" spans="1:13" x14ac:dyDescent="0.35">
      <c r="A620" s="10">
        <v>3384</v>
      </c>
      <c r="B620" s="10">
        <v>98</v>
      </c>
      <c r="C620" s="10">
        <v>97.2</v>
      </c>
      <c r="D620" s="10">
        <v>97.67</v>
      </c>
      <c r="E620" s="10">
        <v>97.16</v>
      </c>
      <c r="F620" s="1">
        <v>94.29</v>
      </c>
      <c r="G620" s="10">
        <v>93.6</v>
      </c>
      <c r="H620" s="10">
        <v>98.73</v>
      </c>
      <c r="I620" s="10">
        <v>97.73</v>
      </c>
      <c r="J620" s="10">
        <v>99.36</v>
      </c>
      <c r="K620" s="1">
        <v>98.39</v>
      </c>
      <c r="L620" s="1">
        <v>96.59</v>
      </c>
      <c r="M620" s="1">
        <v>97.06</v>
      </c>
    </row>
    <row r="621" spans="1:13" x14ac:dyDescent="0.35">
      <c r="A621" s="10">
        <v>3383</v>
      </c>
      <c r="B621" s="10">
        <v>98</v>
      </c>
      <c r="C621" s="10">
        <v>97.2</v>
      </c>
      <c r="D621" s="10">
        <v>97.67</v>
      </c>
      <c r="E621" s="10">
        <v>97.16</v>
      </c>
      <c r="F621" s="1">
        <v>94.29</v>
      </c>
      <c r="G621" s="10">
        <v>93.6</v>
      </c>
      <c r="H621" s="10">
        <v>98.73</v>
      </c>
      <c r="I621" s="10">
        <v>97.74</v>
      </c>
      <c r="J621" s="10">
        <v>99.37</v>
      </c>
      <c r="K621" s="1">
        <v>98.39</v>
      </c>
      <c r="L621" s="1">
        <v>96.6</v>
      </c>
      <c r="M621" s="1">
        <v>97.07</v>
      </c>
    </row>
    <row r="622" spans="1:13" x14ac:dyDescent="0.35">
      <c r="A622" s="10">
        <v>3382</v>
      </c>
      <c r="B622" s="10">
        <v>98</v>
      </c>
      <c r="C622" s="10">
        <v>97.21</v>
      </c>
      <c r="D622" s="10">
        <v>97.67</v>
      </c>
      <c r="E622" s="10">
        <v>97.16</v>
      </c>
      <c r="F622" s="1">
        <v>94.29</v>
      </c>
      <c r="G622" s="10">
        <v>93.6</v>
      </c>
      <c r="H622" s="10">
        <v>98.73</v>
      </c>
      <c r="I622" s="10">
        <v>97.74</v>
      </c>
      <c r="J622" s="10">
        <v>99.37</v>
      </c>
      <c r="K622" s="1">
        <v>98.4</v>
      </c>
      <c r="L622" s="1">
        <v>96.6</v>
      </c>
      <c r="M622" s="1">
        <v>97.07</v>
      </c>
    </row>
    <row r="623" spans="1:13" x14ac:dyDescent="0.35">
      <c r="A623" s="10">
        <v>3381</v>
      </c>
      <c r="B623" s="10">
        <v>98.01</v>
      </c>
      <c r="C623" s="10">
        <v>97.21</v>
      </c>
      <c r="D623" s="10">
        <v>97.68</v>
      </c>
      <c r="E623" s="10">
        <v>97.16</v>
      </c>
      <c r="F623" s="1">
        <v>94.29</v>
      </c>
      <c r="G623" s="10">
        <v>93.6</v>
      </c>
      <c r="H623" s="10">
        <v>98.74</v>
      </c>
      <c r="I623" s="10">
        <v>97.74</v>
      </c>
      <c r="J623" s="10">
        <v>99.37</v>
      </c>
      <c r="K623" s="1">
        <v>98.4</v>
      </c>
      <c r="L623" s="1">
        <v>96.6</v>
      </c>
      <c r="M623" s="1">
        <v>97.08</v>
      </c>
    </row>
    <row r="624" spans="1:13" x14ac:dyDescent="0.35">
      <c r="A624" s="10">
        <v>3380</v>
      </c>
      <c r="B624" s="10">
        <v>98.01</v>
      </c>
      <c r="C624" s="10">
        <v>97.21</v>
      </c>
      <c r="D624" s="10">
        <v>97.68</v>
      </c>
      <c r="E624" s="10">
        <v>97.16</v>
      </c>
      <c r="F624" s="1">
        <v>94.3</v>
      </c>
      <c r="G624" s="10">
        <v>93.6</v>
      </c>
      <c r="H624" s="10">
        <v>98.73</v>
      </c>
      <c r="I624" s="10">
        <v>97.74</v>
      </c>
      <c r="J624" s="10">
        <v>99.37</v>
      </c>
      <c r="K624" s="1">
        <v>98.4</v>
      </c>
      <c r="L624" s="1">
        <v>96.6</v>
      </c>
      <c r="M624" s="1">
        <v>97.07</v>
      </c>
    </row>
    <row r="625" spans="1:13" x14ac:dyDescent="0.35">
      <c r="A625" s="10">
        <v>3379</v>
      </c>
      <c r="B625" s="10">
        <v>98.01</v>
      </c>
      <c r="C625" s="10">
        <v>97.21</v>
      </c>
      <c r="D625" s="10">
        <v>97.67</v>
      </c>
      <c r="E625" s="10">
        <v>97.15</v>
      </c>
      <c r="F625" s="1">
        <v>94.3</v>
      </c>
      <c r="G625" s="10">
        <v>93.6</v>
      </c>
      <c r="H625" s="10">
        <v>98.73</v>
      </c>
      <c r="I625" s="10">
        <v>97.74</v>
      </c>
      <c r="J625" s="10">
        <v>99.37</v>
      </c>
      <c r="K625" s="1">
        <v>98.4</v>
      </c>
      <c r="L625" s="1">
        <v>96.6</v>
      </c>
      <c r="M625" s="1">
        <v>97.07</v>
      </c>
    </row>
    <row r="626" spans="1:13" x14ac:dyDescent="0.35">
      <c r="A626" s="10">
        <v>3378</v>
      </c>
      <c r="B626" s="10">
        <v>98.01</v>
      </c>
      <c r="C626" s="10">
        <v>97.2</v>
      </c>
      <c r="D626" s="10">
        <v>97.67</v>
      </c>
      <c r="E626" s="10">
        <v>97.15</v>
      </c>
      <c r="F626" s="1">
        <v>94.3</v>
      </c>
      <c r="G626" s="10">
        <v>93.59</v>
      </c>
      <c r="H626" s="10">
        <v>98.73</v>
      </c>
      <c r="I626" s="10">
        <v>97.74</v>
      </c>
      <c r="J626" s="10">
        <v>99.37</v>
      </c>
      <c r="K626" s="1">
        <v>98.39</v>
      </c>
      <c r="L626" s="1">
        <v>96.6</v>
      </c>
      <c r="M626" s="1">
        <v>97.06</v>
      </c>
    </row>
    <row r="627" spans="1:13" x14ac:dyDescent="0.35">
      <c r="A627" s="10">
        <v>3377</v>
      </c>
      <c r="B627" s="10">
        <v>98.01</v>
      </c>
      <c r="C627" s="10">
        <v>97.2</v>
      </c>
      <c r="D627" s="10">
        <v>97.66</v>
      </c>
      <c r="E627" s="10">
        <v>97.15</v>
      </c>
      <c r="F627" s="1">
        <v>94.3</v>
      </c>
      <c r="G627" s="10">
        <v>93.58</v>
      </c>
      <c r="H627" s="10">
        <v>98.73</v>
      </c>
      <c r="I627" s="10">
        <v>97.74</v>
      </c>
      <c r="J627" s="10">
        <v>99.37</v>
      </c>
      <c r="K627" s="1">
        <v>98.38</v>
      </c>
      <c r="L627" s="1">
        <v>96.6</v>
      </c>
      <c r="M627" s="1">
        <v>97.06</v>
      </c>
    </row>
    <row r="628" spans="1:13" x14ac:dyDescent="0.35">
      <c r="A628" s="10">
        <v>3376</v>
      </c>
      <c r="B628" s="10">
        <v>98.01</v>
      </c>
      <c r="C628" s="10">
        <v>97.2</v>
      </c>
      <c r="D628" s="10">
        <v>97.66</v>
      </c>
      <c r="E628" s="10">
        <v>97.15</v>
      </c>
      <c r="F628" s="1">
        <v>94.29</v>
      </c>
      <c r="G628" s="10">
        <v>93.57</v>
      </c>
      <c r="H628" s="10">
        <v>98.73</v>
      </c>
      <c r="I628" s="10">
        <v>97.74</v>
      </c>
      <c r="J628" s="10">
        <v>99.36</v>
      </c>
      <c r="K628" s="1">
        <v>98.37</v>
      </c>
      <c r="L628" s="1">
        <v>96.6</v>
      </c>
      <c r="M628" s="1">
        <v>97.05</v>
      </c>
    </row>
    <row r="629" spans="1:13" x14ac:dyDescent="0.35">
      <c r="A629" s="10">
        <v>3375</v>
      </c>
      <c r="B629" s="10">
        <v>98.01</v>
      </c>
      <c r="C629" s="10">
        <v>97.2</v>
      </c>
      <c r="D629" s="10">
        <v>97.66</v>
      </c>
      <c r="E629" s="10">
        <v>97.15</v>
      </c>
      <c r="F629" s="1">
        <v>94.29</v>
      </c>
      <c r="G629" s="10">
        <v>93.56</v>
      </c>
      <c r="H629" s="10">
        <v>98.73</v>
      </c>
      <c r="I629" s="10">
        <v>97.73</v>
      </c>
      <c r="J629" s="10">
        <v>99.36</v>
      </c>
      <c r="K629" s="1">
        <v>98.37</v>
      </c>
      <c r="L629" s="1">
        <v>96.6</v>
      </c>
      <c r="M629" s="1">
        <v>97.05</v>
      </c>
    </row>
    <row r="630" spans="1:13" x14ac:dyDescent="0.35">
      <c r="A630" s="10">
        <v>3374</v>
      </c>
      <c r="B630" s="10">
        <v>98.02</v>
      </c>
      <c r="C630" s="10">
        <v>97.21</v>
      </c>
      <c r="D630" s="10">
        <v>97.66</v>
      </c>
      <c r="E630" s="10">
        <v>97.15</v>
      </c>
      <c r="F630" s="1">
        <v>94.28</v>
      </c>
      <c r="G630" s="10">
        <v>93.56</v>
      </c>
      <c r="H630" s="10">
        <v>98.73</v>
      </c>
      <c r="I630" s="10">
        <v>97.73</v>
      </c>
      <c r="J630" s="10">
        <v>99.36</v>
      </c>
      <c r="K630" s="1">
        <v>98.37</v>
      </c>
      <c r="L630" s="1">
        <v>96.6</v>
      </c>
      <c r="M630" s="1">
        <v>97.06</v>
      </c>
    </row>
    <row r="631" spans="1:13" x14ac:dyDescent="0.35">
      <c r="A631" s="10">
        <v>3373</v>
      </c>
      <c r="B631" s="10">
        <v>98.02</v>
      </c>
      <c r="C631" s="10">
        <v>97.21</v>
      </c>
      <c r="D631" s="10">
        <v>97.66</v>
      </c>
      <c r="E631" s="10">
        <v>97.15</v>
      </c>
      <c r="F631" s="1">
        <v>94.28</v>
      </c>
      <c r="G631" s="10">
        <v>93.56</v>
      </c>
      <c r="H631" s="10">
        <v>98.73</v>
      </c>
      <c r="I631" s="10">
        <v>97.74</v>
      </c>
      <c r="J631" s="10">
        <v>99.36</v>
      </c>
      <c r="K631" s="1">
        <v>98.38</v>
      </c>
      <c r="L631" s="1">
        <v>96.6</v>
      </c>
      <c r="M631" s="1">
        <v>97.06</v>
      </c>
    </row>
    <row r="632" spans="1:13" x14ac:dyDescent="0.35">
      <c r="A632" s="10">
        <v>3372</v>
      </c>
      <c r="B632" s="10">
        <v>98.02</v>
      </c>
      <c r="C632" s="10">
        <v>97.21</v>
      </c>
      <c r="D632" s="10">
        <v>97.66</v>
      </c>
      <c r="E632" s="10">
        <v>97.14</v>
      </c>
      <c r="F632" s="1">
        <v>94.28</v>
      </c>
      <c r="G632" s="10">
        <v>93.56</v>
      </c>
      <c r="H632" s="10">
        <v>98.74</v>
      </c>
      <c r="I632" s="10">
        <v>97.74</v>
      </c>
      <c r="J632" s="10">
        <v>99.36</v>
      </c>
      <c r="K632" s="1">
        <v>98.38</v>
      </c>
      <c r="L632" s="1">
        <v>96.6</v>
      </c>
      <c r="M632" s="1">
        <v>97.06</v>
      </c>
    </row>
    <row r="633" spans="1:13" x14ac:dyDescent="0.35">
      <c r="A633" s="10">
        <v>3371</v>
      </c>
      <c r="B633" s="10">
        <v>98.01</v>
      </c>
      <c r="C633" s="10">
        <v>97.21</v>
      </c>
      <c r="D633" s="10">
        <v>97.66</v>
      </c>
      <c r="E633" s="10">
        <v>97.14</v>
      </c>
      <c r="F633" s="1">
        <v>94.28</v>
      </c>
      <c r="G633" s="10">
        <v>93.56</v>
      </c>
      <c r="H633" s="10">
        <v>98.74</v>
      </c>
      <c r="I633" s="10">
        <v>97.74</v>
      </c>
      <c r="J633" s="10">
        <v>99.36</v>
      </c>
      <c r="K633" s="1">
        <v>98.38</v>
      </c>
      <c r="L633" s="1">
        <v>96.61</v>
      </c>
      <c r="M633" s="1">
        <v>97.07</v>
      </c>
    </row>
    <row r="634" spans="1:13" x14ac:dyDescent="0.35">
      <c r="A634" s="10">
        <v>3370</v>
      </c>
      <c r="B634" s="10">
        <v>98.01</v>
      </c>
      <c r="C634" s="10">
        <v>97.21</v>
      </c>
      <c r="D634" s="10">
        <v>97.66</v>
      </c>
      <c r="E634" s="10">
        <v>97.14</v>
      </c>
      <c r="F634" s="1">
        <v>94.27</v>
      </c>
      <c r="G634" s="10">
        <v>93.56</v>
      </c>
      <c r="H634" s="10">
        <v>98.74</v>
      </c>
      <c r="I634" s="10">
        <v>97.74</v>
      </c>
      <c r="J634" s="10">
        <v>99.36</v>
      </c>
      <c r="K634" s="1">
        <v>98.38</v>
      </c>
      <c r="L634" s="1">
        <v>96.61</v>
      </c>
      <c r="M634" s="1">
        <v>97.07</v>
      </c>
    </row>
    <row r="635" spans="1:13" x14ac:dyDescent="0.35">
      <c r="A635" s="10">
        <v>3369</v>
      </c>
      <c r="B635" s="10">
        <v>98</v>
      </c>
      <c r="C635" s="10">
        <v>97.21</v>
      </c>
      <c r="D635" s="10">
        <v>97.66</v>
      </c>
      <c r="E635" s="10">
        <v>97.13</v>
      </c>
      <c r="F635" s="1">
        <v>94.27</v>
      </c>
      <c r="G635" s="10">
        <v>93.56</v>
      </c>
      <c r="H635" s="10">
        <v>98.74</v>
      </c>
      <c r="I635" s="10">
        <v>97.74</v>
      </c>
      <c r="J635" s="10">
        <v>99.36</v>
      </c>
      <c r="K635" s="1">
        <v>98.38</v>
      </c>
      <c r="L635" s="1">
        <v>96.61</v>
      </c>
      <c r="M635" s="1">
        <v>97.07</v>
      </c>
    </row>
    <row r="636" spans="1:13" x14ac:dyDescent="0.35">
      <c r="A636" s="10">
        <v>3368</v>
      </c>
      <c r="B636" s="10">
        <v>98</v>
      </c>
      <c r="C636" s="10">
        <v>97.21</v>
      </c>
      <c r="D636" s="10">
        <v>97.65</v>
      </c>
      <c r="E636" s="10">
        <v>97.13</v>
      </c>
      <c r="F636" s="1">
        <v>94.27</v>
      </c>
      <c r="G636" s="10">
        <v>93.56</v>
      </c>
      <c r="H636" s="10">
        <v>98.74</v>
      </c>
      <c r="I636" s="10">
        <v>97.74</v>
      </c>
      <c r="J636" s="10">
        <v>99.36</v>
      </c>
      <c r="K636" s="1">
        <v>98.38</v>
      </c>
      <c r="L636" s="1">
        <v>96.61</v>
      </c>
      <c r="M636" s="1">
        <v>97.07</v>
      </c>
    </row>
    <row r="637" spans="1:13" x14ac:dyDescent="0.35">
      <c r="A637" s="10">
        <v>3367</v>
      </c>
      <c r="B637" s="10">
        <v>98</v>
      </c>
      <c r="C637" s="10">
        <v>97.21</v>
      </c>
      <c r="D637" s="10">
        <v>97.65</v>
      </c>
      <c r="E637" s="10">
        <v>97.13</v>
      </c>
      <c r="F637" s="1">
        <v>94.26</v>
      </c>
      <c r="G637" s="10">
        <v>93.55</v>
      </c>
      <c r="H637" s="10">
        <v>98.74</v>
      </c>
      <c r="I637" s="10">
        <v>97.74</v>
      </c>
      <c r="J637" s="10">
        <v>99.36</v>
      </c>
      <c r="K637" s="1">
        <v>98.38</v>
      </c>
      <c r="L637" s="1">
        <v>96.61</v>
      </c>
      <c r="M637" s="1">
        <v>97.07</v>
      </c>
    </row>
    <row r="638" spans="1:13" x14ac:dyDescent="0.35">
      <c r="A638" s="10">
        <v>3366</v>
      </c>
      <c r="B638" s="10">
        <v>98.01</v>
      </c>
      <c r="C638" s="10">
        <v>97.21</v>
      </c>
      <c r="D638" s="10">
        <v>97.65</v>
      </c>
      <c r="E638" s="10">
        <v>97.13</v>
      </c>
      <c r="F638" s="1">
        <v>94.26</v>
      </c>
      <c r="G638" s="10">
        <v>93.55</v>
      </c>
      <c r="H638" s="10">
        <v>98.74</v>
      </c>
      <c r="I638" s="10">
        <v>97.74</v>
      </c>
      <c r="J638" s="10">
        <v>99.36</v>
      </c>
      <c r="K638" s="1">
        <v>98.38</v>
      </c>
      <c r="L638" s="1">
        <v>96.61</v>
      </c>
      <c r="M638" s="1">
        <v>97.07</v>
      </c>
    </row>
    <row r="639" spans="1:13" x14ac:dyDescent="0.35">
      <c r="A639" s="10">
        <v>3365</v>
      </c>
      <c r="B639" s="10">
        <v>98.01</v>
      </c>
      <c r="C639" s="10">
        <v>97.22</v>
      </c>
      <c r="D639" s="10">
        <v>97.65</v>
      </c>
      <c r="E639" s="10">
        <v>97.13</v>
      </c>
      <c r="F639" s="1">
        <v>94.25</v>
      </c>
      <c r="G639" s="10">
        <v>93.54</v>
      </c>
      <c r="H639" s="10">
        <v>98.74</v>
      </c>
      <c r="I639" s="10">
        <v>97.74</v>
      </c>
      <c r="J639" s="10">
        <v>99.37</v>
      </c>
      <c r="K639" s="1">
        <v>98.38</v>
      </c>
      <c r="L639" s="1">
        <v>96.62</v>
      </c>
      <c r="M639" s="1">
        <v>97.07</v>
      </c>
    </row>
    <row r="640" spans="1:13" x14ac:dyDescent="0.35">
      <c r="A640" s="10">
        <v>3364</v>
      </c>
      <c r="B640" s="10">
        <v>98.02</v>
      </c>
      <c r="C640" s="10">
        <v>97.22</v>
      </c>
      <c r="D640" s="10">
        <v>97.65</v>
      </c>
      <c r="E640" s="10">
        <v>97.13</v>
      </c>
      <c r="F640" s="1">
        <v>94.25</v>
      </c>
      <c r="G640" s="10">
        <v>93.54</v>
      </c>
      <c r="H640" s="10">
        <v>98.74</v>
      </c>
      <c r="I640" s="10">
        <v>97.74</v>
      </c>
      <c r="J640" s="10">
        <v>99.37</v>
      </c>
      <c r="K640" s="1">
        <v>98.37</v>
      </c>
      <c r="L640" s="1">
        <v>96.62</v>
      </c>
      <c r="M640" s="1">
        <v>97.07</v>
      </c>
    </row>
    <row r="641" spans="1:13" x14ac:dyDescent="0.35">
      <c r="A641" s="10">
        <v>3363</v>
      </c>
      <c r="B641" s="10">
        <v>98.02</v>
      </c>
      <c r="C641" s="10">
        <v>97.22</v>
      </c>
      <c r="D641" s="10">
        <v>97.65</v>
      </c>
      <c r="E641" s="10">
        <v>97.13</v>
      </c>
      <c r="F641" s="1">
        <v>94.26</v>
      </c>
      <c r="G641" s="10">
        <v>93.53</v>
      </c>
      <c r="H641" s="10">
        <v>98.74</v>
      </c>
      <c r="I641" s="10">
        <v>97.74</v>
      </c>
      <c r="J641" s="10">
        <v>99.37</v>
      </c>
      <c r="K641" s="1">
        <v>98.37</v>
      </c>
      <c r="L641" s="1">
        <v>96.63</v>
      </c>
      <c r="M641" s="1">
        <v>97.06</v>
      </c>
    </row>
    <row r="642" spans="1:13" x14ac:dyDescent="0.35">
      <c r="A642" s="10">
        <v>3362</v>
      </c>
      <c r="B642" s="10">
        <v>98.02</v>
      </c>
      <c r="C642" s="10">
        <v>97.22</v>
      </c>
      <c r="D642" s="10">
        <v>97.65</v>
      </c>
      <c r="E642" s="10">
        <v>97.13</v>
      </c>
      <c r="F642" s="1">
        <v>94.26</v>
      </c>
      <c r="G642" s="10">
        <v>93.52</v>
      </c>
      <c r="H642" s="10">
        <v>98.74</v>
      </c>
      <c r="I642" s="10">
        <v>97.74</v>
      </c>
      <c r="J642" s="10">
        <v>99.37</v>
      </c>
      <c r="K642" s="1">
        <v>98.37</v>
      </c>
      <c r="L642" s="1">
        <v>96.63</v>
      </c>
      <c r="M642" s="1">
        <v>97.06</v>
      </c>
    </row>
    <row r="643" spans="1:13" x14ac:dyDescent="0.35">
      <c r="A643" s="10">
        <v>3361</v>
      </c>
      <c r="B643" s="10">
        <v>98.02</v>
      </c>
      <c r="C643" s="10">
        <v>97.22</v>
      </c>
      <c r="D643" s="10">
        <v>97.64</v>
      </c>
      <c r="E643" s="10">
        <v>97.13</v>
      </c>
      <c r="F643" s="1">
        <v>94.26</v>
      </c>
      <c r="G643" s="10">
        <v>93.51</v>
      </c>
      <c r="H643" s="10">
        <v>98.75</v>
      </c>
      <c r="I643" s="10">
        <v>97.74</v>
      </c>
      <c r="J643" s="10">
        <v>99.37</v>
      </c>
      <c r="K643" s="1">
        <v>98.37</v>
      </c>
      <c r="L643" s="1">
        <v>96.63</v>
      </c>
      <c r="M643" s="1">
        <v>97.06</v>
      </c>
    </row>
    <row r="644" spans="1:13" x14ac:dyDescent="0.35">
      <c r="A644" s="10">
        <v>3360</v>
      </c>
      <c r="B644" s="10">
        <v>98.02</v>
      </c>
      <c r="C644" s="10">
        <v>97.22</v>
      </c>
      <c r="D644" s="10">
        <v>97.64</v>
      </c>
      <c r="E644" s="10">
        <v>97.12</v>
      </c>
      <c r="F644" s="1">
        <v>94.26</v>
      </c>
      <c r="G644" s="10">
        <v>93.51</v>
      </c>
      <c r="H644" s="10">
        <v>98.75</v>
      </c>
      <c r="I644" s="10">
        <v>97.74</v>
      </c>
      <c r="J644" s="10">
        <v>99.37</v>
      </c>
      <c r="K644" s="1">
        <v>98.38</v>
      </c>
      <c r="L644" s="1">
        <v>96.64</v>
      </c>
      <c r="M644" s="1">
        <v>97.06</v>
      </c>
    </row>
    <row r="645" spans="1:13" x14ac:dyDescent="0.35">
      <c r="A645" s="10">
        <v>3359</v>
      </c>
      <c r="B645" s="10">
        <v>98.02</v>
      </c>
      <c r="C645" s="10">
        <v>97.22</v>
      </c>
      <c r="D645" s="10">
        <v>97.64</v>
      </c>
      <c r="E645" s="10">
        <v>97.12</v>
      </c>
      <c r="F645" s="1">
        <v>94.26</v>
      </c>
      <c r="G645" s="10">
        <v>93.5</v>
      </c>
      <c r="H645" s="10">
        <v>98.75</v>
      </c>
      <c r="I645" s="10">
        <v>97.74</v>
      </c>
      <c r="J645" s="10">
        <v>99.37</v>
      </c>
      <c r="K645" s="1">
        <v>98.38</v>
      </c>
      <c r="L645" s="1">
        <v>96.64</v>
      </c>
      <c r="M645" s="1">
        <v>97.06</v>
      </c>
    </row>
    <row r="646" spans="1:13" x14ac:dyDescent="0.35">
      <c r="A646" s="10">
        <v>3358</v>
      </c>
      <c r="B646" s="10">
        <v>98.02</v>
      </c>
      <c r="C646" s="10">
        <v>97.23</v>
      </c>
      <c r="D646" s="10">
        <v>97.64</v>
      </c>
      <c r="E646" s="10">
        <v>97.12</v>
      </c>
      <c r="F646" s="1">
        <v>94.25</v>
      </c>
      <c r="G646" s="10">
        <v>93.5</v>
      </c>
      <c r="H646" s="10">
        <v>98.75</v>
      </c>
      <c r="I646" s="10">
        <v>97.74</v>
      </c>
      <c r="J646" s="10">
        <v>99.37</v>
      </c>
      <c r="K646" s="1">
        <v>98.38</v>
      </c>
      <c r="L646" s="1">
        <v>96.65</v>
      </c>
      <c r="M646" s="1">
        <v>97.07</v>
      </c>
    </row>
    <row r="647" spans="1:13" x14ac:dyDescent="0.35">
      <c r="A647" s="10">
        <v>3357</v>
      </c>
      <c r="B647" s="10">
        <v>98.03</v>
      </c>
      <c r="C647" s="10">
        <v>97.23</v>
      </c>
      <c r="D647" s="10">
        <v>97.64</v>
      </c>
      <c r="E647" s="10">
        <v>97.12</v>
      </c>
      <c r="F647" s="1">
        <v>94.25</v>
      </c>
      <c r="G647" s="10">
        <v>93.5</v>
      </c>
      <c r="H647" s="10">
        <v>98.74</v>
      </c>
      <c r="I647" s="10">
        <v>97.74</v>
      </c>
      <c r="J647" s="10">
        <v>99.37</v>
      </c>
      <c r="K647" s="1">
        <v>98.38</v>
      </c>
      <c r="L647" s="1">
        <v>96.66</v>
      </c>
      <c r="M647" s="1">
        <v>97.07</v>
      </c>
    </row>
    <row r="648" spans="1:13" x14ac:dyDescent="0.35">
      <c r="A648" s="10">
        <v>3356</v>
      </c>
      <c r="B648" s="10">
        <v>98.03</v>
      </c>
      <c r="C648" s="10">
        <v>97.23</v>
      </c>
      <c r="D648" s="10">
        <v>97.65</v>
      </c>
      <c r="E648" s="10">
        <v>97.12</v>
      </c>
      <c r="F648" s="1">
        <v>94.25</v>
      </c>
      <c r="G648" s="10">
        <v>93.5</v>
      </c>
      <c r="H648" s="10">
        <v>98.74</v>
      </c>
      <c r="I648" s="10">
        <v>97.74</v>
      </c>
      <c r="J648" s="10">
        <v>99.37</v>
      </c>
      <c r="K648" s="1">
        <v>98.38</v>
      </c>
      <c r="L648" s="1">
        <v>96.67</v>
      </c>
      <c r="M648" s="1">
        <v>97.07</v>
      </c>
    </row>
    <row r="649" spans="1:13" x14ac:dyDescent="0.35">
      <c r="A649" s="10">
        <v>3355</v>
      </c>
      <c r="B649" s="10">
        <v>98.04</v>
      </c>
      <c r="C649" s="10">
        <v>97.24</v>
      </c>
      <c r="D649" s="10">
        <v>97.65</v>
      </c>
      <c r="E649" s="10">
        <v>97.12</v>
      </c>
      <c r="F649" s="1">
        <v>94.25</v>
      </c>
      <c r="G649" s="10">
        <v>93.49</v>
      </c>
      <c r="H649" s="10">
        <v>98.74</v>
      </c>
      <c r="I649" s="10">
        <v>97.74</v>
      </c>
      <c r="J649" s="10">
        <v>99.37</v>
      </c>
      <c r="K649" s="1">
        <v>98.38</v>
      </c>
      <c r="L649" s="1">
        <v>96.67</v>
      </c>
      <c r="M649" s="1">
        <v>97.07</v>
      </c>
    </row>
    <row r="650" spans="1:13" x14ac:dyDescent="0.35">
      <c r="A650" s="10">
        <v>3354</v>
      </c>
      <c r="B650" s="10">
        <v>98.05</v>
      </c>
      <c r="C650" s="10">
        <v>97.24</v>
      </c>
      <c r="D650" s="10">
        <v>97.65</v>
      </c>
      <c r="E650" s="10">
        <v>97.12</v>
      </c>
      <c r="F650" s="1">
        <v>94.25</v>
      </c>
      <c r="G650" s="10">
        <v>93.49</v>
      </c>
      <c r="H650" s="10">
        <v>98.75</v>
      </c>
      <c r="I650" s="10">
        <v>97.74</v>
      </c>
      <c r="J650" s="10">
        <v>99.37</v>
      </c>
      <c r="K650" s="1">
        <v>98.38</v>
      </c>
      <c r="L650" s="1">
        <v>96.67</v>
      </c>
      <c r="M650" s="1">
        <v>97.07</v>
      </c>
    </row>
    <row r="651" spans="1:13" x14ac:dyDescent="0.35">
      <c r="A651" s="10">
        <v>3353</v>
      </c>
      <c r="B651" s="10">
        <v>98.05</v>
      </c>
      <c r="C651" s="10">
        <v>97.25</v>
      </c>
      <c r="D651" s="10">
        <v>97.65</v>
      </c>
      <c r="E651" s="10">
        <v>97.12</v>
      </c>
      <c r="F651" s="1">
        <v>94.25</v>
      </c>
      <c r="G651" s="10">
        <v>93.49</v>
      </c>
      <c r="H651" s="10">
        <v>98.75</v>
      </c>
      <c r="I651" s="10">
        <v>97.74</v>
      </c>
      <c r="J651" s="10">
        <v>99.36</v>
      </c>
      <c r="K651" s="1">
        <v>98.38</v>
      </c>
      <c r="L651" s="1">
        <v>96.67</v>
      </c>
      <c r="M651" s="1">
        <v>97.07</v>
      </c>
    </row>
    <row r="652" spans="1:13" x14ac:dyDescent="0.35">
      <c r="A652" s="10">
        <v>3352</v>
      </c>
      <c r="B652" s="10">
        <v>98.05</v>
      </c>
      <c r="C652" s="10">
        <v>97.25</v>
      </c>
      <c r="D652" s="10">
        <v>97.65</v>
      </c>
      <c r="E652" s="10">
        <v>97.12</v>
      </c>
      <c r="F652" s="1">
        <v>94.25</v>
      </c>
      <c r="G652" s="10">
        <v>93.49</v>
      </c>
      <c r="H652" s="10">
        <v>98.74</v>
      </c>
      <c r="I652" s="10">
        <v>97.75</v>
      </c>
      <c r="J652" s="10">
        <v>99.36</v>
      </c>
      <c r="K652" s="1">
        <v>98.38</v>
      </c>
      <c r="L652" s="1">
        <v>96.67</v>
      </c>
      <c r="M652" s="1">
        <v>97.07</v>
      </c>
    </row>
    <row r="653" spans="1:13" x14ac:dyDescent="0.35">
      <c r="A653" s="10">
        <v>3351</v>
      </c>
      <c r="B653" s="10">
        <v>98.05</v>
      </c>
      <c r="C653" s="10">
        <v>97.25</v>
      </c>
      <c r="D653" s="10">
        <v>97.65</v>
      </c>
      <c r="E653" s="10">
        <v>97.12</v>
      </c>
      <c r="F653" s="1">
        <v>94.25</v>
      </c>
      <c r="G653" s="10">
        <v>93.49</v>
      </c>
      <c r="H653" s="10">
        <v>98.74</v>
      </c>
      <c r="I653" s="10">
        <v>97.75</v>
      </c>
      <c r="J653" s="10">
        <v>99.35</v>
      </c>
      <c r="K653" s="1">
        <v>98.38</v>
      </c>
      <c r="L653" s="1">
        <v>96.68</v>
      </c>
      <c r="M653" s="1">
        <v>97.08</v>
      </c>
    </row>
    <row r="654" spans="1:13" x14ac:dyDescent="0.35">
      <c r="A654" s="10">
        <v>3350</v>
      </c>
      <c r="B654" s="10">
        <v>98.04</v>
      </c>
      <c r="C654" s="10">
        <v>97.24</v>
      </c>
      <c r="D654" s="10">
        <v>97.65</v>
      </c>
      <c r="E654" s="10">
        <v>97.12</v>
      </c>
      <c r="F654" s="1">
        <v>94.25</v>
      </c>
      <c r="G654" s="10">
        <v>93.49</v>
      </c>
      <c r="H654" s="10">
        <v>98.74</v>
      </c>
      <c r="I654" s="10">
        <v>97.75</v>
      </c>
      <c r="J654" s="10">
        <v>99.35</v>
      </c>
      <c r="K654" s="1">
        <v>98.39</v>
      </c>
      <c r="L654" s="1">
        <v>96.68</v>
      </c>
      <c r="M654" s="1">
        <v>97.08</v>
      </c>
    </row>
    <row r="655" spans="1:13" x14ac:dyDescent="0.35">
      <c r="A655" s="10">
        <v>3349</v>
      </c>
      <c r="B655" s="10">
        <v>98.04</v>
      </c>
      <c r="C655" s="10">
        <v>97.24</v>
      </c>
      <c r="D655" s="10">
        <v>97.64</v>
      </c>
      <c r="E655" s="10">
        <v>97.12</v>
      </c>
      <c r="F655" s="1">
        <v>94.25</v>
      </c>
      <c r="G655" s="10">
        <v>93.49</v>
      </c>
      <c r="H655" s="10">
        <v>98.73</v>
      </c>
      <c r="I655" s="10">
        <v>97.75</v>
      </c>
      <c r="J655" s="10">
        <v>99.36</v>
      </c>
      <c r="K655" s="1">
        <v>98.39</v>
      </c>
      <c r="L655" s="1">
        <v>96.68</v>
      </c>
      <c r="M655" s="1">
        <v>97.08</v>
      </c>
    </row>
    <row r="656" spans="1:13" x14ac:dyDescent="0.35">
      <c r="A656" s="10">
        <v>3348</v>
      </c>
      <c r="B656" s="10">
        <v>98.04</v>
      </c>
      <c r="C656" s="10">
        <v>97.24</v>
      </c>
      <c r="D656" s="10">
        <v>97.64</v>
      </c>
      <c r="E656" s="10">
        <v>97.12</v>
      </c>
      <c r="F656" s="1">
        <v>94.25</v>
      </c>
      <c r="G656" s="10">
        <v>93.48</v>
      </c>
      <c r="H656" s="10">
        <v>98.73</v>
      </c>
      <c r="I656" s="10">
        <v>97.75</v>
      </c>
      <c r="J656" s="10">
        <v>99.36</v>
      </c>
      <c r="K656" s="1">
        <v>98.38</v>
      </c>
      <c r="L656" s="1">
        <v>96.69</v>
      </c>
      <c r="M656" s="1">
        <v>97.08</v>
      </c>
    </row>
    <row r="657" spans="1:13" x14ac:dyDescent="0.35">
      <c r="A657" s="10">
        <v>3347</v>
      </c>
      <c r="B657" s="10">
        <v>98.05</v>
      </c>
      <c r="C657" s="10">
        <v>97.24</v>
      </c>
      <c r="D657" s="10">
        <v>97.63</v>
      </c>
      <c r="E657" s="10">
        <v>97.11</v>
      </c>
      <c r="F657" s="1">
        <v>94.25</v>
      </c>
      <c r="G657" s="10">
        <v>93.48</v>
      </c>
      <c r="H657" s="10">
        <v>98.73</v>
      </c>
      <c r="I657" s="10">
        <v>97.75</v>
      </c>
      <c r="J657" s="10">
        <v>99.37</v>
      </c>
      <c r="K657" s="1">
        <v>98.38</v>
      </c>
      <c r="L657" s="1">
        <v>96.69</v>
      </c>
      <c r="M657" s="1">
        <v>97.08</v>
      </c>
    </row>
    <row r="658" spans="1:13" x14ac:dyDescent="0.35">
      <c r="A658" s="10">
        <v>3346</v>
      </c>
      <c r="B658" s="10">
        <v>98.05</v>
      </c>
      <c r="C658" s="10">
        <v>97.24</v>
      </c>
      <c r="D658" s="10">
        <v>97.63</v>
      </c>
      <c r="E658" s="10">
        <v>97.11</v>
      </c>
      <c r="F658" s="1">
        <v>94.25</v>
      </c>
      <c r="G658" s="10">
        <v>93.47</v>
      </c>
      <c r="H658" s="10">
        <v>98.74</v>
      </c>
      <c r="I658" s="10">
        <v>97.75</v>
      </c>
      <c r="J658" s="10">
        <v>99.37</v>
      </c>
      <c r="K658" s="1">
        <v>98.38</v>
      </c>
      <c r="L658" s="1">
        <v>96.7</v>
      </c>
      <c r="M658" s="1">
        <v>97.08</v>
      </c>
    </row>
    <row r="659" spans="1:13" x14ac:dyDescent="0.35">
      <c r="A659" s="10">
        <v>3345</v>
      </c>
      <c r="B659" s="10">
        <v>98.05</v>
      </c>
      <c r="C659" s="10">
        <v>97.24</v>
      </c>
      <c r="D659" s="10">
        <v>97.63</v>
      </c>
      <c r="E659" s="10">
        <v>97.1</v>
      </c>
      <c r="F659" s="1">
        <v>94.25</v>
      </c>
      <c r="G659" s="10">
        <v>93.47</v>
      </c>
      <c r="H659" s="10">
        <v>98.74</v>
      </c>
      <c r="I659" s="10">
        <v>97.75</v>
      </c>
      <c r="J659" s="10">
        <v>99.37</v>
      </c>
      <c r="K659" s="1">
        <v>98.38</v>
      </c>
      <c r="L659" s="1">
        <v>96.7</v>
      </c>
      <c r="M659" s="1">
        <v>97.09</v>
      </c>
    </row>
    <row r="660" spans="1:13" x14ac:dyDescent="0.35">
      <c r="A660" s="10">
        <v>3344</v>
      </c>
      <c r="B660" s="10">
        <v>98.04</v>
      </c>
      <c r="C660" s="10">
        <v>97.24</v>
      </c>
      <c r="D660" s="10">
        <v>97.63</v>
      </c>
      <c r="E660" s="10">
        <v>97.1</v>
      </c>
      <c r="F660" s="1">
        <v>94.25</v>
      </c>
      <c r="G660" s="10">
        <v>93.47</v>
      </c>
      <c r="H660" s="10">
        <v>98.74</v>
      </c>
      <c r="I660" s="10">
        <v>97.76</v>
      </c>
      <c r="J660" s="10">
        <v>99.38</v>
      </c>
      <c r="K660" s="1">
        <v>98.39</v>
      </c>
      <c r="L660" s="1">
        <v>96.71</v>
      </c>
      <c r="M660" s="1">
        <v>97.09</v>
      </c>
    </row>
    <row r="661" spans="1:13" x14ac:dyDescent="0.35">
      <c r="A661" s="10">
        <v>3343</v>
      </c>
      <c r="B661" s="10">
        <v>98.05</v>
      </c>
      <c r="C661" s="10">
        <v>97.25</v>
      </c>
      <c r="D661" s="10">
        <v>97.63</v>
      </c>
      <c r="E661" s="10">
        <v>97.09</v>
      </c>
      <c r="F661" s="1">
        <v>94.25</v>
      </c>
      <c r="G661" s="10">
        <v>93.46</v>
      </c>
      <c r="H661" s="10">
        <v>98.75</v>
      </c>
      <c r="I661" s="10">
        <v>97.76</v>
      </c>
      <c r="J661" s="10">
        <v>99.38</v>
      </c>
      <c r="K661" s="1">
        <v>98.39</v>
      </c>
      <c r="L661" s="1">
        <v>96.71</v>
      </c>
      <c r="M661" s="1">
        <v>97.09</v>
      </c>
    </row>
    <row r="662" spans="1:13" x14ac:dyDescent="0.35">
      <c r="A662" s="10">
        <v>3342</v>
      </c>
      <c r="B662" s="10">
        <v>98.05</v>
      </c>
      <c r="C662" s="10">
        <v>97.25</v>
      </c>
      <c r="D662" s="10">
        <v>97.63</v>
      </c>
      <c r="E662" s="10">
        <v>97.1</v>
      </c>
      <c r="F662" s="1">
        <v>94.24</v>
      </c>
      <c r="G662" s="10">
        <v>93.46</v>
      </c>
      <c r="H662" s="10">
        <v>98.75</v>
      </c>
      <c r="I662" s="10">
        <v>97.76</v>
      </c>
      <c r="J662" s="10">
        <v>99.37</v>
      </c>
      <c r="K662" s="1">
        <v>98.39</v>
      </c>
      <c r="L662" s="1">
        <v>96.72</v>
      </c>
      <c r="M662" s="1">
        <v>97.1</v>
      </c>
    </row>
    <row r="663" spans="1:13" x14ac:dyDescent="0.35">
      <c r="A663" s="10">
        <v>3341</v>
      </c>
      <c r="B663" s="10">
        <v>98.06</v>
      </c>
      <c r="C663" s="10">
        <v>97.26</v>
      </c>
      <c r="D663" s="10">
        <v>97.64</v>
      </c>
      <c r="E663" s="10">
        <v>97.1</v>
      </c>
      <c r="F663" s="1">
        <v>94.24</v>
      </c>
      <c r="G663" s="10">
        <v>93.45</v>
      </c>
      <c r="H663" s="10">
        <v>98.75</v>
      </c>
      <c r="I663" s="10">
        <v>97.76</v>
      </c>
      <c r="J663" s="10">
        <v>99.37</v>
      </c>
      <c r="K663" s="1">
        <v>98.39</v>
      </c>
      <c r="L663" s="1">
        <v>96.72</v>
      </c>
      <c r="M663" s="1">
        <v>97.09</v>
      </c>
    </row>
    <row r="664" spans="1:13" x14ac:dyDescent="0.35">
      <c r="A664" s="10">
        <v>3340</v>
      </c>
      <c r="B664" s="10">
        <v>98.06</v>
      </c>
      <c r="C664" s="10">
        <v>97.27</v>
      </c>
      <c r="D664" s="10">
        <v>97.64</v>
      </c>
      <c r="E664" s="10">
        <v>97.11</v>
      </c>
      <c r="F664" s="1">
        <v>94.23</v>
      </c>
      <c r="G664" s="10">
        <v>93.45</v>
      </c>
      <c r="H664" s="10">
        <v>98.75</v>
      </c>
      <c r="I664" s="10">
        <v>97.76</v>
      </c>
      <c r="J664" s="10">
        <v>99.37</v>
      </c>
      <c r="K664" s="1">
        <v>98.39</v>
      </c>
      <c r="L664" s="1">
        <v>96.72</v>
      </c>
      <c r="M664" s="1">
        <v>97.09</v>
      </c>
    </row>
    <row r="665" spans="1:13" x14ac:dyDescent="0.35">
      <c r="A665" s="10">
        <v>3339</v>
      </c>
      <c r="B665" s="10">
        <v>98.06</v>
      </c>
      <c r="C665" s="10">
        <v>97.27</v>
      </c>
      <c r="D665" s="10">
        <v>97.64</v>
      </c>
      <c r="E665" s="10">
        <v>97.11</v>
      </c>
      <c r="F665" s="1">
        <v>94.23</v>
      </c>
      <c r="G665" s="10">
        <v>93.44</v>
      </c>
      <c r="H665" s="10">
        <v>98.75</v>
      </c>
      <c r="I665" s="10">
        <v>97.75</v>
      </c>
      <c r="J665" s="10">
        <v>99.37</v>
      </c>
      <c r="K665" s="1">
        <v>98.38</v>
      </c>
      <c r="L665" s="1">
        <v>96.73</v>
      </c>
      <c r="M665" s="1">
        <v>97.1</v>
      </c>
    </row>
    <row r="666" spans="1:13" x14ac:dyDescent="0.35">
      <c r="A666" s="10">
        <v>3338</v>
      </c>
      <c r="B666" s="10">
        <v>98.07</v>
      </c>
      <c r="C666" s="10">
        <v>97.28</v>
      </c>
      <c r="D666" s="10">
        <v>97.64</v>
      </c>
      <c r="E666" s="10">
        <v>97.11</v>
      </c>
      <c r="F666" s="1">
        <v>94.22</v>
      </c>
      <c r="G666" s="10">
        <v>93.44</v>
      </c>
      <c r="H666" s="10">
        <v>98.75</v>
      </c>
      <c r="I666" s="10">
        <v>97.75</v>
      </c>
      <c r="J666" s="10">
        <v>99.37</v>
      </c>
      <c r="K666" s="1">
        <v>98.38</v>
      </c>
      <c r="L666" s="1">
        <v>96.73</v>
      </c>
      <c r="M666" s="1">
        <v>97.1</v>
      </c>
    </row>
    <row r="667" spans="1:13" x14ac:dyDescent="0.35">
      <c r="A667" s="10">
        <v>3337</v>
      </c>
      <c r="B667" s="10">
        <v>98.07</v>
      </c>
      <c r="C667" s="10">
        <v>97.28</v>
      </c>
      <c r="D667" s="10">
        <v>97.64</v>
      </c>
      <c r="E667" s="10">
        <v>97.11</v>
      </c>
      <c r="F667" s="1">
        <v>94.22</v>
      </c>
      <c r="G667" s="10">
        <v>93.44</v>
      </c>
      <c r="H667" s="10">
        <v>98.75</v>
      </c>
      <c r="I667" s="10">
        <v>97.76</v>
      </c>
      <c r="J667" s="10">
        <v>99.37</v>
      </c>
      <c r="K667" s="1">
        <v>98.38</v>
      </c>
      <c r="L667" s="1">
        <v>96.74</v>
      </c>
      <c r="M667" s="1">
        <v>97.1</v>
      </c>
    </row>
    <row r="668" spans="1:13" x14ac:dyDescent="0.35">
      <c r="A668" s="10">
        <v>3336</v>
      </c>
      <c r="B668" s="10">
        <v>98.07</v>
      </c>
      <c r="C668" s="10">
        <v>97.28</v>
      </c>
      <c r="D668" s="10">
        <v>97.64</v>
      </c>
      <c r="E668" s="10">
        <v>97.1</v>
      </c>
      <c r="F668" s="1">
        <v>94.22</v>
      </c>
      <c r="G668" s="10">
        <v>93.43</v>
      </c>
      <c r="H668" s="10">
        <v>98.75</v>
      </c>
      <c r="I668" s="10">
        <v>97.76</v>
      </c>
      <c r="J668" s="10">
        <v>99.36</v>
      </c>
      <c r="K668" s="1">
        <v>98.38</v>
      </c>
      <c r="L668" s="1">
        <v>96.74</v>
      </c>
      <c r="M668" s="1">
        <v>97.11</v>
      </c>
    </row>
    <row r="669" spans="1:13" x14ac:dyDescent="0.35">
      <c r="A669" s="10">
        <v>3335</v>
      </c>
      <c r="B669" s="10">
        <v>98.06</v>
      </c>
      <c r="C669" s="10">
        <v>97.28</v>
      </c>
      <c r="D669" s="10">
        <v>97.64</v>
      </c>
      <c r="E669" s="10">
        <v>97.09</v>
      </c>
      <c r="F669" s="1">
        <v>94.23</v>
      </c>
      <c r="G669" s="10">
        <v>93.42</v>
      </c>
      <c r="H669" s="10">
        <v>98.75</v>
      </c>
      <c r="I669" s="10">
        <v>97.76</v>
      </c>
      <c r="J669" s="10">
        <v>99.36</v>
      </c>
      <c r="K669" s="1">
        <v>98.38</v>
      </c>
      <c r="L669" s="1">
        <v>96.75</v>
      </c>
      <c r="M669" s="1">
        <v>97.11</v>
      </c>
    </row>
    <row r="670" spans="1:13" x14ac:dyDescent="0.35">
      <c r="A670" s="10">
        <v>3334</v>
      </c>
      <c r="B670" s="10">
        <v>98.06</v>
      </c>
      <c r="C670" s="10">
        <v>97.28</v>
      </c>
      <c r="D670" s="10">
        <v>97.63</v>
      </c>
      <c r="E670" s="10">
        <v>97.09</v>
      </c>
      <c r="F670" s="1">
        <v>94.23</v>
      </c>
      <c r="G670" s="10">
        <v>93.42</v>
      </c>
      <c r="H670" s="10">
        <v>98.75</v>
      </c>
      <c r="I670" s="10">
        <v>97.77</v>
      </c>
      <c r="J670" s="10">
        <v>99.37</v>
      </c>
      <c r="K670" s="1">
        <v>98.38</v>
      </c>
      <c r="L670" s="1">
        <v>96.75</v>
      </c>
      <c r="M670" s="1">
        <v>97.1</v>
      </c>
    </row>
    <row r="671" spans="1:13" x14ac:dyDescent="0.35">
      <c r="A671" s="10">
        <v>3333</v>
      </c>
      <c r="B671" s="10">
        <v>98.06</v>
      </c>
      <c r="C671" s="10">
        <v>97.28</v>
      </c>
      <c r="D671" s="10">
        <v>97.63</v>
      </c>
      <c r="E671" s="10">
        <v>97.08</v>
      </c>
      <c r="F671" s="1">
        <v>94.23</v>
      </c>
      <c r="G671" s="10">
        <v>93.42</v>
      </c>
      <c r="H671" s="10">
        <v>98.75</v>
      </c>
      <c r="I671" s="10">
        <v>97.77</v>
      </c>
      <c r="J671" s="10">
        <v>99.37</v>
      </c>
      <c r="K671" s="1">
        <v>98.38</v>
      </c>
      <c r="L671" s="1">
        <v>96.75</v>
      </c>
      <c r="M671" s="1">
        <v>97.1</v>
      </c>
    </row>
    <row r="672" spans="1:13" x14ac:dyDescent="0.35">
      <c r="A672" s="10">
        <v>3332</v>
      </c>
      <c r="B672" s="10">
        <v>98.07</v>
      </c>
      <c r="C672" s="10">
        <v>97.28</v>
      </c>
      <c r="D672" s="10">
        <v>97.62</v>
      </c>
      <c r="E672" s="10">
        <v>97.08</v>
      </c>
      <c r="F672" s="1">
        <v>94.23</v>
      </c>
      <c r="G672" s="10">
        <v>93.42</v>
      </c>
      <c r="H672" s="10">
        <v>98.75</v>
      </c>
      <c r="I672" s="10">
        <v>97.77</v>
      </c>
      <c r="J672" s="10">
        <v>99.37</v>
      </c>
      <c r="K672" s="1">
        <v>98.38</v>
      </c>
      <c r="L672" s="1">
        <v>96.76</v>
      </c>
      <c r="M672" s="1">
        <v>97.1</v>
      </c>
    </row>
    <row r="673" spans="1:13" x14ac:dyDescent="0.35">
      <c r="A673" s="10">
        <v>3331</v>
      </c>
      <c r="B673" s="10">
        <v>98.07</v>
      </c>
      <c r="C673" s="10">
        <v>97.28</v>
      </c>
      <c r="D673" s="10">
        <v>97.62</v>
      </c>
      <c r="E673" s="10">
        <v>97.08</v>
      </c>
      <c r="F673" s="1">
        <v>94.23</v>
      </c>
      <c r="G673" s="10">
        <v>93.42</v>
      </c>
      <c r="H673" s="10">
        <v>98.75</v>
      </c>
      <c r="I673" s="10">
        <v>97.78</v>
      </c>
      <c r="J673" s="10">
        <v>99.37</v>
      </c>
      <c r="K673" s="1">
        <v>98.38</v>
      </c>
      <c r="L673" s="1">
        <v>96.76</v>
      </c>
      <c r="M673" s="1">
        <v>97.1</v>
      </c>
    </row>
    <row r="674" spans="1:13" x14ac:dyDescent="0.35">
      <c r="A674" s="10">
        <v>3330</v>
      </c>
      <c r="B674" s="10">
        <v>98.07</v>
      </c>
      <c r="C674" s="10">
        <v>97.28</v>
      </c>
      <c r="D674" s="10">
        <v>97.62</v>
      </c>
      <c r="E674" s="10">
        <v>97.08</v>
      </c>
      <c r="F674" s="1">
        <v>94.22</v>
      </c>
      <c r="G674" s="10">
        <v>93.41</v>
      </c>
      <c r="H674" s="10">
        <v>98.75</v>
      </c>
      <c r="I674" s="10">
        <v>97.78</v>
      </c>
      <c r="J674" s="10">
        <v>99.37</v>
      </c>
      <c r="K674" s="1">
        <v>98.38</v>
      </c>
      <c r="L674" s="1">
        <v>96.76</v>
      </c>
      <c r="M674" s="1">
        <v>97.1</v>
      </c>
    </row>
    <row r="675" spans="1:13" x14ac:dyDescent="0.35">
      <c r="A675" s="10">
        <v>3329</v>
      </c>
      <c r="B675" s="10">
        <v>98.07</v>
      </c>
      <c r="C675" s="10">
        <v>97.28</v>
      </c>
      <c r="D675" s="10">
        <v>97.62</v>
      </c>
      <c r="E675" s="10">
        <v>97.08</v>
      </c>
      <c r="F675" s="1">
        <v>94.22</v>
      </c>
      <c r="G675" s="10">
        <v>93.41</v>
      </c>
      <c r="H675" s="10">
        <v>98.75</v>
      </c>
      <c r="I675" s="10">
        <v>97.78</v>
      </c>
      <c r="J675" s="10">
        <v>99.37</v>
      </c>
      <c r="K675" s="1">
        <v>98.38</v>
      </c>
      <c r="L675" s="1">
        <v>96.77</v>
      </c>
      <c r="M675" s="1">
        <v>97.11</v>
      </c>
    </row>
    <row r="676" spans="1:13" x14ac:dyDescent="0.35">
      <c r="A676" s="10">
        <v>3328</v>
      </c>
      <c r="B676" s="10">
        <v>98.07</v>
      </c>
      <c r="C676" s="10">
        <v>97.28</v>
      </c>
      <c r="D676" s="10">
        <v>97.61</v>
      </c>
      <c r="E676" s="10">
        <v>97.07</v>
      </c>
      <c r="F676" s="1">
        <v>94.21</v>
      </c>
      <c r="G676" s="10">
        <v>93.4</v>
      </c>
      <c r="H676" s="10">
        <v>98.76</v>
      </c>
      <c r="I676" s="10">
        <v>97.78</v>
      </c>
      <c r="J676" s="10">
        <v>99.36</v>
      </c>
      <c r="K676" s="1">
        <v>98.38</v>
      </c>
      <c r="L676" s="1">
        <v>96.78</v>
      </c>
      <c r="M676" s="1">
        <v>97.11</v>
      </c>
    </row>
    <row r="677" spans="1:13" x14ac:dyDescent="0.35">
      <c r="A677" s="10">
        <v>3327</v>
      </c>
      <c r="B677" s="10">
        <v>98.07</v>
      </c>
      <c r="C677" s="10">
        <v>97.28</v>
      </c>
      <c r="D677" s="10">
        <v>97.61</v>
      </c>
      <c r="E677" s="10">
        <v>97.07</v>
      </c>
      <c r="F677" s="1">
        <v>94.21</v>
      </c>
      <c r="G677" s="10">
        <v>93.4</v>
      </c>
      <c r="H677" s="10">
        <v>98.76</v>
      </c>
      <c r="I677" s="10">
        <v>97.78</v>
      </c>
      <c r="J677" s="10">
        <v>99.36</v>
      </c>
      <c r="K677" s="1">
        <v>98.38</v>
      </c>
      <c r="L677" s="1">
        <v>96.78</v>
      </c>
      <c r="M677" s="1">
        <v>97.12</v>
      </c>
    </row>
    <row r="678" spans="1:13" x14ac:dyDescent="0.35">
      <c r="A678" s="10">
        <v>3326</v>
      </c>
      <c r="B678" s="10">
        <v>98.08</v>
      </c>
      <c r="C678" s="10">
        <v>97.28</v>
      </c>
      <c r="D678" s="10">
        <v>97.61</v>
      </c>
      <c r="E678" s="10">
        <v>97.07</v>
      </c>
      <c r="F678" s="1">
        <v>94.21</v>
      </c>
      <c r="G678" s="10">
        <v>93.39</v>
      </c>
      <c r="H678" s="10">
        <v>98.76</v>
      </c>
      <c r="I678" s="10">
        <v>97.78</v>
      </c>
      <c r="J678" s="10">
        <v>99.36</v>
      </c>
      <c r="K678" s="1">
        <v>98.38</v>
      </c>
      <c r="L678" s="1">
        <v>96.78</v>
      </c>
      <c r="M678" s="1">
        <v>97.12</v>
      </c>
    </row>
    <row r="679" spans="1:13" x14ac:dyDescent="0.35">
      <c r="A679" s="10">
        <v>3325</v>
      </c>
      <c r="B679" s="10">
        <v>98.08</v>
      </c>
      <c r="C679" s="10">
        <v>97.29</v>
      </c>
      <c r="D679" s="10">
        <v>97.61</v>
      </c>
      <c r="E679" s="10">
        <v>97.07</v>
      </c>
      <c r="F679" s="1">
        <v>94.2</v>
      </c>
      <c r="G679" s="10">
        <v>93.39</v>
      </c>
      <c r="H679" s="10">
        <v>98.76</v>
      </c>
      <c r="I679" s="10">
        <v>97.77</v>
      </c>
      <c r="J679" s="10">
        <v>99.36</v>
      </c>
      <c r="K679" s="1">
        <v>98.39</v>
      </c>
      <c r="L679" s="1">
        <v>96.78</v>
      </c>
      <c r="M679" s="1">
        <v>97.12</v>
      </c>
    </row>
    <row r="680" spans="1:13" x14ac:dyDescent="0.35">
      <c r="A680" s="10">
        <v>3324</v>
      </c>
      <c r="B680" s="10">
        <v>98.09</v>
      </c>
      <c r="C680" s="10">
        <v>97.3</v>
      </c>
      <c r="D680" s="10">
        <v>97.61</v>
      </c>
      <c r="E680" s="10">
        <v>97.07</v>
      </c>
      <c r="F680" s="1">
        <v>94.21</v>
      </c>
      <c r="G680" s="10">
        <v>93.39</v>
      </c>
      <c r="H680" s="10">
        <v>98.76</v>
      </c>
      <c r="I680" s="10">
        <v>97.77</v>
      </c>
      <c r="J680" s="10">
        <v>99.36</v>
      </c>
      <c r="K680" s="1">
        <v>98.39</v>
      </c>
      <c r="L680" s="1">
        <v>96.78</v>
      </c>
      <c r="M680" s="1">
        <v>97.12</v>
      </c>
    </row>
    <row r="681" spans="1:13" x14ac:dyDescent="0.35">
      <c r="A681" s="10">
        <v>3323</v>
      </c>
      <c r="B681" s="10">
        <v>98.09</v>
      </c>
      <c r="C681" s="10">
        <v>97.3</v>
      </c>
      <c r="D681" s="10">
        <v>97.62</v>
      </c>
      <c r="E681" s="10">
        <v>97.07</v>
      </c>
      <c r="F681" s="1">
        <v>94.21</v>
      </c>
      <c r="G681" s="10">
        <v>93.39</v>
      </c>
      <c r="H681" s="10">
        <v>98.76</v>
      </c>
      <c r="I681" s="10">
        <v>97.78</v>
      </c>
      <c r="J681" s="10">
        <v>99.36</v>
      </c>
      <c r="K681" s="1">
        <v>98.39</v>
      </c>
      <c r="L681" s="1">
        <v>96.78</v>
      </c>
      <c r="M681" s="1">
        <v>97.11</v>
      </c>
    </row>
    <row r="682" spans="1:13" x14ac:dyDescent="0.35">
      <c r="A682" s="10">
        <v>3322</v>
      </c>
      <c r="B682" s="10">
        <v>98.09</v>
      </c>
      <c r="C682" s="10">
        <v>97.31</v>
      </c>
      <c r="D682" s="10">
        <v>97.61</v>
      </c>
      <c r="E682" s="10">
        <v>97.07</v>
      </c>
      <c r="F682" s="1">
        <v>94.21</v>
      </c>
      <c r="G682" s="10">
        <v>93.39</v>
      </c>
      <c r="H682" s="10">
        <v>98.76</v>
      </c>
      <c r="I682" s="10">
        <v>97.78</v>
      </c>
      <c r="J682" s="10">
        <v>99.36</v>
      </c>
      <c r="K682" s="1">
        <v>98.39</v>
      </c>
      <c r="L682" s="1">
        <v>96.79</v>
      </c>
      <c r="M682" s="1">
        <v>97.11</v>
      </c>
    </row>
    <row r="683" spans="1:13" x14ac:dyDescent="0.35">
      <c r="A683" s="10">
        <v>3321</v>
      </c>
      <c r="B683" s="10">
        <v>98.09</v>
      </c>
      <c r="C683" s="10">
        <v>97.31</v>
      </c>
      <c r="D683" s="10">
        <v>97.61</v>
      </c>
      <c r="E683" s="10">
        <v>97.07</v>
      </c>
      <c r="F683" s="1">
        <v>94.21</v>
      </c>
      <c r="G683" s="10">
        <v>93.38</v>
      </c>
      <c r="H683" s="10">
        <v>98.76</v>
      </c>
      <c r="I683" s="10">
        <v>97.78</v>
      </c>
      <c r="J683" s="10">
        <v>99.36</v>
      </c>
      <c r="K683" s="1">
        <v>98.39</v>
      </c>
      <c r="L683" s="1">
        <v>96.8</v>
      </c>
      <c r="M683" s="1">
        <v>97.12</v>
      </c>
    </row>
    <row r="684" spans="1:13" x14ac:dyDescent="0.35">
      <c r="A684" s="10">
        <v>3320</v>
      </c>
      <c r="B684" s="10">
        <v>98.08</v>
      </c>
      <c r="C684" s="10">
        <v>97.3</v>
      </c>
      <c r="D684" s="10">
        <v>97.61</v>
      </c>
      <c r="E684" s="10">
        <v>97.06</v>
      </c>
      <c r="F684" s="1">
        <v>94.21</v>
      </c>
      <c r="G684" s="10">
        <v>93.38</v>
      </c>
      <c r="H684" s="10">
        <v>98.76</v>
      </c>
      <c r="I684" s="10">
        <v>97.79</v>
      </c>
      <c r="J684" s="10">
        <v>99.36</v>
      </c>
      <c r="K684" s="1">
        <v>98.39</v>
      </c>
      <c r="L684" s="1">
        <v>96.81</v>
      </c>
      <c r="M684" s="1">
        <v>97.12</v>
      </c>
    </row>
    <row r="685" spans="1:13" x14ac:dyDescent="0.35">
      <c r="A685" s="10">
        <v>3319</v>
      </c>
      <c r="B685" s="10">
        <v>98.08</v>
      </c>
      <c r="C685" s="10">
        <v>97.3</v>
      </c>
      <c r="D685" s="10">
        <v>97.61</v>
      </c>
      <c r="E685" s="10">
        <v>97.06</v>
      </c>
      <c r="F685" s="1">
        <v>94.21</v>
      </c>
      <c r="G685" s="10">
        <v>93.37</v>
      </c>
      <c r="H685" s="10">
        <v>98.76</v>
      </c>
      <c r="I685" s="10">
        <v>97.79</v>
      </c>
      <c r="J685" s="10">
        <v>99.36</v>
      </c>
      <c r="K685" s="1">
        <v>98.4</v>
      </c>
      <c r="L685" s="1">
        <v>96.82</v>
      </c>
      <c r="M685" s="1">
        <v>97.13</v>
      </c>
    </row>
    <row r="686" spans="1:13" x14ac:dyDescent="0.35">
      <c r="A686" s="10">
        <v>3318</v>
      </c>
      <c r="B686" s="10">
        <v>98.09</v>
      </c>
      <c r="C686" s="10">
        <v>97.3</v>
      </c>
      <c r="D686" s="10">
        <v>97.61</v>
      </c>
      <c r="E686" s="10">
        <v>97.06</v>
      </c>
      <c r="F686" s="1">
        <v>94.2</v>
      </c>
      <c r="G686" s="10">
        <v>93.37</v>
      </c>
      <c r="H686" s="10">
        <v>98.76</v>
      </c>
      <c r="I686" s="10">
        <v>97.79</v>
      </c>
      <c r="J686" s="10">
        <v>99.36</v>
      </c>
      <c r="K686" s="1">
        <v>98.4</v>
      </c>
      <c r="L686" s="1">
        <v>96.82</v>
      </c>
      <c r="M686" s="1">
        <v>97.13</v>
      </c>
    </row>
    <row r="687" spans="1:13" x14ac:dyDescent="0.35">
      <c r="A687" s="10">
        <v>3317</v>
      </c>
      <c r="B687" s="10">
        <v>98.09</v>
      </c>
      <c r="C687" s="10">
        <v>97.3</v>
      </c>
      <c r="D687" s="10">
        <v>97.61</v>
      </c>
      <c r="E687" s="10">
        <v>97.06</v>
      </c>
      <c r="F687" s="1">
        <v>94.2</v>
      </c>
      <c r="G687" s="10">
        <v>93.37</v>
      </c>
      <c r="H687" s="10">
        <v>98.77</v>
      </c>
      <c r="I687" s="10">
        <v>97.79</v>
      </c>
      <c r="J687" s="10">
        <v>99.36</v>
      </c>
      <c r="K687" s="1">
        <v>98.39</v>
      </c>
      <c r="L687" s="1">
        <v>96.82</v>
      </c>
      <c r="M687" s="1">
        <v>97.13</v>
      </c>
    </row>
    <row r="688" spans="1:13" x14ac:dyDescent="0.35">
      <c r="A688" s="10">
        <v>3316</v>
      </c>
      <c r="B688" s="10">
        <v>98.09</v>
      </c>
      <c r="C688" s="10">
        <v>97.31</v>
      </c>
      <c r="D688" s="10">
        <v>97.61</v>
      </c>
      <c r="E688" s="10">
        <v>97.06</v>
      </c>
      <c r="F688" s="1">
        <v>94.2</v>
      </c>
      <c r="G688" s="10">
        <v>93.36</v>
      </c>
      <c r="H688" s="10">
        <v>98.77</v>
      </c>
      <c r="I688" s="10">
        <v>97.78</v>
      </c>
      <c r="J688" s="10">
        <v>99.36</v>
      </c>
      <c r="K688" s="1">
        <v>98.39</v>
      </c>
      <c r="L688" s="1">
        <v>96.83</v>
      </c>
      <c r="M688" s="1">
        <v>97.13</v>
      </c>
    </row>
    <row r="689" spans="1:13" x14ac:dyDescent="0.35">
      <c r="A689" s="10">
        <v>3315</v>
      </c>
      <c r="B689" s="10">
        <v>98.09</v>
      </c>
      <c r="C689" s="10">
        <v>97.31</v>
      </c>
      <c r="D689" s="10">
        <v>97.61</v>
      </c>
      <c r="E689" s="10">
        <v>97.06</v>
      </c>
      <c r="F689" s="1">
        <v>94.19</v>
      </c>
      <c r="G689" s="10">
        <v>93.36</v>
      </c>
      <c r="H689" s="10">
        <v>98.77</v>
      </c>
      <c r="I689" s="10">
        <v>97.78</v>
      </c>
      <c r="J689" s="10">
        <v>99.37</v>
      </c>
      <c r="K689" s="1">
        <v>98.39</v>
      </c>
      <c r="L689" s="1">
        <v>96.83</v>
      </c>
      <c r="M689" s="1">
        <v>97.13</v>
      </c>
    </row>
    <row r="690" spans="1:13" x14ac:dyDescent="0.35">
      <c r="A690" s="10">
        <v>3314</v>
      </c>
      <c r="B690" s="10">
        <v>98.1</v>
      </c>
      <c r="C690" s="10">
        <v>97.32</v>
      </c>
      <c r="D690" s="10">
        <v>97.6</v>
      </c>
      <c r="E690" s="10">
        <v>97.06</v>
      </c>
      <c r="F690" s="1">
        <v>94.19</v>
      </c>
      <c r="G690" s="10">
        <v>93.35</v>
      </c>
      <c r="H690" s="10">
        <v>98.77</v>
      </c>
      <c r="I690" s="10">
        <v>97.78</v>
      </c>
      <c r="J690" s="10">
        <v>99.37</v>
      </c>
      <c r="K690" s="1">
        <v>98.39</v>
      </c>
      <c r="L690" s="1">
        <v>96.84</v>
      </c>
      <c r="M690" s="1">
        <v>97.13</v>
      </c>
    </row>
    <row r="691" spans="1:13" x14ac:dyDescent="0.35">
      <c r="A691" s="10">
        <v>3313</v>
      </c>
      <c r="B691" s="10">
        <v>98.1</v>
      </c>
      <c r="C691" s="10">
        <v>97.32</v>
      </c>
      <c r="D691" s="10">
        <v>97.6</v>
      </c>
      <c r="E691" s="10">
        <v>97.06</v>
      </c>
      <c r="F691" s="1">
        <v>94.19</v>
      </c>
      <c r="G691" s="10">
        <v>93.35</v>
      </c>
      <c r="H691" s="10">
        <v>98.78</v>
      </c>
      <c r="I691" s="10">
        <v>97.79</v>
      </c>
      <c r="J691" s="10">
        <v>99.37</v>
      </c>
      <c r="K691" s="1">
        <v>98.39</v>
      </c>
      <c r="L691" s="1">
        <v>96.84</v>
      </c>
      <c r="M691" s="1">
        <v>97.14</v>
      </c>
    </row>
    <row r="692" spans="1:13" x14ac:dyDescent="0.35">
      <c r="A692" s="10">
        <v>3312</v>
      </c>
      <c r="B692" s="10">
        <v>98.11</v>
      </c>
      <c r="C692" s="10">
        <v>97.32</v>
      </c>
      <c r="D692" s="10">
        <v>97.6</v>
      </c>
      <c r="E692" s="10">
        <v>97.06</v>
      </c>
      <c r="F692" s="1">
        <v>94.19</v>
      </c>
      <c r="G692" s="10">
        <v>93.34</v>
      </c>
      <c r="H692" s="10">
        <v>98.78</v>
      </c>
      <c r="I692" s="10">
        <v>97.79</v>
      </c>
      <c r="J692" s="10">
        <v>99.37</v>
      </c>
      <c r="K692" s="1">
        <v>98.39</v>
      </c>
      <c r="L692" s="1">
        <v>96.85</v>
      </c>
      <c r="M692" s="1">
        <v>97.14</v>
      </c>
    </row>
    <row r="693" spans="1:13" x14ac:dyDescent="0.35">
      <c r="A693" s="10">
        <v>3311</v>
      </c>
      <c r="B693" s="10">
        <v>98.11</v>
      </c>
      <c r="C693" s="10">
        <v>97.32</v>
      </c>
      <c r="D693" s="10">
        <v>97.6</v>
      </c>
      <c r="E693" s="10">
        <v>97.05</v>
      </c>
      <c r="F693" s="1">
        <v>94.19</v>
      </c>
      <c r="G693" s="10">
        <v>93.34</v>
      </c>
      <c r="H693" s="10">
        <v>98.78</v>
      </c>
      <c r="I693" s="10">
        <v>97.79</v>
      </c>
      <c r="J693" s="10">
        <v>99.36</v>
      </c>
      <c r="K693" s="1">
        <v>98.39</v>
      </c>
      <c r="L693" s="1">
        <v>96.86</v>
      </c>
      <c r="M693" s="1">
        <v>97.14</v>
      </c>
    </row>
    <row r="694" spans="1:13" x14ac:dyDescent="0.35">
      <c r="A694" s="10">
        <v>3310</v>
      </c>
      <c r="B694" s="10">
        <v>98.11</v>
      </c>
      <c r="C694" s="10">
        <v>97.32</v>
      </c>
      <c r="D694" s="10">
        <v>97.6</v>
      </c>
      <c r="E694" s="10">
        <v>97.04</v>
      </c>
      <c r="F694" s="1">
        <v>94.19</v>
      </c>
      <c r="G694" s="10">
        <v>93.34</v>
      </c>
      <c r="H694" s="10">
        <v>98.78</v>
      </c>
      <c r="I694" s="10">
        <v>97.79</v>
      </c>
      <c r="J694" s="10">
        <v>99.36</v>
      </c>
      <c r="K694" s="1">
        <v>98.39</v>
      </c>
      <c r="L694" s="1">
        <v>96.86</v>
      </c>
      <c r="M694" s="1">
        <v>97.15</v>
      </c>
    </row>
    <row r="695" spans="1:13" x14ac:dyDescent="0.35">
      <c r="A695" s="10">
        <v>3309</v>
      </c>
      <c r="B695" s="10">
        <v>98.11</v>
      </c>
      <c r="C695" s="10">
        <v>97.33</v>
      </c>
      <c r="D695" s="10">
        <v>97.6</v>
      </c>
      <c r="E695" s="10">
        <v>97.04</v>
      </c>
      <c r="F695" s="1">
        <v>94.19</v>
      </c>
      <c r="G695" s="10">
        <v>93.34</v>
      </c>
      <c r="H695" s="10">
        <v>98.78</v>
      </c>
      <c r="I695" s="10">
        <v>97.79</v>
      </c>
      <c r="J695" s="10">
        <v>99.36</v>
      </c>
      <c r="K695" s="1">
        <v>98.39</v>
      </c>
      <c r="L695" s="1">
        <v>96.86</v>
      </c>
      <c r="M695" s="1">
        <v>97.15</v>
      </c>
    </row>
    <row r="696" spans="1:13" x14ac:dyDescent="0.35">
      <c r="A696" s="10">
        <v>3308</v>
      </c>
      <c r="B696" s="10">
        <v>98.11</v>
      </c>
      <c r="C696" s="10">
        <v>97.33</v>
      </c>
      <c r="D696" s="10">
        <v>97.6</v>
      </c>
      <c r="E696" s="10">
        <v>97.04</v>
      </c>
      <c r="F696" s="1">
        <v>94.19</v>
      </c>
      <c r="G696" s="10">
        <v>93.34</v>
      </c>
      <c r="H696" s="10">
        <v>98.77</v>
      </c>
      <c r="I696" s="10">
        <v>97.8</v>
      </c>
      <c r="J696" s="10">
        <v>99.36</v>
      </c>
      <c r="K696" s="1">
        <v>98.39</v>
      </c>
      <c r="L696" s="1">
        <v>96.86</v>
      </c>
      <c r="M696" s="1">
        <v>97.15</v>
      </c>
    </row>
    <row r="697" spans="1:13" x14ac:dyDescent="0.35">
      <c r="A697" s="10">
        <v>3307</v>
      </c>
      <c r="B697" s="10">
        <v>98.1</v>
      </c>
      <c r="C697" s="10">
        <v>97.33</v>
      </c>
      <c r="D697" s="10">
        <v>97.59</v>
      </c>
      <c r="E697" s="10">
        <v>97.04</v>
      </c>
      <c r="F697" s="1">
        <v>94.19</v>
      </c>
      <c r="G697" s="10">
        <v>93.35</v>
      </c>
      <c r="H697" s="10">
        <v>98.78</v>
      </c>
      <c r="I697" s="10">
        <v>97.8</v>
      </c>
      <c r="J697" s="10">
        <v>99.37</v>
      </c>
      <c r="K697" s="1">
        <v>98.39</v>
      </c>
      <c r="L697" s="1">
        <v>96.86</v>
      </c>
      <c r="M697" s="1">
        <v>97.15</v>
      </c>
    </row>
    <row r="698" spans="1:13" x14ac:dyDescent="0.35">
      <c r="A698" s="10">
        <v>3306</v>
      </c>
      <c r="B698" s="10">
        <v>98.1</v>
      </c>
      <c r="C698" s="10">
        <v>97.33</v>
      </c>
      <c r="D698" s="10">
        <v>97.59</v>
      </c>
      <c r="E698" s="10">
        <v>97.04</v>
      </c>
      <c r="F698" s="1">
        <v>94.19</v>
      </c>
      <c r="G698" s="10">
        <v>93.35</v>
      </c>
      <c r="H698" s="10">
        <v>98.78</v>
      </c>
      <c r="I698" s="10">
        <v>97.81</v>
      </c>
      <c r="J698" s="10">
        <v>99.37</v>
      </c>
      <c r="K698" s="1">
        <v>98.39</v>
      </c>
      <c r="L698" s="1">
        <v>96.86</v>
      </c>
      <c r="M698" s="1">
        <v>97.15</v>
      </c>
    </row>
    <row r="699" spans="1:13" x14ac:dyDescent="0.35">
      <c r="A699" s="10">
        <v>3305</v>
      </c>
      <c r="B699" s="10">
        <v>98.1</v>
      </c>
      <c r="C699" s="10">
        <v>97.33</v>
      </c>
      <c r="D699" s="10">
        <v>97.58</v>
      </c>
      <c r="E699" s="10">
        <v>97.04</v>
      </c>
      <c r="F699" s="1">
        <v>94.19</v>
      </c>
      <c r="G699" s="10">
        <v>93.34</v>
      </c>
      <c r="H699" s="10">
        <v>98.78</v>
      </c>
      <c r="I699" s="10">
        <v>97.81</v>
      </c>
      <c r="J699" s="10">
        <v>99.37</v>
      </c>
      <c r="K699" s="1">
        <v>98.38</v>
      </c>
      <c r="L699" s="1">
        <v>96.87</v>
      </c>
      <c r="M699" s="1">
        <v>97.16</v>
      </c>
    </row>
    <row r="700" spans="1:13" x14ac:dyDescent="0.35">
      <c r="A700" s="10">
        <v>3304</v>
      </c>
      <c r="B700" s="10">
        <v>98.1</v>
      </c>
      <c r="C700" s="10">
        <v>97.34</v>
      </c>
      <c r="D700" s="10">
        <v>97.58</v>
      </c>
      <c r="E700" s="10">
        <v>97.04</v>
      </c>
      <c r="F700" s="1">
        <v>94.19</v>
      </c>
      <c r="G700" s="10">
        <v>93.34</v>
      </c>
      <c r="H700" s="10">
        <v>98.78</v>
      </c>
      <c r="I700" s="10">
        <v>97.81</v>
      </c>
      <c r="J700" s="10">
        <v>99.36</v>
      </c>
      <c r="K700" s="1">
        <v>98.38</v>
      </c>
      <c r="L700" s="1">
        <v>96.87</v>
      </c>
      <c r="M700" s="1">
        <v>97.16</v>
      </c>
    </row>
    <row r="701" spans="1:13" x14ac:dyDescent="0.35">
      <c r="A701" s="10">
        <v>3303</v>
      </c>
      <c r="B701" s="10">
        <v>98.11</v>
      </c>
      <c r="C701" s="10">
        <v>97.34</v>
      </c>
      <c r="D701" s="10">
        <v>97.58</v>
      </c>
      <c r="E701" s="10">
        <v>97.04</v>
      </c>
      <c r="F701" s="1">
        <v>94.19</v>
      </c>
      <c r="G701" s="10">
        <v>93.33</v>
      </c>
      <c r="H701" s="10">
        <v>98.78</v>
      </c>
      <c r="I701" s="10">
        <v>97.8</v>
      </c>
      <c r="J701" s="10">
        <v>99.36</v>
      </c>
      <c r="K701" s="1">
        <v>98.38</v>
      </c>
      <c r="L701" s="1">
        <v>96.88</v>
      </c>
      <c r="M701" s="1">
        <v>97.17</v>
      </c>
    </row>
    <row r="702" spans="1:13" x14ac:dyDescent="0.35">
      <c r="A702" s="10">
        <v>3302</v>
      </c>
      <c r="B702" s="10">
        <v>98.11</v>
      </c>
      <c r="C702" s="10">
        <v>97.35</v>
      </c>
      <c r="D702" s="10">
        <v>97.58</v>
      </c>
      <c r="E702" s="10">
        <v>97.04</v>
      </c>
      <c r="F702" s="1">
        <v>94.19</v>
      </c>
      <c r="G702" s="10">
        <v>93.32</v>
      </c>
      <c r="H702" s="10">
        <v>98.78</v>
      </c>
      <c r="I702" s="10">
        <v>97.79</v>
      </c>
      <c r="J702" s="10">
        <v>99.35</v>
      </c>
      <c r="K702" s="1">
        <v>98.38</v>
      </c>
      <c r="L702" s="1">
        <v>96.89</v>
      </c>
      <c r="M702" s="1">
        <v>97.17</v>
      </c>
    </row>
    <row r="703" spans="1:13" x14ac:dyDescent="0.35">
      <c r="A703" s="10">
        <v>3301</v>
      </c>
      <c r="B703" s="10">
        <v>98.12</v>
      </c>
      <c r="C703" s="10">
        <v>97.35</v>
      </c>
      <c r="D703" s="10">
        <v>97.58</v>
      </c>
      <c r="E703" s="10">
        <v>97.04</v>
      </c>
      <c r="F703" s="1">
        <v>94.18</v>
      </c>
      <c r="G703" s="10">
        <v>93.31</v>
      </c>
      <c r="H703" s="10">
        <v>98.78</v>
      </c>
      <c r="I703" s="10">
        <v>97.79</v>
      </c>
      <c r="J703" s="10">
        <v>99.35</v>
      </c>
      <c r="K703" s="1">
        <v>98.38</v>
      </c>
      <c r="L703" s="1">
        <v>96.89</v>
      </c>
      <c r="M703" s="1">
        <v>97.17</v>
      </c>
    </row>
    <row r="704" spans="1:13" x14ac:dyDescent="0.35">
      <c r="A704" s="10">
        <v>3300</v>
      </c>
      <c r="B704" s="10">
        <v>98.12</v>
      </c>
      <c r="C704" s="10">
        <v>97.35</v>
      </c>
      <c r="D704" s="10">
        <v>97.57</v>
      </c>
      <c r="E704" s="10">
        <v>97.03</v>
      </c>
      <c r="F704" s="1">
        <v>94.17</v>
      </c>
      <c r="G704" s="10">
        <v>93.31</v>
      </c>
      <c r="H704" s="10">
        <v>98.77</v>
      </c>
      <c r="I704" s="10">
        <v>97.79</v>
      </c>
      <c r="J704" s="10">
        <v>99.35</v>
      </c>
      <c r="K704" s="1">
        <v>98.38</v>
      </c>
      <c r="L704" s="1">
        <v>96.9</v>
      </c>
      <c r="M704" s="1">
        <v>97.17</v>
      </c>
    </row>
    <row r="705" spans="1:13" x14ac:dyDescent="0.35">
      <c r="A705" s="10">
        <v>3299</v>
      </c>
      <c r="B705" s="10">
        <v>98.12</v>
      </c>
      <c r="C705" s="10">
        <v>97.36</v>
      </c>
      <c r="D705" s="10">
        <v>97.57</v>
      </c>
      <c r="E705" s="10">
        <v>97.03</v>
      </c>
      <c r="F705" s="1">
        <v>94.17</v>
      </c>
      <c r="G705" s="10">
        <v>93.31</v>
      </c>
      <c r="H705" s="10">
        <v>98.77</v>
      </c>
      <c r="I705" s="10">
        <v>97.8</v>
      </c>
      <c r="J705" s="10">
        <v>99.36</v>
      </c>
      <c r="K705" s="1">
        <v>98.38</v>
      </c>
      <c r="L705" s="1">
        <v>96.91</v>
      </c>
      <c r="M705" s="1">
        <v>97.16</v>
      </c>
    </row>
    <row r="706" spans="1:13" x14ac:dyDescent="0.35">
      <c r="A706" s="10">
        <v>3298</v>
      </c>
      <c r="B706" s="10">
        <v>98.12</v>
      </c>
      <c r="C706" s="10">
        <v>97.36</v>
      </c>
      <c r="D706" s="10">
        <v>97.57</v>
      </c>
      <c r="E706" s="10">
        <v>97.03</v>
      </c>
      <c r="F706" s="1">
        <v>94.17</v>
      </c>
      <c r="G706" s="10">
        <v>93.31</v>
      </c>
      <c r="H706" s="10">
        <v>98.77</v>
      </c>
      <c r="I706" s="10">
        <v>97.8</v>
      </c>
      <c r="J706" s="10">
        <v>99.36</v>
      </c>
      <c r="K706" s="1">
        <v>98.39</v>
      </c>
      <c r="L706" s="1">
        <v>96.91</v>
      </c>
      <c r="M706" s="1">
        <v>97.16</v>
      </c>
    </row>
    <row r="707" spans="1:13" x14ac:dyDescent="0.35">
      <c r="A707" s="10">
        <v>3297</v>
      </c>
      <c r="B707" s="10">
        <v>98.12</v>
      </c>
      <c r="C707" s="10">
        <v>97.36</v>
      </c>
      <c r="D707" s="10">
        <v>97.56</v>
      </c>
      <c r="E707" s="10">
        <v>97.02</v>
      </c>
      <c r="F707" s="1">
        <v>94.17</v>
      </c>
      <c r="G707" s="10">
        <v>93.3</v>
      </c>
      <c r="H707" s="10">
        <v>98.77</v>
      </c>
      <c r="I707" s="10">
        <v>97.81</v>
      </c>
      <c r="J707" s="10">
        <v>99.36</v>
      </c>
      <c r="K707" s="1">
        <v>98.39</v>
      </c>
      <c r="L707" s="1">
        <v>96.92</v>
      </c>
      <c r="M707" s="1">
        <v>97.16</v>
      </c>
    </row>
    <row r="708" spans="1:13" x14ac:dyDescent="0.35">
      <c r="A708" s="10">
        <v>3296</v>
      </c>
      <c r="B708" s="10">
        <v>98.12</v>
      </c>
      <c r="C708" s="10">
        <v>97.36</v>
      </c>
      <c r="D708" s="10">
        <v>97.56</v>
      </c>
      <c r="E708" s="10">
        <v>97.02</v>
      </c>
      <c r="F708" s="1">
        <v>94.18</v>
      </c>
      <c r="G708" s="10">
        <v>93.3</v>
      </c>
      <c r="H708" s="10">
        <v>98.77</v>
      </c>
      <c r="I708" s="10">
        <v>97.81</v>
      </c>
      <c r="J708" s="10">
        <v>99.37</v>
      </c>
      <c r="K708" s="1">
        <v>98.4</v>
      </c>
      <c r="L708" s="1">
        <v>96.93</v>
      </c>
      <c r="M708" s="1">
        <v>97.17</v>
      </c>
    </row>
    <row r="709" spans="1:13" x14ac:dyDescent="0.35">
      <c r="A709" s="10">
        <v>3295</v>
      </c>
      <c r="B709" s="10">
        <v>98.13</v>
      </c>
      <c r="C709" s="10">
        <v>97.36</v>
      </c>
      <c r="D709" s="10">
        <v>97.56</v>
      </c>
      <c r="E709" s="10">
        <v>97.02</v>
      </c>
      <c r="F709" s="1">
        <v>94.18</v>
      </c>
      <c r="G709" s="10">
        <v>93.3</v>
      </c>
      <c r="H709" s="10">
        <v>98.78</v>
      </c>
      <c r="I709" s="10">
        <v>97.82</v>
      </c>
      <c r="J709" s="10">
        <v>99.37</v>
      </c>
      <c r="K709" s="1">
        <v>98.4</v>
      </c>
      <c r="L709" s="1">
        <v>96.93</v>
      </c>
      <c r="M709" s="1">
        <v>97.17</v>
      </c>
    </row>
    <row r="710" spans="1:13" x14ac:dyDescent="0.35">
      <c r="A710" s="10">
        <v>3294</v>
      </c>
      <c r="B710" s="10">
        <v>98.13</v>
      </c>
      <c r="C710" s="10">
        <v>97.37</v>
      </c>
      <c r="D710" s="10">
        <v>97.56</v>
      </c>
      <c r="E710" s="10">
        <v>97.02</v>
      </c>
      <c r="F710" s="1">
        <v>94.18</v>
      </c>
      <c r="G710" s="10">
        <v>93.3</v>
      </c>
      <c r="H710" s="10">
        <v>98.78</v>
      </c>
      <c r="I710" s="10">
        <v>97.82</v>
      </c>
      <c r="J710" s="10">
        <v>99.37</v>
      </c>
      <c r="K710" s="1">
        <v>98.4</v>
      </c>
      <c r="L710" s="1">
        <v>96.94</v>
      </c>
      <c r="M710" s="1">
        <v>97.18</v>
      </c>
    </row>
    <row r="711" spans="1:13" x14ac:dyDescent="0.35">
      <c r="A711" s="10">
        <v>3293</v>
      </c>
      <c r="B711" s="10">
        <v>98.14</v>
      </c>
      <c r="C711" s="10">
        <v>97.38</v>
      </c>
      <c r="D711" s="10">
        <v>97.56</v>
      </c>
      <c r="E711" s="10">
        <v>97.03</v>
      </c>
      <c r="F711" s="1">
        <v>94.18</v>
      </c>
      <c r="G711" s="10">
        <v>93.29</v>
      </c>
      <c r="H711" s="10">
        <v>98.78</v>
      </c>
      <c r="I711" s="10">
        <v>97.82</v>
      </c>
      <c r="J711" s="10">
        <v>99.37</v>
      </c>
      <c r="K711" s="1">
        <v>98.39</v>
      </c>
      <c r="L711" s="1">
        <v>96.94</v>
      </c>
      <c r="M711" s="1">
        <v>97.18</v>
      </c>
    </row>
    <row r="712" spans="1:13" x14ac:dyDescent="0.35">
      <c r="A712" s="10">
        <v>3292</v>
      </c>
      <c r="B712" s="10">
        <v>98.15</v>
      </c>
      <c r="C712" s="10">
        <v>97.39</v>
      </c>
      <c r="D712" s="10">
        <v>97.57</v>
      </c>
      <c r="E712" s="10">
        <v>97.03</v>
      </c>
      <c r="F712" s="1">
        <v>94.18</v>
      </c>
      <c r="G712" s="10">
        <v>93.28</v>
      </c>
      <c r="H712" s="10">
        <v>98.79</v>
      </c>
      <c r="I712" s="10">
        <v>97.82</v>
      </c>
      <c r="J712" s="10">
        <v>99.37</v>
      </c>
      <c r="K712" s="1">
        <v>98.39</v>
      </c>
      <c r="L712" s="1">
        <v>96.94</v>
      </c>
      <c r="M712" s="1">
        <v>97.18</v>
      </c>
    </row>
    <row r="713" spans="1:13" x14ac:dyDescent="0.35">
      <c r="A713" s="10">
        <v>3291</v>
      </c>
      <c r="B713" s="10">
        <v>98.15</v>
      </c>
      <c r="C713" s="10">
        <v>97.4</v>
      </c>
      <c r="D713" s="10">
        <v>97.57</v>
      </c>
      <c r="E713" s="10">
        <v>97.03</v>
      </c>
      <c r="F713" s="1">
        <v>94.18</v>
      </c>
      <c r="G713" s="10">
        <v>93.27</v>
      </c>
      <c r="H713" s="10">
        <v>98.78</v>
      </c>
      <c r="I713" s="10">
        <v>97.82</v>
      </c>
      <c r="J713" s="10">
        <v>99.37</v>
      </c>
      <c r="K713" s="1">
        <v>98.39</v>
      </c>
      <c r="L713" s="1">
        <v>96.94</v>
      </c>
      <c r="M713" s="1">
        <v>97.18</v>
      </c>
    </row>
    <row r="714" spans="1:13" x14ac:dyDescent="0.35">
      <c r="A714" s="10">
        <v>3290</v>
      </c>
      <c r="B714" s="10">
        <v>98.15</v>
      </c>
      <c r="C714" s="10">
        <v>97.4</v>
      </c>
      <c r="D714" s="10">
        <v>97.57</v>
      </c>
      <c r="E714" s="10">
        <v>97.02</v>
      </c>
      <c r="F714" s="1">
        <v>94.18</v>
      </c>
      <c r="G714" s="10">
        <v>93.26</v>
      </c>
      <c r="H714" s="10">
        <v>98.78</v>
      </c>
      <c r="I714" s="10">
        <v>97.82</v>
      </c>
      <c r="J714" s="10">
        <v>99.36</v>
      </c>
      <c r="K714" s="1">
        <v>98.39</v>
      </c>
      <c r="L714" s="1">
        <v>96.94</v>
      </c>
      <c r="M714" s="1">
        <v>97.18</v>
      </c>
    </row>
    <row r="715" spans="1:13" x14ac:dyDescent="0.35">
      <c r="A715" s="10">
        <v>3289</v>
      </c>
      <c r="B715" s="10">
        <v>98.15</v>
      </c>
      <c r="C715" s="10">
        <v>97.4</v>
      </c>
      <c r="D715" s="10">
        <v>97.57</v>
      </c>
      <c r="E715" s="10">
        <v>97.02</v>
      </c>
      <c r="F715" s="1">
        <v>94.18</v>
      </c>
      <c r="G715" s="10">
        <v>93.24</v>
      </c>
      <c r="H715" s="10">
        <v>98.79</v>
      </c>
      <c r="I715" s="10">
        <v>97.82</v>
      </c>
      <c r="J715" s="10">
        <v>99.36</v>
      </c>
      <c r="K715" s="1">
        <v>98.38</v>
      </c>
      <c r="L715" s="1">
        <v>96.94</v>
      </c>
      <c r="M715" s="1">
        <v>97.17</v>
      </c>
    </row>
    <row r="716" spans="1:13" x14ac:dyDescent="0.35">
      <c r="A716" s="10">
        <v>3288</v>
      </c>
      <c r="B716" s="10">
        <v>98.15</v>
      </c>
      <c r="C716" s="10">
        <v>97.4</v>
      </c>
      <c r="D716" s="10">
        <v>97.57</v>
      </c>
      <c r="E716" s="10">
        <v>97.02</v>
      </c>
      <c r="F716" s="1">
        <v>94.17</v>
      </c>
      <c r="G716" s="10">
        <v>93.24</v>
      </c>
      <c r="H716" s="10">
        <v>98.79</v>
      </c>
      <c r="I716" s="10">
        <v>97.82</v>
      </c>
      <c r="J716" s="10">
        <v>99.36</v>
      </c>
      <c r="K716" s="1">
        <v>98.38</v>
      </c>
      <c r="L716" s="1">
        <v>96.94</v>
      </c>
      <c r="M716" s="1">
        <v>97.17</v>
      </c>
    </row>
    <row r="717" spans="1:13" x14ac:dyDescent="0.35">
      <c r="A717" s="10">
        <v>3287</v>
      </c>
      <c r="B717" s="10">
        <v>98.15</v>
      </c>
      <c r="C717" s="10">
        <v>97.4</v>
      </c>
      <c r="D717" s="10">
        <v>97.57</v>
      </c>
      <c r="E717" s="10">
        <v>97.02</v>
      </c>
      <c r="F717" s="1">
        <v>94.17</v>
      </c>
      <c r="G717" s="10">
        <v>93.23</v>
      </c>
      <c r="H717" s="10">
        <v>98.79</v>
      </c>
      <c r="I717" s="10">
        <v>97.81</v>
      </c>
      <c r="J717" s="10">
        <v>99.37</v>
      </c>
      <c r="K717" s="1">
        <v>98.38</v>
      </c>
      <c r="L717" s="1">
        <v>96.95</v>
      </c>
      <c r="M717" s="1">
        <v>97.17</v>
      </c>
    </row>
    <row r="718" spans="1:13" x14ac:dyDescent="0.35">
      <c r="A718" s="10">
        <v>3286</v>
      </c>
      <c r="B718" s="10">
        <v>98.16</v>
      </c>
      <c r="C718" s="10">
        <v>97.41</v>
      </c>
      <c r="D718" s="10">
        <v>97.57</v>
      </c>
      <c r="E718" s="10">
        <v>97.02</v>
      </c>
      <c r="F718" s="1">
        <v>94.16</v>
      </c>
      <c r="G718" s="10">
        <v>93.23</v>
      </c>
      <c r="H718" s="10">
        <v>98.79</v>
      </c>
      <c r="I718" s="10">
        <v>97.81</v>
      </c>
      <c r="J718" s="10">
        <v>99.37</v>
      </c>
      <c r="K718" s="1">
        <v>98.38</v>
      </c>
      <c r="L718" s="1">
        <v>96.95</v>
      </c>
      <c r="M718" s="1">
        <v>97.18</v>
      </c>
    </row>
    <row r="719" spans="1:13" x14ac:dyDescent="0.35">
      <c r="A719" s="10">
        <v>3285</v>
      </c>
      <c r="B719" s="10">
        <v>98.16</v>
      </c>
      <c r="C719" s="10">
        <v>97.42</v>
      </c>
      <c r="D719" s="10">
        <v>97.57</v>
      </c>
      <c r="E719" s="10">
        <v>97.02</v>
      </c>
      <c r="F719" s="1">
        <v>94.16</v>
      </c>
      <c r="G719" s="10">
        <v>93.23</v>
      </c>
      <c r="H719" s="10">
        <v>98.79</v>
      </c>
      <c r="I719" s="10">
        <v>97.81</v>
      </c>
      <c r="J719" s="10">
        <v>99.37</v>
      </c>
      <c r="K719" s="1">
        <v>98.38</v>
      </c>
      <c r="L719" s="1">
        <v>96.95</v>
      </c>
      <c r="M719" s="1">
        <v>97.18</v>
      </c>
    </row>
    <row r="720" spans="1:13" x14ac:dyDescent="0.35">
      <c r="A720" s="10">
        <v>3284</v>
      </c>
      <c r="B720" s="10">
        <v>98.17</v>
      </c>
      <c r="C720" s="10">
        <v>97.42</v>
      </c>
      <c r="D720" s="10">
        <v>97.56</v>
      </c>
      <c r="E720" s="10">
        <v>97.02</v>
      </c>
      <c r="F720" s="1">
        <v>94.16</v>
      </c>
      <c r="G720" s="10">
        <v>93.23</v>
      </c>
      <c r="H720" s="10">
        <v>98.79</v>
      </c>
      <c r="I720" s="10">
        <v>97.81</v>
      </c>
      <c r="J720" s="10">
        <v>99.37</v>
      </c>
      <c r="K720" s="1">
        <v>98.38</v>
      </c>
      <c r="L720" s="1">
        <v>96.96</v>
      </c>
      <c r="M720" s="1">
        <v>97.18</v>
      </c>
    </row>
    <row r="721" spans="1:13" x14ac:dyDescent="0.35">
      <c r="A721" s="10">
        <v>3283</v>
      </c>
      <c r="B721" s="10">
        <v>98.17</v>
      </c>
      <c r="C721" s="10">
        <v>97.43</v>
      </c>
      <c r="D721" s="10">
        <v>97.56</v>
      </c>
      <c r="E721" s="10">
        <v>97.01</v>
      </c>
      <c r="F721" s="1">
        <v>94.16</v>
      </c>
      <c r="G721" s="10">
        <v>93.23</v>
      </c>
      <c r="H721" s="10">
        <v>98.79</v>
      </c>
      <c r="I721" s="10">
        <v>97.81</v>
      </c>
      <c r="J721" s="10">
        <v>99.37</v>
      </c>
      <c r="K721" s="1">
        <v>98.39</v>
      </c>
      <c r="L721" s="1">
        <v>96.97</v>
      </c>
      <c r="M721" s="1">
        <v>97.18</v>
      </c>
    </row>
    <row r="722" spans="1:13" x14ac:dyDescent="0.35">
      <c r="A722" s="10">
        <v>3282</v>
      </c>
      <c r="B722" s="10">
        <v>98.18</v>
      </c>
      <c r="C722" s="10">
        <v>97.43</v>
      </c>
      <c r="D722" s="10">
        <v>97.55</v>
      </c>
      <c r="E722" s="10">
        <v>97</v>
      </c>
      <c r="F722" s="1">
        <v>94.16</v>
      </c>
      <c r="G722" s="10">
        <v>93.23</v>
      </c>
      <c r="H722" s="10">
        <v>98.79</v>
      </c>
      <c r="I722" s="10">
        <v>97.81</v>
      </c>
      <c r="J722" s="10">
        <v>99.36</v>
      </c>
      <c r="K722" s="1">
        <v>98.39</v>
      </c>
      <c r="L722" s="1">
        <v>96.98</v>
      </c>
      <c r="M722" s="1">
        <v>97.19</v>
      </c>
    </row>
    <row r="723" spans="1:13" x14ac:dyDescent="0.35">
      <c r="A723" s="10">
        <v>3281</v>
      </c>
      <c r="B723" s="10">
        <v>98.17</v>
      </c>
      <c r="C723" s="10">
        <v>97.43</v>
      </c>
      <c r="D723" s="10">
        <v>97.55</v>
      </c>
      <c r="E723" s="10">
        <v>97</v>
      </c>
      <c r="F723" s="1">
        <v>94.17</v>
      </c>
      <c r="G723" s="10">
        <v>93.23</v>
      </c>
      <c r="H723" s="10">
        <v>98.78</v>
      </c>
      <c r="I723" s="10">
        <v>97.81</v>
      </c>
      <c r="J723" s="10">
        <v>99.36</v>
      </c>
      <c r="K723" s="1">
        <v>98.4</v>
      </c>
      <c r="L723" s="1">
        <v>96.98</v>
      </c>
      <c r="M723" s="1">
        <v>97.19</v>
      </c>
    </row>
    <row r="724" spans="1:13" x14ac:dyDescent="0.35">
      <c r="A724" s="10">
        <v>3280</v>
      </c>
      <c r="B724" s="10">
        <v>98.17</v>
      </c>
      <c r="C724" s="10">
        <v>97.42</v>
      </c>
      <c r="D724" s="10">
        <v>97.54</v>
      </c>
      <c r="E724" s="10">
        <v>96.99</v>
      </c>
      <c r="F724" s="1">
        <v>94.17</v>
      </c>
      <c r="G724" s="10">
        <v>93.22</v>
      </c>
      <c r="H724" s="10">
        <v>98.78</v>
      </c>
      <c r="I724" s="10">
        <v>97.81</v>
      </c>
      <c r="J724" s="10">
        <v>99.36</v>
      </c>
      <c r="K724" s="1">
        <v>98.4</v>
      </c>
      <c r="L724" s="1">
        <v>96.98</v>
      </c>
      <c r="M724" s="1">
        <v>97.19</v>
      </c>
    </row>
    <row r="725" spans="1:13" x14ac:dyDescent="0.35">
      <c r="A725" s="10">
        <v>3279</v>
      </c>
      <c r="B725" s="10">
        <v>98.17</v>
      </c>
      <c r="C725" s="10">
        <v>97.42</v>
      </c>
      <c r="D725" s="10">
        <v>97.54</v>
      </c>
      <c r="E725" s="10">
        <v>96.98</v>
      </c>
      <c r="F725" s="1">
        <v>94.17</v>
      </c>
      <c r="G725" s="10">
        <v>93.22</v>
      </c>
      <c r="H725" s="10">
        <v>98.79</v>
      </c>
      <c r="I725" s="10">
        <v>97.82</v>
      </c>
      <c r="J725" s="10">
        <v>99.36</v>
      </c>
      <c r="K725" s="1">
        <v>98.4</v>
      </c>
      <c r="L725" s="1">
        <v>96.99</v>
      </c>
      <c r="M725" s="1">
        <v>97.2</v>
      </c>
    </row>
    <row r="726" spans="1:13" x14ac:dyDescent="0.35">
      <c r="A726" s="10">
        <v>3278</v>
      </c>
      <c r="B726" s="10">
        <v>98.16</v>
      </c>
      <c r="C726" s="10">
        <v>97.43</v>
      </c>
      <c r="D726" s="10">
        <v>97.54</v>
      </c>
      <c r="E726" s="10">
        <v>96.98</v>
      </c>
      <c r="F726" s="1">
        <v>94.16</v>
      </c>
      <c r="G726" s="10">
        <v>93.22</v>
      </c>
      <c r="H726" s="10">
        <v>98.79</v>
      </c>
      <c r="I726" s="10">
        <v>97.82</v>
      </c>
      <c r="J726" s="10">
        <v>99.37</v>
      </c>
      <c r="K726" s="1">
        <v>98.4</v>
      </c>
      <c r="L726" s="1">
        <v>96.99</v>
      </c>
      <c r="M726" s="1">
        <v>97.2</v>
      </c>
    </row>
    <row r="727" spans="1:13" x14ac:dyDescent="0.35">
      <c r="A727" s="10">
        <v>3277</v>
      </c>
      <c r="B727" s="10">
        <v>98.17</v>
      </c>
      <c r="C727" s="10">
        <v>97.43</v>
      </c>
      <c r="D727" s="10">
        <v>97.54</v>
      </c>
      <c r="E727" s="10">
        <v>96.98</v>
      </c>
      <c r="F727" s="1">
        <v>94.16</v>
      </c>
      <c r="G727" s="10">
        <v>93.21</v>
      </c>
      <c r="H727" s="10">
        <v>98.8</v>
      </c>
      <c r="I727" s="10">
        <v>97.83</v>
      </c>
      <c r="J727" s="10">
        <v>99.37</v>
      </c>
      <c r="K727" s="1">
        <v>98.4</v>
      </c>
      <c r="L727" s="1">
        <v>97</v>
      </c>
      <c r="M727" s="1">
        <v>97.21</v>
      </c>
    </row>
    <row r="728" spans="1:13" x14ac:dyDescent="0.35">
      <c r="A728" s="10">
        <v>3276</v>
      </c>
      <c r="B728" s="10">
        <v>98.17</v>
      </c>
      <c r="C728" s="10">
        <v>97.43</v>
      </c>
      <c r="D728" s="10">
        <v>97.53</v>
      </c>
      <c r="E728" s="10">
        <v>96.98</v>
      </c>
      <c r="F728" s="1">
        <v>94.16</v>
      </c>
      <c r="G728" s="10">
        <v>93.21</v>
      </c>
      <c r="H728" s="10">
        <v>98.8</v>
      </c>
      <c r="I728" s="10">
        <v>97.83</v>
      </c>
      <c r="J728" s="10">
        <v>99.37</v>
      </c>
      <c r="K728" s="1">
        <v>98.4</v>
      </c>
      <c r="L728" s="1">
        <v>97</v>
      </c>
      <c r="M728" s="1">
        <v>97.21</v>
      </c>
    </row>
    <row r="729" spans="1:13" x14ac:dyDescent="0.35">
      <c r="A729" s="10">
        <v>3275</v>
      </c>
      <c r="B729" s="10">
        <v>98.17</v>
      </c>
      <c r="C729" s="10">
        <v>97.43</v>
      </c>
      <c r="D729" s="10">
        <v>97.53</v>
      </c>
      <c r="E729" s="10">
        <v>96.98</v>
      </c>
      <c r="F729" s="1">
        <v>94.15</v>
      </c>
      <c r="G729" s="10">
        <v>93.21</v>
      </c>
      <c r="H729" s="10">
        <v>98.79</v>
      </c>
      <c r="I729" s="10">
        <v>97.84</v>
      </c>
      <c r="J729" s="10">
        <v>99.37</v>
      </c>
      <c r="K729" s="1">
        <v>98.4</v>
      </c>
      <c r="L729" s="1">
        <v>97</v>
      </c>
      <c r="M729" s="1">
        <v>97.21</v>
      </c>
    </row>
    <row r="730" spans="1:13" x14ac:dyDescent="0.35">
      <c r="A730" s="10">
        <v>3274</v>
      </c>
      <c r="B730" s="10">
        <v>98.17</v>
      </c>
      <c r="C730" s="10">
        <v>97.43</v>
      </c>
      <c r="D730" s="10">
        <v>97.53</v>
      </c>
      <c r="E730" s="10">
        <v>96.97</v>
      </c>
      <c r="F730" s="1">
        <v>94.15</v>
      </c>
      <c r="G730" s="10">
        <v>93.21</v>
      </c>
      <c r="H730" s="10">
        <v>98.79</v>
      </c>
      <c r="I730" s="10">
        <v>97.84</v>
      </c>
      <c r="J730" s="10">
        <v>99.36</v>
      </c>
      <c r="K730" s="1">
        <v>98.4</v>
      </c>
      <c r="L730" s="1">
        <v>97</v>
      </c>
      <c r="M730" s="1">
        <v>97.21</v>
      </c>
    </row>
    <row r="731" spans="1:13" x14ac:dyDescent="0.35">
      <c r="A731" s="10">
        <v>3273</v>
      </c>
      <c r="B731" s="10">
        <v>98.17</v>
      </c>
      <c r="C731" s="10">
        <v>97.43</v>
      </c>
      <c r="D731" s="10">
        <v>97.52</v>
      </c>
      <c r="E731" s="10">
        <v>96.97</v>
      </c>
      <c r="F731" s="1">
        <v>94.16</v>
      </c>
      <c r="G731" s="10">
        <v>93.21</v>
      </c>
      <c r="H731" s="10">
        <v>98.78</v>
      </c>
      <c r="I731" s="10">
        <v>97.84</v>
      </c>
      <c r="J731" s="10">
        <v>99.36</v>
      </c>
      <c r="K731" s="1">
        <v>98.4</v>
      </c>
      <c r="L731" s="1">
        <v>97</v>
      </c>
      <c r="M731" s="1">
        <v>97.21</v>
      </c>
    </row>
    <row r="732" spans="1:13" x14ac:dyDescent="0.35">
      <c r="A732" s="10">
        <v>3272</v>
      </c>
      <c r="B732" s="10">
        <v>98.17</v>
      </c>
      <c r="C732" s="10">
        <v>97.43</v>
      </c>
      <c r="D732" s="10">
        <v>97.52</v>
      </c>
      <c r="E732" s="10">
        <v>96.97</v>
      </c>
      <c r="F732" s="1">
        <v>94.16</v>
      </c>
      <c r="G732" s="10">
        <v>93.21</v>
      </c>
      <c r="H732" s="10">
        <v>98.78</v>
      </c>
      <c r="I732" s="10">
        <v>97.84</v>
      </c>
      <c r="J732" s="10">
        <v>99.36</v>
      </c>
      <c r="K732" s="1">
        <v>98.4</v>
      </c>
      <c r="L732" s="1">
        <v>97.01</v>
      </c>
      <c r="M732" s="1">
        <v>97.21</v>
      </c>
    </row>
    <row r="733" spans="1:13" x14ac:dyDescent="0.35">
      <c r="A733" s="10">
        <v>3271</v>
      </c>
      <c r="B733" s="10">
        <v>98.17</v>
      </c>
      <c r="C733" s="10">
        <v>97.44</v>
      </c>
      <c r="D733" s="10">
        <v>97.52</v>
      </c>
      <c r="E733" s="10">
        <v>96.97</v>
      </c>
      <c r="F733" s="1">
        <v>94.16</v>
      </c>
      <c r="G733" s="10">
        <v>93.21</v>
      </c>
      <c r="H733" s="10">
        <v>98.78</v>
      </c>
      <c r="I733" s="10">
        <v>97.84</v>
      </c>
      <c r="J733" s="10">
        <v>99.37</v>
      </c>
      <c r="K733" s="1">
        <v>98.4</v>
      </c>
      <c r="L733" s="1">
        <v>97.01</v>
      </c>
      <c r="M733" s="1">
        <v>97.21</v>
      </c>
    </row>
    <row r="734" spans="1:13" x14ac:dyDescent="0.35">
      <c r="A734" s="10">
        <v>3270</v>
      </c>
      <c r="B734" s="10">
        <v>98.17</v>
      </c>
      <c r="C734" s="10">
        <v>97.44</v>
      </c>
      <c r="D734" s="10">
        <v>97.52</v>
      </c>
      <c r="E734" s="10">
        <v>96.97</v>
      </c>
      <c r="F734" s="1">
        <v>94.15</v>
      </c>
      <c r="G734" s="10">
        <v>93.2</v>
      </c>
      <c r="H734" s="10">
        <v>98.78</v>
      </c>
      <c r="I734" s="10">
        <v>97.84</v>
      </c>
      <c r="J734" s="10">
        <v>99.37</v>
      </c>
      <c r="K734" s="1">
        <v>98.4</v>
      </c>
      <c r="L734" s="1">
        <v>97.01</v>
      </c>
      <c r="M734" s="1">
        <v>97.22</v>
      </c>
    </row>
    <row r="735" spans="1:13" x14ac:dyDescent="0.35">
      <c r="A735" s="10">
        <v>3269</v>
      </c>
      <c r="B735" s="10">
        <v>98.18</v>
      </c>
      <c r="C735" s="10">
        <v>97.45</v>
      </c>
      <c r="D735" s="10">
        <v>97.52</v>
      </c>
      <c r="E735" s="10">
        <v>96.97</v>
      </c>
      <c r="F735" s="1">
        <v>94.15</v>
      </c>
      <c r="G735" s="10">
        <v>93.2</v>
      </c>
      <c r="H735" s="10">
        <v>98.79</v>
      </c>
      <c r="I735" s="10">
        <v>97.84</v>
      </c>
      <c r="J735" s="10">
        <v>99.37</v>
      </c>
      <c r="K735" s="1">
        <v>98.4</v>
      </c>
      <c r="L735" s="1">
        <v>97.02</v>
      </c>
      <c r="M735" s="1">
        <v>97.22</v>
      </c>
    </row>
    <row r="736" spans="1:13" x14ac:dyDescent="0.35">
      <c r="A736" s="10">
        <v>3268</v>
      </c>
      <c r="B736" s="10">
        <v>98.18</v>
      </c>
      <c r="C736" s="10">
        <v>97.45</v>
      </c>
      <c r="D736" s="10">
        <v>97.53</v>
      </c>
      <c r="E736" s="10">
        <v>96.97</v>
      </c>
      <c r="F736" s="1">
        <v>94.14</v>
      </c>
      <c r="G736" s="10">
        <v>93.19</v>
      </c>
      <c r="H736" s="10">
        <v>98.79</v>
      </c>
      <c r="I736" s="10">
        <v>97.84</v>
      </c>
      <c r="J736" s="10">
        <v>99.37</v>
      </c>
      <c r="K736" s="1">
        <v>98.4</v>
      </c>
      <c r="L736" s="1">
        <v>97.02</v>
      </c>
      <c r="M736" s="1">
        <v>97.22</v>
      </c>
    </row>
    <row r="737" spans="1:13" x14ac:dyDescent="0.35">
      <c r="A737" s="10">
        <v>3267</v>
      </c>
      <c r="B737" s="10">
        <v>98.19</v>
      </c>
      <c r="C737" s="10">
        <v>97.46</v>
      </c>
      <c r="D737" s="10">
        <v>97.53</v>
      </c>
      <c r="E737" s="10">
        <v>96.98</v>
      </c>
      <c r="F737" s="1">
        <v>94.14</v>
      </c>
      <c r="G737" s="10">
        <v>93.18</v>
      </c>
      <c r="H737" s="10">
        <v>98.79</v>
      </c>
      <c r="I737" s="10">
        <v>97.84</v>
      </c>
      <c r="J737" s="10">
        <v>99.37</v>
      </c>
      <c r="K737" s="1">
        <v>98.39</v>
      </c>
      <c r="L737" s="1">
        <v>97.02</v>
      </c>
      <c r="M737" s="1">
        <v>97.22</v>
      </c>
    </row>
    <row r="738" spans="1:13" x14ac:dyDescent="0.35">
      <c r="A738" s="10">
        <v>3266</v>
      </c>
      <c r="B738" s="10">
        <v>98.19</v>
      </c>
      <c r="C738" s="10">
        <v>97.47</v>
      </c>
      <c r="D738" s="10">
        <v>97.53</v>
      </c>
      <c r="E738" s="10">
        <v>96.98</v>
      </c>
      <c r="F738" s="1">
        <v>94.15</v>
      </c>
      <c r="G738" s="10">
        <v>93.18</v>
      </c>
      <c r="H738" s="10">
        <v>98.8</v>
      </c>
      <c r="I738" s="10">
        <v>97.84</v>
      </c>
      <c r="J738" s="10">
        <v>99.37</v>
      </c>
      <c r="K738" s="1">
        <v>98.39</v>
      </c>
      <c r="L738" s="1">
        <v>97.02</v>
      </c>
      <c r="M738" s="1">
        <v>97.23</v>
      </c>
    </row>
    <row r="739" spans="1:13" x14ac:dyDescent="0.35">
      <c r="A739" s="10">
        <v>3265</v>
      </c>
      <c r="B739" s="10">
        <v>98.2</v>
      </c>
      <c r="C739" s="10">
        <v>97.47</v>
      </c>
      <c r="D739" s="10">
        <v>97.53</v>
      </c>
      <c r="E739" s="10">
        <v>96.97</v>
      </c>
      <c r="F739" s="1">
        <v>94.15</v>
      </c>
      <c r="G739" s="10">
        <v>93.17</v>
      </c>
      <c r="H739" s="10">
        <v>98.8</v>
      </c>
      <c r="I739" s="10">
        <v>97.84</v>
      </c>
      <c r="J739" s="10">
        <v>99.38</v>
      </c>
      <c r="K739" s="1">
        <v>98.39</v>
      </c>
      <c r="L739" s="1">
        <v>97.03</v>
      </c>
      <c r="M739" s="1">
        <v>97.23</v>
      </c>
    </row>
    <row r="740" spans="1:13" x14ac:dyDescent="0.35">
      <c r="A740" s="10">
        <v>3264</v>
      </c>
      <c r="B740" s="10">
        <v>98.2</v>
      </c>
      <c r="C740" s="10">
        <v>97.47</v>
      </c>
      <c r="D740" s="10">
        <v>97.53</v>
      </c>
      <c r="E740" s="10">
        <v>96.97</v>
      </c>
      <c r="F740" s="1">
        <v>94.15</v>
      </c>
      <c r="G740" s="10">
        <v>93.17</v>
      </c>
      <c r="H740" s="10">
        <v>98.8</v>
      </c>
      <c r="I740" s="10">
        <v>97.85</v>
      </c>
      <c r="J740" s="10">
        <v>99.38</v>
      </c>
      <c r="K740" s="1">
        <v>98.39</v>
      </c>
      <c r="L740" s="1">
        <v>97.04</v>
      </c>
      <c r="M740" s="1">
        <v>97.23</v>
      </c>
    </row>
    <row r="741" spans="1:13" x14ac:dyDescent="0.35">
      <c r="A741" s="10">
        <v>3263</v>
      </c>
      <c r="B741" s="10">
        <v>98.19</v>
      </c>
      <c r="C741" s="10">
        <v>97.47</v>
      </c>
      <c r="D741" s="10">
        <v>97.52</v>
      </c>
      <c r="E741" s="10">
        <v>96.96</v>
      </c>
      <c r="F741" s="1">
        <v>94.15</v>
      </c>
      <c r="G741" s="10">
        <v>93.17</v>
      </c>
      <c r="H741" s="10">
        <v>98.8</v>
      </c>
      <c r="I741" s="10">
        <v>97.85</v>
      </c>
      <c r="J741" s="10">
        <v>99.38</v>
      </c>
      <c r="K741" s="1">
        <v>98.4</v>
      </c>
      <c r="L741" s="1">
        <v>97.04</v>
      </c>
      <c r="M741" s="1">
        <v>97.23</v>
      </c>
    </row>
    <row r="742" spans="1:13" x14ac:dyDescent="0.35">
      <c r="A742" s="10">
        <v>3262</v>
      </c>
      <c r="B742" s="10">
        <v>98.19</v>
      </c>
      <c r="C742" s="10">
        <v>97.47</v>
      </c>
      <c r="D742" s="10">
        <v>97.51</v>
      </c>
      <c r="E742" s="10">
        <v>96.95</v>
      </c>
      <c r="F742" s="1">
        <v>94.14</v>
      </c>
      <c r="G742" s="10">
        <v>93.17</v>
      </c>
      <c r="H742" s="10">
        <v>98.8</v>
      </c>
      <c r="I742" s="10">
        <v>97.85</v>
      </c>
      <c r="J742" s="10">
        <v>99.37</v>
      </c>
      <c r="K742" s="1">
        <v>98.4</v>
      </c>
      <c r="L742" s="1">
        <v>97.05</v>
      </c>
      <c r="M742" s="1">
        <v>97.23</v>
      </c>
    </row>
    <row r="743" spans="1:13" x14ac:dyDescent="0.35">
      <c r="A743" s="10">
        <v>3261</v>
      </c>
      <c r="B743" s="10">
        <v>98.19</v>
      </c>
      <c r="C743" s="10">
        <v>97.47</v>
      </c>
      <c r="D743" s="10">
        <v>97.5</v>
      </c>
      <c r="E743" s="10">
        <v>96.94</v>
      </c>
      <c r="F743" s="1">
        <v>94.14</v>
      </c>
      <c r="G743" s="10">
        <v>93.16</v>
      </c>
      <c r="H743" s="10">
        <v>98.8</v>
      </c>
      <c r="I743" s="10">
        <v>97.85</v>
      </c>
      <c r="J743" s="10">
        <v>99.37</v>
      </c>
      <c r="K743" s="1">
        <v>98.41</v>
      </c>
      <c r="L743" s="1">
        <v>97.05</v>
      </c>
      <c r="M743" s="1">
        <v>97.24</v>
      </c>
    </row>
    <row r="744" spans="1:13" x14ac:dyDescent="0.35">
      <c r="A744" s="10">
        <v>3260</v>
      </c>
      <c r="B744" s="10">
        <v>98.19</v>
      </c>
      <c r="C744" s="10">
        <v>97.47</v>
      </c>
      <c r="D744" s="10">
        <v>97.5</v>
      </c>
      <c r="E744" s="10">
        <v>96.94</v>
      </c>
      <c r="F744" s="1">
        <v>94.14</v>
      </c>
      <c r="G744" s="10">
        <v>93.16</v>
      </c>
      <c r="H744" s="10">
        <v>98.8</v>
      </c>
      <c r="I744" s="10">
        <v>97.85</v>
      </c>
      <c r="J744" s="10">
        <v>99.37</v>
      </c>
      <c r="K744" s="1">
        <v>98.41</v>
      </c>
      <c r="L744" s="1">
        <v>97.05</v>
      </c>
      <c r="M744" s="1">
        <v>97.24</v>
      </c>
    </row>
    <row r="745" spans="1:13" x14ac:dyDescent="0.35">
      <c r="A745" s="10">
        <v>3259</v>
      </c>
      <c r="B745" s="10">
        <v>98.19</v>
      </c>
      <c r="C745" s="10">
        <v>97.48</v>
      </c>
      <c r="D745" s="10">
        <v>97.5</v>
      </c>
      <c r="E745" s="10">
        <v>96.94</v>
      </c>
      <c r="F745" s="1">
        <v>94.14</v>
      </c>
      <c r="G745" s="10">
        <v>93.15</v>
      </c>
      <c r="H745" s="10">
        <v>98.8</v>
      </c>
      <c r="I745" s="10">
        <v>97.85</v>
      </c>
      <c r="J745" s="10">
        <v>99.37</v>
      </c>
      <c r="K745" s="1">
        <v>98.4</v>
      </c>
      <c r="L745" s="1">
        <v>97.06</v>
      </c>
      <c r="M745" s="1">
        <v>97.24</v>
      </c>
    </row>
    <row r="746" spans="1:13" x14ac:dyDescent="0.35">
      <c r="A746" s="10">
        <v>3258</v>
      </c>
      <c r="B746" s="10">
        <v>98.2</v>
      </c>
      <c r="C746" s="10">
        <v>97.48</v>
      </c>
      <c r="D746" s="10">
        <v>97.5</v>
      </c>
      <c r="E746" s="10">
        <v>96.94</v>
      </c>
      <c r="F746" s="1">
        <v>94.14</v>
      </c>
      <c r="G746" s="10">
        <v>93.15</v>
      </c>
      <c r="H746" s="10">
        <v>98.8</v>
      </c>
      <c r="I746" s="10">
        <v>97.85</v>
      </c>
      <c r="J746" s="10">
        <v>99.36</v>
      </c>
      <c r="K746" s="1">
        <v>98.4</v>
      </c>
      <c r="L746" s="1">
        <v>97.06</v>
      </c>
      <c r="M746" s="1">
        <v>97.24</v>
      </c>
    </row>
    <row r="747" spans="1:13" x14ac:dyDescent="0.35">
      <c r="A747" s="10">
        <v>3257</v>
      </c>
      <c r="B747" s="10">
        <v>98.2</v>
      </c>
      <c r="C747" s="10">
        <v>97.49</v>
      </c>
      <c r="D747" s="10">
        <v>97.5</v>
      </c>
      <c r="E747" s="10">
        <v>96.95</v>
      </c>
      <c r="F747" s="1">
        <v>94.14</v>
      </c>
      <c r="G747" s="10">
        <v>93.14</v>
      </c>
      <c r="H747" s="10">
        <v>98.8</v>
      </c>
      <c r="I747" s="10">
        <v>97.85</v>
      </c>
      <c r="J747" s="10">
        <v>99.36</v>
      </c>
      <c r="K747" s="1">
        <v>98.4</v>
      </c>
      <c r="L747" s="1">
        <v>97.07</v>
      </c>
      <c r="M747" s="1">
        <v>97.24</v>
      </c>
    </row>
    <row r="748" spans="1:13" x14ac:dyDescent="0.35">
      <c r="A748" s="10">
        <v>3256</v>
      </c>
      <c r="B748" s="10">
        <v>98.21</v>
      </c>
      <c r="C748" s="10">
        <v>97.5</v>
      </c>
      <c r="D748" s="10">
        <v>97.5</v>
      </c>
      <c r="E748" s="10">
        <v>96.95</v>
      </c>
      <c r="F748" s="1">
        <v>94.14</v>
      </c>
      <c r="G748" s="10">
        <v>93.14</v>
      </c>
      <c r="H748" s="10">
        <v>98.8</v>
      </c>
      <c r="I748" s="10">
        <v>97.85</v>
      </c>
      <c r="J748" s="10">
        <v>99.36</v>
      </c>
      <c r="K748" s="1">
        <v>98.39</v>
      </c>
      <c r="L748" s="1">
        <v>97.08</v>
      </c>
      <c r="M748" s="1">
        <v>97.24</v>
      </c>
    </row>
    <row r="749" spans="1:13" x14ac:dyDescent="0.35">
      <c r="A749" s="10">
        <v>3255</v>
      </c>
      <c r="B749" s="10">
        <v>98.21</v>
      </c>
      <c r="C749" s="10">
        <v>97.5</v>
      </c>
      <c r="D749" s="10">
        <v>97.49</v>
      </c>
      <c r="E749" s="10">
        <v>96.95</v>
      </c>
      <c r="F749" s="1">
        <v>94.13</v>
      </c>
      <c r="G749" s="10">
        <v>93.14</v>
      </c>
      <c r="H749" s="10">
        <v>98.81</v>
      </c>
      <c r="I749" s="10">
        <v>97.85</v>
      </c>
      <c r="J749" s="10">
        <v>99.36</v>
      </c>
      <c r="K749" s="1">
        <v>98.39</v>
      </c>
      <c r="L749" s="1">
        <v>97.09</v>
      </c>
      <c r="M749" s="1">
        <v>97.24</v>
      </c>
    </row>
    <row r="750" spans="1:13" x14ac:dyDescent="0.35">
      <c r="A750" s="10">
        <v>3254</v>
      </c>
      <c r="B750" s="10">
        <v>98.21</v>
      </c>
      <c r="C750" s="10">
        <v>97.5</v>
      </c>
      <c r="D750" s="10">
        <v>97.49</v>
      </c>
      <c r="E750" s="10">
        <v>96.95</v>
      </c>
      <c r="F750" s="1">
        <v>94.13</v>
      </c>
      <c r="G750" s="10">
        <v>93.14</v>
      </c>
      <c r="H750" s="10">
        <v>98.81</v>
      </c>
      <c r="I750" s="10">
        <v>97.85</v>
      </c>
      <c r="J750" s="10">
        <v>99.37</v>
      </c>
      <c r="K750" s="1">
        <v>98.39</v>
      </c>
      <c r="L750" s="1">
        <v>97.09</v>
      </c>
      <c r="M750" s="1">
        <v>97.25</v>
      </c>
    </row>
    <row r="751" spans="1:13" x14ac:dyDescent="0.35">
      <c r="A751" s="10">
        <v>3253</v>
      </c>
      <c r="B751" s="10">
        <v>98.21</v>
      </c>
      <c r="C751" s="10">
        <v>97.5</v>
      </c>
      <c r="D751" s="10">
        <v>97.49</v>
      </c>
      <c r="E751" s="10">
        <v>96.95</v>
      </c>
      <c r="F751" s="1">
        <v>94.12</v>
      </c>
      <c r="G751" s="10">
        <v>93.13</v>
      </c>
      <c r="H751" s="10">
        <v>98.82</v>
      </c>
      <c r="I751" s="10">
        <v>97.86</v>
      </c>
      <c r="J751" s="10">
        <v>99.37</v>
      </c>
      <c r="K751" s="1">
        <v>98.4</v>
      </c>
      <c r="L751" s="1">
        <v>97.1</v>
      </c>
      <c r="M751" s="1">
        <v>97.25</v>
      </c>
    </row>
    <row r="752" spans="1:13" x14ac:dyDescent="0.35">
      <c r="A752" s="10">
        <v>3252</v>
      </c>
      <c r="B752" s="10">
        <v>98.2</v>
      </c>
      <c r="C752" s="10">
        <v>97.5</v>
      </c>
      <c r="D752" s="10">
        <v>97.48</v>
      </c>
      <c r="E752" s="10">
        <v>96.94</v>
      </c>
      <c r="F752" s="1">
        <v>94.12</v>
      </c>
      <c r="G752" s="10">
        <v>93.13</v>
      </c>
      <c r="H752" s="10">
        <v>98.83</v>
      </c>
      <c r="I752" s="10">
        <v>97.86</v>
      </c>
      <c r="J752" s="10">
        <v>99.38</v>
      </c>
      <c r="K752" s="1">
        <v>98.41</v>
      </c>
      <c r="L752" s="1">
        <v>97.1</v>
      </c>
      <c r="M752" s="1">
        <v>97.25</v>
      </c>
    </row>
    <row r="753" spans="1:13" x14ac:dyDescent="0.35">
      <c r="A753" s="10">
        <v>3251</v>
      </c>
      <c r="B753" s="10">
        <v>98.2</v>
      </c>
      <c r="C753" s="10">
        <v>97.5</v>
      </c>
      <c r="D753" s="10">
        <v>97.48</v>
      </c>
      <c r="E753" s="10">
        <v>96.93</v>
      </c>
      <c r="F753" s="1">
        <v>94.12</v>
      </c>
      <c r="G753" s="10">
        <v>93.13</v>
      </c>
      <c r="H753" s="10">
        <v>98.83</v>
      </c>
      <c r="I753" s="10">
        <v>97.86</v>
      </c>
      <c r="J753" s="10">
        <v>99.38</v>
      </c>
      <c r="K753" s="1">
        <v>98.41</v>
      </c>
      <c r="L753" s="1">
        <v>97.1</v>
      </c>
      <c r="M753" s="1">
        <v>97.26</v>
      </c>
    </row>
    <row r="754" spans="1:13" x14ac:dyDescent="0.35">
      <c r="A754" s="10">
        <v>3250</v>
      </c>
      <c r="B754" s="10">
        <v>98.2</v>
      </c>
      <c r="C754" s="10">
        <v>97.5</v>
      </c>
      <c r="D754" s="10">
        <v>97.48</v>
      </c>
      <c r="E754" s="10">
        <v>96.93</v>
      </c>
      <c r="F754" s="1">
        <v>94.13</v>
      </c>
      <c r="G754" s="10">
        <v>93.12</v>
      </c>
      <c r="H754" s="10">
        <v>98.83</v>
      </c>
      <c r="I754" s="10">
        <v>97.86</v>
      </c>
      <c r="J754" s="10">
        <v>99.38</v>
      </c>
      <c r="K754" s="1">
        <v>98.42</v>
      </c>
      <c r="L754" s="1">
        <v>97.1</v>
      </c>
      <c r="M754" s="1">
        <v>97.26</v>
      </c>
    </row>
    <row r="755" spans="1:13" x14ac:dyDescent="0.35">
      <c r="A755" s="10">
        <v>3249</v>
      </c>
      <c r="B755" s="10">
        <v>98.2</v>
      </c>
      <c r="C755" s="10">
        <v>97.51</v>
      </c>
      <c r="D755" s="10">
        <v>97.48</v>
      </c>
      <c r="E755" s="10">
        <v>96.93</v>
      </c>
      <c r="F755" s="1">
        <v>94.13</v>
      </c>
      <c r="G755" s="10">
        <v>93.12</v>
      </c>
      <c r="H755" s="10">
        <v>98.83</v>
      </c>
      <c r="I755" s="10">
        <v>97.86</v>
      </c>
      <c r="J755" s="10">
        <v>99.38</v>
      </c>
      <c r="K755" s="1">
        <v>98.42</v>
      </c>
      <c r="L755" s="1">
        <v>97.1</v>
      </c>
      <c r="M755" s="1">
        <v>97.26</v>
      </c>
    </row>
    <row r="756" spans="1:13" x14ac:dyDescent="0.35">
      <c r="A756" s="10">
        <v>3248</v>
      </c>
      <c r="B756" s="10">
        <v>98.21</v>
      </c>
      <c r="C756" s="10">
        <v>97.51</v>
      </c>
      <c r="D756" s="10">
        <v>97.48</v>
      </c>
      <c r="E756" s="10">
        <v>96.93</v>
      </c>
      <c r="F756" s="1">
        <v>94.14</v>
      </c>
      <c r="G756" s="10">
        <v>93.12</v>
      </c>
      <c r="H756" s="10">
        <v>98.83</v>
      </c>
      <c r="I756" s="10">
        <v>97.86</v>
      </c>
      <c r="J756" s="10">
        <v>99.38</v>
      </c>
      <c r="K756" s="1">
        <v>98.42</v>
      </c>
      <c r="L756" s="1">
        <v>97.1</v>
      </c>
      <c r="M756" s="1">
        <v>97.27</v>
      </c>
    </row>
    <row r="757" spans="1:13" x14ac:dyDescent="0.35">
      <c r="A757" s="10">
        <v>3247</v>
      </c>
      <c r="B757" s="10">
        <v>98.21</v>
      </c>
      <c r="C757" s="10">
        <v>97.51</v>
      </c>
      <c r="D757" s="10">
        <v>97.47</v>
      </c>
      <c r="E757" s="10">
        <v>96.92</v>
      </c>
      <c r="F757" s="1">
        <v>94.14</v>
      </c>
      <c r="G757" s="10">
        <v>93.12</v>
      </c>
      <c r="H757" s="10">
        <v>98.83</v>
      </c>
      <c r="I757" s="10">
        <v>97.87</v>
      </c>
      <c r="J757" s="10">
        <v>99.38</v>
      </c>
      <c r="K757" s="1">
        <v>98.41</v>
      </c>
      <c r="L757" s="1">
        <v>97.1</v>
      </c>
      <c r="M757" s="1">
        <v>97.27</v>
      </c>
    </row>
    <row r="758" spans="1:13" x14ac:dyDescent="0.35">
      <c r="A758" s="10">
        <v>3246</v>
      </c>
      <c r="B758" s="10">
        <v>98.22</v>
      </c>
      <c r="C758" s="10">
        <v>97.52</v>
      </c>
      <c r="D758" s="10">
        <v>97.47</v>
      </c>
      <c r="E758" s="10">
        <v>96.92</v>
      </c>
      <c r="F758" s="1">
        <v>94.14</v>
      </c>
      <c r="G758" s="10">
        <v>93.11</v>
      </c>
      <c r="H758" s="10">
        <v>98.83</v>
      </c>
      <c r="I758" s="10">
        <v>97.87</v>
      </c>
      <c r="J758" s="10">
        <v>99.39</v>
      </c>
      <c r="K758" s="1">
        <v>98.41</v>
      </c>
      <c r="L758" s="1">
        <v>97.1</v>
      </c>
      <c r="M758" s="1">
        <v>97.27</v>
      </c>
    </row>
    <row r="759" spans="1:13" x14ac:dyDescent="0.35">
      <c r="A759" s="10">
        <v>3245</v>
      </c>
      <c r="B759" s="10">
        <v>98.22</v>
      </c>
      <c r="C759" s="10">
        <v>97.52</v>
      </c>
      <c r="D759" s="10">
        <v>97.47</v>
      </c>
      <c r="E759" s="10">
        <v>96.92</v>
      </c>
      <c r="F759" s="1">
        <v>94.14</v>
      </c>
      <c r="G759" s="10">
        <v>93.11</v>
      </c>
      <c r="H759" s="10">
        <v>98.83</v>
      </c>
      <c r="I759" s="10">
        <v>97.87</v>
      </c>
      <c r="J759" s="10">
        <v>99.39</v>
      </c>
      <c r="K759" s="1">
        <v>98.41</v>
      </c>
      <c r="L759" s="1">
        <v>97.1</v>
      </c>
      <c r="M759" s="1">
        <v>97.27</v>
      </c>
    </row>
    <row r="760" spans="1:13" x14ac:dyDescent="0.35">
      <c r="A760" s="10">
        <v>3244</v>
      </c>
      <c r="B760" s="10">
        <v>98.22</v>
      </c>
      <c r="C760" s="10">
        <v>97.52</v>
      </c>
      <c r="D760" s="10">
        <v>97.47</v>
      </c>
      <c r="E760" s="10">
        <v>96.92</v>
      </c>
      <c r="F760" s="1">
        <v>94.13</v>
      </c>
      <c r="G760" s="10">
        <v>93.1</v>
      </c>
      <c r="H760" s="10">
        <v>98.83</v>
      </c>
      <c r="I760" s="10">
        <v>97.86</v>
      </c>
      <c r="J760" s="10">
        <v>99.39</v>
      </c>
      <c r="K760" s="1">
        <v>98.41</v>
      </c>
      <c r="L760" s="1">
        <v>97.1</v>
      </c>
      <c r="M760" s="1">
        <v>97.27</v>
      </c>
    </row>
    <row r="761" spans="1:13" x14ac:dyDescent="0.35">
      <c r="A761" s="10">
        <v>3243</v>
      </c>
      <c r="B761" s="10">
        <v>98.23</v>
      </c>
      <c r="C761" s="10">
        <v>97.52</v>
      </c>
      <c r="D761" s="10">
        <v>97.47</v>
      </c>
      <c r="E761" s="10">
        <v>96.92</v>
      </c>
      <c r="F761" s="1">
        <v>94.13</v>
      </c>
      <c r="G761" s="10">
        <v>93.1</v>
      </c>
      <c r="H761" s="10">
        <v>98.83</v>
      </c>
      <c r="I761" s="10">
        <v>97.86</v>
      </c>
      <c r="J761" s="10">
        <v>99.38</v>
      </c>
      <c r="K761" s="1">
        <v>98.41</v>
      </c>
      <c r="L761" s="1">
        <v>97.11</v>
      </c>
      <c r="M761" s="1">
        <v>97.27</v>
      </c>
    </row>
    <row r="762" spans="1:13" x14ac:dyDescent="0.35">
      <c r="A762" s="10">
        <v>3242</v>
      </c>
      <c r="B762" s="10">
        <v>98.23</v>
      </c>
      <c r="C762" s="10">
        <v>97.53</v>
      </c>
      <c r="D762" s="10">
        <v>97.47</v>
      </c>
      <c r="E762" s="10">
        <v>96.92</v>
      </c>
      <c r="F762" s="1">
        <v>94.12</v>
      </c>
      <c r="G762" s="10">
        <v>93.09</v>
      </c>
      <c r="H762" s="10">
        <v>98.83</v>
      </c>
      <c r="I762" s="10">
        <v>97.87</v>
      </c>
      <c r="J762" s="10">
        <v>99.38</v>
      </c>
      <c r="K762" s="1">
        <v>98.41</v>
      </c>
      <c r="L762" s="1">
        <v>97.12</v>
      </c>
      <c r="M762" s="1">
        <v>97.27</v>
      </c>
    </row>
    <row r="763" spans="1:13" x14ac:dyDescent="0.35">
      <c r="A763" s="10">
        <v>3241</v>
      </c>
      <c r="B763" s="10">
        <v>98.24</v>
      </c>
      <c r="C763" s="10">
        <v>97.53</v>
      </c>
      <c r="D763" s="10">
        <v>97.47</v>
      </c>
      <c r="E763" s="10">
        <v>96.92</v>
      </c>
      <c r="F763" s="1">
        <v>94.12</v>
      </c>
      <c r="G763" s="10">
        <v>93.08</v>
      </c>
      <c r="H763" s="10">
        <v>98.83</v>
      </c>
      <c r="I763" s="10">
        <v>97.87</v>
      </c>
      <c r="J763" s="10">
        <v>99.38</v>
      </c>
      <c r="K763" s="1">
        <v>98.41</v>
      </c>
      <c r="L763" s="1">
        <v>97.12</v>
      </c>
      <c r="M763" s="1">
        <v>97.27</v>
      </c>
    </row>
    <row r="764" spans="1:13" x14ac:dyDescent="0.35">
      <c r="A764" s="10">
        <v>3240</v>
      </c>
      <c r="B764" s="10">
        <v>98.24</v>
      </c>
      <c r="C764" s="10">
        <v>97.54</v>
      </c>
      <c r="D764" s="10">
        <v>97.47</v>
      </c>
      <c r="E764" s="10">
        <v>96.92</v>
      </c>
      <c r="F764" s="1">
        <v>94.12</v>
      </c>
      <c r="G764" s="10">
        <v>93.08</v>
      </c>
      <c r="H764" s="10">
        <v>98.83</v>
      </c>
      <c r="I764" s="10">
        <v>97.88</v>
      </c>
      <c r="J764" s="10">
        <v>99.38</v>
      </c>
      <c r="K764" s="1">
        <v>98.42</v>
      </c>
      <c r="L764" s="1">
        <v>97.13</v>
      </c>
      <c r="M764" s="1">
        <v>97.27</v>
      </c>
    </row>
    <row r="765" spans="1:13" x14ac:dyDescent="0.35">
      <c r="A765" s="10">
        <v>3239</v>
      </c>
      <c r="B765" s="10">
        <v>98.24</v>
      </c>
      <c r="C765" s="10">
        <v>97.54</v>
      </c>
      <c r="D765" s="10">
        <v>97.47</v>
      </c>
      <c r="E765" s="10">
        <v>96.91</v>
      </c>
      <c r="F765" s="1">
        <v>94.12</v>
      </c>
      <c r="G765" s="10">
        <v>93.08</v>
      </c>
      <c r="H765" s="10">
        <v>98.83</v>
      </c>
      <c r="I765" s="10">
        <v>97.88</v>
      </c>
      <c r="J765" s="10">
        <v>99.38</v>
      </c>
      <c r="K765" s="1">
        <v>98.43</v>
      </c>
      <c r="L765" s="1">
        <v>97.13</v>
      </c>
      <c r="M765" s="1">
        <v>97.27</v>
      </c>
    </row>
    <row r="766" spans="1:13" x14ac:dyDescent="0.35">
      <c r="A766" s="10">
        <v>3238</v>
      </c>
      <c r="B766" s="10">
        <v>98.24</v>
      </c>
      <c r="C766" s="10">
        <v>97.54</v>
      </c>
      <c r="D766" s="10">
        <v>97.47</v>
      </c>
      <c r="E766" s="10">
        <v>96.91</v>
      </c>
      <c r="F766" s="1">
        <v>94.12</v>
      </c>
      <c r="G766" s="10">
        <v>93.09</v>
      </c>
      <c r="H766" s="10">
        <v>98.83</v>
      </c>
      <c r="I766" s="10">
        <v>97.89</v>
      </c>
      <c r="J766" s="10">
        <v>99.38</v>
      </c>
      <c r="K766" s="1">
        <v>98.43</v>
      </c>
      <c r="L766" s="1">
        <v>97.14</v>
      </c>
      <c r="M766" s="1">
        <v>97.27</v>
      </c>
    </row>
    <row r="767" spans="1:13" x14ac:dyDescent="0.35">
      <c r="A767" s="10">
        <v>3237</v>
      </c>
      <c r="B767" s="10">
        <v>98.24</v>
      </c>
      <c r="C767" s="10">
        <v>97.54</v>
      </c>
      <c r="D767" s="10">
        <v>97.46</v>
      </c>
      <c r="E767" s="10">
        <v>96.91</v>
      </c>
      <c r="F767" s="1">
        <v>94.13</v>
      </c>
      <c r="G767" s="10">
        <v>93.09</v>
      </c>
      <c r="H767" s="10">
        <v>98.83</v>
      </c>
      <c r="I767" s="10">
        <v>97.89</v>
      </c>
      <c r="J767" s="10">
        <v>99.38</v>
      </c>
      <c r="K767" s="1">
        <v>98.43</v>
      </c>
      <c r="L767" s="1">
        <v>97.14</v>
      </c>
      <c r="M767" s="1">
        <v>97.27</v>
      </c>
    </row>
    <row r="768" spans="1:13" x14ac:dyDescent="0.35">
      <c r="A768" s="10">
        <v>3236</v>
      </c>
      <c r="B768" s="10">
        <v>98.24</v>
      </c>
      <c r="C768" s="10">
        <v>97.54</v>
      </c>
      <c r="D768" s="10">
        <v>97.46</v>
      </c>
      <c r="E768" s="10">
        <v>96.91</v>
      </c>
      <c r="F768" s="1">
        <v>94.13</v>
      </c>
      <c r="G768" s="10">
        <v>93.09</v>
      </c>
      <c r="H768" s="10">
        <v>98.83</v>
      </c>
      <c r="I768" s="10">
        <v>97.89</v>
      </c>
      <c r="J768" s="10">
        <v>99.38</v>
      </c>
      <c r="K768" s="1">
        <v>98.43</v>
      </c>
      <c r="L768" s="1">
        <v>97.15</v>
      </c>
      <c r="M768" s="1">
        <v>97.28</v>
      </c>
    </row>
    <row r="769" spans="1:13" x14ac:dyDescent="0.35">
      <c r="A769" s="10">
        <v>3235</v>
      </c>
      <c r="B769" s="10">
        <v>98.24</v>
      </c>
      <c r="C769" s="10">
        <v>97.55</v>
      </c>
      <c r="D769" s="10">
        <v>97.45</v>
      </c>
      <c r="E769" s="10">
        <v>96.91</v>
      </c>
      <c r="F769" s="1">
        <v>94.13</v>
      </c>
      <c r="G769" s="10">
        <v>93.09</v>
      </c>
      <c r="H769" s="10">
        <v>98.83</v>
      </c>
      <c r="I769" s="10">
        <v>97.89</v>
      </c>
      <c r="J769" s="10">
        <v>99.38</v>
      </c>
      <c r="K769" s="1">
        <v>98.43</v>
      </c>
      <c r="L769" s="1">
        <v>97.15</v>
      </c>
      <c r="M769" s="1">
        <v>97.29</v>
      </c>
    </row>
    <row r="770" spans="1:13" x14ac:dyDescent="0.35">
      <c r="A770" s="10">
        <v>3234</v>
      </c>
      <c r="B770" s="10">
        <v>98.24</v>
      </c>
      <c r="C770" s="10">
        <v>97.55</v>
      </c>
      <c r="D770" s="10">
        <v>97.45</v>
      </c>
      <c r="E770" s="10">
        <v>96.9</v>
      </c>
      <c r="F770" s="1">
        <v>94.13</v>
      </c>
      <c r="G770" s="10">
        <v>93.09</v>
      </c>
      <c r="H770" s="10">
        <v>98.83</v>
      </c>
      <c r="I770" s="10">
        <v>97.89</v>
      </c>
      <c r="J770" s="10">
        <v>99.39</v>
      </c>
      <c r="K770" s="1">
        <v>98.43</v>
      </c>
      <c r="L770" s="1">
        <v>97.16</v>
      </c>
      <c r="M770" s="1">
        <v>97.3</v>
      </c>
    </row>
    <row r="771" spans="1:13" x14ac:dyDescent="0.35">
      <c r="A771" s="10">
        <v>3233</v>
      </c>
      <c r="B771" s="10">
        <v>98.24</v>
      </c>
      <c r="C771" s="10">
        <v>97.56</v>
      </c>
      <c r="D771" s="10">
        <v>97.44</v>
      </c>
      <c r="E771" s="10">
        <v>96.9</v>
      </c>
      <c r="F771" s="1">
        <v>94.13</v>
      </c>
      <c r="G771" s="10">
        <v>93.09</v>
      </c>
      <c r="H771" s="10">
        <v>98.83</v>
      </c>
      <c r="I771" s="10">
        <v>97.89</v>
      </c>
      <c r="J771" s="10">
        <v>99.39</v>
      </c>
      <c r="K771" s="1">
        <v>98.43</v>
      </c>
      <c r="L771" s="1">
        <v>97.16</v>
      </c>
      <c r="M771" s="1">
        <v>97.3</v>
      </c>
    </row>
    <row r="772" spans="1:13" x14ac:dyDescent="0.35">
      <c r="A772" s="10">
        <v>3232</v>
      </c>
      <c r="B772" s="10">
        <v>98.24</v>
      </c>
      <c r="C772" s="10">
        <v>97.57</v>
      </c>
      <c r="D772" s="10">
        <v>97.44</v>
      </c>
      <c r="E772" s="10">
        <v>96.9</v>
      </c>
      <c r="F772" s="1">
        <v>94.12</v>
      </c>
      <c r="G772" s="10">
        <v>93.09</v>
      </c>
      <c r="H772" s="10">
        <v>98.83</v>
      </c>
      <c r="I772" s="10">
        <v>97.89</v>
      </c>
      <c r="J772" s="10">
        <v>99.39</v>
      </c>
      <c r="K772" s="1">
        <v>98.43</v>
      </c>
      <c r="L772" s="1">
        <v>97.17</v>
      </c>
      <c r="M772" s="1">
        <v>97.3</v>
      </c>
    </row>
    <row r="773" spans="1:13" x14ac:dyDescent="0.35">
      <c r="A773" s="10">
        <v>3231</v>
      </c>
      <c r="B773" s="10">
        <v>98.25</v>
      </c>
      <c r="C773" s="10">
        <v>97.57</v>
      </c>
      <c r="D773" s="10">
        <v>97.44</v>
      </c>
      <c r="E773" s="10">
        <v>96.89</v>
      </c>
      <c r="F773" s="1">
        <v>94.12</v>
      </c>
      <c r="G773" s="10">
        <v>93.08</v>
      </c>
      <c r="H773" s="10">
        <v>98.83</v>
      </c>
      <c r="I773" s="10">
        <v>97.89</v>
      </c>
      <c r="J773" s="10">
        <v>99.38</v>
      </c>
      <c r="K773" s="1">
        <v>98.43</v>
      </c>
      <c r="L773" s="1">
        <v>97.18</v>
      </c>
      <c r="M773" s="1">
        <v>97.3</v>
      </c>
    </row>
    <row r="774" spans="1:13" x14ac:dyDescent="0.35">
      <c r="A774" s="10">
        <v>3230</v>
      </c>
      <c r="B774" s="10">
        <v>98.25</v>
      </c>
      <c r="C774" s="10">
        <v>97.57</v>
      </c>
      <c r="D774" s="10">
        <v>97.45</v>
      </c>
      <c r="E774" s="10">
        <v>96.89</v>
      </c>
      <c r="F774" s="1">
        <v>94.12</v>
      </c>
      <c r="G774" s="10">
        <v>93.08</v>
      </c>
      <c r="H774" s="10">
        <v>98.84</v>
      </c>
      <c r="I774" s="10">
        <v>97.89</v>
      </c>
      <c r="J774" s="10">
        <v>99.38</v>
      </c>
      <c r="K774" s="1">
        <v>98.43</v>
      </c>
      <c r="L774" s="1">
        <v>97.18</v>
      </c>
      <c r="M774" s="1">
        <v>97.3</v>
      </c>
    </row>
    <row r="775" spans="1:13" x14ac:dyDescent="0.35">
      <c r="A775" s="10">
        <v>3229</v>
      </c>
      <c r="B775" s="10">
        <v>98.25</v>
      </c>
      <c r="C775" s="10">
        <v>97.58</v>
      </c>
      <c r="D775" s="10">
        <v>97.45</v>
      </c>
      <c r="E775" s="10">
        <v>96.89</v>
      </c>
      <c r="F775" s="1">
        <v>94.13</v>
      </c>
      <c r="G775" s="10">
        <v>93.07</v>
      </c>
      <c r="H775" s="10">
        <v>98.84</v>
      </c>
      <c r="I775" s="10">
        <v>97.89</v>
      </c>
      <c r="J775" s="10">
        <v>99.37</v>
      </c>
      <c r="K775" s="1">
        <v>98.43</v>
      </c>
      <c r="L775" s="1">
        <v>97.18</v>
      </c>
      <c r="M775" s="1">
        <v>97.3</v>
      </c>
    </row>
    <row r="776" spans="1:13" x14ac:dyDescent="0.35">
      <c r="A776" s="10">
        <v>3228</v>
      </c>
      <c r="B776" s="10">
        <v>98.26</v>
      </c>
      <c r="C776" s="10">
        <v>97.58</v>
      </c>
      <c r="D776" s="10">
        <v>97.45</v>
      </c>
      <c r="E776" s="10">
        <v>96.9</v>
      </c>
      <c r="F776" s="1">
        <v>94.13</v>
      </c>
      <c r="G776" s="10">
        <v>93.07</v>
      </c>
      <c r="H776" s="10">
        <v>98.85</v>
      </c>
      <c r="I776" s="10">
        <v>97.9</v>
      </c>
      <c r="J776" s="10">
        <v>99.37</v>
      </c>
      <c r="K776" s="1">
        <v>98.43</v>
      </c>
      <c r="L776" s="1">
        <v>97.18</v>
      </c>
      <c r="M776" s="1">
        <v>97.3</v>
      </c>
    </row>
    <row r="777" spans="1:13" x14ac:dyDescent="0.35">
      <c r="A777" s="10">
        <v>3227</v>
      </c>
      <c r="B777" s="10">
        <v>98.26</v>
      </c>
      <c r="C777" s="10">
        <v>97.58</v>
      </c>
      <c r="D777" s="10">
        <v>97.45</v>
      </c>
      <c r="E777" s="10">
        <v>96.9</v>
      </c>
      <c r="F777" s="1">
        <v>94.12</v>
      </c>
      <c r="G777" s="10">
        <v>93.06</v>
      </c>
      <c r="H777" s="10">
        <v>98.85</v>
      </c>
      <c r="I777" s="10">
        <v>97.9</v>
      </c>
      <c r="J777" s="10">
        <v>99.37</v>
      </c>
      <c r="K777" s="1">
        <v>98.43</v>
      </c>
      <c r="L777" s="1">
        <v>97.19</v>
      </c>
      <c r="M777" s="1">
        <v>97.3</v>
      </c>
    </row>
    <row r="778" spans="1:13" x14ac:dyDescent="0.35">
      <c r="A778" s="10">
        <v>3226</v>
      </c>
      <c r="B778" s="10">
        <v>98.26</v>
      </c>
      <c r="C778" s="10">
        <v>97.59</v>
      </c>
      <c r="D778" s="10">
        <v>97.44</v>
      </c>
      <c r="E778" s="10">
        <v>96.89</v>
      </c>
      <c r="F778" s="1">
        <v>94.12</v>
      </c>
      <c r="G778" s="10">
        <v>93.06</v>
      </c>
      <c r="H778" s="10">
        <v>98.85</v>
      </c>
      <c r="I778" s="10">
        <v>97.9</v>
      </c>
      <c r="J778" s="10">
        <v>99.38</v>
      </c>
      <c r="K778" s="1">
        <v>98.43</v>
      </c>
      <c r="L778" s="1">
        <v>97.19</v>
      </c>
      <c r="M778" s="1">
        <v>97.3</v>
      </c>
    </row>
    <row r="779" spans="1:13" x14ac:dyDescent="0.35">
      <c r="A779" s="10">
        <v>3225</v>
      </c>
      <c r="B779" s="10">
        <v>98.26</v>
      </c>
      <c r="C779" s="10">
        <v>97.59</v>
      </c>
      <c r="D779" s="10">
        <v>97.44</v>
      </c>
      <c r="E779" s="10">
        <v>96.89</v>
      </c>
      <c r="F779" s="1">
        <v>94.11</v>
      </c>
      <c r="G779" s="10">
        <v>93.05</v>
      </c>
      <c r="H779" s="10">
        <v>98.85</v>
      </c>
      <c r="I779" s="10">
        <v>97.9</v>
      </c>
      <c r="J779" s="10">
        <v>99.38</v>
      </c>
      <c r="K779" s="1">
        <v>98.43</v>
      </c>
      <c r="L779" s="1">
        <v>97.19</v>
      </c>
      <c r="M779" s="1">
        <v>97.3</v>
      </c>
    </row>
    <row r="780" spans="1:13" x14ac:dyDescent="0.35">
      <c r="A780" s="10">
        <v>3224</v>
      </c>
      <c r="B780" s="10">
        <v>98.25</v>
      </c>
      <c r="C780" s="10">
        <v>97.58</v>
      </c>
      <c r="D780" s="10">
        <v>97.43</v>
      </c>
      <c r="E780" s="10">
        <v>96.88</v>
      </c>
      <c r="F780" s="1">
        <v>94.11</v>
      </c>
      <c r="G780" s="10">
        <v>93.05</v>
      </c>
      <c r="H780" s="10">
        <v>98.85</v>
      </c>
      <c r="I780" s="10">
        <v>97.9</v>
      </c>
      <c r="J780" s="10">
        <v>99.38</v>
      </c>
      <c r="K780" s="1">
        <v>98.42</v>
      </c>
      <c r="L780" s="1">
        <v>97.19</v>
      </c>
      <c r="M780" s="1">
        <v>97.3</v>
      </c>
    </row>
    <row r="781" spans="1:13" x14ac:dyDescent="0.35">
      <c r="A781" s="10">
        <v>3223</v>
      </c>
      <c r="B781" s="10">
        <v>98.25</v>
      </c>
      <c r="C781" s="10">
        <v>97.58</v>
      </c>
      <c r="D781" s="10">
        <v>97.42</v>
      </c>
      <c r="E781" s="10">
        <v>96.87</v>
      </c>
      <c r="F781" s="1">
        <v>94.11</v>
      </c>
      <c r="G781" s="10">
        <v>93.05</v>
      </c>
      <c r="H781" s="10">
        <v>98.85</v>
      </c>
      <c r="I781" s="10">
        <v>97.9</v>
      </c>
      <c r="J781" s="10">
        <v>99.38</v>
      </c>
      <c r="K781" s="1">
        <v>98.42</v>
      </c>
      <c r="L781" s="1">
        <v>97.2</v>
      </c>
      <c r="M781" s="1">
        <v>97.29</v>
      </c>
    </row>
    <row r="782" spans="1:13" x14ac:dyDescent="0.35">
      <c r="A782" s="10">
        <v>3222</v>
      </c>
      <c r="B782" s="10">
        <v>98.25</v>
      </c>
      <c r="C782" s="10">
        <v>97.58</v>
      </c>
      <c r="D782" s="10">
        <v>97.42</v>
      </c>
      <c r="E782" s="10">
        <v>96.87</v>
      </c>
      <c r="F782" s="1">
        <v>94.11</v>
      </c>
      <c r="G782" s="10">
        <v>93.05</v>
      </c>
      <c r="H782" s="10">
        <v>98.84</v>
      </c>
      <c r="I782" s="10">
        <v>97.91</v>
      </c>
      <c r="J782" s="10">
        <v>99.39</v>
      </c>
      <c r="K782" s="1">
        <v>98.42</v>
      </c>
      <c r="L782" s="1">
        <v>97.2</v>
      </c>
      <c r="M782" s="1">
        <v>97.3</v>
      </c>
    </row>
    <row r="783" spans="1:13" x14ac:dyDescent="0.35">
      <c r="A783" s="10">
        <v>3221</v>
      </c>
      <c r="B783" s="10">
        <v>98.25</v>
      </c>
      <c r="C783" s="10">
        <v>97.59</v>
      </c>
      <c r="D783" s="10">
        <v>97.41</v>
      </c>
      <c r="E783" s="10">
        <v>96.86</v>
      </c>
      <c r="F783" s="1">
        <v>94.11</v>
      </c>
      <c r="G783" s="10">
        <v>93.05</v>
      </c>
      <c r="H783" s="10">
        <v>98.84</v>
      </c>
      <c r="I783" s="10">
        <v>97.91</v>
      </c>
      <c r="J783" s="10">
        <v>99.39</v>
      </c>
      <c r="K783" s="1">
        <v>98.42</v>
      </c>
      <c r="L783" s="1">
        <v>97.2</v>
      </c>
      <c r="M783" s="1">
        <v>97.3</v>
      </c>
    </row>
    <row r="784" spans="1:13" x14ac:dyDescent="0.35">
      <c r="A784" s="10">
        <v>3220</v>
      </c>
      <c r="B784" s="10">
        <v>98.25</v>
      </c>
      <c r="C784" s="10">
        <v>97.59</v>
      </c>
      <c r="D784" s="10">
        <v>97.41</v>
      </c>
      <c r="E784" s="10">
        <v>96.86</v>
      </c>
      <c r="F784" s="1">
        <v>94.11</v>
      </c>
      <c r="G784" s="10">
        <v>93.05</v>
      </c>
      <c r="H784" s="10">
        <v>98.84</v>
      </c>
      <c r="I784" s="10">
        <v>97.91</v>
      </c>
      <c r="J784" s="10">
        <v>99.39</v>
      </c>
      <c r="K784" s="1">
        <v>98.43</v>
      </c>
      <c r="L784" s="1">
        <v>97.21</v>
      </c>
      <c r="M784" s="1">
        <v>97.31</v>
      </c>
    </row>
    <row r="785" spans="1:13" x14ac:dyDescent="0.35">
      <c r="A785" s="10">
        <v>3219</v>
      </c>
      <c r="B785" s="10">
        <v>98.26</v>
      </c>
      <c r="C785" s="10">
        <v>97.6</v>
      </c>
      <c r="D785" s="10">
        <v>97.41</v>
      </c>
      <c r="E785" s="10">
        <v>96.86</v>
      </c>
      <c r="F785" s="1">
        <v>94.11</v>
      </c>
      <c r="G785" s="10">
        <v>93.04</v>
      </c>
      <c r="H785" s="10">
        <v>98.84</v>
      </c>
      <c r="I785" s="10">
        <v>97.91</v>
      </c>
      <c r="J785" s="10">
        <v>99.39</v>
      </c>
      <c r="K785" s="1">
        <v>98.44</v>
      </c>
      <c r="L785" s="1">
        <v>97.21</v>
      </c>
      <c r="M785" s="1">
        <v>97.31</v>
      </c>
    </row>
    <row r="786" spans="1:13" x14ac:dyDescent="0.35">
      <c r="A786" s="10">
        <v>3218</v>
      </c>
      <c r="B786" s="10">
        <v>98.26</v>
      </c>
      <c r="C786" s="10">
        <v>97.6</v>
      </c>
      <c r="D786" s="10">
        <v>97.41</v>
      </c>
      <c r="E786" s="10">
        <v>96.86</v>
      </c>
      <c r="F786" s="1">
        <v>94.11</v>
      </c>
      <c r="G786" s="10">
        <v>93.04</v>
      </c>
      <c r="H786" s="10">
        <v>98.84</v>
      </c>
      <c r="I786" s="10">
        <v>97.91</v>
      </c>
      <c r="J786" s="10">
        <v>99.39</v>
      </c>
      <c r="K786" s="1">
        <v>98.44</v>
      </c>
      <c r="L786" s="1">
        <v>97.21</v>
      </c>
      <c r="M786" s="1">
        <v>97.32</v>
      </c>
    </row>
    <row r="787" spans="1:13" x14ac:dyDescent="0.35">
      <c r="A787" s="10">
        <v>3217</v>
      </c>
      <c r="B787" s="10">
        <v>98.27</v>
      </c>
      <c r="C787" s="10">
        <v>97.61</v>
      </c>
      <c r="D787" s="10">
        <v>97.41</v>
      </c>
      <c r="E787" s="10">
        <v>96.86</v>
      </c>
      <c r="F787" s="1">
        <v>94.11</v>
      </c>
      <c r="G787" s="10">
        <v>93.04</v>
      </c>
      <c r="H787" s="10">
        <v>98.84</v>
      </c>
      <c r="I787" s="10">
        <v>97.91</v>
      </c>
      <c r="J787" s="10">
        <v>99.4</v>
      </c>
      <c r="K787" s="1">
        <v>98.44</v>
      </c>
      <c r="L787" s="1">
        <v>97.21</v>
      </c>
      <c r="M787" s="1">
        <v>97.32</v>
      </c>
    </row>
    <row r="788" spans="1:13" x14ac:dyDescent="0.35">
      <c r="A788" s="10">
        <v>3216</v>
      </c>
      <c r="B788" s="10">
        <v>98.27</v>
      </c>
      <c r="C788" s="10">
        <v>97.61</v>
      </c>
      <c r="D788" s="10">
        <v>97.41</v>
      </c>
      <c r="E788" s="10">
        <v>96.86</v>
      </c>
      <c r="F788" s="1">
        <v>94.11</v>
      </c>
      <c r="G788" s="10">
        <v>93.03</v>
      </c>
      <c r="H788" s="10">
        <v>98.85</v>
      </c>
      <c r="I788" s="10">
        <v>97.91</v>
      </c>
      <c r="J788" s="10">
        <v>99.4</v>
      </c>
      <c r="K788" s="1">
        <v>98.44</v>
      </c>
      <c r="L788" s="1">
        <v>97.22</v>
      </c>
      <c r="M788" s="1">
        <v>97.32</v>
      </c>
    </row>
    <row r="789" spans="1:13" x14ac:dyDescent="0.35">
      <c r="A789" s="10">
        <v>3215</v>
      </c>
      <c r="B789" s="10">
        <v>98.27</v>
      </c>
      <c r="C789" s="10">
        <v>97.62</v>
      </c>
      <c r="D789" s="10">
        <v>97.4</v>
      </c>
      <c r="E789" s="10">
        <v>96.86</v>
      </c>
      <c r="F789" s="1">
        <v>94.1</v>
      </c>
      <c r="G789" s="10">
        <v>93.03</v>
      </c>
      <c r="H789" s="10">
        <v>98.86</v>
      </c>
      <c r="I789" s="10">
        <v>97.91</v>
      </c>
      <c r="J789" s="10">
        <v>99.4</v>
      </c>
      <c r="K789" s="1">
        <v>98.44</v>
      </c>
      <c r="L789" s="1">
        <v>97.22</v>
      </c>
      <c r="M789" s="1">
        <v>97.32</v>
      </c>
    </row>
    <row r="790" spans="1:13" x14ac:dyDescent="0.35">
      <c r="A790" s="10">
        <v>3214</v>
      </c>
      <c r="B790" s="10">
        <v>98.27</v>
      </c>
      <c r="C790" s="10">
        <v>97.62</v>
      </c>
      <c r="D790" s="10">
        <v>97.4</v>
      </c>
      <c r="E790" s="10">
        <v>96.86</v>
      </c>
      <c r="F790" s="1">
        <v>94.1</v>
      </c>
      <c r="G790" s="10">
        <v>93.03</v>
      </c>
      <c r="H790" s="10">
        <v>98.86</v>
      </c>
      <c r="I790" s="10">
        <v>97.91</v>
      </c>
      <c r="J790" s="10">
        <v>99.4</v>
      </c>
      <c r="K790" s="1">
        <v>98.44</v>
      </c>
      <c r="L790" s="1">
        <v>97.23</v>
      </c>
      <c r="M790" s="1">
        <v>97.33</v>
      </c>
    </row>
    <row r="791" spans="1:13" x14ac:dyDescent="0.35">
      <c r="A791" s="10">
        <v>3213</v>
      </c>
      <c r="B791" s="10">
        <v>98.27</v>
      </c>
      <c r="C791" s="10">
        <v>97.62</v>
      </c>
      <c r="D791" s="10">
        <v>97.39</v>
      </c>
      <c r="E791" s="10">
        <v>96.86</v>
      </c>
      <c r="F791" s="1">
        <v>94.1</v>
      </c>
      <c r="G791" s="10">
        <v>93.03</v>
      </c>
      <c r="H791" s="10">
        <v>98.86</v>
      </c>
      <c r="I791" s="10">
        <v>97.91</v>
      </c>
      <c r="J791" s="10">
        <v>99.39</v>
      </c>
      <c r="K791" s="1">
        <v>98.44</v>
      </c>
      <c r="L791" s="1">
        <v>97.23</v>
      </c>
      <c r="M791" s="1">
        <v>97.33</v>
      </c>
    </row>
    <row r="792" spans="1:13" x14ac:dyDescent="0.35">
      <c r="A792" s="10">
        <v>3212</v>
      </c>
      <c r="B792" s="10">
        <v>98.28</v>
      </c>
      <c r="C792" s="10">
        <v>97.63</v>
      </c>
      <c r="D792" s="10">
        <v>97.39</v>
      </c>
      <c r="E792" s="10">
        <v>96.86</v>
      </c>
      <c r="F792" s="1">
        <v>94.1</v>
      </c>
      <c r="G792" s="10">
        <v>93.02</v>
      </c>
      <c r="H792" s="10">
        <v>98.86</v>
      </c>
      <c r="I792" s="10">
        <v>97.92</v>
      </c>
      <c r="J792" s="10">
        <v>99.39</v>
      </c>
      <c r="K792" s="1">
        <v>98.44</v>
      </c>
      <c r="L792" s="1">
        <v>97.23</v>
      </c>
      <c r="M792" s="1">
        <v>97.33</v>
      </c>
    </row>
    <row r="793" spans="1:13" x14ac:dyDescent="0.35">
      <c r="A793" s="10">
        <v>3211</v>
      </c>
      <c r="B793" s="10">
        <v>98.28</v>
      </c>
      <c r="C793" s="10">
        <v>97.63</v>
      </c>
      <c r="D793" s="10">
        <v>97.39</v>
      </c>
      <c r="E793" s="10">
        <v>96.86</v>
      </c>
      <c r="F793" s="1">
        <v>94.1</v>
      </c>
      <c r="G793" s="10">
        <v>93.02</v>
      </c>
      <c r="H793" s="10">
        <v>98.86</v>
      </c>
      <c r="I793" s="10">
        <v>97.92</v>
      </c>
      <c r="J793" s="10">
        <v>99.39</v>
      </c>
      <c r="K793" s="1">
        <v>98.44</v>
      </c>
      <c r="L793" s="1">
        <v>97.24</v>
      </c>
      <c r="M793" s="1">
        <v>97.34</v>
      </c>
    </row>
    <row r="794" spans="1:13" x14ac:dyDescent="0.35">
      <c r="A794" s="10">
        <v>3210</v>
      </c>
      <c r="B794" s="10">
        <v>98.29</v>
      </c>
      <c r="C794" s="10">
        <v>97.64</v>
      </c>
      <c r="D794" s="10">
        <v>97.39</v>
      </c>
      <c r="E794" s="10">
        <v>96.86</v>
      </c>
      <c r="F794" s="1">
        <v>94.1</v>
      </c>
      <c r="G794" s="10">
        <v>93.02</v>
      </c>
      <c r="H794" s="10">
        <v>98.87</v>
      </c>
      <c r="I794" s="10">
        <v>97.93</v>
      </c>
      <c r="J794" s="10">
        <v>99.38</v>
      </c>
      <c r="K794" s="1">
        <v>98.45</v>
      </c>
      <c r="L794" s="1">
        <v>97.25</v>
      </c>
      <c r="M794" s="1">
        <v>97.34</v>
      </c>
    </row>
    <row r="795" spans="1:13" x14ac:dyDescent="0.35">
      <c r="A795" s="10">
        <v>3209</v>
      </c>
      <c r="B795" s="10">
        <v>98.29</v>
      </c>
      <c r="C795" s="10">
        <v>97.65</v>
      </c>
      <c r="D795" s="10">
        <v>97.39</v>
      </c>
      <c r="E795" s="10">
        <v>96.86</v>
      </c>
      <c r="F795" s="1">
        <v>94.1</v>
      </c>
      <c r="G795" s="10">
        <v>93.02</v>
      </c>
      <c r="H795" s="10">
        <v>98.87</v>
      </c>
      <c r="I795" s="10">
        <v>97.94</v>
      </c>
      <c r="J795" s="10">
        <v>99.38</v>
      </c>
      <c r="K795" s="1">
        <v>98.45</v>
      </c>
      <c r="L795" s="1">
        <v>97.25</v>
      </c>
      <c r="M795" s="1">
        <v>97.35</v>
      </c>
    </row>
    <row r="796" spans="1:13" x14ac:dyDescent="0.35">
      <c r="A796" s="10">
        <v>3208</v>
      </c>
      <c r="B796" s="10">
        <v>98.3</v>
      </c>
      <c r="C796" s="10">
        <v>97.66</v>
      </c>
      <c r="D796" s="10">
        <v>97.39</v>
      </c>
      <c r="E796" s="10">
        <v>96.86</v>
      </c>
      <c r="F796" s="1">
        <v>94.1</v>
      </c>
      <c r="G796" s="10">
        <v>93.02</v>
      </c>
      <c r="H796" s="10">
        <v>98.87</v>
      </c>
      <c r="I796" s="10">
        <v>97.94</v>
      </c>
      <c r="J796" s="10">
        <v>99.38</v>
      </c>
      <c r="K796" s="1">
        <v>98.45</v>
      </c>
      <c r="L796" s="1">
        <v>97.26</v>
      </c>
      <c r="M796" s="1">
        <v>97.35</v>
      </c>
    </row>
    <row r="797" spans="1:13" x14ac:dyDescent="0.35">
      <c r="A797" s="10">
        <v>3207</v>
      </c>
      <c r="B797" s="10">
        <v>98.3</v>
      </c>
      <c r="C797" s="10">
        <v>97.66</v>
      </c>
      <c r="D797" s="10">
        <v>97.39</v>
      </c>
      <c r="E797" s="10">
        <v>96.86</v>
      </c>
      <c r="F797" s="1">
        <v>94.1</v>
      </c>
      <c r="G797" s="10">
        <v>93.02</v>
      </c>
      <c r="H797" s="10">
        <v>98.88</v>
      </c>
      <c r="I797" s="10">
        <v>97.94</v>
      </c>
      <c r="J797" s="10">
        <v>99.38</v>
      </c>
      <c r="K797" s="1">
        <v>98.45</v>
      </c>
      <c r="L797" s="1">
        <v>97.26</v>
      </c>
      <c r="M797" s="1">
        <v>97.35</v>
      </c>
    </row>
    <row r="798" spans="1:13" x14ac:dyDescent="0.35">
      <c r="A798" s="10">
        <v>3206</v>
      </c>
      <c r="B798" s="10">
        <v>98.3</v>
      </c>
      <c r="C798" s="10">
        <v>97.66</v>
      </c>
      <c r="D798" s="10">
        <v>97.39</v>
      </c>
      <c r="E798" s="10">
        <v>96.85</v>
      </c>
      <c r="F798" s="1">
        <v>94.1</v>
      </c>
      <c r="G798" s="10">
        <v>93.02</v>
      </c>
      <c r="H798" s="10">
        <v>98.87</v>
      </c>
      <c r="I798" s="10">
        <v>97.94</v>
      </c>
      <c r="J798" s="10">
        <v>99.39</v>
      </c>
      <c r="K798" s="1">
        <v>98.44</v>
      </c>
      <c r="L798" s="1">
        <v>97.27</v>
      </c>
      <c r="M798" s="1">
        <v>97.35</v>
      </c>
    </row>
    <row r="799" spans="1:13" x14ac:dyDescent="0.35">
      <c r="A799" s="10">
        <v>3205</v>
      </c>
      <c r="B799" s="10">
        <v>98.3</v>
      </c>
      <c r="C799" s="10">
        <v>97.66</v>
      </c>
      <c r="D799" s="10">
        <v>97.39</v>
      </c>
      <c r="E799" s="10">
        <v>96.85</v>
      </c>
      <c r="F799" s="1">
        <v>94.1</v>
      </c>
      <c r="G799" s="10">
        <v>93.01</v>
      </c>
      <c r="H799" s="10">
        <v>98.87</v>
      </c>
      <c r="I799" s="10">
        <v>97.94</v>
      </c>
      <c r="J799" s="10">
        <v>99.39</v>
      </c>
      <c r="K799" s="1">
        <v>98.44</v>
      </c>
      <c r="L799" s="1">
        <v>97.27</v>
      </c>
      <c r="M799" s="1">
        <v>97.35</v>
      </c>
    </row>
    <row r="800" spans="1:13" x14ac:dyDescent="0.35">
      <c r="A800" s="10">
        <v>3204</v>
      </c>
      <c r="B800" s="10">
        <v>98.31</v>
      </c>
      <c r="C800" s="10">
        <v>97.66</v>
      </c>
      <c r="D800" s="10">
        <v>97.39</v>
      </c>
      <c r="E800" s="10">
        <v>96.84</v>
      </c>
      <c r="F800" s="1">
        <v>94.1</v>
      </c>
      <c r="G800" s="10">
        <v>93.01</v>
      </c>
      <c r="H800" s="10">
        <v>98.87</v>
      </c>
      <c r="I800" s="10">
        <v>97.94</v>
      </c>
      <c r="J800" s="10">
        <v>99.4</v>
      </c>
      <c r="K800" s="1">
        <v>98.44</v>
      </c>
      <c r="L800" s="1">
        <v>97.28</v>
      </c>
      <c r="M800" s="1">
        <v>97.35</v>
      </c>
    </row>
    <row r="801" spans="1:13" x14ac:dyDescent="0.35">
      <c r="A801" s="10">
        <v>3203</v>
      </c>
      <c r="B801" s="10">
        <v>98.31</v>
      </c>
      <c r="C801" s="10">
        <v>97.66</v>
      </c>
      <c r="D801" s="10">
        <v>97.39</v>
      </c>
      <c r="E801" s="10">
        <v>96.84</v>
      </c>
      <c r="F801" s="1">
        <v>94.1</v>
      </c>
      <c r="G801" s="10">
        <v>93.01</v>
      </c>
      <c r="H801" s="10">
        <v>98.87</v>
      </c>
      <c r="I801" s="10">
        <v>97.95</v>
      </c>
      <c r="J801" s="10">
        <v>99.4</v>
      </c>
      <c r="K801" s="1">
        <v>98.44</v>
      </c>
      <c r="L801" s="1">
        <v>97.28</v>
      </c>
      <c r="M801" s="1">
        <v>97.36</v>
      </c>
    </row>
    <row r="802" spans="1:13" x14ac:dyDescent="0.35">
      <c r="A802" s="10">
        <v>3202</v>
      </c>
      <c r="B802" s="10">
        <v>98.31</v>
      </c>
      <c r="C802" s="10">
        <v>97.66</v>
      </c>
      <c r="D802" s="10">
        <v>97.38</v>
      </c>
      <c r="E802" s="10">
        <v>96.84</v>
      </c>
      <c r="F802" s="1">
        <v>94.1</v>
      </c>
      <c r="G802" s="10">
        <v>93.01</v>
      </c>
      <c r="H802" s="10">
        <v>98.87</v>
      </c>
      <c r="I802" s="10">
        <v>97.95</v>
      </c>
      <c r="J802" s="10">
        <v>99.39</v>
      </c>
      <c r="K802" s="1">
        <v>98.45</v>
      </c>
      <c r="L802" s="1">
        <v>97.28</v>
      </c>
      <c r="M802" s="1">
        <v>97.36</v>
      </c>
    </row>
    <row r="803" spans="1:13" x14ac:dyDescent="0.35">
      <c r="A803" s="10">
        <v>3201</v>
      </c>
      <c r="B803" s="10">
        <v>98.31</v>
      </c>
      <c r="C803" s="10">
        <v>97.67</v>
      </c>
      <c r="D803" s="10">
        <v>97.38</v>
      </c>
      <c r="E803" s="10">
        <v>96.84</v>
      </c>
      <c r="F803" s="1">
        <v>94.1</v>
      </c>
      <c r="G803" s="10">
        <v>93.01</v>
      </c>
      <c r="H803" s="10">
        <v>98.86</v>
      </c>
      <c r="I803" s="10">
        <v>97.95</v>
      </c>
      <c r="J803" s="10">
        <v>99.39</v>
      </c>
      <c r="K803" s="1">
        <v>98.46</v>
      </c>
      <c r="L803" s="1">
        <v>97.29</v>
      </c>
      <c r="M803" s="1">
        <v>97.37</v>
      </c>
    </row>
    <row r="804" spans="1:13" x14ac:dyDescent="0.35">
      <c r="A804" s="10">
        <v>3200</v>
      </c>
      <c r="B804" s="10">
        <v>98.31</v>
      </c>
      <c r="C804" s="10">
        <v>97.67</v>
      </c>
      <c r="D804" s="10">
        <v>97.37</v>
      </c>
      <c r="E804" s="10">
        <v>96.84</v>
      </c>
      <c r="F804" s="1">
        <v>94.1</v>
      </c>
      <c r="G804" s="10">
        <v>93.01</v>
      </c>
      <c r="H804" s="10">
        <v>98.86</v>
      </c>
      <c r="I804" s="10">
        <v>97.95</v>
      </c>
      <c r="J804" s="10">
        <v>99.4</v>
      </c>
      <c r="K804" s="1">
        <v>98.46</v>
      </c>
      <c r="L804" s="1">
        <v>97.3</v>
      </c>
      <c r="M804" s="1">
        <v>97.37</v>
      </c>
    </row>
    <row r="805" spans="1:13" x14ac:dyDescent="0.35">
      <c r="A805" s="10">
        <v>3199</v>
      </c>
      <c r="B805" s="10">
        <v>98.31</v>
      </c>
      <c r="C805" s="10">
        <v>97.68</v>
      </c>
      <c r="D805" s="10">
        <v>97.37</v>
      </c>
      <c r="E805" s="10">
        <v>96.84</v>
      </c>
      <c r="F805" s="1">
        <v>94.11</v>
      </c>
      <c r="G805" s="10">
        <v>93.01</v>
      </c>
      <c r="H805" s="10">
        <v>98.86</v>
      </c>
      <c r="I805" s="10">
        <v>97.95</v>
      </c>
      <c r="J805" s="10">
        <v>99.4</v>
      </c>
      <c r="K805" s="1">
        <v>98.46</v>
      </c>
      <c r="L805" s="1">
        <v>97.31</v>
      </c>
      <c r="M805" s="1">
        <v>97.37</v>
      </c>
    </row>
    <row r="806" spans="1:13" x14ac:dyDescent="0.35">
      <c r="A806" s="10">
        <v>3198</v>
      </c>
      <c r="B806" s="10">
        <v>98.31</v>
      </c>
      <c r="C806" s="10">
        <v>97.68</v>
      </c>
      <c r="D806" s="10">
        <v>97.38</v>
      </c>
      <c r="E806" s="10">
        <v>96.84</v>
      </c>
      <c r="F806" s="1">
        <v>94.11</v>
      </c>
      <c r="G806" s="10">
        <v>93.01</v>
      </c>
      <c r="H806" s="10">
        <v>98.86</v>
      </c>
      <c r="I806" s="10">
        <v>97.95</v>
      </c>
      <c r="J806" s="10">
        <v>99.4</v>
      </c>
      <c r="K806" s="1">
        <v>98.45</v>
      </c>
      <c r="L806" s="1">
        <v>97.32</v>
      </c>
      <c r="M806" s="1">
        <v>97.37</v>
      </c>
    </row>
    <row r="807" spans="1:13" x14ac:dyDescent="0.35">
      <c r="A807" s="10">
        <v>3197</v>
      </c>
      <c r="B807" s="10">
        <v>98.31</v>
      </c>
      <c r="C807" s="10">
        <v>97.68</v>
      </c>
      <c r="D807" s="10">
        <v>97.38</v>
      </c>
      <c r="E807" s="10">
        <v>96.84</v>
      </c>
      <c r="F807" s="1">
        <v>94.11</v>
      </c>
      <c r="G807" s="10">
        <v>93</v>
      </c>
      <c r="H807" s="10">
        <v>98.86</v>
      </c>
      <c r="I807" s="10">
        <v>97.95</v>
      </c>
      <c r="J807" s="10">
        <v>99.4</v>
      </c>
      <c r="K807" s="1">
        <v>98.44</v>
      </c>
      <c r="L807" s="1">
        <v>97.32</v>
      </c>
      <c r="M807" s="1">
        <v>97.36</v>
      </c>
    </row>
    <row r="808" spans="1:13" x14ac:dyDescent="0.35">
      <c r="A808" s="10">
        <v>3196</v>
      </c>
      <c r="B808" s="10">
        <v>98.31</v>
      </c>
      <c r="C808" s="10">
        <v>97.69</v>
      </c>
      <c r="D808" s="10">
        <v>97.38</v>
      </c>
      <c r="E808" s="10">
        <v>96.84</v>
      </c>
      <c r="F808" s="1">
        <v>94.11</v>
      </c>
      <c r="G808" s="10">
        <v>93</v>
      </c>
      <c r="H808" s="10">
        <v>98.86</v>
      </c>
      <c r="I808" s="10">
        <v>97.96</v>
      </c>
      <c r="J808" s="10">
        <v>99.4</v>
      </c>
      <c r="K808" s="1">
        <v>98.44</v>
      </c>
      <c r="L808" s="1">
        <v>97.32</v>
      </c>
      <c r="M808" s="1">
        <v>97.36</v>
      </c>
    </row>
    <row r="809" spans="1:13" x14ac:dyDescent="0.35">
      <c r="A809" s="10">
        <v>3195</v>
      </c>
      <c r="B809" s="10">
        <v>98.31</v>
      </c>
      <c r="C809" s="10">
        <v>97.7</v>
      </c>
      <c r="D809" s="10">
        <v>97.38</v>
      </c>
      <c r="E809" s="10">
        <v>96.84</v>
      </c>
      <c r="F809" s="1">
        <v>94.11</v>
      </c>
      <c r="G809" s="10">
        <v>92.99</v>
      </c>
      <c r="H809" s="10">
        <v>98.87</v>
      </c>
      <c r="I809" s="10">
        <v>97.96</v>
      </c>
      <c r="J809" s="10">
        <v>99.39</v>
      </c>
      <c r="K809" s="1">
        <v>98.44</v>
      </c>
      <c r="L809" s="1">
        <v>97.32</v>
      </c>
      <c r="M809" s="1">
        <v>97.37</v>
      </c>
    </row>
    <row r="810" spans="1:13" x14ac:dyDescent="0.35">
      <c r="A810" s="10">
        <v>3194</v>
      </c>
      <c r="B810" s="10">
        <v>98.32</v>
      </c>
      <c r="C810" s="10">
        <v>97.71</v>
      </c>
      <c r="D810" s="10">
        <v>97.38</v>
      </c>
      <c r="E810" s="10">
        <v>96.84</v>
      </c>
      <c r="F810" s="1">
        <v>94.11</v>
      </c>
      <c r="G810" s="10">
        <v>92.99</v>
      </c>
      <c r="H810" s="10">
        <v>98.87</v>
      </c>
      <c r="I810" s="10">
        <v>97.96</v>
      </c>
      <c r="J810" s="10">
        <v>99.39</v>
      </c>
      <c r="K810" s="1">
        <v>98.45</v>
      </c>
      <c r="L810" s="1">
        <v>97.33</v>
      </c>
      <c r="M810" s="1">
        <v>97.37</v>
      </c>
    </row>
    <row r="811" spans="1:13" x14ac:dyDescent="0.35">
      <c r="A811" s="10">
        <v>3193</v>
      </c>
      <c r="B811" s="10">
        <v>98.32</v>
      </c>
      <c r="C811" s="10">
        <v>97.72</v>
      </c>
      <c r="D811" s="10">
        <v>97.38</v>
      </c>
      <c r="E811" s="10">
        <v>96.84</v>
      </c>
      <c r="F811" s="1">
        <v>94.11</v>
      </c>
      <c r="G811" s="10">
        <v>93</v>
      </c>
      <c r="H811" s="10">
        <v>98.88</v>
      </c>
      <c r="I811" s="10">
        <v>97.96</v>
      </c>
      <c r="J811" s="10">
        <v>99.4</v>
      </c>
      <c r="K811" s="1">
        <v>98.45</v>
      </c>
      <c r="L811" s="1">
        <v>97.33</v>
      </c>
      <c r="M811" s="1">
        <v>97.38</v>
      </c>
    </row>
    <row r="812" spans="1:13" x14ac:dyDescent="0.35">
      <c r="A812" s="10">
        <v>3192</v>
      </c>
      <c r="B812" s="10">
        <v>98.33</v>
      </c>
      <c r="C812" s="10">
        <v>97.72</v>
      </c>
      <c r="D812" s="10">
        <v>97.38</v>
      </c>
      <c r="E812" s="10">
        <v>96.84</v>
      </c>
      <c r="F812" s="1">
        <v>94.11</v>
      </c>
      <c r="G812" s="10">
        <v>93</v>
      </c>
      <c r="H812" s="10">
        <v>98.88</v>
      </c>
      <c r="I812" s="10">
        <v>97.97</v>
      </c>
      <c r="J812" s="10">
        <v>99.4</v>
      </c>
      <c r="K812" s="1">
        <v>98.45</v>
      </c>
      <c r="L812" s="1">
        <v>97.34</v>
      </c>
      <c r="M812" s="1">
        <v>97.39</v>
      </c>
    </row>
    <row r="813" spans="1:13" x14ac:dyDescent="0.35">
      <c r="A813" s="10">
        <v>3191</v>
      </c>
      <c r="B813" s="10">
        <v>98.33</v>
      </c>
      <c r="C813" s="10">
        <v>97.73</v>
      </c>
      <c r="D813" s="10">
        <v>97.37</v>
      </c>
      <c r="E813" s="10">
        <v>96.84</v>
      </c>
      <c r="F813" s="1">
        <v>94.11</v>
      </c>
      <c r="G813" s="10">
        <v>93</v>
      </c>
      <c r="H813" s="10">
        <v>98.88</v>
      </c>
      <c r="I813" s="10">
        <v>97.97</v>
      </c>
      <c r="J813" s="10">
        <v>99.41</v>
      </c>
      <c r="K813" s="1">
        <v>98.45</v>
      </c>
      <c r="L813" s="1">
        <v>97.34</v>
      </c>
      <c r="M813" s="1">
        <v>97.39</v>
      </c>
    </row>
    <row r="814" spans="1:13" x14ac:dyDescent="0.35">
      <c r="A814" s="10">
        <v>3190</v>
      </c>
      <c r="B814" s="10">
        <v>98.34</v>
      </c>
      <c r="C814" s="10">
        <v>97.73</v>
      </c>
      <c r="D814" s="10">
        <v>97.37</v>
      </c>
      <c r="E814" s="10">
        <v>96.84</v>
      </c>
      <c r="F814" s="1">
        <v>94.12</v>
      </c>
      <c r="G814" s="10">
        <v>93</v>
      </c>
      <c r="H814" s="10">
        <v>98.88</v>
      </c>
      <c r="I814" s="10">
        <v>97.97</v>
      </c>
      <c r="J814" s="10">
        <v>99.41</v>
      </c>
      <c r="K814" s="1">
        <v>98.45</v>
      </c>
      <c r="L814" s="1">
        <v>97.35</v>
      </c>
      <c r="M814" s="1">
        <v>97.39</v>
      </c>
    </row>
    <row r="815" spans="1:13" x14ac:dyDescent="0.35">
      <c r="A815" s="10">
        <v>3189</v>
      </c>
      <c r="B815" s="10">
        <v>98.35</v>
      </c>
      <c r="C815" s="10">
        <v>97.73</v>
      </c>
      <c r="D815" s="10">
        <v>97.37</v>
      </c>
      <c r="E815" s="10">
        <v>96.84</v>
      </c>
      <c r="F815" s="1">
        <v>94.12</v>
      </c>
      <c r="G815" s="10">
        <v>92.99</v>
      </c>
      <c r="H815" s="10">
        <v>98.88</v>
      </c>
      <c r="I815" s="10">
        <v>97.96</v>
      </c>
      <c r="J815" s="10">
        <v>99.41</v>
      </c>
      <c r="K815" s="1">
        <v>98.45</v>
      </c>
      <c r="L815" s="1">
        <v>97.35</v>
      </c>
      <c r="M815" s="1">
        <v>97.39</v>
      </c>
    </row>
    <row r="816" spans="1:13" x14ac:dyDescent="0.35">
      <c r="A816" s="10">
        <v>3188</v>
      </c>
      <c r="B816" s="10">
        <v>98.35</v>
      </c>
      <c r="C816" s="10">
        <v>97.74</v>
      </c>
      <c r="D816" s="10">
        <v>97.37</v>
      </c>
      <c r="E816" s="10">
        <v>96.84</v>
      </c>
      <c r="F816" s="1">
        <v>94.11</v>
      </c>
      <c r="G816" s="10">
        <v>92.99</v>
      </c>
      <c r="H816" s="10">
        <v>98.88</v>
      </c>
      <c r="I816" s="10">
        <v>97.96</v>
      </c>
      <c r="J816" s="10">
        <v>99.41</v>
      </c>
      <c r="K816" s="1">
        <v>98.45</v>
      </c>
      <c r="L816" s="1">
        <v>97.35</v>
      </c>
      <c r="M816" s="1">
        <v>97.39</v>
      </c>
    </row>
    <row r="817" spans="1:13" x14ac:dyDescent="0.35">
      <c r="A817" s="10">
        <v>3187</v>
      </c>
      <c r="B817" s="10">
        <v>98.35</v>
      </c>
      <c r="C817" s="10">
        <v>97.75</v>
      </c>
      <c r="D817" s="10">
        <v>97.37</v>
      </c>
      <c r="E817" s="10">
        <v>96.84</v>
      </c>
      <c r="F817" s="1">
        <v>94.11</v>
      </c>
      <c r="G817" s="10">
        <v>92.99</v>
      </c>
      <c r="H817" s="10">
        <v>98.88</v>
      </c>
      <c r="I817" s="10">
        <v>97.96</v>
      </c>
      <c r="J817" s="10">
        <v>99.4</v>
      </c>
      <c r="K817" s="1">
        <v>98.45</v>
      </c>
      <c r="L817" s="1">
        <v>97.36</v>
      </c>
      <c r="M817" s="1">
        <v>97.39</v>
      </c>
    </row>
    <row r="818" spans="1:13" x14ac:dyDescent="0.35">
      <c r="A818" s="10">
        <v>3186</v>
      </c>
      <c r="B818" s="10">
        <v>98.36</v>
      </c>
      <c r="C818" s="10">
        <v>97.75</v>
      </c>
      <c r="D818" s="10">
        <v>97.37</v>
      </c>
      <c r="E818" s="10">
        <v>96.84</v>
      </c>
      <c r="F818" s="1">
        <v>94.11</v>
      </c>
      <c r="G818" s="10">
        <v>92.98</v>
      </c>
      <c r="H818" s="10">
        <v>98.89</v>
      </c>
      <c r="I818" s="10">
        <v>97.96</v>
      </c>
      <c r="J818" s="10">
        <v>99.4</v>
      </c>
      <c r="K818" s="1">
        <v>98.45</v>
      </c>
      <c r="L818" s="1">
        <v>97.36</v>
      </c>
      <c r="M818" s="1">
        <v>97.39</v>
      </c>
    </row>
    <row r="819" spans="1:13" x14ac:dyDescent="0.35">
      <c r="A819" s="10">
        <v>3185</v>
      </c>
      <c r="B819" s="10">
        <v>98.36</v>
      </c>
      <c r="C819" s="10">
        <v>97.76</v>
      </c>
      <c r="D819" s="10">
        <v>97.37</v>
      </c>
      <c r="E819" s="10">
        <v>96.83</v>
      </c>
      <c r="F819" s="1">
        <v>94.11</v>
      </c>
      <c r="G819" s="10">
        <v>92.98</v>
      </c>
      <c r="H819" s="10">
        <v>98.89</v>
      </c>
      <c r="I819" s="10">
        <v>97.96</v>
      </c>
      <c r="J819" s="10">
        <v>99.4</v>
      </c>
      <c r="K819" s="1">
        <v>98.46</v>
      </c>
      <c r="L819" s="1">
        <v>97.37</v>
      </c>
      <c r="M819" s="1">
        <v>97.39</v>
      </c>
    </row>
    <row r="820" spans="1:13" x14ac:dyDescent="0.35">
      <c r="A820" s="10">
        <v>3184</v>
      </c>
      <c r="B820" s="10">
        <v>98.36</v>
      </c>
      <c r="C820" s="10">
        <v>97.76</v>
      </c>
      <c r="D820" s="10">
        <v>97.37</v>
      </c>
      <c r="E820" s="10">
        <v>96.83</v>
      </c>
      <c r="F820" s="1">
        <v>94.11</v>
      </c>
      <c r="G820" s="10">
        <v>92.98</v>
      </c>
      <c r="H820" s="10">
        <v>98.9</v>
      </c>
      <c r="I820" s="10">
        <v>97.96</v>
      </c>
      <c r="J820" s="10">
        <v>99.39</v>
      </c>
      <c r="K820" s="1">
        <v>98.46</v>
      </c>
      <c r="L820" s="1">
        <v>97.38</v>
      </c>
      <c r="M820" s="1">
        <v>97.4</v>
      </c>
    </row>
    <row r="821" spans="1:13" x14ac:dyDescent="0.35">
      <c r="A821" s="10">
        <v>3183</v>
      </c>
      <c r="B821" s="10">
        <v>98.36</v>
      </c>
      <c r="C821" s="10">
        <v>97.76</v>
      </c>
      <c r="D821" s="10">
        <v>97.36</v>
      </c>
      <c r="E821" s="10">
        <v>96.83</v>
      </c>
      <c r="F821" s="1">
        <v>94.11</v>
      </c>
      <c r="G821" s="10">
        <v>92.98</v>
      </c>
      <c r="H821" s="10">
        <v>98.9</v>
      </c>
      <c r="I821" s="10">
        <v>97.96</v>
      </c>
      <c r="J821" s="10">
        <v>99.39</v>
      </c>
      <c r="K821" s="1">
        <v>98.46</v>
      </c>
      <c r="L821" s="1">
        <v>97.38</v>
      </c>
      <c r="M821" s="1">
        <v>97.4</v>
      </c>
    </row>
    <row r="822" spans="1:13" x14ac:dyDescent="0.35">
      <c r="A822" s="10">
        <v>3182</v>
      </c>
      <c r="B822" s="10">
        <v>98.36</v>
      </c>
      <c r="C822" s="10">
        <v>97.76</v>
      </c>
      <c r="D822" s="10">
        <v>97.35</v>
      </c>
      <c r="E822" s="10">
        <v>96.83</v>
      </c>
      <c r="F822" s="1">
        <v>94.11</v>
      </c>
      <c r="G822" s="10">
        <v>92.99</v>
      </c>
      <c r="H822" s="10">
        <v>98.91</v>
      </c>
      <c r="I822" s="10">
        <v>97.97</v>
      </c>
      <c r="J822" s="10">
        <v>99.4</v>
      </c>
      <c r="K822" s="1">
        <v>98.46</v>
      </c>
      <c r="L822" s="1">
        <v>97.38</v>
      </c>
      <c r="M822" s="1">
        <v>97.41</v>
      </c>
    </row>
    <row r="823" spans="1:13" x14ac:dyDescent="0.35">
      <c r="A823" s="10">
        <v>3181</v>
      </c>
      <c r="B823" s="10">
        <v>98.36</v>
      </c>
      <c r="C823" s="10">
        <v>97.76</v>
      </c>
      <c r="D823" s="10">
        <v>97.35</v>
      </c>
      <c r="E823" s="10">
        <v>96.83</v>
      </c>
      <c r="F823" s="1">
        <v>94.11</v>
      </c>
      <c r="G823" s="10">
        <v>92.99</v>
      </c>
      <c r="H823" s="10">
        <v>98.91</v>
      </c>
      <c r="I823" s="10">
        <v>97.97</v>
      </c>
      <c r="J823" s="10">
        <v>99.4</v>
      </c>
      <c r="K823" s="1">
        <v>98.46</v>
      </c>
      <c r="L823" s="1">
        <v>97.38</v>
      </c>
      <c r="M823" s="1">
        <v>97.41</v>
      </c>
    </row>
    <row r="824" spans="1:13" x14ac:dyDescent="0.35">
      <c r="A824" s="10">
        <v>3180</v>
      </c>
      <c r="B824" s="10">
        <v>98.36</v>
      </c>
      <c r="C824" s="10">
        <v>97.76</v>
      </c>
      <c r="D824" s="10">
        <v>97.34</v>
      </c>
      <c r="E824" s="10">
        <v>96.82</v>
      </c>
      <c r="F824" s="1">
        <v>94.11</v>
      </c>
      <c r="G824" s="10">
        <v>92.99</v>
      </c>
      <c r="H824" s="10">
        <v>98.91</v>
      </c>
      <c r="I824" s="10">
        <v>97.98</v>
      </c>
      <c r="J824" s="10">
        <v>99.4</v>
      </c>
      <c r="K824" s="1">
        <v>98.46</v>
      </c>
      <c r="L824" s="1">
        <v>97.38</v>
      </c>
      <c r="M824" s="1">
        <v>97.42</v>
      </c>
    </row>
    <row r="825" spans="1:13" x14ac:dyDescent="0.35">
      <c r="A825" s="10">
        <v>3179</v>
      </c>
      <c r="B825" s="10">
        <v>98.36</v>
      </c>
      <c r="C825" s="10">
        <v>97.77</v>
      </c>
      <c r="D825" s="10">
        <v>97.33</v>
      </c>
      <c r="E825" s="10">
        <v>96.82</v>
      </c>
      <c r="F825" s="1">
        <v>94.11</v>
      </c>
      <c r="G825" s="10">
        <v>92.99</v>
      </c>
      <c r="H825" s="10">
        <v>98.9</v>
      </c>
      <c r="I825" s="10">
        <v>97.98</v>
      </c>
      <c r="J825" s="10">
        <v>99.41</v>
      </c>
      <c r="K825" s="1">
        <v>98.46</v>
      </c>
      <c r="L825" s="1">
        <v>97.38</v>
      </c>
      <c r="M825" s="1">
        <v>97.42</v>
      </c>
    </row>
    <row r="826" spans="1:13" x14ac:dyDescent="0.35">
      <c r="A826" s="10">
        <v>3178</v>
      </c>
      <c r="B826" s="10">
        <v>98.36</v>
      </c>
      <c r="C826" s="10">
        <v>97.77</v>
      </c>
      <c r="D826" s="10">
        <v>97.33</v>
      </c>
      <c r="E826" s="10">
        <v>96.82</v>
      </c>
      <c r="F826" s="1">
        <v>94.11</v>
      </c>
      <c r="G826" s="10">
        <v>93</v>
      </c>
      <c r="H826" s="10">
        <v>98.9</v>
      </c>
      <c r="I826" s="10">
        <v>97.99</v>
      </c>
      <c r="J826" s="10">
        <v>99.42</v>
      </c>
      <c r="K826" s="1">
        <v>98.46</v>
      </c>
      <c r="L826" s="1">
        <v>97.39</v>
      </c>
      <c r="M826" s="1">
        <v>97.42</v>
      </c>
    </row>
    <row r="827" spans="1:13" x14ac:dyDescent="0.35">
      <c r="A827" s="10">
        <v>3177</v>
      </c>
      <c r="B827" s="10">
        <v>98.36</v>
      </c>
      <c r="C827" s="10">
        <v>97.77</v>
      </c>
      <c r="D827" s="10">
        <v>97.33</v>
      </c>
      <c r="E827" s="10">
        <v>96.82</v>
      </c>
      <c r="F827" s="1">
        <v>94.11</v>
      </c>
      <c r="G827" s="10">
        <v>93</v>
      </c>
      <c r="H827" s="10">
        <v>98.9</v>
      </c>
      <c r="I827" s="10">
        <v>98</v>
      </c>
      <c r="J827" s="10">
        <v>99.42</v>
      </c>
      <c r="K827" s="1">
        <v>98.47</v>
      </c>
      <c r="L827" s="1">
        <v>97.4</v>
      </c>
      <c r="M827" s="1">
        <v>97.43</v>
      </c>
    </row>
    <row r="828" spans="1:13" x14ac:dyDescent="0.35">
      <c r="A828" s="10">
        <v>3176</v>
      </c>
      <c r="B828" s="10">
        <v>98.36</v>
      </c>
      <c r="C828" s="10">
        <v>97.78</v>
      </c>
      <c r="D828" s="10">
        <v>97.34</v>
      </c>
      <c r="E828" s="10">
        <v>96.82</v>
      </c>
      <c r="F828" s="1">
        <v>94.11</v>
      </c>
      <c r="G828" s="10">
        <v>92.99</v>
      </c>
      <c r="H828" s="10">
        <v>98.9</v>
      </c>
      <c r="I828" s="10">
        <v>98</v>
      </c>
      <c r="J828" s="10">
        <v>99.42</v>
      </c>
      <c r="K828" s="1">
        <v>98.47</v>
      </c>
      <c r="L828" s="1">
        <v>97.41</v>
      </c>
      <c r="M828" s="1">
        <v>97.43</v>
      </c>
    </row>
    <row r="829" spans="1:13" x14ac:dyDescent="0.35">
      <c r="A829" s="10">
        <v>3175</v>
      </c>
      <c r="B829" s="10">
        <v>98.36</v>
      </c>
      <c r="C829" s="10">
        <v>97.78</v>
      </c>
      <c r="D829" s="10">
        <v>97.34</v>
      </c>
      <c r="E829" s="10">
        <v>96.82</v>
      </c>
      <c r="F829" s="1">
        <v>94.11</v>
      </c>
      <c r="G829" s="10">
        <v>92.99</v>
      </c>
      <c r="H829" s="10">
        <v>98.9</v>
      </c>
      <c r="I829" s="10">
        <v>98</v>
      </c>
      <c r="J829" s="10">
        <v>99.42</v>
      </c>
      <c r="K829" s="1">
        <v>98.47</v>
      </c>
      <c r="L829" s="1">
        <v>97.41</v>
      </c>
      <c r="M829" s="1">
        <v>97.43</v>
      </c>
    </row>
    <row r="830" spans="1:13" x14ac:dyDescent="0.35">
      <c r="A830" s="10">
        <v>3174</v>
      </c>
      <c r="B830" s="10">
        <v>98.37</v>
      </c>
      <c r="C830" s="10">
        <v>97.79</v>
      </c>
      <c r="D830" s="10">
        <v>97.34</v>
      </c>
      <c r="E830" s="10">
        <v>96.82</v>
      </c>
      <c r="F830" s="1">
        <v>94.11</v>
      </c>
      <c r="G830" s="10">
        <v>92.98</v>
      </c>
      <c r="H830" s="10">
        <v>98.9</v>
      </c>
      <c r="I830" s="10">
        <v>98</v>
      </c>
      <c r="J830" s="10">
        <v>99.41</v>
      </c>
      <c r="K830" s="1">
        <v>98.47</v>
      </c>
      <c r="L830" s="1">
        <v>97.42</v>
      </c>
      <c r="M830" s="1">
        <v>97.43</v>
      </c>
    </row>
    <row r="831" spans="1:13" x14ac:dyDescent="0.35">
      <c r="A831" s="10">
        <v>3173</v>
      </c>
      <c r="B831" s="10">
        <v>98.38</v>
      </c>
      <c r="C831" s="10">
        <v>97.79</v>
      </c>
      <c r="D831" s="10">
        <v>97.34</v>
      </c>
      <c r="E831" s="10">
        <v>96.82</v>
      </c>
      <c r="F831" s="1">
        <v>94.12</v>
      </c>
      <c r="G831" s="10">
        <v>92.98</v>
      </c>
      <c r="H831" s="10">
        <v>98.91</v>
      </c>
      <c r="I831" s="10">
        <v>98</v>
      </c>
      <c r="J831" s="10">
        <v>99.4</v>
      </c>
      <c r="K831" s="1">
        <v>98.48</v>
      </c>
      <c r="L831" s="1">
        <v>97.43</v>
      </c>
      <c r="M831" s="1">
        <v>97.44</v>
      </c>
    </row>
    <row r="832" spans="1:13" x14ac:dyDescent="0.35">
      <c r="A832" s="10">
        <v>3172</v>
      </c>
      <c r="B832" s="10">
        <v>98.38</v>
      </c>
      <c r="C832" s="10">
        <v>97.8</v>
      </c>
      <c r="D832" s="10">
        <v>97.34</v>
      </c>
      <c r="E832" s="10">
        <v>96.82</v>
      </c>
      <c r="F832" s="1">
        <v>94.12</v>
      </c>
      <c r="G832" s="10">
        <v>92.98</v>
      </c>
      <c r="H832" s="10">
        <v>98.9</v>
      </c>
      <c r="I832" s="10">
        <v>98</v>
      </c>
      <c r="J832" s="10">
        <v>99.4</v>
      </c>
      <c r="K832" s="1">
        <v>98.48</v>
      </c>
      <c r="L832" s="1">
        <v>97.43</v>
      </c>
      <c r="M832" s="1">
        <v>97.44</v>
      </c>
    </row>
    <row r="833" spans="1:13" x14ac:dyDescent="0.35">
      <c r="A833" s="10">
        <v>3171</v>
      </c>
      <c r="B833" s="10">
        <v>98.38</v>
      </c>
      <c r="C833" s="10">
        <v>97.8</v>
      </c>
      <c r="D833" s="10">
        <v>97.33</v>
      </c>
      <c r="E833" s="10">
        <v>96.82</v>
      </c>
      <c r="F833" s="1">
        <v>94.12</v>
      </c>
      <c r="G833" s="10">
        <v>92.98</v>
      </c>
      <c r="H833" s="10">
        <v>98.9</v>
      </c>
      <c r="I833" s="10">
        <v>98</v>
      </c>
      <c r="J833" s="10">
        <v>99.4</v>
      </c>
      <c r="K833" s="1">
        <v>98.48</v>
      </c>
      <c r="L833" s="1">
        <v>97.44</v>
      </c>
      <c r="M833" s="1">
        <v>97.44</v>
      </c>
    </row>
    <row r="834" spans="1:13" x14ac:dyDescent="0.35">
      <c r="A834" s="10">
        <v>3170</v>
      </c>
      <c r="B834" s="10">
        <v>98.38</v>
      </c>
      <c r="C834" s="10">
        <v>97.8</v>
      </c>
      <c r="D834" s="10">
        <v>97.33</v>
      </c>
      <c r="E834" s="10">
        <v>96.81</v>
      </c>
      <c r="F834" s="1">
        <v>94.11</v>
      </c>
      <c r="G834" s="10">
        <v>92.98</v>
      </c>
      <c r="H834" s="10">
        <v>98.9</v>
      </c>
      <c r="I834" s="10">
        <v>98</v>
      </c>
      <c r="J834" s="10">
        <v>99.4</v>
      </c>
      <c r="K834" s="1">
        <v>98.47</v>
      </c>
      <c r="L834" s="1">
        <v>97.44</v>
      </c>
      <c r="M834" s="1">
        <v>97.44</v>
      </c>
    </row>
    <row r="835" spans="1:13" x14ac:dyDescent="0.35">
      <c r="A835" s="10">
        <v>3169</v>
      </c>
      <c r="B835" s="10">
        <v>98.38</v>
      </c>
      <c r="C835" s="10">
        <v>97.8</v>
      </c>
      <c r="D835" s="10">
        <v>97.32</v>
      </c>
      <c r="E835" s="10">
        <v>96.81</v>
      </c>
      <c r="F835" s="1">
        <v>94.11</v>
      </c>
      <c r="G835" s="10">
        <v>92.98</v>
      </c>
      <c r="H835" s="10">
        <v>98.9</v>
      </c>
      <c r="I835" s="10">
        <v>98</v>
      </c>
      <c r="J835" s="10">
        <v>99.41</v>
      </c>
      <c r="K835" s="1">
        <v>98.47</v>
      </c>
      <c r="L835" s="1">
        <v>97.45</v>
      </c>
      <c r="M835" s="1">
        <v>97.44</v>
      </c>
    </row>
    <row r="836" spans="1:13" x14ac:dyDescent="0.35">
      <c r="A836" s="10">
        <v>3168</v>
      </c>
      <c r="B836" s="10">
        <v>98.38</v>
      </c>
      <c r="C836" s="10">
        <v>97.8</v>
      </c>
      <c r="D836" s="10">
        <v>97.32</v>
      </c>
      <c r="E836" s="10">
        <v>96.81</v>
      </c>
      <c r="F836" s="1">
        <v>94.12</v>
      </c>
      <c r="G836" s="10">
        <v>92.99</v>
      </c>
      <c r="H836" s="10">
        <v>98.9</v>
      </c>
      <c r="I836" s="10">
        <v>98.01</v>
      </c>
      <c r="J836" s="10">
        <v>99.41</v>
      </c>
      <c r="K836" s="1">
        <v>98.47</v>
      </c>
      <c r="L836" s="1">
        <v>97.45</v>
      </c>
      <c r="M836" s="1">
        <v>97.44</v>
      </c>
    </row>
    <row r="837" spans="1:13" x14ac:dyDescent="0.35">
      <c r="A837" s="10">
        <v>3167</v>
      </c>
      <c r="B837" s="10">
        <v>98.38</v>
      </c>
      <c r="C837" s="10">
        <v>97.81</v>
      </c>
      <c r="D837" s="10">
        <v>97.31</v>
      </c>
      <c r="E837" s="10">
        <v>96.81</v>
      </c>
      <c r="F837" s="1">
        <v>94.12</v>
      </c>
      <c r="G837" s="10">
        <v>92.99</v>
      </c>
      <c r="H837" s="10">
        <v>98.9</v>
      </c>
      <c r="I837" s="10">
        <v>98.01</v>
      </c>
      <c r="J837" s="10">
        <v>99.41</v>
      </c>
      <c r="K837" s="1">
        <v>98.47</v>
      </c>
      <c r="L837" s="1">
        <v>97.45</v>
      </c>
      <c r="M837" s="1">
        <v>97.44</v>
      </c>
    </row>
    <row r="838" spans="1:13" x14ac:dyDescent="0.35">
      <c r="A838" s="10">
        <v>3166</v>
      </c>
      <c r="B838" s="10">
        <v>98.38</v>
      </c>
      <c r="C838" s="10">
        <v>97.81</v>
      </c>
      <c r="D838" s="10">
        <v>97.31</v>
      </c>
      <c r="E838" s="10">
        <v>96.81</v>
      </c>
      <c r="F838" s="1">
        <v>94.12</v>
      </c>
      <c r="G838" s="10">
        <v>93</v>
      </c>
      <c r="H838" s="10">
        <v>98.91</v>
      </c>
      <c r="I838" s="10">
        <v>98.02</v>
      </c>
      <c r="J838" s="10">
        <v>99.41</v>
      </c>
      <c r="K838" s="1">
        <v>98.47</v>
      </c>
      <c r="L838" s="1">
        <v>97.45</v>
      </c>
      <c r="M838" s="1">
        <v>97.44</v>
      </c>
    </row>
    <row r="839" spans="1:13" x14ac:dyDescent="0.35">
      <c r="A839" s="10">
        <v>3165</v>
      </c>
      <c r="B839" s="10">
        <v>98.38</v>
      </c>
      <c r="C839" s="10">
        <v>97.8</v>
      </c>
      <c r="D839" s="10">
        <v>97.31</v>
      </c>
      <c r="E839" s="10">
        <v>96.8</v>
      </c>
      <c r="F839" s="1">
        <v>94.12</v>
      </c>
      <c r="G839" s="10">
        <v>93</v>
      </c>
      <c r="H839" s="10">
        <v>98.91</v>
      </c>
      <c r="I839" s="10">
        <v>98.02</v>
      </c>
      <c r="J839" s="10">
        <v>99.41</v>
      </c>
      <c r="K839" s="1">
        <v>98.48</v>
      </c>
      <c r="L839" s="1">
        <v>97.46</v>
      </c>
      <c r="M839" s="1">
        <v>97.44</v>
      </c>
    </row>
    <row r="840" spans="1:13" x14ac:dyDescent="0.35">
      <c r="A840" s="10">
        <v>3164</v>
      </c>
      <c r="B840" s="10">
        <v>98.38</v>
      </c>
      <c r="C840" s="10">
        <v>97.8</v>
      </c>
      <c r="D840" s="10">
        <v>97.3</v>
      </c>
      <c r="E840" s="10">
        <v>96.8</v>
      </c>
      <c r="F840" s="1">
        <v>94.11</v>
      </c>
      <c r="G840" s="10">
        <v>93</v>
      </c>
      <c r="H840" s="10">
        <v>98.91</v>
      </c>
      <c r="I840" s="10">
        <v>98.03</v>
      </c>
      <c r="J840" s="10">
        <v>99.41</v>
      </c>
      <c r="K840" s="1">
        <v>98.49</v>
      </c>
      <c r="L840" s="1">
        <v>97.46</v>
      </c>
      <c r="M840" s="1">
        <v>97.45</v>
      </c>
    </row>
    <row r="841" spans="1:13" x14ac:dyDescent="0.35">
      <c r="A841" s="10">
        <v>3163</v>
      </c>
      <c r="B841" s="10">
        <v>98.38</v>
      </c>
      <c r="C841" s="10">
        <v>97.8</v>
      </c>
      <c r="D841" s="10">
        <v>97.3</v>
      </c>
      <c r="E841" s="10">
        <v>96.8</v>
      </c>
      <c r="F841" s="1">
        <v>94.12</v>
      </c>
      <c r="G841" s="10">
        <v>93</v>
      </c>
      <c r="H841" s="10">
        <v>98.92</v>
      </c>
      <c r="I841" s="10">
        <v>98.03</v>
      </c>
      <c r="J841" s="10">
        <v>99.41</v>
      </c>
      <c r="K841" s="1">
        <v>98.49</v>
      </c>
      <c r="L841" s="1">
        <v>97.47</v>
      </c>
      <c r="M841" s="1">
        <v>97.45</v>
      </c>
    </row>
    <row r="842" spans="1:13" x14ac:dyDescent="0.35">
      <c r="A842" s="10">
        <v>3162</v>
      </c>
      <c r="B842" s="10">
        <v>98.39</v>
      </c>
      <c r="C842" s="10">
        <v>97.81</v>
      </c>
      <c r="D842" s="10">
        <v>97.3</v>
      </c>
      <c r="E842" s="10">
        <v>96.8</v>
      </c>
      <c r="F842" s="1">
        <v>94.12</v>
      </c>
      <c r="G842" s="10">
        <v>93</v>
      </c>
      <c r="H842" s="10">
        <v>98.92</v>
      </c>
      <c r="I842" s="10">
        <v>98.03</v>
      </c>
      <c r="J842" s="10">
        <v>99.41</v>
      </c>
      <c r="K842" s="1">
        <v>98.49</v>
      </c>
      <c r="L842" s="1">
        <v>97.47</v>
      </c>
      <c r="M842" s="1">
        <v>97.46</v>
      </c>
    </row>
    <row r="843" spans="1:13" x14ac:dyDescent="0.35">
      <c r="A843" s="10">
        <v>3161</v>
      </c>
      <c r="B843" s="10">
        <v>98.39</v>
      </c>
      <c r="C843" s="10">
        <v>97.82</v>
      </c>
      <c r="D843" s="10">
        <v>97.3</v>
      </c>
      <c r="E843" s="10">
        <v>96.81</v>
      </c>
      <c r="F843" s="1">
        <v>94.13</v>
      </c>
      <c r="G843" s="10">
        <v>93</v>
      </c>
      <c r="H843" s="10">
        <v>98.92</v>
      </c>
      <c r="I843" s="10">
        <v>98.03</v>
      </c>
      <c r="J843" s="10">
        <v>99.4</v>
      </c>
      <c r="K843" s="1">
        <v>98.49</v>
      </c>
      <c r="L843" s="1">
        <v>97.48</v>
      </c>
      <c r="M843" s="1">
        <v>97.46</v>
      </c>
    </row>
    <row r="844" spans="1:13" x14ac:dyDescent="0.35">
      <c r="A844" s="10">
        <v>3160</v>
      </c>
      <c r="B844" s="10">
        <v>98.4</v>
      </c>
      <c r="C844" s="10">
        <v>97.83</v>
      </c>
      <c r="D844" s="10">
        <v>97.31</v>
      </c>
      <c r="E844" s="10">
        <v>96.81</v>
      </c>
      <c r="F844" s="1">
        <v>94.13</v>
      </c>
      <c r="G844" s="10">
        <v>93</v>
      </c>
      <c r="H844" s="10">
        <v>98.92</v>
      </c>
      <c r="I844" s="10">
        <v>98.03</v>
      </c>
      <c r="J844" s="10">
        <v>99.41</v>
      </c>
      <c r="K844" s="1">
        <v>98.48</v>
      </c>
      <c r="L844" s="1">
        <v>97.48</v>
      </c>
      <c r="M844" s="1">
        <v>97.46</v>
      </c>
    </row>
    <row r="845" spans="1:13" x14ac:dyDescent="0.35">
      <c r="A845" s="10">
        <v>3159</v>
      </c>
      <c r="B845" s="10">
        <v>98.41</v>
      </c>
      <c r="C845" s="10">
        <v>97.84</v>
      </c>
      <c r="D845" s="10">
        <v>97.31</v>
      </c>
      <c r="E845" s="10">
        <v>96.81</v>
      </c>
      <c r="F845" s="1">
        <v>94.13</v>
      </c>
      <c r="G845" s="10">
        <v>93</v>
      </c>
      <c r="H845" s="10">
        <v>98.92</v>
      </c>
      <c r="I845" s="10">
        <v>98.02</v>
      </c>
      <c r="J845" s="10">
        <v>99.41</v>
      </c>
      <c r="K845" s="1">
        <v>98.48</v>
      </c>
      <c r="L845" s="1">
        <v>97.49</v>
      </c>
      <c r="M845" s="1">
        <v>97.46</v>
      </c>
    </row>
    <row r="846" spans="1:13" x14ac:dyDescent="0.35">
      <c r="A846" s="10">
        <v>3158</v>
      </c>
      <c r="B846" s="10">
        <v>98.41</v>
      </c>
      <c r="C846" s="10">
        <v>97.84</v>
      </c>
      <c r="D846" s="10">
        <v>97.31</v>
      </c>
      <c r="E846" s="10">
        <v>96.81</v>
      </c>
      <c r="F846" s="1">
        <v>94.13</v>
      </c>
      <c r="G846" s="10">
        <v>93</v>
      </c>
      <c r="H846" s="10">
        <v>98.93</v>
      </c>
      <c r="I846" s="10">
        <v>98.03</v>
      </c>
      <c r="J846" s="10">
        <v>99.41</v>
      </c>
      <c r="K846" s="1">
        <v>98.48</v>
      </c>
      <c r="L846" s="1">
        <v>97.49</v>
      </c>
      <c r="M846" s="1">
        <v>97.46</v>
      </c>
    </row>
    <row r="847" spans="1:13" x14ac:dyDescent="0.35">
      <c r="A847" s="10">
        <v>3157</v>
      </c>
      <c r="B847" s="10">
        <v>98.41</v>
      </c>
      <c r="C847" s="10">
        <v>97.85</v>
      </c>
      <c r="D847" s="10">
        <v>97.31</v>
      </c>
      <c r="E847" s="10">
        <v>96.81</v>
      </c>
      <c r="F847" s="1">
        <v>94.13</v>
      </c>
      <c r="G847" s="10">
        <v>93</v>
      </c>
      <c r="H847" s="10">
        <v>98.93</v>
      </c>
      <c r="I847" s="10">
        <v>98.03</v>
      </c>
      <c r="J847" s="10">
        <v>99.41</v>
      </c>
      <c r="K847" s="1">
        <v>98.48</v>
      </c>
      <c r="L847" s="1">
        <v>97.5</v>
      </c>
      <c r="M847" s="1">
        <v>97.47</v>
      </c>
    </row>
    <row r="848" spans="1:13" x14ac:dyDescent="0.35">
      <c r="A848" s="10">
        <v>3156</v>
      </c>
      <c r="B848" s="10">
        <v>98.41</v>
      </c>
      <c r="C848" s="10">
        <v>97.85</v>
      </c>
      <c r="D848" s="10">
        <v>97.3</v>
      </c>
      <c r="E848" s="10">
        <v>96.81</v>
      </c>
      <c r="F848" s="1">
        <v>94.13</v>
      </c>
      <c r="G848" s="10">
        <v>93</v>
      </c>
      <c r="H848" s="10">
        <v>98.93</v>
      </c>
      <c r="I848" s="10">
        <v>98.04</v>
      </c>
      <c r="J848" s="10">
        <v>99.41</v>
      </c>
      <c r="K848" s="1">
        <v>98.49</v>
      </c>
      <c r="L848" s="1">
        <v>97.5</v>
      </c>
      <c r="M848" s="1">
        <v>97.47</v>
      </c>
    </row>
    <row r="849" spans="1:13" x14ac:dyDescent="0.35">
      <c r="A849" s="10">
        <v>3155</v>
      </c>
      <c r="B849" s="10">
        <v>98.41</v>
      </c>
      <c r="C849" s="10">
        <v>97.86</v>
      </c>
      <c r="D849" s="10">
        <v>97.3</v>
      </c>
      <c r="E849" s="10">
        <v>96.81</v>
      </c>
      <c r="F849" s="1">
        <v>94.13</v>
      </c>
      <c r="G849" s="10">
        <v>93</v>
      </c>
      <c r="H849" s="10">
        <v>98.93</v>
      </c>
      <c r="I849" s="10">
        <v>98.05</v>
      </c>
      <c r="J849" s="10">
        <v>99.41</v>
      </c>
      <c r="K849" s="1">
        <v>98.49</v>
      </c>
      <c r="L849" s="1">
        <v>97.51</v>
      </c>
      <c r="M849" s="1">
        <v>97.48</v>
      </c>
    </row>
    <row r="850" spans="1:13" x14ac:dyDescent="0.35">
      <c r="A850" s="10">
        <v>3154</v>
      </c>
      <c r="B850" s="10">
        <v>98.41</v>
      </c>
      <c r="C850" s="10">
        <v>97.86</v>
      </c>
      <c r="D850" s="10">
        <v>97.3</v>
      </c>
      <c r="E850" s="10">
        <v>96.81</v>
      </c>
      <c r="F850" s="1">
        <v>94.14</v>
      </c>
      <c r="G850" s="10">
        <v>93</v>
      </c>
      <c r="H850" s="10">
        <v>98.93</v>
      </c>
      <c r="I850" s="10">
        <v>98.05</v>
      </c>
      <c r="J850" s="10">
        <v>99.41</v>
      </c>
      <c r="K850" s="1">
        <v>98.49</v>
      </c>
      <c r="L850" s="1">
        <v>97.51</v>
      </c>
      <c r="M850" s="1">
        <v>97.49</v>
      </c>
    </row>
    <row r="851" spans="1:13" x14ac:dyDescent="0.35">
      <c r="A851" s="10">
        <v>3153</v>
      </c>
      <c r="B851" s="10">
        <v>98.41</v>
      </c>
      <c r="C851" s="10">
        <v>97.87</v>
      </c>
      <c r="D851" s="10">
        <v>97.29</v>
      </c>
      <c r="E851" s="10">
        <v>96.8</v>
      </c>
      <c r="F851" s="1">
        <v>94.14</v>
      </c>
      <c r="G851" s="10">
        <v>93.01</v>
      </c>
      <c r="H851" s="10">
        <v>98.93</v>
      </c>
      <c r="I851" s="10">
        <v>98.05</v>
      </c>
      <c r="J851" s="10">
        <v>99.41</v>
      </c>
      <c r="K851" s="1">
        <v>98.5</v>
      </c>
      <c r="L851" s="1">
        <v>97.51</v>
      </c>
      <c r="M851" s="1">
        <v>97.49</v>
      </c>
    </row>
    <row r="852" spans="1:13" x14ac:dyDescent="0.35">
      <c r="A852" s="10">
        <v>3152</v>
      </c>
      <c r="B852" s="10">
        <v>98.42</v>
      </c>
      <c r="C852" s="10">
        <v>97.87</v>
      </c>
      <c r="D852" s="10">
        <v>97.29</v>
      </c>
      <c r="E852" s="10">
        <v>96.8</v>
      </c>
      <c r="F852" s="1">
        <v>94.14</v>
      </c>
      <c r="G852" s="10">
        <v>93.01</v>
      </c>
      <c r="H852" s="10">
        <v>98.93</v>
      </c>
      <c r="I852" s="10">
        <v>98.05</v>
      </c>
      <c r="J852" s="10">
        <v>99.42</v>
      </c>
      <c r="K852" s="1">
        <v>98.5</v>
      </c>
      <c r="L852" s="1">
        <v>97.52</v>
      </c>
      <c r="M852" s="1">
        <v>97.49</v>
      </c>
    </row>
    <row r="853" spans="1:13" x14ac:dyDescent="0.35">
      <c r="A853" s="10">
        <v>3151</v>
      </c>
      <c r="B853" s="10">
        <v>98.42</v>
      </c>
      <c r="C853" s="10">
        <v>97.86</v>
      </c>
      <c r="D853" s="10">
        <v>97.28</v>
      </c>
      <c r="E853" s="10">
        <v>96.8</v>
      </c>
      <c r="F853" s="1">
        <v>94.14</v>
      </c>
      <c r="G853" s="10">
        <v>93.01</v>
      </c>
      <c r="H853" s="10">
        <v>98.93</v>
      </c>
      <c r="I853" s="10">
        <v>98.06</v>
      </c>
      <c r="J853" s="10">
        <v>99.42</v>
      </c>
      <c r="K853" s="1">
        <v>98.5</v>
      </c>
      <c r="L853" s="1">
        <v>97.52</v>
      </c>
      <c r="M853" s="1">
        <v>97.49</v>
      </c>
    </row>
    <row r="854" spans="1:13" x14ac:dyDescent="0.35">
      <c r="A854" s="10">
        <v>3150</v>
      </c>
      <c r="B854" s="10">
        <v>98.42</v>
      </c>
      <c r="C854" s="10">
        <v>97.86</v>
      </c>
      <c r="D854" s="10">
        <v>97.28</v>
      </c>
      <c r="E854" s="10">
        <v>96.79</v>
      </c>
      <c r="F854" s="1">
        <v>94.14</v>
      </c>
      <c r="G854" s="10">
        <v>93.01</v>
      </c>
      <c r="H854" s="10">
        <v>98.94</v>
      </c>
      <c r="I854" s="10">
        <v>98.06</v>
      </c>
      <c r="J854" s="10">
        <v>99.42</v>
      </c>
      <c r="K854" s="1">
        <v>98.5</v>
      </c>
      <c r="L854" s="1">
        <v>97.52</v>
      </c>
      <c r="M854" s="1">
        <v>97.49</v>
      </c>
    </row>
    <row r="855" spans="1:13" x14ac:dyDescent="0.35">
      <c r="A855" s="10">
        <v>3149</v>
      </c>
      <c r="B855" s="10">
        <v>98.42</v>
      </c>
      <c r="C855" s="10">
        <v>97.86</v>
      </c>
      <c r="D855" s="10">
        <v>97.28</v>
      </c>
      <c r="E855" s="10">
        <v>96.79</v>
      </c>
      <c r="F855" s="1">
        <v>94.13</v>
      </c>
      <c r="G855" s="10">
        <v>93.01</v>
      </c>
      <c r="H855" s="10">
        <v>98.94</v>
      </c>
      <c r="I855" s="10">
        <v>98.07</v>
      </c>
      <c r="J855" s="10">
        <v>99.42</v>
      </c>
      <c r="K855" s="1">
        <v>98.5</v>
      </c>
      <c r="L855" s="1">
        <v>97.53</v>
      </c>
      <c r="M855" s="1">
        <v>97.49</v>
      </c>
    </row>
    <row r="856" spans="1:13" x14ac:dyDescent="0.35">
      <c r="A856" s="10">
        <v>3148</v>
      </c>
      <c r="B856" s="10">
        <v>98.43</v>
      </c>
      <c r="C856" s="10">
        <v>97.86</v>
      </c>
      <c r="D856" s="10">
        <v>97.28</v>
      </c>
      <c r="E856" s="10">
        <v>96.79</v>
      </c>
      <c r="F856" s="1">
        <v>94.13</v>
      </c>
      <c r="G856" s="10">
        <v>93.01</v>
      </c>
      <c r="H856" s="10">
        <v>98.95</v>
      </c>
      <c r="I856" s="10">
        <v>98.07</v>
      </c>
      <c r="J856" s="10">
        <v>99.42</v>
      </c>
      <c r="K856" s="1">
        <v>98.5</v>
      </c>
      <c r="L856" s="1">
        <v>97.53</v>
      </c>
      <c r="M856" s="1">
        <v>97.5</v>
      </c>
    </row>
    <row r="857" spans="1:13" x14ac:dyDescent="0.35">
      <c r="A857" s="10">
        <v>3147</v>
      </c>
      <c r="B857" s="10">
        <v>98.43</v>
      </c>
      <c r="C857" s="10">
        <v>97.86</v>
      </c>
      <c r="D857" s="10">
        <v>97.28</v>
      </c>
      <c r="E857" s="10">
        <v>96.78</v>
      </c>
      <c r="F857" s="1">
        <v>94.13</v>
      </c>
      <c r="G857" s="10">
        <v>93.01</v>
      </c>
      <c r="H857" s="10">
        <v>98.95</v>
      </c>
      <c r="I857" s="10">
        <v>98.07</v>
      </c>
      <c r="J857" s="10">
        <v>99.41</v>
      </c>
      <c r="K857" s="1">
        <v>98.5</v>
      </c>
      <c r="L857" s="1">
        <v>97.53</v>
      </c>
      <c r="M857" s="1">
        <v>97.5</v>
      </c>
    </row>
    <row r="858" spans="1:13" x14ac:dyDescent="0.35">
      <c r="A858" s="10">
        <v>3146</v>
      </c>
      <c r="B858" s="10">
        <v>98.43</v>
      </c>
      <c r="C858" s="10">
        <v>97.86</v>
      </c>
      <c r="D858" s="10">
        <v>97.27</v>
      </c>
      <c r="E858" s="10">
        <v>96.78</v>
      </c>
      <c r="F858" s="1">
        <v>94.13</v>
      </c>
      <c r="G858" s="10">
        <v>93.01</v>
      </c>
      <c r="H858" s="10">
        <v>98.95</v>
      </c>
      <c r="I858" s="10">
        <v>98.06</v>
      </c>
      <c r="J858" s="10">
        <v>99.41</v>
      </c>
      <c r="K858" s="1">
        <v>98.5</v>
      </c>
      <c r="L858" s="1">
        <v>97.53</v>
      </c>
      <c r="M858" s="1">
        <v>97.5</v>
      </c>
    </row>
    <row r="859" spans="1:13" x14ac:dyDescent="0.35">
      <c r="A859" s="10">
        <v>3145</v>
      </c>
      <c r="B859" s="10">
        <v>98.43</v>
      </c>
      <c r="C859" s="10">
        <v>97.87</v>
      </c>
      <c r="D859" s="10">
        <v>97.27</v>
      </c>
      <c r="E859" s="10">
        <v>96.78</v>
      </c>
      <c r="F859" s="1">
        <v>94.13</v>
      </c>
      <c r="G859" s="10">
        <v>93.02</v>
      </c>
      <c r="H859" s="10">
        <v>98.95</v>
      </c>
      <c r="I859" s="10">
        <v>98.06</v>
      </c>
      <c r="J859" s="10">
        <v>99.41</v>
      </c>
      <c r="K859" s="1">
        <v>98.51</v>
      </c>
      <c r="L859" s="1">
        <v>97.53</v>
      </c>
      <c r="M859" s="1">
        <v>97.51</v>
      </c>
    </row>
    <row r="860" spans="1:13" x14ac:dyDescent="0.35">
      <c r="A860" s="10">
        <v>3144</v>
      </c>
      <c r="B860" s="10">
        <v>98.43</v>
      </c>
      <c r="C860" s="10">
        <v>97.87</v>
      </c>
      <c r="D860" s="10">
        <v>97.27</v>
      </c>
      <c r="E860" s="10">
        <v>96.78</v>
      </c>
      <c r="F860" s="1">
        <v>94.13</v>
      </c>
      <c r="G860" s="10">
        <v>93.02</v>
      </c>
      <c r="H860" s="10">
        <v>98.95</v>
      </c>
      <c r="I860" s="10">
        <v>98.06</v>
      </c>
      <c r="J860" s="10">
        <v>99.41</v>
      </c>
      <c r="K860" s="1">
        <v>98.51</v>
      </c>
      <c r="L860" s="1">
        <v>97.54</v>
      </c>
      <c r="M860" s="1">
        <v>97.51</v>
      </c>
    </row>
    <row r="861" spans="1:13" x14ac:dyDescent="0.35">
      <c r="A861" s="10">
        <v>3143</v>
      </c>
      <c r="B861" s="10">
        <v>98.43</v>
      </c>
      <c r="C861" s="10">
        <v>97.88</v>
      </c>
      <c r="D861" s="10">
        <v>97.27</v>
      </c>
      <c r="E861" s="10">
        <v>96.79</v>
      </c>
      <c r="F861" s="1">
        <v>94.14</v>
      </c>
      <c r="G861" s="10">
        <v>93.02</v>
      </c>
      <c r="H861" s="10">
        <v>98.96</v>
      </c>
      <c r="I861" s="10">
        <v>98.07</v>
      </c>
      <c r="J861" s="10">
        <v>99.41</v>
      </c>
      <c r="K861" s="1">
        <v>98.51</v>
      </c>
      <c r="L861" s="1">
        <v>97.54</v>
      </c>
      <c r="M861" s="1">
        <v>97.51</v>
      </c>
    </row>
    <row r="862" spans="1:13" x14ac:dyDescent="0.35">
      <c r="A862" s="10">
        <v>3142</v>
      </c>
      <c r="B862" s="10">
        <v>98.43</v>
      </c>
      <c r="C862" s="10">
        <v>97.88</v>
      </c>
      <c r="D862" s="10">
        <v>97.27</v>
      </c>
      <c r="E862" s="10">
        <v>96.79</v>
      </c>
      <c r="F862" s="1">
        <v>94.14</v>
      </c>
      <c r="G862" s="10">
        <v>93.02</v>
      </c>
      <c r="H862" s="10">
        <v>98.96</v>
      </c>
      <c r="I862" s="10">
        <v>98.07</v>
      </c>
      <c r="J862" s="10">
        <v>99.41</v>
      </c>
      <c r="K862" s="1">
        <v>98.51</v>
      </c>
      <c r="L862" s="1">
        <v>97.55</v>
      </c>
      <c r="M862" s="1">
        <v>97.52</v>
      </c>
    </row>
    <row r="863" spans="1:13" x14ac:dyDescent="0.35">
      <c r="A863" s="10">
        <v>3141</v>
      </c>
      <c r="B863" s="10">
        <v>98.43</v>
      </c>
      <c r="C863" s="10">
        <v>97.89</v>
      </c>
      <c r="D863" s="10">
        <v>97.27</v>
      </c>
      <c r="E863" s="10">
        <v>96.8</v>
      </c>
      <c r="F863" s="1">
        <v>94.14</v>
      </c>
      <c r="G863" s="10">
        <v>93.02</v>
      </c>
      <c r="H863" s="10">
        <v>98.96</v>
      </c>
      <c r="I863" s="10">
        <v>98.08</v>
      </c>
      <c r="J863" s="10">
        <v>99.42</v>
      </c>
      <c r="K863" s="1">
        <v>98.51</v>
      </c>
      <c r="L863" s="1">
        <v>97.56</v>
      </c>
      <c r="M863" s="1">
        <v>97.52</v>
      </c>
    </row>
    <row r="864" spans="1:13" x14ac:dyDescent="0.35">
      <c r="A864" s="10">
        <v>3140</v>
      </c>
      <c r="B864" s="10">
        <v>98.44</v>
      </c>
      <c r="C864" s="10">
        <v>97.9</v>
      </c>
      <c r="D864" s="10">
        <v>97.27</v>
      </c>
      <c r="E864" s="10">
        <v>96.8</v>
      </c>
      <c r="F864" s="1">
        <v>94.14</v>
      </c>
      <c r="G864" s="10">
        <v>93.02</v>
      </c>
      <c r="H864" s="10">
        <v>98.96</v>
      </c>
      <c r="I864" s="10">
        <v>98.08</v>
      </c>
      <c r="J864" s="10">
        <v>99.42</v>
      </c>
      <c r="K864" s="1">
        <v>98.51</v>
      </c>
      <c r="L864" s="1">
        <v>97.56</v>
      </c>
      <c r="M864" s="1">
        <v>97.52</v>
      </c>
    </row>
    <row r="865" spans="1:13" x14ac:dyDescent="0.35">
      <c r="A865" s="10">
        <v>3139</v>
      </c>
      <c r="B865" s="10">
        <v>98.44</v>
      </c>
      <c r="C865" s="10">
        <v>97.9</v>
      </c>
      <c r="D865" s="10">
        <v>97.27</v>
      </c>
      <c r="E865" s="10">
        <v>96.8</v>
      </c>
      <c r="F865" s="1">
        <v>94.14</v>
      </c>
      <c r="G865" s="10">
        <v>93.02</v>
      </c>
      <c r="H865" s="10">
        <v>98.95</v>
      </c>
      <c r="I865" s="10">
        <v>98.08</v>
      </c>
      <c r="J865" s="10">
        <v>99.42</v>
      </c>
      <c r="K865" s="1">
        <v>98.51</v>
      </c>
      <c r="L865" s="1">
        <v>97.57</v>
      </c>
      <c r="M865" s="1">
        <v>97.52</v>
      </c>
    </row>
    <row r="866" spans="1:13" x14ac:dyDescent="0.35">
      <c r="A866" s="10">
        <v>3138</v>
      </c>
      <c r="B866" s="10">
        <v>98.44</v>
      </c>
      <c r="C866" s="10">
        <v>97.9</v>
      </c>
      <c r="D866" s="10">
        <v>97.27</v>
      </c>
      <c r="E866" s="10">
        <v>96.8</v>
      </c>
      <c r="F866" s="1">
        <v>94.14</v>
      </c>
      <c r="G866" s="10">
        <v>93.02</v>
      </c>
      <c r="H866" s="10">
        <v>98.95</v>
      </c>
      <c r="I866" s="10">
        <v>98.08</v>
      </c>
      <c r="J866" s="10">
        <v>99.42</v>
      </c>
      <c r="K866" s="1">
        <v>98.5</v>
      </c>
      <c r="L866" s="1">
        <v>97.57</v>
      </c>
      <c r="M866" s="1">
        <v>97.52</v>
      </c>
    </row>
    <row r="867" spans="1:13" x14ac:dyDescent="0.35">
      <c r="A867" s="10">
        <v>3137</v>
      </c>
      <c r="B867" s="10">
        <v>98.44</v>
      </c>
      <c r="C867" s="10">
        <v>97.9</v>
      </c>
      <c r="D867" s="10">
        <v>97.27</v>
      </c>
      <c r="E867" s="10">
        <v>96.8</v>
      </c>
      <c r="F867" s="1">
        <v>94.14</v>
      </c>
      <c r="G867" s="10">
        <v>93.01</v>
      </c>
      <c r="H867" s="10">
        <v>98.95</v>
      </c>
      <c r="I867" s="10">
        <v>98.08</v>
      </c>
      <c r="J867" s="10">
        <v>99.42</v>
      </c>
      <c r="K867" s="1">
        <v>98.5</v>
      </c>
      <c r="L867" s="1">
        <v>97.57</v>
      </c>
      <c r="M867" s="1">
        <v>97.52</v>
      </c>
    </row>
    <row r="868" spans="1:13" x14ac:dyDescent="0.35">
      <c r="A868" s="10">
        <v>3136</v>
      </c>
      <c r="B868" s="10">
        <v>98.44</v>
      </c>
      <c r="C868" s="10">
        <v>97.9</v>
      </c>
      <c r="D868" s="10">
        <v>97.27</v>
      </c>
      <c r="E868" s="10">
        <v>96.8</v>
      </c>
      <c r="F868" s="1">
        <v>94.14</v>
      </c>
      <c r="G868" s="10">
        <v>93</v>
      </c>
      <c r="H868" s="10">
        <v>98.95</v>
      </c>
      <c r="I868" s="10">
        <v>98.08</v>
      </c>
      <c r="J868" s="10">
        <v>99.42</v>
      </c>
      <c r="K868" s="1">
        <v>98.5</v>
      </c>
      <c r="L868" s="1">
        <v>97.57</v>
      </c>
      <c r="M868" s="1">
        <v>97.51</v>
      </c>
    </row>
    <row r="869" spans="1:13" x14ac:dyDescent="0.35">
      <c r="A869" s="10">
        <v>3135</v>
      </c>
      <c r="B869" s="10">
        <v>98.44</v>
      </c>
      <c r="C869" s="10">
        <v>97.9</v>
      </c>
      <c r="D869" s="10">
        <v>97.27</v>
      </c>
      <c r="E869" s="10">
        <v>96.79</v>
      </c>
      <c r="F869" s="1">
        <v>94.13</v>
      </c>
      <c r="G869" s="10">
        <v>93</v>
      </c>
      <c r="H869" s="10">
        <v>98.95</v>
      </c>
      <c r="I869" s="10">
        <v>98.07</v>
      </c>
      <c r="J869" s="10">
        <v>99.42</v>
      </c>
      <c r="K869" s="1">
        <v>98.5</v>
      </c>
      <c r="L869" s="1">
        <v>97.57</v>
      </c>
      <c r="M869" s="1">
        <v>97.51</v>
      </c>
    </row>
    <row r="870" spans="1:13" x14ac:dyDescent="0.35">
      <c r="A870" s="10">
        <v>3134</v>
      </c>
      <c r="B870" s="10">
        <v>98.44</v>
      </c>
      <c r="C870" s="10">
        <v>97.9</v>
      </c>
      <c r="D870" s="10">
        <v>97.26</v>
      </c>
      <c r="E870" s="10">
        <v>96.78</v>
      </c>
      <c r="F870" s="1">
        <v>94.13</v>
      </c>
      <c r="G870" s="10">
        <v>92.99</v>
      </c>
      <c r="H870" s="10">
        <v>98.95</v>
      </c>
      <c r="I870" s="10">
        <v>98.08</v>
      </c>
      <c r="J870" s="10">
        <v>99.42</v>
      </c>
      <c r="K870" s="1">
        <v>98.51</v>
      </c>
      <c r="L870" s="1">
        <v>97.57</v>
      </c>
      <c r="M870" s="1">
        <v>97.52</v>
      </c>
    </row>
    <row r="871" spans="1:13" x14ac:dyDescent="0.35">
      <c r="A871" s="10">
        <v>3133</v>
      </c>
      <c r="B871" s="10">
        <v>98.44</v>
      </c>
      <c r="C871" s="10">
        <v>97.91</v>
      </c>
      <c r="D871" s="10">
        <v>97.26</v>
      </c>
      <c r="E871" s="10">
        <v>96.78</v>
      </c>
      <c r="F871" s="1">
        <v>94.13</v>
      </c>
      <c r="G871" s="10">
        <v>92.99</v>
      </c>
      <c r="H871" s="10">
        <v>98.95</v>
      </c>
      <c r="I871" s="10">
        <v>98.08</v>
      </c>
      <c r="J871" s="10">
        <v>99.42</v>
      </c>
      <c r="K871" s="1">
        <v>98.51</v>
      </c>
      <c r="L871" s="1">
        <v>97.57</v>
      </c>
      <c r="M871" s="1">
        <v>97.52</v>
      </c>
    </row>
    <row r="872" spans="1:13" x14ac:dyDescent="0.35">
      <c r="A872" s="10">
        <v>3132</v>
      </c>
      <c r="B872" s="10">
        <v>98.44</v>
      </c>
      <c r="C872" s="10">
        <v>97.91</v>
      </c>
      <c r="D872" s="10">
        <v>97.26</v>
      </c>
      <c r="E872" s="10">
        <v>96.78</v>
      </c>
      <c r="F872" s="1">
        <v>94.13</v>
      </c>
      <c r="G872" s="10">
        <v>93</v>
      </c>
      <c r="H872" s="10">
        <v>98.95</v>
      </c>
      <c r="I872" s="10">
        <v>98.08</v>
      </c>
      <c r="J872" s="10">
        <v>99.42</v>
      </c>
      <c r="K872" s="1">
        <v>98.51</v>
      </c>
      <c r="L872" s="1">
        <v>97.58</v>
      </c>
      <c r="M872" s="1">
        <v>97.52</v>
      </c>
    </row>
    <row r="873" spans="1:13" x14ac:dyDescent="0.35">
      <c r="A873" s="10">
        <v>3131</v>
      </c>
      <c r="B873" s="10">
        <v>98.44</v>
      </c>
      <c r="C873" s="10">
        <v>97.92</v>
      </c>
      <c r="D873" s="10">
        <v>97.26</v>
      </c>
      <c r="E873" s="10">
        <v>96.79</v>
      </c>
      <c r="F873" s="1">
        <v>94.13</v>
      </c>
      <c r="G873" s="10">
        <v>93</v>
      </c>
      <c r="H873" s="10">
        <v>98.95</v>
      </c>
      <c r="I873" s="10">
        <v>98.09</v>
      </c>
      <c r="J873" s="10">
        <v>99.43</v>
      </c>
      <c r="K873" s="1">
        <v>98.51</v>
      </c>
      <c r="L873" s="1">
        <v>97.58</v>
      </c>
      <c r="M873" s="1">
        <v>97.53</v>
      </c>
    </row>
    <row r="874" spans="1:13" x14ac:dyDescent="0.35">
      <c r="A874" s="10">
        <v>3130</v>
      </c>
      <c r="B874" s="10">
        <v>98.44</v>
      </c>
      <c r="C874" s="10">
        <v>97.92</v>
      </c>
      <c r="D874" s="10">
        <v>97.26</v>
      </c>
      <c r="E874" s="10">
        <v>96.79</v>
      </c>
      <c r="F874" s="1">
        <v>94.13</v>
      </c>
      <c r="G874" s="10">
        <v>93.01</v>
      </c>
      <c r="H874" s="10">
        <v>98.95</v>
      </c>
      <c r="I874" s="10">
        <v>98.09</v>
      </c>
      <c r="J874" s="10">
        <v>99.43</v>
      </c>
      <c r="K874" s="1">
        <v>98.51</v>
      </c>
      <c r="L874" s="1">
        <v>97.59</v>
      </c>
      <c r="M874" s="1">
        <v>97.53</v>
      </c>
    </row>
    <row r="875" spans="1:13" x14ac:dyDescent="0.35">
      <c r="A875" s="10">
        <v>3129</v>
      </c>
      <c r="B875" s="10">
        <v>98.45</v>
      </c>
      <c r="C875" s="10">
        <v>97.92</v>
      </c>
      <c r="D875" s="10">
        <v>97.26</v>
      </c>
      <c r="E875" s="10">
        <v>96.79</v>
      </c>
      <c r="F875" s="1">
        <v>94.14</v>
      </c>
      <c r="G875" s="10">
        <v>93.01</v>
      </c>
      <c r="H875" s="10">
        <v>98.96</v>
      </c>
      <c r="I875" s="10">
        <v>98.09</v>
      </c>
      <c r="J875" s="10">
        <v>99.42</v>
      </c>
      <c r="K875" s="1">
        <v>98.51</v>
      </c>
      <c r="L875" s="1">
        <v>97.59</v>
      </c>
      <c r="M875" s="1">
        <v>97.54</v>
      </c>
    </row>
    <row r="876" spans="1:13" x14ac:dyDescent="0.35">
      <c r="A876" s="10">
        <v>3128</v>
      </c>
      <c r="B876" s="10">
        <v>98.45</v>
      </c>
      <c r="C876" s="10">
        <v>97.92</v>
      </c>
      <c r="D876" s="10">
        <v>97.26</v>
      </c>
      <c r="E876" s="10">
        <v>96.79</v>
      </c>
      <c r="F876" s="1">
        <v>94.14</v>
      </c>
      <c r="G876" s="10">
        <v>93.01</v>
      </c>
      <c r="H876" s="10">
        <v>98.96</v>
      </c>
      <c r="I876" s="10">
        <v>98.09</v>
      </c>
      <c r="J876" s="10">
        <v>99.42</v>
      </c>
      <c r="K876" s="1">
        <v>98.51</v>
      </c>
      <c r="L876" s="1">
        <v>97.6</v>
      </c>
      <c r="M876" s="1">
        <v>97.54</v>
      </c>
    </row>
    <row r="877" spans="1:13" x14ac:dyDescent="0.35">
      <c r="A877" s="10">
        <v>3127</v>
      </c>
      <c r="B877" s="10">
        <v>98.45</v>
      </c>
      <c r="C877" s="10">
        <v>97.92</v>
      </c>
      <c r="D877" s="10">
        <v>97.26</v>
      </c>
      <c r="E877" s="10">
        <v>96.78</v>
      </c>
      <c r="F877" s="1">
        <v>94.14</v>
      </c>
      <c r="G877" s="10">
        <v>93.01</v>
      </c>
      <c r="H877" s="10">
        <v>98.96</v>
      </c>
      <c r="I877" s="10">
        <v>98.09</v>
      </c>
      <c r="J877" s="10">
        <v>99.42</v>
      </c>
      <c r="K877" s="1">
        <v>98.51</v>
      </c>
      <c r="L877" s="1">
        <v>97.6</v>
      </c>
      <c r="M877" s="1">
        <v>97.54</v>
      </c>
    </row>
    <row r="878" spans="1:13" x14ac:dyDescent="0.35">
      <c r="A878" s="10">
        <v>3126</v>
      </c>
      <c r="B878" s="10">
        <v>98.45</v>
      </c>
      <c r="C878" s="10">
        <v>97.92</v>
      </c>
      <c r="D878" s="10">
        <v>97.25</v>
      </c>
      <c r="E878" s="10">
        <v>96.78</v>
      </c>
      <c r="F878" s="1">
        <v>94.13</v>
      </c>
      <c r="G878" s="10">
        <v>93.01</v>
      </c>
      <c r="H878" s="10">
        <v>98.96</v>
      </c>
      <c r="I878" s="10">
        <v>98.1</v>
      </c>
      <c r="J878" s="10">
        <v>99.42</v>
      </c>
      <c r="K878" s="1">
        <v>98.51</v>
      </c>
      <c r="L878" s="1">
        <v>97.61</v>
      </c>
      <c r="M878" s="1">
        <v>97.54</v>
      </c>
    </row>
    <row r="879" spans="1:13" x14ac:dyDescent="0.35">
      <c r="A879" s="10">
        <v>3125</v>
      </c>
      <c r="B879" s="10">
        <v>98.45</v>
      </c>
      <c r="C879" s="10">
        <v>97.93</v>
      </c>
      <c r="D879" s="10">
        <v>97.25</v>
      </c>
      <c r="E879" s="10">
        <v>96.78</v>
      </c>
      <c r="F879" s="1">
        <v>94.14</v>
      </c>
      <c r="G879" s="10">
        <v>93.01</v>
      </c>
      <c r="H879" s="10">
        <v>98.97</v>
      </c>
      <c r="I879" s="10">
        <v>98.1</v>
      </c>
      <c r="J879" s="10">
        <v>99.42</v>
      </c>
      <c r="K879" s="1">
        <v>98.51</v>
      </c>
      <c r="L879" s="1">
        <v>97.61</v>
      </c>
      <c r="M879" s="1">
        <v>97.54</v>
      </c>
    </row>
    <row r="880" spans="1:13" x14ac:dyDescent="0.35">
      <c r="A880" s="10">
        <v>3124</v>
      </c>
      <c r="B880" s="10">
        <v>98.45</v>
      </c>
      <c r="C880" s="10">
        <v>97.93</v>
      </c>
      <c r="D880" s="10">
        <v>97.24</v>
      </c>
      <c r="E880" s="10">
        <v>96.78</v>
      </c>
      <c r="F880" s="1">
        <v>94.14</v>
      </c>
      <c r="G880" s="10">
        <v>93.01</v>
      </c>
      <c r="H880" s="10">
        <v>98.97</v>
      </c>
      <c r="I880" s="10">
        <v>98.1</v>
      </c>
      <c r="J880" s="10">
        <v>99.43</v>
      </c>
      <c r="K880" s="1">
        <v>98.51</v>
      </c>
      <c r="L880" s="1">
        <v>97.62</v>
      </c>
      <c r="M880" s="1">
        <v>97.54</v>
      </c>
    </row>
    <row r="881" spans="1:13" x14ac:dyDescent="0.35">
      <c r="A881" s="10">
        <v>3123</v>
      </c>
      <c r="B881" s="10">
        <v>98.45</v>
      </c>
      <c r="C881" s="10">
        <v>97.94</v>
      </c>
      <c r="D881" s="10">
        <v>97.24</v>
      </c>
      <c r="E881" s="10">
        <v>96.78</v>
      </c>
      <c r="F881" s="1">
        <v>94.14</v>
      </c>
      <c r="G881" s="10">
        <v>93.01</v>
      </c>
      <c r="H881" s="10">
        <v>98.97</v>
      </c>
      <c r="I881" s="10">
        <v>98.1</v>
      </c>
      <c r="J881" s="10">
        <v>99.43</v>
      </c>
      <c r="K881" s="1">
        <v>98.51</v>
      </c>
      <c r="L881" s="1">
        <v>97.62</v>
      </c>
      <c r="M881" s="1">
        <v>97.55</v>
      </c>
    </row>
    <row r="882" spans="1:13" x14ac:dyDescent="0.35">
      <c r="A882" s="10">
        <v>3122</v>
      </c>
      <c r="B882" s="10">
        <v>98.46</v>
      </c>
      <c r="C882" s="10">
        <v>97.95</v>
      </c>
      <c r="D882" s="10">
        <v>97.24</v>
      </c>
      <c r="E882" s="10">
        <v>96.78</v>
      </c>
      <c r="F882" s="1">
        <v>94.15</v>
      </c>
      <c r="G882" s="10">
        <v>93.02</v>
      </c>
      <c r="H882" s="10">
        <v>98.97</v>
      </c>
      <c r="I882" s="10">
        <v>98.11</v>
      </c>
      <c r="J882" s="10">
        <v>99.43</v>
      </c>
      <c r="K882" s="1">
        <v>98.51</v>
      </c>
      <c r="L882" s="1">
        <v>97.62</v>
      </c>
      <c r="M882" s="1">
        <v>97.55</v>
      </c>
    </row>
    <row r="883" spans="1:13" x14ac:dyDescent="0.35">
      <c r="A883" s="10">
        <v>3121</v>
      </c>
      <c r="B883" s="10">
        <v>98.46</v>
      </c>
      <c r="C883" s="10">
        <v>97.96</v>
      </c>
      <c r="D883" s="10">
        <v>97.24</v>
      </c>
      <c r="E883" s="10">
        <v>96.79</v>
      </c>
      <c r="F883" s="1">
        <v>94.16</v>
      </c>
      <c r="G883" s="10">
        <v>93.02</v>
      </c>
      <c r="H883" s="10">
        <v>98.97</v>
      </c>
      <c r="I883" s="10">
        <v>98.11</v>
      </c>
      <c r="J883" s="10">
        <v>99.43</v>
      </c>
      <c r="K883" s="1">
        <v>98.51</v>
      </c>
      <c r="L883" s="1">
        <v>97.63</v>
      </c>
      <c r="M883" s="1">
        <v>97.55</v>
      </c>
    </row>
    <row r="884" spans="1:13" x14ac:dyDescent="0.35">
      <c r="A884" s="10">
        <v>3120</v>
      </c>
      <c r="B884" s="10">
        <v>98.46</v>
      </c>
      <c r="C884" s="10">
        <v>97.96</v>
      </c>
      <c r="D884" s="10">
        <v>97.25</v>
      </c>
      <c r="E884" s="10">
        <v>96.79</v>
      </c>
      <c r="F884" s="1">
        <v>94.16</v>
      </c>
      <c r="G884" s="10">
        <v>93.03</v>
      </c>
      <c r="H884" s="10">
        <v>98.97</v>
      </c>
      <c r="I884" s="10">
        <v>98.11</v>
      </c>
      <c r="J884" s="10">
        <v>99.43</v>
      </c>
      <c r="K884" s="1">
        <v>98.52</v>
      </c>
      <c r="L884" s="1">
        <v>97.63</v>
      </c>
      <c r="M884" s="1">
        <v>97.55</v>
      </c>
    </row>
    <row r="885" spans="1:13" x14ac:dyDescent="0.35">
      <c r="A885" s="10">
        <v>3119</v>
      </c>
      <c r="B885" s="10">
        <v>98.47</v>
      </c>
      <c r="C885" s="10">
        <v>97.97</v>
      </c>
      <c r="D885" s="10">
        <v>97.25</v>
      </c>
      <c r="E885" s="10">
        <v>96.8</v>
      </c>
      <c r="F885" s="1">
        <v>94.16</v>
      </c>
      <c r="G885" s="10">
        <v>93.03</v>
      </c>
      <c r="H885" s="10">
        <v>98.97</v>
      </c>
      <c r="I885" s="10">
        <v>98.11</v>
      </c>
      <c r="J885" s="10">
        <v>99.43</v>
      </c>
      <c r="K885" s="1">
        <v>98.52</v>
      </c>
      <c r="L885" s="1">
        <v>97.63</v>
      </c>
      <c r="M885" s="1">
        <v>97.56</v>
      </c>
    </row>
    <row r="886" spans="1:13" x14ac:dyDescent="0.35">
      <c r="A886" s="10">
        <v>3118</v>
      </c>
      <c r="B886" s="10">
        <v>98.47</v>
      </c>
      <c r="C886" s="10">
        <v>97.97</v>
      </c>
      <c r="D886" s="10">
        <v>97.25</v>
      </c>
      <c r="E886" s="10">
        <v>96.8</v>
      </c>
      <c r="F886" s="1">
        <v>94.16</v>
      </c>
      <c r="G886" s="10">
        <v>93.03</v>
      </c>
      <c r="H886" s="10">
        <v>98.97</v>
      </c>
      <c r="I886" s="10">
        <v>98.11</v>
      </c>
      <c r="J886" s="10">
        <v>99.43</v>
      </c>
      <c r="K886" s="1">
        <v>98.53</v>
      </c>
      <c r="L886" s="1">
        <v>97.63</v>
      </c>
      <c r="M886" s="1">
        <v>97.56</v>
      </c>
    </row>
    <row r="887" spans="1:13" x14ac:dyDescent="0.35">
      <c r="A887" s="10">
        <v>3117</v>
      </c>
      <c r="B887" s="10">
        <v>98.47</v>
      </c>
      <c r="C887" s="10">
        <v>97.97</v>
      </c>
      <c r="D887" s="10">
        <v>97.25</v>
      </c>
      <c r="E887" s="10">
        <v>96.8</v>
      </c>
      <c r="F887" s="1">
        <v>94.16</v>
      </c>
      <c r="G887" s="10">
        <v>93.03</v>
      </c>
      <c r="H887" s="10">
        <v>98.97</v>
      </c>
      <c r="I887" s="10">
        <v>98.12</v>
      </c>
      <c r="J887" s="10">
        <v>99.43</v>
      </c>
      <c r="K887" s="1">
        <v>98.53</v>
      </c>
      <c r="L887" s="1">
        <v>97.64</v>
      </c>
      <c r="M887" s="1">
        <v>97.56</v>
      </c>
    </row>
    <row r="888" spans="1:13" x14ac:dyDescent="0.35">
      <c r="A888" s="10">
        <v>3116</v>
      </c>
      <c r="B888" s="10">
        <v>98.48</v>
      </c>
      <c r="C888" s="10">
        <v>97.97</v>
      </c>
      <c r="D888" s="10">
        <v>97.25</v>
      </c>
      <c r="E888" s="10">
        <v>96.8</v>
      </c>
      <c r="F888" s="1">
        <v>94.16</v>
      </c>
      <c r="G888" s="10">
        <v>93.03</v>
      </c>
      <c r="H888" s="10">
        <v>98.97</v>
      </c>
      <c r="I888" s="10">
        <v>98.12</v>
      </c>
      <c r="J888" s="10">
        <v>99.43</v>
      </c>
      <c r="K888" s="1">
        <v>98.53</v>
      </c>
      <c r="L888" s="1">
        <v>97.64</v>
      </c>
      <c r="M888" s="1">
        <v>97.56</v>
      </c>
    </row>
    <row r="889" spans="1:13" x14ac:dyDescent="0.35">
      <c r="A889" s="10">
        <v>3115</v>
      </c>
      <c r="B889" s="10">
        <v>98.48</v>
      </c>
      <c r="C889" s="10">
        <v>97.97</v>
      </c>
      <c r="D889" s="10">
        <v>97.25</v>
      </c>
      <c r="E889" s="10">
        <v>96.8</v>
      </c>
      <c r="F889" s="1">
        <v>94.16</v>
      </c>
      <c r="G889" s="10">
        <v>93.03</v>
      </c>
      <c r="H889" s="10">
        <v>98.97</v>
      </c>
      <c r="I889" s="10">
        <v>98.12</v>
      </c>
      <c r="J889" s="10">
        <v>99.44</v>
      </c>
      <c r="K889" s="1">
        <v>98.52</v>
      </c>
      <c r="L889" s="1">
        <v>97.65</v>
      </c>
      <c r="M889" s="1">
        <v>97.56</v>
      </c>
    </row>
    <row r="890" spans="1:13" x14ac:dyDescent="0.35">
      <c r="A890" s="10">
        <v>3114</v>
      </c>
      <c r="B890" s="10">
        <v>98.48</v>
      </c>
      <c r="C890" s="10">
        <v>97.96</v>
      </c>
      <c r="D890" s="10">
        <v>97.24</v>
      </c>
      <c r="E890" s="10">
        <v>96.8</v>
      </c>
      <c r="F890" s="1">
        <v>94.15</v>
      </c>
      <c r="G890" s="10">
        <v>93.02</v>
      </c>
      <c r="H890" s="10">
        <v>98.97</v>
      </c>
      <c r="I890" s="10">
        <v>98.13</v>
      </c>
      <c r="J890" s="10">
        <v>99.43</v>
      </c>
      <c r="K890" s="1">
        <v>98.52</v>
      </c>
      <c r="L890" s="1">
        <v>97.65</v>
      </c>
      <c r="M890" s="1">
        <v>97.56</v>
      </c>
    </row>
    <row r="891" spans="1:13" x14ac:dyDescent="0.35">
      <c r="A891" s="10">
        <v>3113</v>
      </c>
      <c r="B891" s="10">
        <v>98.48</v>
      </c>
      <c r="C891" s="10">
        <v>97.96</v>
      </c>
      <c r="D891" s="10">
        <v>97.24</v>
      </c>
      <c r="E891" s="10">
        <v>96.79</v>
      </c>
      <c r="F891" s="1">
        <v>94.15</v>
      </c>
      <c r="G891" s="10">
        <v>93.02</v>
      </c>
      <c r="H891" s="10">
        <v>98.98</v>
      </c>
      <c r="I891" s="10">
        <v>98.13</v>
      </c>
      <c r="J891" s="10">
        <v>99.43</v>
      </c>
      <c r="K891" s="1">
        <v>98.52</v>
      </c>
      <c r="L891" s="1">
        <v>97.65</v>
      </c>
      <c r="M891" s="1">
        <v>97.56</v>
      </c>
    </row>
    <row r="892" spans="1:13" x14ac:dyDescent="0.35">
      <c r="A892" s="10">
        <v>3112</v>
      </c>
      <c r="B892" s="10">
        <v>98.47</v>
      </c>
      <c r="C892" s="10">
        <v>97.96</v>
      </c>
      <c r="D892" s="10">
        <v>97.24</v>
      </c>
      <c r="E892" s="10">
        <v>96.79</v>
      </c>
      <c r="F892" s="1">
        <v>94.15</v>
      </c>
      <c r="G892" s="10">
        <v>93.02</v>
      </c>
      <c r="H892" s="10">
        <v>98.98</v>
      </c>
      <c r="I892" s="10">
        <v>98.14</v>
      </c>
      <c r="J892" s="10">
        <v>99.42</v>
      </c>
      <c r="K892" s="1">
        <v>98.53</v>
      </c>
      <c r="L892" s="1">
        <v>97.65</v>
      </c>
      <c r="M892" s="1">
        <v>97.56</v>
      </c>
    </row>
    <row r="893" spans="1:13" x14ac:dyDescent="0.35">
      <c r="A893" s="10">
        <v>3111</v>
      </c>
      <c r="B893" s="10">
        <v>98.47</v>
      </c>
      <c r="C893" s="10">
        <v>97.96</v>
      </c>
      <c r="D893" s="10">
        <v>97.24</v>
      </c>
      <c r="E893" s="10">
        <v>96.79</v>
      </c>
      <c r="F893" s="1">
        <v>94.15</v>
      </c>
      <c r="G893" s="10">
        <v>93.02</v>
      </c>
      <c r="H893" s="10">
        <v>98.98</v>
      </c>
      <c r="I893" s="10">
        <v>98.14</v>
      </c>
      <c r="J893" s="10">
        <v>99.42</v>
      </c>
      <c r="K893" s="1">
        <v>98.53</v>
      </c>
      <c r="L893" s="1">
        <v>97.65</v>
      </c>
      <c r="M893" s="1">
        <v>97.57</v>
      </c>
    </row>
    <row r="894" spans="1:13" x14ac:dyDescent="0.35">
      <c r="A894" s="10">
        <v>3110</v>
      </c>
      <c r="B894" s="10">
        <v>98.48</v>
      </c>
      <c r="C894" s="10">
        <v>97.97</v>
      </c>
      <c r="D894" s="10">
        <v>97.24</v>
      </c>
      <c r="E894" s="10">
        <v>96.79</v>
      </c>
      <c r="F894" s="1">
        <v>94.16</v>
      </c>
      <c r="G894" s="10">
        <v>93.03</v>
      </c>
      <c r="H894" s="10">
        <v>98.99</v>
      </c>
      <c r="I894" s="10">
        <v>98.14</v>
      </c>
      <c r="J894" s="10">
        <v>99.42</v>
      </c>
      <c r="K894" s="1">
        <v>98.53</v>
      </c>
      <c r="L894" s="1">
        <v>97.65</v>
      </c>
      <c r="M894" s="1">
        <v>97.57</v>
      </c>
    </row>
    <row r="895" spans="1:13" x14ac:dyDescent="0.35">
      <c r="A895" s="10">
        <v>3109</v>
      </c>
      <c r="B895" s="10">
        <v>98.48</v>
      </c>
      <c r="C895" s="10">
        <v>97.97</v>
      </c>
      <c r="D895" s="10">
        <v>97.24</v>
      </c>
      <c r="E895" s="10">
        <v>96.79</v>
      </c>
      <c r="F895" s="1">
        <v>94.16</v>
      </c>
      <c r="G895" s="10">
        <v>93.03</v>
      </c>
      <c r="H895" s="10">
        <v>98.99</v>
      </c>
      <c r="I895" s="10">
        <v>98.14</v>
      </c>
      <c r="J895" s="10">
        <v>99.42</v>
      </c>
      <c r="K895" s="1">
        <v>98.53</v>
      </c>
      <c r="L895" s="1">
        <v>97.65</v>
      </c>
      <c r="M895" s="1">
        <v>97.57</v>
      </c>
    </row>
    <row r="896" spans="1:13" x14ac:dyDescent="0.35">
      <c r="A896" s="10">
        <v>3108</v>
      </c>
      <c r="B896" s="10">
        <v>98.49</v>
      </c>
      <c r="C896" s="10">
        <v>97.98</v>
      </c>
      <c r="D896" s="10">
        <v>97.24</v>
      </c>
      <c r="E896" s="10">
        <v>96.79</v>
      </c>
      <c r="F896" s="1">
        <v>94.16</v>
      </c>
      <c r="G896" s="10">
        <v>93.02</v>
      </c>
      <c r="H896" s="10">
        <v>98.98</v>
      </c>
      <c r="I896" s="10">
        <v>98.14</v>
      </c>
      <c r="J896" s="10">
        <v>99.43</v>
      </c>
      <c r="K896" s="1">
        <v>98.53</v>
      </c>
      <c r="L896" s="1">
        <v>97.65</v>
      </c>
      <c r="M896" s="1">
        <v>97.57</v>
      </c>
    </row>
    <row r="897" spans="1:13" x14ac:dyDescent="0.35">
      <c r="A897" s="10">
        <v>3107</v>
      </c>
      <c r="B897" s="10">
        <v>98.49</v>
      </c>
      <c r="C897" s="10">
        <v>97.99</v>
      </c>
      <c r="D897" s="10">
        <v>97.24</v>
      </c>
      <c r="E897" s="10">
        <v>96.8</v>
      </c>
      <c r="F897" s="1">
        <v>94.16</v>
      </c>
      <c r="G897" s="10">
        <v>93.02</v>
      </c>
      <c r="H897" s="10">
        <v>98.98</v>
      </c>
      <c r="I897" s="10">
        <v>98.14</v>
      </c>
      <c r="J897" s="10">
        <v>99.43</v>
      </c>
      <c r="K897" s="1">
        <v>98.53</v>
      </c>
      <c r="L897" s="1">
        <v>97.66</v>
      </c>
      <c r="M897" s="1">
        <v>97.57</v>
      </c>
    </row>
    <row r="898" spans="1:13" x14ac:dyDescent="0.35">
      <c r="A898" s="10">
        <v>3106</v>
      </c>
      <c r="B898" s="10">
        <v>98.49</v>
      </c>
      <c r="C898" s="10">
        <v>97.99</v>
      </c>
      <c r="D898" s="10">
        <v>97.24</v>
      </c>
      <c r="E898" s="10">
        <v>96.8</v>
      </c>
      <c r="F898" s="1">
        <v>94.16</v>
      </c>
      <c r="G898" s="10">
        <v>93.01</v>
      </c>
      <c r="H898" s="10">
        <v>98.98</v>
      </c>
      <c r="I898" s="10">
        <v>98.13</v>
      </c>
      <c r="J898" s="10">
        <v>99.43</v>
      </c>
      <c r="K898" s="1">
        <v>98.53</v>
      </c>
      <c r="L898" s="1">
        <v>97.66</v>
      </c>
      <c r="M898" s="1">
        <v>97.57</v>
      </c>
    </row>
    <row r="899" spans="1:13" x14ac:dyDescent="0.35">
      <c r="A899" s="10">
        <v>3105</v>
      </c>
      <c r="B899" s="10">
        <v>98.49</v>
      </c>
      <c r="C899" s="10">
        <v>97.99</v>
      </c>
      <c r="D899" s="10">
        <v>97.24</v>
      </c>
      <c r="E899" s="10">
        <v>96.8</v>
      </c>
      <c r="F899" s="1">
        <v>94.15</v>
      </c>
      <c r="G899" s="10">
        <v>93.01</v>
      </c>
      <c r="H899" s="10">
        <v>98.97</v>
      </c>
      <c r="I899" s="10">
        <v>98.13</v>
      </c>
      <c r="J899" s="10">
        <v>99.42</v>
      </c>
      <c r="K899" s="1">
        <v>98.53</v>
      </c>
      <c r="L899" s="1">
        <v>97.66</v>
      </c>
      <c r="M899" s="1">
        <v>97.57</v>
      </c>
    </row>
    <row r="900" spans="1:13" x14ac:dyDescent="0.35">
      <c r="A900" s="10">
        <v>3104</v>
      </c>
      <c r="B900" s="10">
        <v>98.49</v>
      </c>
      <c r="C900" s="10">
        <v>98</v>
      </c>
      <c r="D900" s="10">
        <v>97.24</v>
      </c>
      <c r="E900" s="10">
        <v>96.8</v>
      </c>
      <c r="F900" s="1">
        <v>94.15</v>
      </c>
      <c r="G900" s="10">
        <v>93.01</v>
      </c>
      <c r="H900" s="10">
        <v>98.97</v>
      </c>
      <c r="I900" s="10">
        <v>98.14</v>
      </c>
      <c r="J900" s="10">
        <v>99.42</v>
      </c>
      <c r="K900" s="1">
        <v>98.53</v>
      </c>
      <c r="L900" s="1">
        <v>97.67</v>
      </c>
      <c r="M900" s="1">
        <v>97.58</v>
      </c>
    </row>
    <row r="901" spans="1:13" x14ac:dyDescent="0.35">
      <c r="A901" s="10">
        <v>3103</v>
      </c>
      <c r="B901" s="10">
        <v>98.5</v>
      </c>
      <c r="C901" s="10">
        <v>98</v>
      </c>
      <c r="D901" s="10">
        <v>97.24</v>
      </c>
      <c r="E901" s="10">
        <v>96.81</v>
      </c>
      <c r="F901" s="1">
        <v>94.15</v>
      </c>
      <c r="G901" s="10">
        <v>93.01</v>
      </c>
      <c r="H901" s="10">
        <v>98.98</v>
      </c>
      <c r="I901" s="10">
        <v>98.14</v>
      </c>
      <c r="J901" s="10">
        <v>99.43</v>
      </c>
      <c r="K901" s="1">
        <v>98.53</v>
      </c>
      <c r="L901" s="1">
        <v>97.68</v>
      </c>
      <c r="M901" s="1">
        <v>97.58</v>
      </c>
    </row>
    <row r="902" spans="1:13" x14ac:dyDescent="0.35">
      <c r="A902" s="10">
        <v>3102</v>
      </c>
      <c r="B902" s="10">
        <v>98.5</v>
      </c>
      <c r="C902" s="10">
        <v>98</v>
      </c>
      <c r="D902" s="10">
        <v>97.24</v>
      </c>
      <c r="E902" s="10">
        <v>96.8</v>
      </c>
      <c r="F902" s="1">
        <v>94.16</v>
      </c>
      <c r="G902" s="10">
        <v>93.01</v>
      </c>
      <c r="H902" s="10">
        <v>98.98</v>
      </c>
      <c r="I902" s="10">
        <v>98.14</v>
      </c>
      <c r="J902" s="10">
        <v>99.43</v>
      </c>
      <c r="K902" s="1">
        <v>98.53</v>
      </c>
      <c r="L902" s="1">
        <v>97.68</v>
      </c>
      <c r="M902" s="1">
        <v>97.59</v>
      </c>
    </row>
    <row r="903" spans="1:13" x14ac:dyDescent="0.35">
      <c r="A903" s="10">
        <v>3101</v>
      </c>
      <c r="B903" s="10">
        <v>98.5</v>
      </c>
      <c r="C903" s="10">
        <v>98.01</v>
      </c>
      <c r="D903" s="10">
        <v>97.24</v>
      </c>
      <c r="E903" s="10">
        <v>96.8</v>
      </c>
      <c r="F903" s="1">
        <v>94.16</v>
      </c>
      <c r="G903" s="10">
        <v>93.01</v>
      </c>
      <c r="H903" s="10">
        <v>98.98</v>
      </c>
      <c r="I903" s="10">
        <v>98.14</v>
      </c>
      <c r="J903" s="10">
        <v>99.43</v>
      </c>
      <c r="K903" s="1">
        <v>98.53</v>
      </c>
      <c r="L903" s="1">
        <v>97.68</v>
      </c>
      <c r="M903" s="1">
        <v>97.59</v>
      </c>
    </row>
    <row r="904" spans="1:13" x14ac:dyDescent="0.35">
      <c r="A904" s="10">
        <v>3100</v>
      </c>
      <c r="B904" s="10">
        <v>98.5</v>
      </c>
      <c r="C904" s="10">
        <v>98.01</v>
      </c>
      <c r="D904" s="10">
        <v>97.23</v>
      </c>
      <c r="E904" s="10">
        <v>96.8</v>
      </c>
      <c r="F904" s="1">
        <v>94.17</v>
      </c>
      <c r="G904" s="10">
        <v>93.01</v>
      </c>
      <c r="H904" s="10">
        <v>98.99</v>
      </c>
      <c r="I904" s="10">
        <v>98.14</v>
      </c>
      <c r="J904" s="10">
        <v>99.44</v>
      </c>
      <c r="K904" s="1">
        <v>98.53</v>
      </c>
      <c r="L904" s="1">
        <v>97.68</v>
      </c>
      <c r="M904" s="1">
        <v>97.6</v>
      </c>
    </row>
    <row r="905" spans="1:13" x14ac:dyDescent="0.35">
      <c r="A905" s="10">
        <v>3099</v>
      </c>
      <c r="B905" s="10">
        <v>98.5</v>
      </c>
      <c r="C905" s="10">
        <v>98.01</v>
      </c>
      <c r="D905" s="10">
        <v>97.23</v>
      </c>
      <c r="E905" s="10">
        <v>96.79</v>
      </c>
      <c r="F905" s="1">
        <v>94.16</v>
      </c>
      <c r="G905" s="10">
        <v>93.01</v>
      </c>
      <c r="H905" s="10">
        <v>98.99</v>
      </c>
      <c r="I905" s="10">
        <v>98.14</v>
      </c>
      <c r="J905" s="10">
        <v>99.43</v>
      </c>
      <c r="K905" s="1">
        <v>98.53</v>
      </c>
      <c r="L905" s="1">
        <v>97.68</v>
      </c>
      <c r="M905" s="1">
        <v>97.6</v>
      </c>
    </row>
    <row r="906" spans="1:13" x14ac:dyDescent="0.35">
      <c r="A906" s="10">
        <v>3098</v>
      </c>
      <c r="B906" s="10">
        <v>98.5</v>
      </c>
      <c r="C906" s="10">
        <v>98.01</v>
      </c>
      <c r="D906" s="10">
        <v>97.23</v>
      </c>
      <c r="E906" s="10">
        <v>96.79</v>
      </c>
      <c r="F906" s="1">
        <v>94.16</v>
      </c>
      <c r="G906" s="10">
        <v>93.01</v>
      </c>
      <c r="H906" s="10">
        <v>98.99</v>
      </c>
      <c r="I906" s="10">
        <v>98.14</v>
      </c>
      <c r="J906" s="10">
        <v>99.43</v>
      </c>
      <c r="K906" s="1">
        <v>98.54</v>
      </c>
      <c r="L906" s="1">
        <v>97.68</v>
      </c>
      <c r="M906" s="1">
        <v>97.6</v>
      </c>
    </row>
    <row r="907" spans="1:13" x14ac:dyDescent="0.35">
      <c r="A907" s="10">
        <v>3097</v>
      </c>
      <c r="B907" s="10">
        <v>98.5</v>
      </c>
      <c r="C907" s="10">
        <v>98</v>
      </c>
      <c r="D907" s="10">
        <v>97.22</v>
      </c>
      <c r="E907" s="10">
        <v>96.79</v>
      </c>
      <c r="F907" s="1">
        <v>94.16</v>
      </c>
      <c r="G907" s="10">
        <v>93</v>
      </c>
      <c r="H907" s="10">
        <v>98.99</v>
      </c>
      <c r="I907" s="10">
        <v>98.15</v>
      </c>
      <c r="J907" s="10">
        <v>99.43</v>
      </c>
      <c r="K907" s="1">
        <v>98.54</v>
      </c>
      <c r="L907" s="1">
        <v>97.68</v>
      </c>
      <c r="M907" s="1">
        <v>97.6</v>
      </c>
    </row>
    <row r="908" spans="1:13" x14ac:dyDescent="0.35">
      <c r="A908" s="10">
        <v>3096</v>
      </c>
      <c r="B908" s="10">
        <v>98.5</v>
      </c>
      <c r="C908" s="10">
        <v>98</v>
      </c>
      <c r="D908" s="10">
        <v>97.22</v>
      </c>
      <c r="E908" s="10">
        <v>96.79</v>
      </c>
      <c r="F908" s="1">
        <v>94.15</v>
      </c>
      <c r="G908" s="10">
        <v>93</v>
      </c>
      <c r="H908" s="10">
        <v>98.99</v>
      </c>
      <c r="I908" s="10">
        <v>98.15</v>
      </c>
      <c r="J908" s="10">
        <v>99.43</v>
      </c>
      <c r="K908" s="1">
        <v>98.55</v>
      </c>
      <c r="L908" s="1">
        <v>97.69</v>
      </c>
      <c r="M908" s="1">
        <v>97.6</v>
      </c>
    </row>
    <row r="909" spans="1:13" x14ac:dyDescent="0.35">
      <c r="A909" s="10">
        <v>3095</v>
      </c>
      <c r="B909" s="10">
        <v>98.5</v>
      </c>
      <c r="C909" s="10">
        <v>98</v>
      </c>
      <c r="D909" s="10">
        <v>97.22</v>
      </c>
      <c r="E909" s="10">
        <v>96.79</v>
      </c>
      <c r="F909" s="1">
        <v>94.15</v>
      </c>
      <c r="G909" s="10">
        <v>93</v>
      </c>
      <c r="H909" s="10">
        <v>98.99</v>
      </c>
      <c r="I909" s="10">
        <v>98.16</v>
      </c>
      <c r="J909" s="10">
        <v>99.44</v>
      </c>
      <c r="K909" s="1">
        <v>98.55</v>
      </c>
      <c r="L909" s="1">
        <v>97.69</v>
      </c>
      <c r="M909" s="1">
        <v>97.6</v>
      </c>
    </row>
    <row r="910" spans="1:13" x14ac:dyDescent="0.35">
      <c r="A910" s="10">
        <v>3094</v>
      </c>
      <c r="B910" s="10">
        <v>98.5</v>
      </c>
      <c r="C910" s="10">
        <v>98.01</v>
      </c>
      <c r="D910" s="10">
        <v>97.23</v>
      </c>
      <c r="E910" s="10">
        <v>96.8</v>
      </c>
      <c r="F910" s="1">
        <v>94.16</v>
      </c>
      <c r="G910" s="10">
        <v>93</v>
      </c>
      <c r="H910" s="10">
        <v>99</v>
      </c>
      <c r="I910" s="10">
        <v>98.16</v>
      </c>
      <c r="J910" s="10">
        <v>99.44</v>
      </c>
      <c r="K910" s="1">
        <v>98.55</v>
      </c>
      <c r="L910" s="1">
        <v>97.69</v>
      </c>
      <c r="M910" s="1">
        <v>97.6</v>
      </c>
    </row>
    <row r="911" spans="1:13" x14ac:dyDescent="0.35">
      <c r="A911" s="10">
        <v>3093</v>
      </c>
      <c r="B911" s="10">
        <v>98.5</v>
      </c>
      <c r="C911" s="10">
        <v>98.01</v>
      </c>
      <c r="D911" s="10">
        <v>97.23</v>
      </c>
      <c r="E911" s="10">
        <v>96.8</v>
      </c>
      <c r="F911" s="1">
        <v>94.16</v>
      </c>
      <c r="G911" s="10">
        <v>93</v>
      </c>
      <c r="H911" s="10">
        <v>99</v>
      </c>
      <c r="I911" s="10">
        <v>98.17</v>
      </c>
      <c r="J911" s="10">
        <v>99.44</v>
      </c>
      <c r="K911" s="1">
        <v>98.55</v>
      </c>
      <c r="L911" s="1">
        <v>97.69</v>
      </c>
      <c r="M911" s="1">
        <v>97.61</v>
      </c>
    </row>
    <row r="912" spans="1:13" x14ac:dyDescent="0.35">
      <c r="A912" s="10">
        <v>3092</v>
      </c>
      <c r="B912" s="10">
        <v>98.5</v>
      </c>
      <c r="C912" s="10">
        <v>98.02</v>
      </c>
      <c r="D912" s="10">
        <v>97.23</v>
      </c>
      <c r="E912" s="10">
        <v>96.8</v>
      </c>
      <c r="F912" s="1">
        <v>94.17</v>
      </c>
      <c r="G912" s="10">
        <v>93</v>
      </c>
      <c r="H912" s="10">
        <v>99</v>
      </c>
      <c r="I912" s="10">
        <v>98.18</v>
      </c>
      <c r="J912" s="10">
        <v>99.44</v>
      </c>
      <c r="K912" s="1">
        <v>98.55</v>
      </c>
      <c r="L912" s="1">
        <v>97.7</v>
      </c>
      <c r="M912" s="1">
        <v>97.61</v>
      </c>
    </row>
    <row r="913" spans="1:13" x14ac:dyDescent="0.35">
      <c r="A913" s="10">
        <v>3091</v>
      </c>
      <c r="B913" s="10">
        <v>98.5</v>
      </c>
      <c r="C913" s="10">
        <v>98.02</v>
      </c>
      <c r="D913" s="10">
        <v>97.22</v>
      </c>
      <c r="E913" s="10">
        <v>96.8</v>
      </c>
      <c r="F913" s="1">
        <v>94.17</v>
      </c>
      <c r="G913" s="10">
        <v>93</v>
      </c>
      <c r="H913" s="10">
        <v>99</v>
      </c>
      <c r="I913" s="10">
        <v>98.18</v>
      </c>
      <c r="J913" s="10">
        <v>99.44</v>
      </c>
      <c r="K913" s="1">
        <v>98.55</v>
      </c>
      <c r="L913" s="1">
        <v>97.7</v>
      </c>
      <c r="M913" s="1">
        <v>97.62</v>
      </c>
    </row>
    <row r="914" spans="1:13" x14ac:dyDescent="0.35">
      <c r="A914" s="10">
        <v>3090</v>
      </c>
      <c r="B914" s="10">
        <v>98.5</v>
      </c>
      <c r="C914" s="10">
        <v>98.02</v>
      </c>
      <c r="D914" s="10">
        <v>97.22</v>
      </c>
      <c r="E914" s="10">
        <v>96.8</v>
      </c>
      <c r="F914" s="1">
        <v>94.18</v>
      </c>
      <c r="G914" s="10">
        <v>93.01</v>
      </c>
      <c r="H914" s="10">
        <v>99</v>
      </c>
      <c r="I914" s="10">
        <v>98.18</v>
      </c>
      <c r="J914" s="10">
        <v>99.44</v>
      </c>
      <c r="K914" s="1">
        <v>98.55</v>
      </c>
      <c r="L914" s="1">
        <v>97.71</v>
      </c>
      <c r="M914" s="1">
        <v>97.62</v>
      </c>
    </row>
    <row r="915" spans="1:13" x14ac:dyDescent="0.35">
      <c r="A915" s="10">
        <v>3089</v>
      </c>
      <c r="B915" s="10">
        <v>98.5</v>
      </c>
      <c r="C915" s="10">
        <v>98.03</v>
      </c>
      <c r="D915" s="10">
        <v>97.22</v>
      </c>
      <c r="E915" s="10">
        <v>96.8</v>
      </c>
      <c r="F915" s="1">
        <v>94.18</v>
      </c>
      <c r="G915" s="10">
        <v>93.01</v>
      </c>
      <c r="H915" s="10">
        <v>99.01</v>
      </c>
      <c r="I915" s="10">
        <v>98.18</v>
      </c>
      <c r="J915" s="10">
        <v>99.44</v>
      </c>
      <c r="K915" s="1">
        <v>98.56</v>
      </c>
      <c r="L915" s="1">
        <v>97.71</v>
      </c>
      <c r="M915" s="1">
        <v>97.62</v>
      </c>
    </row>
    <row r="916" spans="1:13" x14ac:dyDescent="0.35">
      <c r="A916" s="10">
        <v>3088</v>
      </c>
      <c r="B916" s="10">
        <v>98.5</v>
      </c>
      <c r="C916" s="10">
        <v>98.02</v>
      </c>
      <c r="D916" s="10">
        <v>97.22</v>
      </c>
      <c r="E916" s="10">
        <v>96.8</v>
      </c>
      <c r="F916" s="1">
        <v>94.18</v>
      </c>
      <c r="G916" s="10">
        <v>93.01</v>
      </c>
      <c r="H916" s="10">
        <v>99.01</v>
      </c>
      <c r="I916" s="10">
        <v>98.18</v>
      </c>
      <c r="J916" s="10">
        <v>99.44</v>
      </c>
      <c r="K916" s="1">
        <v>98.55</v>
      </c>
      <c r="L916" s="1">
        <v>97.72</v>
      </c>
      <c r="M916" s="1">
        <v>97.62</v>
      </c>
    </row>
    <row r="917" spans="1:13" x14ac:dyDescent="0.35">
      <c r="A917" s="10">
        <v>3087</v>
      </c>
      <c r="B917" s="10">
        <v>98.5</v>
      </c>
      <c r="C917" s="10">
        <v>98.02</v>
      </c>
      <c r="D917" s="10">
        <v>97.22</v>
      </c>
      <c r="E917" s="10">
        <v>96.8</v>
      </c>
      <c r="F917" s="1">
        <v>94.18</v>
      </c>
      <c r="G917" s="10">
        <v>93.01</v>
      </c>
      <c r="H917" s="10">
        <v>99.01</v>
      </c>
      <c r="I917" s="10">
        <v>98.18</v>
      </c>
      <c r="J917" s="10">
        <v>99.44</v>
      </c>
      <c r="K917" s="1">
        <v>98.55</v>
      </c>
      <c r="L917" s="1">
        <v>97.72</v>
      </c>
      <c r="M917" s="1">
        <v>97.62</v>
      </c>
    </row>
    <row r="918" spans="1:13" x14ac:dyDescent="0.35">
      <c r="A918" s="10">
        <v>3086</v>
      </c>
      <c r="B918" s="10">
        <v>98.5</v>
      </c>
      <c r="C918" s="10">
        <v>98.02</v>
      </c>
      <c r="D918" s="10">
        <v>97.22</v>
      </c>
      <c r="E918" s="10">
        <v>96.81</v>
      </c>
      <c r="F918" s="1">
        <v>94.18</v>
      </c>
      <c r="G918" s="10">
        <v>93.02</v>
      </c>
      <c r="H918" s="10">
        <v>99.01</v>
      </c>
      <c r="I918" s="10">
        <v>98.18</v>
      </c>
      <c r="J918" s="10">
        <v>99.44</v>
      </c>
      <c r="K918" s="1">
        <v>98.55</v>
      </c>
      <c r="L918" s="1">
        <v>97.72</v>
      </c>
      <c r="M918" s="1">
        <v>97.62</v>
      </c>
    </row>
    <row r="919" spans="1:13" x14ac:dyDescent="0.35">
      <c r="A919" s="10">
        <v>3085</v>
      </c>
      <c r="B919" s="10">
        <v>98.5</v>
      </c>
      <c r="C919" s="10">
        <v>98.03</v>
      </c>
      <c r="D919" s="10">
        <v>97.22</v>
      </c>
      <c r="E919" s="10">
        <v>96.81</v>
      </c>
      <c r="F919" s="1">
        <v>94.19</v>
      </c>
      <c r="G919" s="10">
        <v>93.02</v>
      </c>
      <c r="H919" s="10">
        <v>99.01</v>
      </c>
      <c r="I919" s="10">
        <v>98.18</v>
      </c>
      <c r="J919" s="10">
        <v>99.44</v>
      </c>
      <c r="K919" s="1">
        <v>98.55</v>
      </c>
      <c r="L919" s="1">
        <v>97.73</v>
      </c>
      <c r="M919" s="1">
        <v>97.62</v>
      </c>
    </row>
    <row r="920" spans="1:13" x14ac:dyDescent="0.35">
      <c r="A920" s="10">
        <v>3084</v>
      </c>
      <c r="B920" s="10">
        <v>98.5</v>
      </c>
      <c r="C920" s="10">
        <v>98.03</v>
      </c>
      <c r="D920" s="10">
        <v>97.22</v>
      </c>
      <c r="E920" s="10">
        <v>96.81</v>
      </c>
      <c r="F920" s="1">
        <v>94.19</v>
      </c>
      <c r="G920" s="10">
        <v>93.02</v>
      </c>
      <c r="H920" s="10">
        <v>99.01</v>
      </c>
      <c r="I920" s="10">
        <v>98.18</v>
      </c>
      <c r="J920" s="10">
        <v>99.44</v>
      </c>
      <c r="K920" s="1">
        <v>98.55</v>
      </c>
      <c r="L920" s="1">
        <v>97.73</v>
      </c>
      <c r="M920" s="1">
        <v>97.63</v>
      </c>
    </row>
    <row r="921" spans="1:13" x14ac:dyDescent="0.35">
      <c r="A921" s="10">
        <v>3083</v>
      </c>
      <c r="B921" s="10">
        <v>98.5</v>
      </c>
      <c r="C921" s="10">
        <v>98.04</v>
      </c>
      <c r="D921" s="10">
        <v>97.22</v>
      </c>
      <c r="E921" s="10">
        <v>96.81</v>
      </c>
      <c r="F921" s="1">
        <v>94.19</v>
      </c>
      <c r="G921" s="10">
        <v>93.02</v>
      </c>
      <c r="H921" s="10">
        <v>99.02</v>
      </c>
      <c r="I921" s="10">
        <v>98.18</v>
      </c>
      <c r="J921" s="10">
        <v>99.44</v>
      </c>
      <c r="K921" s="1">
        <v>98.56</v>
      </c>
      <c r="L921" s="1">
        <v>97.73</v>
      </c>
      <c r="M921" s="1">
        <v>97.63</v>
      </c>
    </row>
    <row r="922" spans="1:13" x14ac:dyDescent="0.35">
      <c r="A922" s="10">
        <v>3082</v>
      </c>
      <c r="B922" s="10">
        <v>98.51</v>
      </c>
      <c r="C922" s="10">
        <v>98.04</v>
      </c>
      <c r="D922" s="10">
        <v>97.21</v>
      </c>
      <c r="E922" s="10">
        <v>96.81</v>
      </c>
      <c r="F922" s="1">
        <v>94.18</v>
      </c>
      <c r="G922" s="10">
        <v>93.01</v>
      </c>
      <c r="H922" s="10">
        <v>99.02</v>
      </c>
      <c r="I922" s="10">
        <v>98.18</v>
      </c>
      <c r="J922" s="10">
        <v>99.44</v>
      </c>
      <c r="K922" s="1">
        <v>98.56</v>
      </c>
      <c r="L922" s="1">
        <v>97.73</v>
      </c>
      <c r="M922" s="1">
        <v>97.63</v>
      </c>
    </row>
    <row r="923" spans="1:13" x14ac:dyDescent="0.35">
      <c r="A923" s="10">
        <v>3081</v>
      </c>
      <c r="B923" s="10">
        <v>98.51</v>
      </c>
      <c r="C923" s="10">
        <v>98.05</v>
      </c>
      <c r="D923" s="10">
        <v>97.21</v>
      </c>
      <c r="E923" s="10">
        <v>96.8</v>
      </c>
      <c r="F923" s="1">
        <v>94.18</v>
      </c>
      <c r="G923" s="10">
        <v>93.01</v>
      </c>
      <c r="H923" s="10">
        <v>99.03</v>
      </c>
      <c r="I923" s="10">
        <v>98.18</v>
      </c>
      <c r="J923" s="10">
        <v>99.44</v>
      </c>
      <c r="K923" s="1">
        <v>98.56</v>
      </c>
      <c r="L923" s="1">
        <v>97.74</v>
      </c>
      <c r="M923" s="1">
        <v>97.63</v>
      </c>
    </row>
    <row r="924" spans="1:13" x14ac:dyDescent="0.35">
      <c r="A924" s="10">
        <v>3080</v>
      </c>
      <c r="B924" s="10">
        <v>98.51</v>
      </c>
      <c r="C924" s="10">
        <v>98.05</v>
      </c>
      <c r="D924" s="10">
        <v>97.21</v>
      </c>
      <c r="E924" s="10">
        <v>96.8</v>
      </c>
      <c r="F924" s="1">
        <v>94.18</v>
      </c>
      <c r="G924" s="10">
        <v>93.01</v>
      </c>
      <c r="H924" s="10">
        <v>99.03</v>
      </c>
      <c r="I924" s="10">
        <v>98.18</v>
      </c>
      <c r="J924" s="10">
        <v>99.44</v>
      </c>
      <c r="K924" s="1">
        <v>98.56</v>
      </c>
      <c r="L924" s="1">
        <v>97.74</v>
      </c>
      <c r="M924" s="1">
        <v>97.63</v>
      </c>
    </row>
    <row r="925" spans="1:13" x14ac:dyDescent="0.35">
      <c r="A925" s="10">
        <v>3079</v>
      </c>
      <c r="B925" s="10">
        <v>98.51</v>
      </c>
      <c r="C925" s="10">
        <v>98.05</v>
      </c>
      <c r="D925" s="10">
        <v>97.21</v>
      </c>
      <c r="E925" s="10">
        <v>96.8</v>
      </c>
      <c r="F925" s="1">
        <v>94.19</v>
      </c>
      <c r="G925" s="10">
        <v>93.01</v>
      </c>
      <c r="H925" s="10">
        <v>99.03</v>
      </c>
      <c r="I925" s="10">
        <v>98.18</v>
      </c>
      <c r="J925" s="10">
        <v>99.44</v>
      </c>
      <c r="K925" s="1">
        <v>98.56</v>
      </c>
      <c r="L925" s="1">
        <v>97.74</v>
      </c>
      <c r="M925" s="1">
        <v>97.63</v>
      </c>
    </row>
    <row r="926" spans="1:13" x14ac:dyDescent="0.35">
      <c r="A926" s="10">
        <v>3078</v>
      </c>
      <c r="B926" s="10">
        <v>98.51</v>
      </c>
      <c r="C926" s="10">
        <v>98.05</v>
      </c>
      <c r="D926" s="10">
        <v>97.21</v>
      </c>
      <c r="E926" s="10">
        <v>96.81</v>
      </c>
      <c r="F926" s="1">
        <v>94.19</v>
      </c>
      <c r="G926" s="10">
        <v>93.01</v>
      </c>
      <c r="H926" s="10">
        <v>99.03</v>
      </c>
      <c r="I926" s="10">
        <v>98.18</v>
      </c>
      <c r="J926" s="10">
        <v>99.44</v>
      </c>
      <c r="K926" s="1">
        <v>98.56</v>
      </c>
      <c r="L926" s="1">
        <v>97.74</v>
      </c>
      <c r="M926" s="1">
        <v>97.63</v>
      </c>
    </row>
    <row r="927" spans="1:13" x14ac:dyDescent="0.35">
      <c r="A927" s="10">
        <v>3077</v>
      </c>
      <c r="B927" s="10">
        <v>98.51</v>
      </c>
      <c r="C927" s="10">
        <v>98.06</v>
      </c>
      <c r="D927" s="10">
        <v>97.22</v>
      </c>
      <c r="E927" s="10">
        <v>96.81</v>
      </c>
      <c r="F927" s="1">
        <v>94.19</v>
      </c>
      <c r="G927" s="10">
        <v>93</v>
      </c>
      <c r="H927" s="10">
        <v>99.02</v>
      </c>
      <c r="I927" s="10">
        <v>98.18</v>
      </c>
      <c r="J927" s="10">
        <v>99.44</v>
      </c>
      <c r="K927" s="1">
        <v>98.56</v>
      </c>
      <c r="L927" s="1">
        <v>97.74</v>
      </c>
      <c r="M927" s="1">
        <v>97.63</v>
      </c>
    </row>
    <row r="928" spans="1:13" x14ac:dyDescent="0.35">
      <c r="A928" s="10">
        <v>3076</v>
      </c>
      <c r="B928" s="10">
        <v>98.52</v>
      </c>
      <c r="C928" s="10">
        <v>98.06</v>
      </c>
      <c r="D928" s="10">
        <v>97.22</v>
      </c>
      <c r="E928" s="10">
        <v>96.81</v>
      </c>
      <c r="F928" s="1">
        <v>94.19</v>
      </c>
      <c r="G928" s="10">
        <v>92.99</v>
      </c>
      <c r="H928" s="10">
        <v>99.02</v>
      </c>
      <c r="I928" s="10">
        <v>98.18</v>
      </c>
      <c r="J928" s="10">
        <v>99.44</v>
      </c>
      <c r="K928" s="1">
        <v>98.56</v>
      </c>
      <c r="L928" s="1">
        <v>97.74</v>
      </c>
      <c r="M928" s="1">
        <v>97.63</v>
      </c>
    </row>
    <row r="929" spans="1:13" x14ac:dyDescent="0.35">
      <c r="A929" s="10">
        <v>3075</v>
      </c>
      <c r="B929" s="10">
        <v>98.52</v>
      </c>
      <c r="C929" s="10">
        <v>98.06</v>
      </c>
      <c r="D929" s="10">
        <v>97.22</v>
      </c>
      <c r="E929" s="10">
        <v>96.81</v>
      </c>
      <c r="F929" s="1">
        <v>94.19</v>
      </c>
      <c r="G929" s="10">
        <v>92.99</v>
      </c>
      <c r="H929" s="10">
        <v>99.02</v>
      </c>
      <c r="I929" s="10">
        <v>98.18</v>
      </c>
      <c r="J929" s="10">
        <v>99.43</v>
      </c>
      <c r="K929" s="1">
        <v>98.56</v>
      </c>
      <c r="L929" s="1">
        <v>97.74</v>
      </c>
      <c r="M929" s="1">
        <v>97.63</v>
      </c>
    </row>
    <row r="930" spans="1:13" x14ac:dyDescent="0.35">
      <c r="A930" s="10">
        <v>3074</v>
      </c>
      <c r="B930" s="10">
        <v>98.52</v>
      </c>
      <c r="C930" s="10">
        <v>98.06</v>
      </c>
      <c r="D930" s="10">
        <v>97.23</v>
      </c>
      <c r="E930" s="10">
        <v>96.81</v>
      </c>
      <c r="F930" s="1">
        <v>94.18</v>
      </c>
      <c r="G930" s="10">
        <v>92.99</v>
      </c>
      <c r="H930" s="10">
        <v>99.02</v>
      </c>
      <c r="I930" s="10">
        <v>98.18</v>
      </c>
      <c r="J930" s="10">
        <v>99.43</v>
      </c>
      <c r="K930" s="1">
        <v>98.56</v>
      </c>
      <c r="L930" s="1">
        <v>97.74</v>
      </c>
      <c r="M930" s="1">
        <v>97.63</v>
      </c>
    </row>
    <row r="931" spans="1:13" x14ac:dyDescent="0.35">
      <c r="A931" s="10">
        <v>3073</v>
      </c>
      <c r="B931" s="10">
        <v>98.51</v>
      </c>
      <c r="C931" s="10">
        <v>98.06</v>
      </c>
      <c r="D931" s="10">
        <v>97.22</v>
      </c>
      <c r="E931" s="10">
        <v>96.81</v>
      </c>
      <c r="F931" s="1">
        <v>94.18</v>
      </c>
      <c r="G931" s="10">
        <v>92.99</v>
      </c>
      <c r="H931" s="10">
        <v>99.02</v>
      </c>
      <c r="I931" s="10">
        <v>98.18</v>
      </c>
      <c r="J931" s="10">
        <v>99.44</v>
      </c>
      <c r="K931" s="1">
        <v>98.56</v>
      </c>
      <c r="L931" s="1">
        <v>97.74</v>
      </c>
      <c r="M931" s="1">
        <v>97.63</v>
      </c>
    </row>
    <row r="932" spans="1:13" x14ac:dyDescent="0.35">
      <c r="A932" s="10">
        <v>3072</v>
      </c>
      <c r="B932" s="10">
        <v>98.51</v>
      </c>
      <c r="C932" s="10">
        <v>98.06</v>
      </c>
      <c r="D932" s="10">
        <v>97.22</v>
      </c>
      <c r="E932" s="10">
        <v>96.81</v>
      </c>
      <c r="F932" s="1">
        <v>94.18</v>
      </c>
      <c r="G932" s="10">
        <v>92.99</v>
      </c>
      <c r="H932" s="10">
        <v>99.02</v>
      </c>
      <c r="I932" s="10">
        <v>98.19</v>
      </c>
      <c r="J932" s="10">
        <v>99.44</v>
      </c>
      <c r="K932" s="1">
        <v>98.56</v>
      </c>
      <c r="L932" s="1">
        <v>97.74</v>
      </c>
      <c r="M932" s="1">
        <v>97.63</v>
      </c>
    </row>
    <row r="933" spans="1:13" x14ac:dyDescent="0.35">
      <c r="A933" s="10">
        <v>3071</v>
      </c>
      <c r="B933" s="10">
        <v>98.51</v>
      </c>
      <c r="C933" s="10">
        <v>98.05</v>
      </c>
      <c r="D933" s="10">
        <v>97.21</v>
      </c>
      <c r="E933" s="10">
        <v>96.8</v>
      </c>
      <c r="F933" s="1">
        <v>94.17</v>
      </c>
      <c r="G933" s="10">
        <v>92.99</v>
      </c>
      <c r="H933" s="10">
        <v>99.02</v>
      </c>
      <c r="I933" s="10">
        <v>98.19</v>
      </c>
      <c r="J933" s="10">
        <v>99.44</v>
      </c>
      <c r="K933" s="1">
        <v>98.56</v>
      </c>
      <c r="L933" s="1">
        <v>97.74</v>
      </c>
      <c r="M933" s="1">
        <v>97.63</v>
      </c>
    </row>
    <row r="934" spans="1:13" x14ac:dyDescent="0.35">
      <c r="A934" s="10">
        <v>3070</v>
      </c>
      <c r="B934" s="10">
        <v>98.51</v>
      </c>
      <c r="C934" s="10">
        <v>98.06</v>
      </c>
      <c r="D934" s="10">
        <v>97.21</v>
      </c>
      <c r="E934" s="10">
        <v>96.8</v>
      </c>
      <c r="F934" s="1">
        <v>94.17</v>
      </c>
      <c r="G934" s="10">
        <v>92.99</v>
      </c>
      <c r="H934" s="10">
        <v>99.02</v>
      </c>
      <c r="I934" s="10">
        <v>98.2</v>
      </c>
      <c r="J934" s="10">
        <v>99.44</v>
      </c>
      <c r="K934" s="1">
        <v>98.56</v>
      </c>
      <c r="L934" s="1">
        <v>97.75</v>
      </c>
      <c r="M934" s="1">
        <v>97.64</v>
      </c>
    </row>
    <row r="935" spans="1:13" x14ac:dyDescent="0.35">
      <c r="A935" s="10">
        <v>3069</v>
      </c>
      <c r="B935" s="10">
        <v>98.51</v>
      </c>
      <c r="C935" s="10">
        <v>98.06</v>
      </c>
      <c r="D935" s="10">
        <v>97.2</v>
      </c>
      <c r="E935" s="10">
        <v>96.8</v>
      </c>
      <c r="F935" s="1">
        <v>94.17</v>
      </c>
      <c r="G935" s="10">
        <v>92.99</v>
      </c>
      <c r="H935" s="10">
        <v>99.02</v>
      </c>
      <c r="I935" s="10">
        <v>98.2</v>
      </c>
      <c r="J935" s="10">
        <v>99.45</v>
      </c>
      <c r="K935" s="1">
        <v>98.56</v>
      </c>
      <c r="L935" s="1">
        <v>97.75</v>
      </c>
      <c r="M935" s="1">
        <v>97.64</v>
      </c>
    </row>
    <row r="936" spans="1:13" x14ac:dyDescent="0.35">
      <c r="A936" s="10">
        <v>3068</v>
      </c>
      <c r="B936" s="10">
        <v>98.51</v>
      </c>
      <c r="C936" s="10">
        <v>98.06</v>
      </c>
      <c r="D936" s="10">
        <v>97.2</v>
      </c>
      <c r="E936" s="10">
        <v>96.8</v>
      </c>
      <c r="F936" s="1">
        <v>94.18</v>
      </c>
      <c r="G936" s="10">
        <v>92.99</v>
      </c>
      <c r="H936" s="10">
        <v>99.02</v>
      </c>
      <c r="I936" s="10">
        <v>98.2</v>
      </c>
      <c r="J936" s="10">
        <v>99.45</v>
      </c>
      <c r="K936" s="1">
        <v>98.56</v>
      </c>
      <c r="L936" s="1">
        <v>97.76</v>
      </c>
      <c r="M936" s="1">
        <v>97.64</v>
      </c>
    </row>
    <row r="937" spans="1:13" x14ac:dyDescent="0.35">
      <c r="A937" s="10">
        <v>3067</v>
      </c>
      <c r="B937" s="10">
        <v>98.51</v>
      </c>
      <c r="C937" s="10">
        <v>98.07</v>
      </c>
      <c r="D937" s="10">
        <v>97.21</v>
      </c>
      <c r="E937" s="10">
        <v>96.8</v>
      </c>
      <c r="F937" s="1">
        <v>94.17</v>
      </c>
      <c r="G937" s="10">
        <v>92.99</v>
      </c>
      <c r="H937" s="10">
        <v>99.02</v>
      </c>
      <c r="I937" s="10">
        <v>98.2</v>
      </c>
      <c r="J937" s="10">
        <v>99.45</v>
      </c>
      <c r="K937" s="1">
        <v>98.56</v>
      </c>
      <c r="L937" s="1">
        <v>97.76</v>
      </c>
      <c r="M937" s="1">
        <v>97.64</v>
      </c>
    </row>
    <row r="938" spans="1:13" x14ac:dyDescent="0.35">
      <c r="A938" s="10">
        <v>3066</v>
      </c>
      <c r="B938" s="10">
        <v>98.52</v>
      </c>
      <c r="C938" s="10">
        <v>98.07</v>
      </c>
      <c r="D938" s="10">
        <v>97.21</v>
      </c>
      <c r="E938" s="10">
        <v>96.8</v>
      </c>
      <c r="F938" s="1">
        <v>94.17</v>
      </c>
      <c r="G938" s="10">
        <v>92.99</v>
      </c>
      <c r="H938" s="10">
        <v>99.02</v>
      </c>
      <c r="I938" s="10">
        <v>98.19</v>
      </c>
      <c r="J938" s="10">
        <v>99.46</v>
      </c>
      <c r="K938" s="1">
        <v>98.56</v>
      </c>
      <c r="L938" s="1">
        <v>97.76</v>
      </c>
      <c r="M938" s="1">
        <v>97.64</v>
      </c>
    </row>
    <row r="939" spans="1:13" x14ac:dyDescent="0.35">
      <c r="A939" s="10">
        <v>3065</v>
      </c>
      <c r="B939" s="10">
        <v>98.52</v>
      </c>
      <c r="C939" s="10">
        <v>98.08</v>
      </c>
      <c r="D939" s="10">
        <v>97.21</v>
      </c>
      <c r="E939" s="10">
        <v>96.81</v>
      </c>
      <c r="F939" s="1">
        <v>94.17</v>
      </c>
      <c r="G939" s="10">
        <v>92.98</v>
      </c>
      <c r="H939" s="10">
        <v>99.01</v>
      </c>
      <c r="I939" s="10">
        <v>98.2</v>
      </c>
      <c r="J939" s="10">
        <v>99.45</v>
      </c>
      <c r="K939" s="1">
        <v>98.56</v>
      </c>
      <c r="L939" s="1">
        <v>97.76</v>
      </c>
      <c r="M939" s="1">
        <v>97.63</v>
      </c>
    </row>
    <row r="940" spans="1:13" x14ac:dyDescent="0.35">
      <c r="A940" s="10">
        <v>3064</v>
      </c>
      <c r="B940" s="10">
        <v>98.52</v>
      </c>
      <c r="C940" s="10">
        <v>98.07</v>
      </c>
      <c r="D940" s="10">
        <v>97.21</v>
      </c>
      <c r="E940" s="10">
        <v>96.8</v>
      </c>
      <c r="F940" s="1">
        <v>94.17</v>
      </c>
      <c r="G940" s="10">
        <v>92.98</v>
      </c>
      <c r="H940" s="10">
        <v>99.01</v>
      </c>
      <c r="I940" s="10">
        <v>98.2</v>
      </c>
      <c r="J940" s="10">
        <v>99.45</v>
      </c>
      <c r="K940" s="1">
        <v>98.56</v>
      </c>
      <c r="L940" s="1">
        <v>97.76</v>
      </c>
      <c r="M940" s="1">
        <v>97.63</v>
      </c>
    </row>
    <row r="941" spans="1:13" x14ac:dyDescent="0.35">
      <c r="A941" s="10">
        <v>3063</v>
      </c>
      <c r="B941" s="10">
        <v>98.52</v>
      </c>
      <c r="C941" s="10">
        <v>98.07</v>
      </c>
      <c r="D941" s="10">
        <v>97.21</v>
      </c>
      <c r="E941" s="10">
        <v>96.8</v>
      </c>
      <c r="F941" s="1">
        <v>94.17</v>
      </c>
      <c r="G941" s="10">
        <v>92.98</v>
      </c>
      <c r="H941" s="10">
        <v>99.01</v>
      </c>
      <c r="I941" s="10">
        <v>98.2</v>
      </c>
      <c r="J941" s="10">
        <v>99.45</v>
      </c>
      <c r="K941" s="1">
        <v>98.56</v>
      </c>
      <c r="L941" s="1">
        <v>97.75</v>
      </c>
      <c r="M941" s="1">
        <v>97.64</v>
      </c>
    </row>
    <row r="942" spans="1:13" x14ac:dyDescent="0.35">
      <c r="A942" s="10">
        <v>3062</v>
      </c>
      <c r="B942" s="10">
        <v>98.52</v>
      </c>
      <c r="C942" s="10">
        <v>98.07</v>
      </c>
      <c r="D942" s="10">
        <v>97.21</v>
      </c>
      <c r="E942" s="10">
        <v>96.79</v>
      </c>
      <c r="F942" s="1">
        <v>94.17</v>
      </c>
      <c r="G942" s="10">
        <v>92.98</v>
      </c>
      <c r="H942" s="10">
        <v>99.01</v>
      </c>
      <c r="I942" s="10">
        <v>98.2</v>
      </c>
      <c r="J942" s="10">
        <v>99.45</v>
      </c>
      <c r="K942" s="1">
        <v>98.56</v>
      </c>
      <c r="L942" s="1">
        <v>97.75</v>
      </c>
      <c r="M942" s="1">
        <v>97.64</v>
      </c>
    </row>
    <row r="943" spans="1:13" x14ac:dyDescent="0.35">
      <c r="A943" s="10">
        <v>3061</v>
      </c>
      <c r="B943" s="10">
        <v>98.52</v>
      </c>
      <c r="C943" s="10">
        <v>98.07</v>
      </c>
      <c r="D943" s="10">
        <v>97.21</v>
      </c>
      <c r="E943" s="10">
        <v>96.79</v>
      </c>
      <c r="F943" s="1">
        <v>94.16</v>
      </c>
      <c r="G943" s="10">
        <v>92.98</v>
      </c>
      <c r="H943" s="10">
        <v>99.01</v>
      </c>
      <c r="I943" s="10">
        <v>98.2</v>
      </c>
      <c r="J943" s="10">
        <v>99.44</v>
      </c>
      <c r="K943" s="1">
        <v>98.56</v>
      </c>
      <c r="L943" s="1">
        <v>97.76</v>
      </c>
      <c r="M943" s="1">
        <v>97.64</v>
      </c>
    </row>
    <row r="944" spans="1:13" x14ac:dyDescent="0.35">
      <c r="A944" s="10">
        <v>3060</v>
      </c>
      <c r="B944" s="10">
        <v>98.52</v>
      </c>
      <c r="C944" s="10">
        <v>98.07</v>
      </c>
      <c r="D944" s="10">
        <v>97.21</v>
      </c>
      <c r="E944" s="10">
        <v>96.79</v>
      </c>
      <c r="F944" s="1">
        <v>94.16</v>
      </c>
      <c r="G944" s="10">
        <v>92.97</v>
      </c>
      <c r="H944" s="10">
        <v>99.01</v>
      </c>
      <c r="I944" s="10">
        <v>98.2</v>
      </c>
      <c r="J944" s="10">
        <v>99.44</v>
      </c>
      <c r="K944" s="1">
        <v>98.56</v>
      </c>
      <c r="L944" s="1">
        <v>97.76</v>
      </c>
      <c r="M944" s="1">
        <v>97.64</v>
      </c>
    </row>
    <row r="945" spans="1:13" x14ac:dyDescent="0.35">
      <c r="A945" s="10">
        <v>3059</v>
      </c>
      <c r="B945" s="10">
        <v>98.53</v>
      </c>
      <c r="C945" s="10">
        <v>98.07</v>
      </c>
      <c r="D945" s="10">
        <v>97.2</v>
      </c>
      <c r="E945" s="10">
        <v>96.79</v>
      </c>
      <c r="F945" s="1">
        <v>94.16</v>
      </c>
      <c r="G945" s="10">
        <v>92.97</v>
      </c>
      <c r="H945" s="10">
        <v>99.02</v>
      </c>
      <c r="I945" s="10">
        <v>98.2</v>
      </c>
      <c r="J945" s="10">
        <v>99.45</v>
      </c>
      <c r="K945" s="1">
        <v>98.56</v>
      </c>
      <c r="L945" s="1">
        <v>97.77</v>
      </c>
      <c r="M945" s="1">
        <v>97.64</v>
      </c>
    </row>
    <row r="946" spans="1:13" x14ac:dyDescent="0.35">
      <c r="A946" s="10">
        <v>3058</v>
      </c>
      <c r="B946" s="10">
        <v>98.53</v>
      </c>
      <c r="C946" s="10">
        <v>98.08</v>
      </c>
      <c r="D946" s="10">
        <v>97.2</v>
      </c>
      <c r="E946" s="10">
        <v>96.79</v>
      </c>
      <c r="F946" s="1">
        <v>94.16</v>
      </c>
      <c r="G946" s="10">
        <v>92.97</v>
      </c>
      <c r="H946" s="10">
        <v>99.02</v>
      </c>
      <c r="I946" s="10">
        <v>98.2</v>
      </c>
      <c r="J946" s="10">
        <v>99.45</v>
      </c>
      <c r="K946" s="1">
        <v>98.56</v>
      </c>
      <c r="L946" s="1">
        <v>97.77</v>
      </c>
      <c r="M946" s="1">
        <v>97.65</v>
      </c>
    </row>
    <row r="947" spans="1:13" x14ac:dyDescent="0.35">
      <c r="A947" s="10">
        <v>3057</v>
      </c>
      <c r="B947" s="10">
        <v>98.53</v>
      </c>
      <c r="C947" s="10">
        <v>98.08</v>
      </c>
      <c r="D947" s="10">
        <v>97.19</v>
      </c>
      <c r="E947" s="10">
        <v>96.8</v>
      </c>
      <c r="F947" s="1">
        <v>94.17</v>
      </c>
      <c r="G947" s="10">
        <v>92.97</v>
      </c>
      <c r="H947" s="10">
        <v>99.03</v>
      </c>
      <c r="I947" s="10">
        <v>98.2</v>
      </c>
      <c r="J947" s="10">
        <v>99.45</v>
      </c>
      <c r="K947" s="1">
        <v>98.56</v>
      </c>
      <c r="L947" s="1">
        <v>97.78</v>
      </c>
      <c r="M947" s="1">
        <v>97.65</v>
      </c>
    </row>
    <row r="948" spans="1:13" x14ac:dyDescent="0.35">
      <c r="A948" s="10">
        <v>3056</v>
      </c>
      <c r="B948" s="10">
        <v>98.53</v>
      </c>
      <c r="C948" s="10">
        <v>98.09</v>
      </c>
      <c r="D948" s="10">
        <v>97.19</v>
      </c>
      <c r="E948" s="10">
        <v>96.8</v>
      </c>
      <c r="F948" s="1">
        <v>94.17</v>
      </c>
      <c r="G948" s="10">
        <v>92.98</v>
      </c>
      <c r="H948" s="10">
        <v>99.04</v>
      </c>
      <c r="I948" s="10">
        <v>98.21</v>
      </c>
      <c r="J948" s="10">
        <v>99.45</v>
      </c>
      <c r="K948" s="1">
        <v>98.57</v>
      </c>
      <c r="L948" s="1">
        <v>97.78</v>
      </c>
      <c r="M948" s="1">
        <v>97.65</v>
      </c>
    </row>
    <row r="949" spans="1:13" x14ac:dyDescent="0.35">
      <c r="A949" s="10">
        <v>3055</v>
      </c>
      <c r="B949" s="10">
        <v>98.53</v>
      </c>
      <c r="C949" s="10">
        <v>98.09</v>
      </c>
      <c r="D949" s="10">
        <v>97.19</v>
      </c>
      <c r="E949" s="10">
        <v>96.81</v>
      </c>
      <c r="F949" s="1">
        <v>94.17</v>
      </c>
      <c r="G949" s="10">
        <v>92.98</v>
      </c>
      <c r="H949" s="10">
        <v>99.04</v>
      </c>
      <c r="I949" s="10">
        <v>98.21</v>
      </c>
      <c r="J949" s="10">
        <v>99.45</v>
      </c>
      <c r="K949" s="1">
        <v>98.57</v>
      </c>
      <c r="L949" s="1">
        <v>97.78</v>
      </c>
      <c r="M949" s="1">
        <v>97.66</v>
      </c>
    </row>
    <row r="950" spans="1:13" x14ac:dyDescent="0.35">
      <c r="A950" s="10">
        <v>3054</v>
      </c>
      <c r="B950" s="10">
        <v>98.53</v>
      </c>
      <c r="C950" s="10">
        <v>98.09</v>
      </c>
      <c r="D950" s="10">
        <v>97.2</v>
      </c>
      <c r="E950" s="10">
        <v>96.81</v>
      </c>
      <c r="F950" s="1">
        <v>94.18</v>
      </c>
      <c r="G950" s="10">
        <v>92.98</v>
      </c>
      <c r="H950" s="10">
        <v>99.04</v>
      </c>
      <c r="I950" s="10">
        <v>98.21</v>
      </c>
      <c r="J950" s="10">
        <v>99.44</v>
      </c>
      <c r="K950" s="1">
        <v>98.57</v>
      </c>
      <c r="L950" s="1">
        <v>97.78</v>
      </c>
      <c r="M950" s="1">
        <v>97.66</v>
      </c>
    </row>
    <row r="951" spans="1:13" x14ac:dyDescent="0.35">
      <c r="A951" s="10">
        <v>3053</v>
      </c>
      <c r="B951" s="10">
        <v>98.54</v>
      </c>
      <c r="C951" s="10">
        <v>98.1</v>
      </c>
      <c r="D951" s="10">
        <v>97.2</v>
      </c>
      <c r="E951" s="10">
        <v>96.81</v>
      </c>
      <c r="F951" s="1">
        <v>94.18</v>
      </c>
      <c r="G951" s="10">
        <v>92.99</v>
      </c>
      <c r="H951" s="10">
        <v>99.04</v>
      </c>
      <c r="I951" s="10">
        <v>98.21</v>
      </c>
      <c r="J951" s="10">
        <v>99.44</v>
      </c>
      <c r="K951" s="1">
        <v>98.57</v>
      </c>
      <c r="L951" s="1">
        <v>97.78</v>
      </c>
      <c r="M951" s="1">
        <v>97.67</v>
      </c>
    </row>
    <row r="952" spans="1:13" x14ac:dyDescent="0.35">
      <c r="A952" s="10">
        <v>3052</v>
      </c>
      <c r="B952" s="10">
        <v>98.54</v>
      </c>
      <c r="C952" s="10">
        <v>98.1</v>
      </c>
      <c r="D952" s="10">
        <v>97.2</v>
      </c>
      <c r="E952" s="10">
        <v>96.81</v>
      </c>
      <c r="F952" s="1">
        <v>94.18</v>
      </c>
      <c r="G952" s="10">
        <v>92.98</v>
      </c>
      <c r="H952" s="10">
        <v>99.04</v>
      </c>
      <c r="I952" s="10">
        <v>98.22</v>
      </c>
      <c r="J952" s="10">
        <v>99.44</v>
      </c>
      <c r="K952" s="1">
        <v>98.57</v>
      </c>
      <c r="L952" s="1">
        <v>97.78</v>
      </c>
      <c r="M952" s="1">
        <v>97.67</v>
      </c>
    </row>
    <row r="953" spans="1:13" x14ac:dyDescent="0.35">
      <c r="A953" s="10">
        <v>3051</v>
      </c>
      <c r="B953" s="10">
        <v>98.53</v>
      </c>
      <c r="C953" s="10">
        <v>98.1</v>
      </c>
      <c r="D953" s="10">
        <v>97.19</v>
      </c>
      <c r="E953" s="10">
        <v>96.8</v>
      </c>
      <c r="F953" s="1">
        <v>94.19</v>
      </c>
      <c r="G953" s="10">
        <v>92.98</v>
      </c>
      <c r="H953" s="10">
        <v>99.03</v>
      </c>
      <c r="I953" s="10">
        <v>98.23</v>
      </c>
      <c r="J953" s="10">
        <v>99.44</v>
      </c>
      <c r="K953" s="1">
        <v>98.57</v>
      </c>
      <c r="L953" s="1">
        <v>97.79</v>
      </c>
      <c r="M953" s="1">
        <v>97.68</v>
      </c>
    </row>
    <row r="954" spans="1:13" x14ac:dyDescent="0.35">
      <c r="A954" s="10">
        <v>3050</v>
      </c>
      <c r="B954" s="10">
        <v>98.53</v>
      </c>
      <c r="C954" s="10">
        <v>98.1</v>
      </c>
      <c r="D954" s="10">
        <v>97.19</v>
      </c>
      <c r="E954" s="10">
        <v>96.8</v>
      </c>
      <c r="F954" s="1">
        <v>94.18</v>
      </c>
      <c r="G954" s="10">
        <v>92.97</v>
      </c>
      <c r="H954" s="10">
        <v>99.03</v>
      </c>
      <c r="I954" s="10">
        <v>98.23</v>
      </c>
      <c r="J954" s="10">
        <v>99.45</v>
      </c>
      <c r="K954" s="1">
        <v>98.57</v>
      </c>
      <c r="L954" s="1">
        <v>97.79</v>
      </c>
      <c r="M954" s="1">
        <v>97.68</v>
      </c>
    </row>
    <row r="955" spans="1:13" x14ac:dyDescent="0.35">
      <c r="A955" s="10">
        <v>3049</v>
      </c>
      <c r="B955" s="10">
        <v>98.53</v>
      </c>
      <c r="C955" s="10">
        <v>98.1</v>
      </c>
      <c r="D955" s="10">
        <v>97.19</v>
      </c>
      <c r="E955" s="10">
        <v>96.8</v>
      </c>
      <c r="F955" s="1">
        <v>94.18</v>
      </c>
      <c r="G955" s="10">
        <v>92.97</v>
      </c>
      <c r="H955" s="10">
        <v>99.03</v>
      </c>
      <c r="I955" s="10">
        <v>98.23</v>
      </c>
      <c r="J955" s="10">
        <v>99.45</v>
      </c>
      <c r="K955" s="1">
        <v>98.57</v>
      </c>
      <c r="L955" s="1">
        <v>97.79</v>
      </c>
      <c r="M955" s="1">
        <v>97.68</v>
      </c>
    </row>
    <row r="956" spans="1:13" x14ac:dyDescent="0.35">
      <c r="A956" s="10">
        <v>3048</v>
      </c>
      <c r="B956" s="10">
        <v>98.53</v>
      </c>
      <c r="C956" s="10">
        <v>98.1</v>
      </c>
      <c r="D956" s="10">
        <v>97.18</v>
      </c>
      <c r="E956" s="10">
        <v>96.8</v>
      </c>
      <c r="F956" s="1">
        <v>94.18</v>
      </c>
      <c r="G956" s="10">
        <v>92.96</v>
      </c>
      <c r="H956" s="10">
        <v>99.03</v>
      </c>
      <c r="I956" s="10">
        <v>98.24</v>
      </c>
      <c r="J956" s="10">
        <v>99.46</v>
      </c>
      <c r="K956" s="1">
        <v>98.57</v>
      </c>
      <c r="L956" s="1">
        <v>97.79</v>
      </c>
      <c r="M956" s="1">
        <v>97.68</v>
      </c>
    </row>
    <row r="957" spans="1:13" x14ac:dyDescent="0.35">
      <c r="A957" s="10">
        <v>3047</v>
      </c>
      <c r="B957" s="10">
        <v>98.53</v>
      </c>
      <c r="C957" s="10">
        <v>98.11</v>
      </c>
      <c r="D957" s="10">
        <v>97.19</v>
      </c>
      <c r="E957" s="10">
        <v>96.8</v>
      </c>
      <c r="F957" s="1">
        <v>94.18</v>
      </c>
      <c r="G957" s="10">
        <v>92.97</v>
      </c>
      <c r="H957" s="10">
        <v>99.04</v>
      </c>
      <c r="I957" s="10">
        <v>98.24</v>
      </c>
      <c r="J957" s="10">
        <v>99.46</v>
      </c>
      <c r="K957" s="1">
        <v>98.57</v>
      </c>
      <c r="L957" s="1">
        <v>97.8</v>
      </c>
      <c r="M957" s="1">
        <v>97.68</v>
      </c>
    </row>
    <row r="958" spans="1:13" x14ac:dyDescent="0.35">
      <c r="A958" s="10">
        <v>3046</v>
      </c>
      <c r="B958" s="10">
        <v>98.54</v>
      </c>
      <c r="C958" s="10">
        <v>98.12</v>
      </c>
      <c r="D958" s="10">
        <v>97.19</v>
      </c>
      <c r="E958" s="10">
        <v>96.8</v>
      </c>
      <c r="F958" s="1">
        <v>94.19</v>
      </c>
      <c r="G958" s="10">
        <v>92.97</v>
      </c>
      <c r="H958" s="10">
        <v>99.05</v>
      </c>
      <c r="I958" s="10">
        <v>98.24</v>
      </c>
      <c r="J958" s="10">
        <v>99.46</v>
      </c>
      <c r="K958" s="1">
        <v>98.57</v>
      </c>
      <c r="L958" s="1">
        <v>97.8</v>
      </c>
      <c r="M958" s="1">
        <v>97.68</v>
      </c>
    </row>
    <row r="959" spans="1:13" x14ac:dyDescent="0.35">
      <c r="A959" s="10">
        <v>3045</v>
      </c>
      <c r="B959" s="10">
        <v>98.54</v>
      </c>
      <c r="C959" s="10">
        <v>98.12</v>
      </c>
      <c r="D959" s="10">
        <v>97.19</v>
      </c>
      <c r="E959" s="10">
        <v>96.81</v>
      </c>
      <c r="F959" s="1">
        <v>94.19</v>
      </c>
      <c r="G959" s="10">
        <v>92.97</v>
      </c>
      <c r="H959" s="10">
        <v>99.05</v>
      </c>
      <c r="I959" s="10">
        <v>98.25</v>
      </c>
      <c r="J959" s="10">
        <v>99.46</v>
      </c>
      <c r="K959" s="1">
        <v>98.58</v>
      </c>
      <c r="L959" s="1">
        <v>97.81</v>
      </c>
      <c r="M959" s="1">
        <v>97.69</v>
      </c>
    </row>
    <row r="960" spans="1:13" x14ac:dyDescent="0.35">
      <c r="A960" s="10">
        <v>3044</v>
      </c>
      <c r="B960" s="10">
        <v>98.54</v>
      </c>
      <c r="C960" s="10">
        <v>98.13</v>
      </c>
      <c r="D960" s="10">
        <v>97.2</v>
      </c>
      <c r="E960" s="10">
        <v>96.81</v>
      </c>
      <c r="F960" s="1">
        <v>94.2</v>
      </c>
      <c r="G960" s="10">
        <v>92.97</v>
      </c>
      <c r="H960" s="10">
        <v>99.05</v>
      </c>
      <c r="I960" s="10">
        <v>98.25</v>
      </c>
      <c r="J960" s="10">
        <v>99.46</v>
      </c>
      <c r="K960" s="1">
        <v>98.58</v>
      </c>
      <c r="L960" s="1">
        <v>97.82</v>
      </c>
      <c r="M960" s="1">
        <v>97.7</v>
      </c>
    </row>
    <row r="961" spans="1:13" x14ac:dyDescent="0.35">
      <c r="A961" s="10">
        <v>3043</v>
      </c>
      <c r="B961" s="10">
        <v>98.55</v>
      </c>
      <c r="C961" s="10">
        <v>98.13</v>
      </c>
      <c r="D961" s="10">
        <v>97.2</v>
      </c>
      <c r="E961" s="10">
        <v>96.82</v>
      </c>
      <c r="F961" s="1">
        <v>94.2</v>
      </c>
      <c r="G961" s="10">
        <v>92.97</v>
      </c>
      <c r="H961" s="10">
        <v>99.05</v>
      </c>
      <c r="I961" s="10">
        <v>98.25</v>
      </c>
      <c r="J961" s="10">
        <v>99.45</v>
      </c>
      <c r="K961" s="1">
        <v>98.59</v>
      </c>
      <c r="L961" s="1">
        <v>97.82</v>
      </c>
      <c r="M961" s="1">
        <v>97.7</v>
      </c>
    </row>
    <row r="962" spans="1:13" x14ac:dyDescent="0.35">
      <c r="A962" s="10">
        <v>3042</v>
      </c>
      <c r="B962" s="10">
        <v>98.55</v>
      </c>
      <c r="C962" s="10">
        <v>98.13</v>
      </c>
      <c r="D962" s="10">
        <v>97.2</v>
      </c>
      <c r="E962" s="10">
        <v>96.82</v>
      </c>
      <c r="F962" s="1">
        <v>94.2</v>
      </c>
      <c r="G962" s="10">
        <v>92.97</v>
      </c>
      <c r="H962" s="10">
        <v>99.05</v>
      </c>
      <c r="I962" s="10">
        <v>98.24</v>
      </c>
      <c r="J962" s="10">
        <v>99.45</v>
      </c>
      <c r="K962" s="1">
        <v>98.59</v>
      </c>
      <c r="L962" s="1">
        <v>97.82</v>
      </c>
      <c r="M962" s="1">
        <v>97.69</v>
      </c>
    </row>
    <row r="963" spans="1:13" x14ac:dyDescent="0.35">
      <c r="A963" s="10">
        <v>3041</v>
      </c>
      <c r="B963" s="10">
        <v>98.55</v>
      </c>
      <c r="C963" s="10">
        <v>98.13</v>
      </c>
      <c r="D963" s="10">
        <v>97.19</v>
      </c>
      <c r="E963" s="10">
        <v>96.82</v>
      </c>
      <c r="F963" s="1">
        <v>94.2</v>
      </c>
      <c r="G963" s="10">
        <v>92.96</v>
      </c>
      <c r="H963" s="10">
        <v>99.05</v>
      </c>
      <c r="I963" s="10">
        <v>98.24</v>
      </c>
      <c r="J963" s="10">
        <v>99.45</v>
      </c>
      <c r="K963" s="1">
        <v>98.58</v>
      </c>
      <c r="L963" s="1">
        <v>97.82</v>
      </c>
      <c r="M963" s="1">
        <v>97.68</v>
      </c>
    </row>
    <row r="964" spans="1:13" x14ac:dyDescent="0.35">
      <c r="A964" s="10">
        <v>3040</v>
      </c>
      <c r="B964" s="10">
        <v>98.55</v>
      </c>
      <c r="C964" s="10">
        <v>98.13</v>
      </c>
      <c r="D964" s="10">
        <v>97.19</v>
      </c>
      <c r="E964" s="10">
        <v>96.82</v>
      </c>
      <c r="F964" s="1">
        <v>94.19</v>
      </c>
      <c r="G964" s="10">
        <v>92.95</v>
      </c>
      <c r="H964" s="10">
        <v>99.04</v>
      </c>
      <c r="I964" s="10">
        <v>98.23</v>
      </c>
      <c r="J964" s="10">
        <v>99.45</v>
      </c>
      <c r="K964" s="1">
        <v>98.58</v>
      </c>
      <c r="L964" s="1">
        <v>97.81</v>
      </c>
      <c r="M964" s="1">
        <v>97.68</v>
      </c>
    </row>
    <row r="965" spans="1:13" x14ac:dyDescent="0.35">
      <c r="A965" s="10">
        <v>3039</v>
      </c>
      <c r="B965" s="10">
        <v>98.55</v>
      </c>
      <c r="C965" s="10">
        <v>98.13</v>
      </c>
      <c r="D965" s="10">
        <v>97.18</v>
      </c>
      <c r="E965" s="10">
        <v>96.81</v>
      </c>
      <c r="F965" s="1">
        <v>94.18</v>
      </c>
      <c r="G965" s="10">
        <v>92.95</v>
      </c>
      <c r="H965" s="10">
        <v>99.03</v>
      </c>
      <c r="I965" s="10">
        <v>98.23</v>
      </c>
      <c r="J965" s="10">
        <v>99.45</v>
      </c>
      <c r="K965" s="1">
        <v>98.58</v>
      </c>
      <c r="L965" s="1">
        <v>97.81</v>
      </c>
      <c r="M965" s="1">
        <v>97.67</v>
      </c>
    </row>
    <row r="966" spans="1:13" x14ac:dyDescent="0.35">
      <c r="A966" s="10">
        <v>3038</v>
      </c>
      <c r="B966" s="10">
        <v>98.55</v>
      </c>
      <c r="C966" s="10">
        <v>98.13</v>
      </c>
      <c r="D966" s="10">
        <v>97.18</v>
      </c>
      <c r="E966" s="10">
        <v>96.81</v>
      </c>
      <c r="F966" s="1">
        <v>94.17</v>
      </c>
      <c r="G966" s="10">
        <v>92.95</v>
      </c>
      <c r="H966" s="10">
        <v>99.03</v>
      </c>
      <c r="I966" s="10">
        <v>98.23</v>
      </c>
      <c r="J966" s="10">
        <v>99.45</v>
      </c>
      <c r="K966" s="1">
        <v>98.58</v>
      </c>
      <c r="L966" s="1">
        <v>97.81</v>
      </c>
      <c r="M966" s="1">
        <v>97.68</v>
      </c>
    </row>
    <row r="967" spans="1:13" x14ac:dyDescent="0.35">
      <c r="A967" s="10">
        <v>3037</v>
      </c>
      <c r="B967" s="10">
        <v>98.56</v>
      </c>
      <c r="C967" s="10">
        <v>98.13</v>
      </c>
      <c r="D967" s="10">
        <v>97.19</v>
      </c>
      <c r="E967" s="10">
        <v>96.81</v>
      </c>
      <c r="F967" s="1">
        <v>94.17</v>
      </c>
      <c r="G967" s="10">
        <v>92.95</v>
      </c>
      <c r="H967" s="10">
        <v>99.04</v>
      </c>
      <c r="I967" s="10">
        <v>98.24</v>
      </c>
      <c r="J967" s="10">
        <v>99.45</v>
      </c>
      <c r="K967" s="1">
        <v>98.59</v>
      </c>
      <c r="L967" s="1">
        <v>97.81</v>
      </c>
      <c r="M967" s="1">
        <v>97.68</v>
      </c>
    </row>
    <row r="968" spans="1:13" x14ac:dyDescent="0.35">
      <c r="A968" s="10">
        <v>3036</v>
      </c>
      <c r="B968" s="10">
        <v>98.56</v>
      </c>
      <c r="C968" s="10">
        <v>98.14</v>
      </c>
      <c r="D968" s="10">
        <v>97.19</v>
      </c>
      <c r="E968" s="10">
        <v>96.81</v>
      </c>
      <c r="F968" s="1">
        <v>94.17</v>
      </c>
      <c r="G968" s="10">
        <v>92.96</v>
      </c>
      <c r="H968" s="10">
        <v>99.04</v>
      </c>
      <c r="I968" s="10">
        <v>98.25</v>
      </c>
      <c r="J968" s="10">
        <v>99.45</v>
      </c>
      <c r="K968" s="1">
        <v>98.59</v>
      </c>
      <c r="L968" s="1">
        <v>97.81</v>
      </c>
      <c r="M968" s="1">
        <v>97.69</v>
      </c>
    </row>
    <row r="969" spans="1:13" x14ac:dyDescent="0.35">
      <c r="A969" s="10">
        <v>3035</v>
      </c>
      <c r="B969" s="10">
        <v>98.55</v>
      </c>
      <c r="C969" s="10">
        <v>98.13</v>
      </c>
      <c r="D969" s="10">
        <v>97.18</v>
      </c>
      <c r="E969" s="10">
        <v>96.81</v>
      </c>
      <c r="F969" s="1">
        <v>94.18</v>
      </c>
      <c r="G969" s="10">
        <v>92.96</v>
      </c>
      <c r="H969" s="10">
        <v>99.05</v>
      </c>
      <c r="I969" s="10">
        <v>98.26</v>
      </c>
      <c r="J969" s="10">
        <v>99.45</v>
      </c>
      <c r="K969" s="1">
        <v>98.6</v>
      </c>
      <c r="L969" s="1">
        <v>97.82</v>
      </c>
      <c r="M969" s="1">
        <v>97.7</v>
      </c>
    </row>
    <row r="970" spans="1:13" x14ac:dyDescent="0.35">
      <c r="A970" s="10">
        <v>3034</v>
      </c>
      <c r="B970" s="10">
        <v>98.55</v>
      </c>
      <c r="C970" s="10">
        <v>98.13</v>
      </c>
      <c r="D970" s="10">
        <v>97.18</v>
      </c>
      <c r="E970" s="10">
        <v>96.8</v>
      </c>
      <c r="F970" s="1">
        <v>94.18</v>
      </c>
      <c r="G970" s="10">
        <v>92.96</v>
      </c>
      <c r="H970" s="10">
        <v>99.06</v>
      </c>
      <c r="I970" s="10">
        <v>98.26</v>
      </c>
      <c r="J970" s="10">
        <v>99.45</v>
      </c>
      <c r="K970" s="1">
        <v>98.59</v>
      </c>
      <c r="L970" s="1">
        <v>97.81</v>
      </c>
      <c r="M970" s="1">
        <v>97.7</v>
      </c>
    </row>
    <row r="971" spans="1:13" x14ac:dyDescent="0.35">
      <c r="A971" s="10">
        <v>3033</v>
      </c>
      <c r="B971" s="10">
        <v>98.54</v>
      </c>
      <c r="C971" s="10">
        <v>98.12</v>
      </c>
      <c r="D971" s="10">
        <v>97.17</v>
      </c>
      <c r="E971" s="10">
        <v>96.79</v>
      </c>
      <c r="F971" s="1">
        <v>94.18</v>
      </c>
      <c r="G971" s="10">
        <v>92.95</v>
      </c>
      <c r="H971" s="10">
        <v>99.06</v>
      </c>
      <c r="I971" s="10">
        <v>98.26</v>
      </c>
      <c r="J971" s="10">
        <v>99.45</v>
      </c>
      <c r="K971" s="1">
        <v>98.59</v>
      </c>
      <c r="L971" s="1">
        <v>97.81</v>
      </c>
      <c r="M971" s="1">
        <v>97.69</v>
      </c>
    </row>
    <row r="972" spans="1:13" x14ac:dyDescent="0.35">
      <c r="A972" s="10">
        <v>3032</v>
      </c>
      <c r="B972" s="10">
        <v>98.54</v>
      </c>
      <c r="C972" s="10">
        <v>98.11</v>
      </c>
      <c r="D972" s="10">
        <v>97.17</v>
      </c>
      <c r="E972" s="10">
        <v>96.78</v>
      </c>
      <c r="F972" s="1">
        <v>94.18</v>
      </c>
      <c r="G972" s="10">
        <v>92.93</v>
      </c>
      <c r="H972" s="10">
        <v>99.06</v>
      </c>
      <c r="I972" s="10">
        <v>98.25</v>
      </c>
      <c r="J972" s="10">
        <v>99.45</v>
      </c>
      <c r="K972" s="1">
        <v>98.58</v>
      </c>
      <c r="L972" s="1">
        <v>97.81</v>
      </c>
      <c r="M972" s="1">
        <v>97.69</v>
      </c>
    </row>
    <row r="973" spans="1:13" x14ac:dyDescent="0.35">
      <c r="A973" s="10">
        <v>3031</v>
      </c>
      <c r="B973" s="10">
        <v>98.54</v>
      </c>
      <c r="C973" s="10">
        <v>98.11</v>
      </c>
      <c r="D973" s="10">
        <v>97.17</v>
      </c>
      <c r="E973" s="10">
        <v>96.78</v>
      </c>
      <c r="F973" s="1">
        <v>94.18</v>
      </c>
      <c r="G973" s="10">
        <v>92.93</v>
      </c>
      <c r="H973" s="10">
        <v>99.05</v>
      </c>
      <c r="I973" s="10">
        <v>98.24</v>
      </c>
      <c r="J973" s="10">
        <v>99.45</v>
      </c>
      <c r="K973" s="1">
        <v>98.58</v>
      </c>
      <c r="L973" s="1">
        <v>97.82</v>
      </c>
      <c r="M973" s="1">
        <v>97.69</v>
      </c>
    </row>
    <row r="974" spans="1:13" x14ac:dyDescent="0.35">
      <c r="A974" s="10">
        <v>3030</v>
      </c>
      <c r="B974" s="10">
        <v>98.54</v>
      </c>
      <c r="C974" s="10">
        <v>98.11</v>
      </c>
      <c r="D974" s="10">
        <v>97.17</v>
      </c>
      <c r="E974" s="10">
        <v>96.78</v>
      </c>
      <c r="F974" s="1">
        <v>94.17</v>
      </c>
      <c r="G974" s="10">
        <v>92.92</v>
      </c>
      <c r="H974" s="10">
        <v>99.05</v>
      </c>
      <c r="I974" s="10">
        <v>98.24</v>
      </c>
      <c r="J974" s="10">
        <v>99.46</v>
      </c>
      <c r="K974" s="1">
        <v>98.58</v>
      </c>
      <c r="L974" s="1">
        <v>97.82</v>
      </c>
      <c r="M974" s="1">
        <v>97.69</v>
      </c>
    </row>
    <row r="975" spans="1:13" x14ac:dyDescent="0.35">
      <c r="A975" s="10">
        <v>3029</v>
      </c>
      <c r="B975" s="10">
        <v>98.54</v>
      </c>
      <c r="C975" s="10">
        <v>98.12</v>
      </c>
      <c r="D975" s="10">
        <v>97.17</v>
      </c>
      <c r="E975" s="10">
        <v>96.78</v>
      </c>
      <c r="F975" s="1">
        <v>94.17</v>
      </c>
      <c r="G975" s="10">
        <v>92.92</v>
      </c>
      <c r="H975" s="10">
        <v>99.04</v>
      </c>
      <c r="I975" s="10">
        <v>98.24</v>
      </c>
      <c r="J975" s="10">
        <v>99.46</v>
      </c>
      <c r="K975" s="1">
        <v>98.58</v>
      </c>
      <c r="L975" s="1">
        <v>97.83</v>
      </c>
      <c r="M975" s="1">
        <v>97.69</v>
      </c>
    </row>
    <row r="976" spans="1:13" x14ac:dyDescent="0.35">
      <c r="A976" s="10">
        <v>3028</v>
      </c>
      <c r="B976" s="10">
        <v>98.54</v>
      </c>
      <c r="C976" s="10">
        <v>98.12</v>
      </c>
      <c r="D976" s="10">
        <v>97.17</v>
      </c>
      <c r="E976" s="10">
        <v>96.78</v>
      </c>
      <c r="F976" s="1">
        <v>94.17</v>
      </c>
      <c r="G976" s="10">
        <v>92.92</v>
      </c>
      <c r="H976" s="10">
        <v>99.04</v>
      </c>
      <c r="I976" s="10">
        <v>98.24</v>
      </c>
      <c r="J976" s="10">
        <v>99.46</v>
      </c>
      <c r="K976" s="1">
        <v>98.58</v>
      </c>
      <c r="L976" s="1">
        <v>97.83</v>
      </c>
      <c r="M976" s="1">
        <v>97.69</v>
      </c>
    </row>
    <row r="977" spans="1:13" x14ac:dyDescent="0.35">
      <c r="A977" s="10">
        <v>3027</v>
      </c>
      <c r="B977" s="10">
        <v>98.54</v>
      </c>
      <c r="C977" s="10">
        <v>98.13</v>
      </c>
      <c r="D977" s="10">
        <v>97.18</v>
      </c>
      <c r="E977" s="10">
        <v>96.79</v>
      </c>
      <c r="F977" s="1">
        <v>94.18</v>
      </c>
      <c r="G977" s="10">
        <v>92.92</v>
      </c>
      <c r="H977" s="10">
        <v>99.04</v>
      </c>
      <c r="I977" s="10">
        <v>98.25</v>
      </c>
      <c r="J977" s="10">
        <v>99.46</v>
      </c>
      <c r="K977" s="1">
        <v>98.58</v>
      </c>
      <c r="L977" s="1">
        <v>97.83</v>
      </c>
      <c r="M977" s="1">
        <v>97.69</v>
      </c>
    </row>
    <row r="978" spans="1:13" x14ac:dyDescent="0.35">
      <c r="A978" s="10">
        <v>3026</v>
      </c>
      <c r="B978" s="10">
        <v>98.55</v>
      </c>
      <c r="C978" s="10">
        <v>98.13</v>
      </c>
      <c r="D978" s="10">
        <v>97.18</v>
      </c>
      <c r="E978" s="10">
        <v>96.79</v>
      </c>
      <c r="F978" s="1">
        <v>94.18</v>
      </c>
      <c r="G978" s="10">
        <v>92.92</v>
      </c>
      <c r="H978" s="10">
        <v>99.04</v>
      </c>
      <c r="I978" s="10">
        <v>98.25</v>
      </c>
      <c r="J978" s="10">
        <v>99.46</v>
      </c>
      <c r="K978" s="1">
        <v>98.58</v>
      </c>
      <c r="L978" s="1">
        <v>97.83</v>
      </c>
      <c r="M978" s="1">
        <v>97.69</v>
      </c>
    </row>
    <row r="979" spans="1:13" x14ac:dyDescent="0.35">
      <c r="A979" s="10">
        <v>3025</v>
      </c>
      <c r="B979" s="10">
        <v>98.55</v>
      </c>
      <c r="C979" s="10">
        <v>98.13</v>
      </c>
      <c r="D979" s="10">
        <v>97.17</v>
      </c>
      <c r="E979" s="10">
        <v>96.79</v>
      </c>
      <c r="F979" s="1">
        <v>94.18</v>
      </c>
      <c r="G979" s="10">
        <v>92.92</v>
      </c>
      <c r="H979" s="10">
        <v>99.05</v>
      </c>
      <c r="I979" s="10">
        <v>98.25</v>
      </c>
      <c r="J979" s="10">
        <v>99.46</v>
      </c>
      <c r="K979" s="1">
        <v>98.58</v>
      </c>
      <c r="L979" s="1">
        <v>97.83</v>
      </c>
      <c r="M979" s="1">
        <v>97.69</v>
      </c>
    </row>
    <row r="980" spans="1:13" x14ac:dyDescent="0.35">
      <c r="A980" s="10">
        <v>3024</v>
      </c>
      <c r="B980" s="10">
        <v>98.55</v>
      </c>
      <c r="C980" s="10">
        <v>98.13</v>
      </c>
      <c r="D980" s="10">
        <v>97.17</v>
      </c>
      <c r="E980" s="10">
        <v>96.79</v>
      </c>
      <c r="F980" s="1">
        <v>94.18</v>
      </c>
      <c r="G980" s="10">
        <v>92.92</v>
      </c>
      <c r="H980" s="10">
        <v>99.06</v>
      </c>
      <c r="I980" s="10">
        <v>98.25</v>
      </c>
      <c r="J980" s="10">
        <v>99.47</v>
      </c>
      <c r="K980" s="1">
        <v>98.58</v>
      </c>
      <c r="L980" s="1">
        <v>97.83</v>
      </c>
      <c r="M980" s="1">
        <v>97.69</v>
      </c>
    </row>
    <row r="981" spans="1:13" x14ac:dyDescent="0.35">
      <c r="A981" s="10">
        <v>3023</v>
      </c>
      <c r="B981" s="10">
        <v>98.55</v>
      </c>
      <c r="C981" s="10">
        <v>98.14</v>
      </c>
      <c r="D981" s="10">
        <v>97.17</v>
      </c>
      <c r="E981" s="10">
        <v>96.79</v>
      </c>
      <c r="F981" s="1">
        <v>94.18</v>
      </c>
      <c r="G981" s="10">
        <v>92.92</v>
      </c>
      <c r="H981" s="10">
        <v>99.06</v>
      </c>
      <c r="I981" s="10">
        <v>98.25</v>
      </c>
      <c r="J981" s="10">
        <v>99.46</v>
      </c>
      <c r="K981" s="1">
        <v>98.58</v>
      </c>
      <c r="L981" s="1">
        <v>97.83</v>
      </c>
      <c r="M981" s="1">
        <v>97.69</v>
      </c>
    </row>
    <row r="982" spans="1:13" x14ac:dyDescent="0.35">
      <c r="A982" s="10">
        <v>3022</v>
      </c>
      <c r="B982" s="10">
        <v>98.55</v>
      </c>
      <c r="C982" s="10">
        <v>98.14</v>
      </c>
      <c r="D982" s="10">
        <v>97.17</v>
      </c>
      <c r="E982" s="10">
        <v>96.79</v>
      </c>
      <c r="F982" s="1">
        <v>94.18</v>
      </c>
      <c r="G982" s="10">
        <v>92.91</v>
      </c>
      <c r="H982" s="10">
        <v>99.07</v>
      </c>
      <c r="I982" s="10">
        <v>98.25</v>
      </c>
      <c r="J982" s="10">
        <v>99.46</v>
      </c>
      <c r="K982" s="1">
        <v>98.58</v>
      </c>
      <c r="L982" s="1">
        <v>97.84</v>
      </c>
      <c r="M982" s="1">
        <v>97.69</v>
      </c>
    </row>
    <row r="983" spans="1:13" x14ac:dyDescent="0.35">
      <c r="A983" s="10">
        <v>3021</v>
      </c>
      <c r="B983" s="10">
        <v>98.56</v>
      </c>
      <c r="C983" s="10">
        <v>98.15</v>
      </c>
      <c r="D983" s="10">
        <v>97.17</v>
      </c>
      <c r="E983" s="10">
        <v>96.79</v>
      </c>
      <c r="F983" s="1">
        <v>94.18</v>
      </c>
      <c r="G983" s="10">
        <v>92.91</v>
      </c>
      <c r="H983" s="10">
        <v>99.07</v>
      </c>
      <c r="I983" s="10">
        <v>98.26</v>
      </c>
      <c r="J983" s="10">
        <v>99.46</v>
      </c>
      <c r="K983" s="1">
        <v>98.59</v>
      </c>
      <c r="L983" s="1">
        <v>97.85</v>
      </c>
      <c r="M983" s="1">
        <v>97.7</v>
      </c>
    </row>
    <row r="984" spans="1:13" x14ac:dyDescent="0.35">
      <c r="A984" s="10">
        <v>3020</v>
      </c>
      <c r="B984" s="10">
        <v>98.56</v>
      </c>
      <c r="C984" s="10">
        <v>98.15</v>
      </c>
      <c r="D984" s="10">
        <v>97.17</v>
      </c>
      <c r="E984" s="10">
        <v>96.79</v>
      </c>
      <c r="F984" s="1">
        <v>94.18</v>
      </c>
      <c r="G984" s="10">
        <v>92.91</v>
      </c>
      <c r="H984" s="10">
        <v>99.07</v>
      </c>
      <c r="I984" s="10">
        <v>98.26</v>
      </c>
      <c r="J984" s="10">
        <v>99.45</v>
      </c>
      <c r="K984" s="1">
        <v>98.59</v>
      </c>
      <c r="L984" s="1">
        <v>97.85</v>
      </c>
      <c r="M984" s="1">
        <v>97.7</v>
      </c>
    </row>
    <row r="985" spans="1:13" x14ac:dyDescent="0.35">
      <c r="A985" s="10">
        <v>3019</v>
      </c>
      <c r="B985" s="10">
        <v>98.57</v>
      </c>
      <c r="C985" s="10">
        <v>98.15</v>
      </c>
      <c r="D985" s="10">
        <v>97.17</v>
      </c>
      <c r="E985" s="10">
        <v>96.79</v>
      </c>
      <c r="F985" s="1">
        <v>94.18</v>
      </c>
      <c r="G985" s="10">
        <v>92.91</v>
      </c>
      <c r="H985" s="10">
        <v>99.07</v>
      </c>
      <c r="I985" s="10">
        <v>98.27</v>
      </c>
      <c r="J985" s="10">
        <v>99.45</v>
      </c>
      <c r="K985" s="1">
        <v>98.6</v>
      </c>
      <c r="L985" s="1">
        <v>97.85</v>
      </c>
      <c r="M985" s="1">
        <v>97.7</v>
      </c>
    </row>
    <row r="986" spans="1:13" x14ac:dyDescent="0.35">
      <c r="A986" s="10">
        <v>3018</v>
      </c>
      <c r="B986" s="10">
        <v>98.57</v>
      </c>
      <c r="C986" s="10">
        <v>98.16</v>
      </c>
      <c r="D986" s="10">
        <v>97.16</v>
      </c>
      <c r="E986" s="10">
        <v>96.79</v>
      </c>
      <c r="F986" s="1">
        <v>94.18</v>
      </c>
      <c r="G986" s="10">
        <v>92.91</v>
      </c>
      <c r="H986" s="10">
        <v>99.07</v>
      </c>
      <c r="I986" s="10">
        <v>98.27</v>
      </c>
      <c r="J986" s="10">
        <v>99.45</v>
      </c>
      <c r="K986" s="1">
        <v>98.6</v>
      </c>
      <c r="L986" s="1">
        <v>97.85</v>
      </c>
      <c r="M986" s="1">
        <v>97.7</v>
      </c>
    </row>
    <row r="987" spans="1:13" x14ac:dyDescent="0.35">
      <c r="A987" s="10">
        <v>3017</v>
      </c>
      <c r="B987" s="10">
        <v>98.57</v>
      </c>
      <c r="C987" s="10">
        <v>98.16</v>
      </c>
      <c r="D987" s="10">
        <v>97.17</v>
      </c>
      <c r="E987" s="10">
        <v>96.79</v>
      </c>
      <c r="F987" s="1">
        <v>94.19</v>
      </c>
      <c r="G987" s="10">
        <v>92.91</v>
      </c>
      <c r="H987" s="10">
        <v>99.07</v>
      </c>
      <c r="I987" s="10">
        <v>98.28</v>
      </c>
      <c r="J987" s="10">
        <v>99.45</v>
      </c>
      <c r="K987" s="1">
        <v>98.6</v>
      </c>
      <c r="L987" s="1">
        <v>97.85</v>
      </c>
      <c r="M987" s="1">
        <v>97.7</v>
      </c>
    </row>
    <row r="988" spans="1:13" x14ac:dyDescent="0.35">
      <c r="A988" s="10">
        <v>3016</v>
      </c>
      <c r="B988" s="10">
        <v>98.57</v>
      </c>
      <c r="C988" s="10">
        <v>98.16</v>
      </c>
      <c r="D988" s="10">
        <v>97.17</v>
      </c>
      <c r="E988" s="10">
        <v>96.79</v>
      </c>
      <c r="F988" s="1">
        <v>94.19</v>
      </c>
      <c r="G988" s="10">
        <v>92.92</v>
      </c>
      <c r="H988" s="10">
        <v>99.07</v>
      </c>
      <c r="I988" s="10">
        <v>98.28</v>
      </c>
      <c r="J988" s="10">
        <v>99.45</v>
      </c>
      <c r="K988" s="1">
        <v>98.6</v>
      </c>
      <c r="L988" s="1">
        <v>97.85</v>
      </c>
      <c r="M988" s="1">
        <v>97.71</v>
      </c>
    </row>
    <row r="989" spans="1:13" x14ac:dyDescent="0.35">
      <c r="A989" s="10">
        <v>3015</v>
      </c>
      <c r="B989" s="10">
        <v>98.58</v>
      </c>
      <c r="C989" s="10">
        <v>98.17</v>
      </c>
      <c r="D989" s="10">
        <v>97.17</v>
      </c>
      <c r="E989" s="10">
        <v>96.79</v>
      </c>
      <c r="F989" s="1">
        <v>94.19</v>
      </c>
      <c r="G989" s="10">
        <v>92.92</v>
      </c>
      <c r="H989" s="10">
        <v>99.06</v>
      </c>
      <c r="I989" s="10">
        <v>98.29</v>
      </c>
      <c r="J989" s="10">
        <v>99.45</v>
      </c>
      <c r="K989" s="1">
        <v>98.6</v>
      </c>
      <c r="L989" s="1">
        <v>97.86</v>
      </c>
      <c r="M989" s="1">
        <v>97.71</v>
      </c>
    </row>
    <row r="990" spans="1:13" x14ac:dyDescent="0.35">
      <c r="A990" s="10">
        <v>3014</v>
      </c>
      <c r="B990" s="10">
        <v>98.58</v>
      </c>
      <c r="C990" s="10">
        <v>98.17</v>
      </c>
      <c r="D990" s="10">
        <v>97.16</v>
      </c>
      <c r="E990" s="10">
        <v>96.79</v>
      </c>
      <c r="F990" s="1">
        <v>94.2</v>
      </c>
      <c r="G990" s="10">
        <v>92.91</v>
      </c>
      <c r="H990" s="10">
        <v>99.06</v>
      </c>
      <c r="I990" s="10">
        <v>98.29</v>
      </c>
      <c r="J990" s="10">
        <v>99.45</v>
      </c>
      <c r="K990" s="1">
        <v>98.6</v>
      </c>
      <c r="L990" s="1">
        <v>97.86</v>
      </c>
      <c r="M990" s="1">
        <v>97.72</v>
      </c>
    </row>
    <row r="991" spans="1:13" x14ac:dyDescent="0.35">
      <c r="A991" s="10">
        <v>3013</v>
      </c>
      <c r="B991" s="10">
        <v>98.58</v>
      </c>
      <c r="C991" s="10">
        <v>98.17</v>
      </c>
      <c r="D991" s="10">
        <v>97.15</v>
      </c>
      <c r="E991" s="10">
        <v>96.78</v>
      </c>
      <c r="F991" s="1">
        <v>94.2</v>
      </c>
      <c r="G991" s="10">
        <v>92.9</v>
      </c>
      <c r="H991" s="10">
        <v>99.06</v>
      </c>
      <c r="I991" s="10">
        <v>98.29</v>
      </c>
      <c r="J991" s="10">
        <v>99.45</v>
      </c>
      <c r="K991" s="1">
        <v>98.6</v>
      </c>
      <c r="L991" s="1">
        <v>97.86</v>
      </c>
      <c r="M991" s="1">
        <v>97.71</v>
      </c>
    </row>
    <row r="992" spans="1:13" x14ac:dyDescent="0.35">
      <c r="A992" s="10">
        <v>3012</v>
      </c>
      <c r="B992" s="10">
        <v>98.58</v>
      </c>
      <c r="C992" s="10">
        <v>98.17</v>
      </c>
      <c r="D992" s="10">
        <v>97.15</v>
      </c>
      <c r="E992" s="10">
        <v>96.78</v>
      </c>
      <c r="F992" s="1">
        <v>94.19</v>
      </c>
      <c r="G992" s="10">
        <v>92.89</v>
      </c>
      <c r="H992" s="10">
        <v>99.07</v>
      </c>
      <c r="I992" s="10">
        <v>98.29</v>
      </c>
      <c r="J992" s="10">
        <v>99.45</v>
      </c>
      <c r="K992" s="1">
        <v>98.59</v>
      </c>
      <c r="L992" s="1">
        <v>97.86</v>
      </c>
      <c r="M992" s="1">
        <v>97.71</v>
      </c>
    </row>
    <row r="993" spans="1:13" x14ac:dyDescent="0.35">
      <c r="A993" s="10">
        <v>3011</v>
      </c>
      <c r="B993" s="10">
        <v>98.58</v>
      </c>
      <c r="C993" s="10">
        <v>98.16</v>
      </c>
      <c r="D993" s="10">
        <v>97.15</v>
      </c>
      <c r="E993" s="10">
        <v>96.77</v>
      </c>
      <c r="F993" s="1">
        <v>94.19</v>
      </c>
      <c r="G993" s="10">
        <v>92.87</v>
      </c>
      <c r="H993" s="10">
        <v>99.07</v>
      </c>
      <c r="I993" s="10">
        <v>98.28</v>
      </c>
      <c r="J993" s="10">
        <v>99.45</v>
      </c>
      <c r="K993" s="1">
        <v>98.58</v>
      </c>
      <c r="L993" s="1">
        <v>97.86</v>
      </c>
      <c r="M993" s="1">
        <v>97.69</v>
      </c>
    </row>
    <row r="994" spans="1:13" x14ac:dyDescent="0.35">
      <c r="A994" s="10">
        <v>3010</v>
      </c>
      <c r="B994" s="10">
        <v>98.58</v>
      </c>
      <c r="C994" s="10">
        <v>98.16</v>
      </c>
      <c r="D994" s="10">
        <v>97.16</v>
      </c>
      <c r="E994" s="10">
        <v>96.77</v>
      </c>
      <c r="F994" s="1">
        <v>94.18</v>
      </c>
      <c r="G994" s="10">
        <v>92.85</v>
      </c>
      <c r="H994" s="10">
        <v>99.06</v>
      </c>
      <c r="I994" s="10">
        <v>98.27</v>
      </c>
      <c r="J994" s="10">
        <v>99.45</v>
      </c>
      <c r="K994" s="1">
        <v>98.58</v>
      </c>
      <c r="L994" s="1">
        <v>97.86</v>
      </c>
      <c r="M994" s="1">
        <v>97.68</v>
      </c>
    </row>
    <row r="995" spans="1:13" x14ac:dyDescent="0.35">
      <c r="A995" s="10">
        <v>3009</v>
      </c>
      <c r="B995" s="10">
        <v>98.58</v>
      </c>
      <c r="C995" s="10">
        <v>98.16</v>
      </c>
      <c r="D995" s="10">
        <v>97.16</v>
      </c>
      <c r="E995" s="10">
        <v>96.76</v>
      </c>
      <c r="F995" s="1">
        <v>94.18</v>
      </c>
      <c r="G995" s="10">
        <v>92.83</v>
      </c>
      <c r="H995" s="10">
        <v>99.06</v>
      </c>
      <c r="I995" s="10">
        <v>98.26</v>
      </c>
      <c r="J995" s="10">
        <v>99.44</v>
      </c>
      <c r="K995" s="1">
        <v>98.57</v>
      </c>
      <c r="L995" s="1">
        <v>97.86</v>
      </c>
      <c r="M995" s="1">
        <v>97.67</v>
      </c>
    </row>
    <row r="996" spans="1:13" x14ac:dyDescent="0.35">
      <c r="A996" s="10">
        <v>3008</v>
      </c>
      <c r="B996" s="10">
        <v>98.57</v>
      </c>
      <c r="C996" s="10">
        <v>98.15</v>
      </c>
      <c r="D996" s="10">
        <v>97.16</v>
      </c>
      <c r="E996" s="10">
        <v>96.75</v>
      </c>
      <c r="F996" s="1">
        <v>94.17</v>
      </c>
      <c r="G996" s="10">
        <v>92.82</v>
      </c>
      <c r="H996" s="10">
        <v>99.06</v>
      </c>
      <c r="I996" s="10">
        <v>98.25</v>
      </c>
      <c r="J996" s="10">
        <v>99.44</v>
      </c>
      <c r="K996" s="1">
        <v>98.57</v>
      </c>
      <c r="L996" s="1">
        <v>97.86</v>
      </c>
      <c r="M996" s="1">
        <v>97.66</v>
      </c>
    </row>
    <row r="997" spans="1:13" x14ac:dyDescent="0.35">
      <c r="A997" s="10">
        <v>3007</v>
      </c>
      <c r="B997" s="10">
        <v>98.57</v>
      </c>
      <c r="C997" s="10">
        <v>98.15</v>
      </c>
      <c r="D997" s="10">
        <v>97.15</v>
      </c>
      <c r="E997" s="10">
        <v>96.75</v>
      </c>
      <c r="F997" s="1">
        <v>94.16</v>
      </c>
      <c r="G997" s="10">
        <v>92.81</v>
      </c>
      <c r="H997" s="10">
        <v>99.05</v>
      </c>
      <c r="I997" s="10">
        <v>98.25</v>
      </c>
      <c r="J997" s="10">
        <v>99.44</v>
      </c>
      <c r="K997" s="1">
        <v>98.56</v>
      </c>
      <c r="L997" s="1">
        <v>97.86</v>
      </c>
      <c r="M997" s="1">
        <v>97.65</v>
      </c>
    </row>
    <row r="998" spans="1:13" x14ac:dyDescent="0.35">
      <c r="A998" s="10">
        <v>3006</v>
      </c>
      <c r="B998" s="10">
        <v>98.57</v>
      </c>
      <c r="C998" s="10">
        <v>98.14</v>
      </c>
      <c r="D998" s="10">
        <v>97.14</v>
      </c>
      <c r="E998" s="10">
        <v>96.74</v>
      </c>
      <c r="F998" s="1">
        <v>94.16</v>
      </c>
      <c r="G998" s="10">
        <v>92.8</v>
      </c>
      <c r="H998" s="10">
        <v>99.06</v>
      </c>
      <c r="I998" s="10">
        <v>98.25</v>
      </c>
      <c r="J998" s="10">
        <v>99.43</v>
      </c>
      <c r="K998" s="1">
        <v>98.56</v>
      </c>
      <c r="L998" s="1">
        <v>97.86</v>
      </c>
      <c r="M998" s="1">
        <v>97.64</v>
      </c>
    </row>
    <row r="999" spans="1:13" x14ac:dyDescent="0.35">
      <c r="A999" s="10">
        <v>3005</v>
      </c>
      <c r="B999" s="10">
        <v>98.56</v>
      </c>
      <c r="C999" s="10">
        <v>98.14</v>
      </c>
      <c r="D999" s="10">
        <v>97.14</v>
      </c>
      <c r="E999" s="10">
        <v>96.73</v>
      </c>
      <c r="F999" s="1">
        <v>94.15</v>
      </c>
      <c r="G999" s="10">
        <v>92.79</v>
      </c>
      <c r="H999" s="10">
        <v>99.06</v>
      </c>
      <c r="I999" s="10">
        <v>98.25</v>
      </c>
      <c r="J999" s="10">
        <v>99.43</v>
      </c>
      <c r="K999" s="1">
        <v>98.56</v>
      </c>
      <c r="L999" s="1">
        <v>97.86</v>
      </c>
      <c r="M999" s="1">
        <v>97.62</v>
      </c>
    </row>
    <row r="1000" spans="1:13" x14ac:dyDescent="0.35">
      <c r="A1000" s="10">
        <v>3004</v>
      </c>
      <c r="B1000" s="10">
        <v>98.56</v>
      </c>
      <c r="C1000" s="10">
        <v>98.14</v>
      </c>
      <c r="D1000" s="10">
        <v>97.13</v>
      </c>
      <c r="E1000" s="10">
        <v>96.73</v>
      </c>
      <c r="F1000" s="1">
        <v>94.15</v>
      </c>
      <c r="G1000" s="10">
        <v>92.79</v>
      </c>
      <c r="H1000" s="10">
        <v>99.06</v>
      </c>
      <c r="I1000" s="10">
        <v>98.25</v>
      </c>
      <c r="J1000" s="10">
        <v>99.43</v>
      </c>
      <c r="K1000" s="1">
        <v>98.55</v>
      </c>
      <c r="L1000" s="1">
        <v>97.86</v>
      </c>
      <c r="M1000" s="1">
        <v>97.61</v>
      </c>
    </row>
    <row r="1001" spans="1:13" x14ac:dyDescent="0.35">
      <c r="A1001" s="10">
        <v>3003</v>
      </c>
      <c r="B1001" s="10">
        <v>98.56</v>
      </c>
      <c r="C1001" s="10">
        <v>98.13</v>
      </c>
      <c r="D1001" s="10">
        <v>97.12</v>
      </c>
      <c r="E1001" s="10">
        <v>96.72</v>
      </c>
      <c r="F1001" s="1">
        <v>94.15</v>
      </c>
      <c r="G1001" s="10">
        <v>92.77</v>
      </c>
      <c r="H1001" s="10">
        <v>99.06</v>
      </c>
      <c r="I1001" s="10">
        <v>98.25</v>
      </c>
      <c r="J1001" s="10">
        <v>99.42</v>
      </c>
      <c r="K1001" s="1">
        <v>98.55</v>
      </c>
      <c r="L1001" s="1">
        <v>97.86</v>
      </c>
      <c r="M1001" s="1">
        <v>97.6</v>
      </c>
    </row>
    <row r="1002" spans="1:13" x14ac:dyDescent="0.35">
      <c r="A1002" s="10">
        <v>3002</v>
      </c>
      <c r="B1002" s="10">
        <v>98.55</v>
      </c>
      <c r="C1002" s="10">
        <v>98.13</v>
      </c>
      <c r="D1002" s="10">
        <v>97.11</v>
      </c>
      <c r="E1002" s="10">
        <v>96.71</v>
      </c>
      <c r="F1002" s="1">
        <v>94.14</v>
      </c>
      <c r="G1002" s="10">
        <v>92.76</v>
      </c>
      <c r="H1002" s="10">
        <v>99.06</v>
      </c>
      <c r="I1002" s="10">
        <v>98.25</v>
      </c>
      <c r="J1002" s="10">
        <v>99.42</v>
      </c>
      <c r="K1002" s="1">
        <v>98.55</v>
      </c>
      <c r="L1002" s="1">
        <v>97.87</v>
      </c>
      <c r="M1002" s="1">
        <v>97.59</v>
      </c>
    </row>
    <row r="1003" spans="1:13" x14ac:dyDescent="0.35">
      <c r="A1003" s="10">
        <v>3001</v>
      </c>
      <c r="B1003" s="10">
        <v>98.55</v>
      </c>
      <c r="C1003" s="10">
        <v>98.13</v>
      </c>
      <c r="D1003" s="10">
        <v>97.11</v>
      </c>
      <c r="E1003" s="10">
        <v>96.7</v>
      </c>
      <c r="F1003" s="1">
        <v>94.15</v>
      </c>
      <c r="G1003" s="10">
        <v>92.76</v>
      </c>
      <c r="H1003" s="10">
        <v>99.06</v>
      </c>
      <c r="I1003" s="10">
        <v>98.25</v>
      </c>
      <c r="J1003" s="10">
        <v>99.42</v>
      </c>
      <c r="K1003" s="1">
        <v>98.55</v>
      </c>
      <c r="L1003" s="1">
        <v>97.87</v>
      </c>
      <c r="M1003" s="1">
        <v>97.59</v>
      </c>
    </row>
    <row r="1004" spans="1:13" x14ac:dyDescent="0.35">
      <c r="A1004" s="10">
        <v>3000</v>
      </c>
      <c r="B1004" s="10">
        <v>98.55</v>
      </c>
      <c r="C1004" s="10">
        <v>98.13</v>
      </c>
      <c r="D1004" s="10">
        <v>97.11</v>
      </c>
      <c r="E1004" s="10">
        <v>96.69</v>
      </c>
      <c r="F1004" s="1">
        <v>94.15</v>
      </c>
      <c r="G1004" s="10">
        <v>92.75</v>
      </c>
      <c r="H1004" s="10">
        <v>99.06</v>
      </c>
      <c r="I1004" s="10">
        <v>98.25</v>
      </c>
      <c r="J1004" s="10">
        <v>99.42</v>
      </c>
      <c r="K1004" s="1">
        <v>98.54</v>
      </c>
      <c r="L1004" s="1">
        <v>97.88</v>
      </c>
      <c r="M1004" s="1">
        <v>97.58</v>
      </c>
    </row>
    <row r="1005" spans="1:13" x14ac:dyDescent="0.35">
      <c r="A1005" s="10">
        <v>2999</v>
      </c>
      <c r="B1005" s="10">
        <v>98.56</v>
      </c>
      <c r="C1005" s="10">
        <v>98.13</v>
      </c>
      <c r="D1005" s="10">
        <v>97.1</v>
      </c>
      <c r="E1005" s="10">
        <v>96.69</v>
      </c>
      <c r="F1005" s="1">
        <v>94.15</v>
      </c>
      <c r="G1005" s="10">
        <v>92.74</v>
      </c>
      <c r="H1005" s="10">
        <v>99.06</v>
      </c>
      <c r="I1005" s="10">
        <v>98.25</v>
      </c>
      <c r="J1005" s="10">
        <v>99.41</v>
      </c>
      <c r="K1005" s="1">
        <v>98.54</v>
      </c>
      <c r="L1005" s="1">
        <v>97.89</v>
      </c>
      <c r="M1005" s="1">
        <v>97.58</v>
      </c>
    </row>
    <row r="1006" spans="1:13" x14ac:dyDescent="0.35">
      <c r="A1006" s="10">
        <v>2998</v>
      </c>
      <c r="B1006" s="10">
        <v>98.56</v>
      </c>
      <c r="C1006" s="10">
        <v>98.13</v>
      </c>
      <c r="D1006" s="10">
        <v>97.1</v>
      </c>
      <c r="E1006" s="10">
        <v>96.69</v>
      </c>
      <c r="F1006" s="1">
        <v>94.15</v>
      </c>
      <c r="G1006" s="10">
        <v>92.74</v>
      </c>
      <c r="H1006" s="10">
        <v>99.06</v>
      </c>
      <c r="I1006" s="10">
        <v>98.25</v>
      </c>
      <c r="J1006" s="10">
        <v>99.41</v>
      </c>
      <c r="K1006" s="1">
        <v>98.53</v>
      </c>
      <c r="L1006" s="1">
        <v>97.89</v>
      </c>
      <c r="M1006" s="1">
        <v>97.57</v>
      </c>
    </row>
    <row r="1007" spans="1:13" x14ac:dyDescent="0.35">
      <c r="A1007" s="10">
        <v>2997</v>
      </c>
      <c r="B1007" s="10">
        <v>98.56</v>
      </c>
      <c r="C1007" s="10">
        <v>98.14</v>
      </c>
      <c r="D1007" s="10">
        <v>97.1</v>
      </c>
      <c r="E1007" s="10">
        <v>96.69</v>
      </c>
      <c r="F1007" s="1">
        <v>94.15</v>
      </c>
      <c r="G1007" s="10">
        <v>92.73</v>
      </c>
      <c r="H1007" s="10">
        <v>99.06</v>
      </c>
      <c r="I1007" s="10">
        <v>98.25</v>
      </c>
      <c r="J1007" s="10">
        <v>99.41</v>
      </c>
      <c r="K1007" s="1">
        <v>98.53</v>
      </c>
      <c r="L1007" s="1">
        <v>97.89</v>
      </c>
      <c r="M1007" s="1">
        <v>97.57</v>
      </c>
    </row>
    <row r="1008" spans="1:13" x14ac:dyDescent="0.35">
      <c r="A1008" s="10">
        <v>2996</v>
      </c>
      <c r="B1008" s="10">
        <v>98.56</v>
      </c>
      <c r="C1008" s="10">
        <v>98.14</v>
      </c>
      <c r="D1008" s="10">
        <v>97.1</v>
      </c>
      <c r="E1008" s="10">
        <v>96.69</v>
      </c>
      <c r="F1008" s="1">
        <v>94.14</v>
      </c>
      <c r="G1008" s="10">
        <v>92.72</v>
      </c>
      <c r="H1008" s="10">
        <v>99.06</v>
      </c>
      <c r="I1008" s="10">
        <v>98.25</v>
      </c>
      <c r="J1008" s="10">
        <v>99.41</v>
      </c>
      <c r="K1008" s="1">
        <v>98.52</v>
      </c>
      <c r="L1008" s="1">
        <v>97.89</v>
      </c>
      <c r="M1008" s="1">
        <v>97.57</v>
      </c>
    </row>
    <row r="1009" spans="1:13" x14ac:dyDescent="0.35">
      <c r="A1009" s="10">
        <v>2995</v>
      </c>
      <c r="B1009" s="10">
        <v>98.56</v>
      </c>
      <c r="C1009" s="10">
        <v>98.14</v>
      </c>
      <c r="D1009" s="10">
        <v>97.1</v>
      </c>
      <c r="E1009" s="10">
        <v>96.69</v>
      </c>
      <c r="F1009" s="1">
        <v>94.13</v>
      </c>
      <c r="G1009" s="10">
        <v>92.71</v>
      </c>
      <c r="H1009" s="10">
        <v>99.06</v>
      </c>
      <c r="I1009" s="10">
        <v>98.24</v>
      </c>
      <c r="J1009" s="10">
        <v>99.41</v>
      </c>
      <c r="K1009" s="1">
        <v>98.52</v>
      </c>
      <c r="L1009" s="1">
        <v>97.88</v>
      </c>
      <c r="M1009" s="1">
        <v>97.57</v>
      </c>
    </row>
    <row r="1010" spans="1:13" x14ac:dyDescent="0.35">
      <c r="A1010" s="10">
        <v>2994</v>
      </c>
      <c r="B1010" s="10">
        <v>98.56</v>
      </c>
      <c r="C1010" s="10">
        <v>98.14</v>
      </c>
      <c r="D1010" s="10">
        <v>97.1</v>
      </c>
      <c r="E1010" s="10">
        <v>96.69</v>
      </c>
      <c r="F1010" s="1">
        <v>94.13</v>
      </c>
      <c r="G1010" s="10">
        <v>92.7</v>
      </c>
      <c r="H1010" s="10">
        <v>99.06</v>
      </c>
      <c r="I1010" s="10">
        <v>98.25</v>
      </c>
      <c r="J1010" s="10">
        <v>99.41</v>
      </c>
      <c r="K1010" s="1">
        <v>98.52</v>
      </c>
      <c r="L1010" s="1">
        <v>97.88</v>
      </c>
      <c r="M1010" s="1">
        <v>97.57</v>
      </c>
    </row>
    <row r="1011" spans="1:13" x14ac:dyDescent="0.35">
      <c r="A1011" s="10">
        <v>2993</v>
      </c>
      <c r="B1011" s="10">
        <v>98.56</v>
      </c>
      <c r="C1011" s="10">
        <v>98.13</v>
      </c>
      <c r="D1011" s="10">
        <v>97.1</v>
      </c>
      <c r="E1011" s="10">
        <v>96.68</v>
      </c>
      <c r="F1011" s="1">
        <v>94.12</v>
      </c>
      <c r="G1011" s="10">
        <v>92.69</v>
      </c>
      <c r="H1011" s="10">
        <v>99.06</v>
      </c>
      <c r="I1011" s="10">
        <v>98.25</v>
      </c>
      <c r="J1011" s="10">
        <v>99.41</v>
      </c>
      <c r="K1011" s="1">
        <v>98.52</v>
      </c>
      <c r="L1011" s="1">
        <v>97.89</v>
      </c>
      <c r="M1011" s="1">
        <v>97.57</v>
      </c>
    </row>
    <row r="1012" spans="1:13" x14ac:dyDescent="0.35">
      <c r="A1012" s="10">
        <v>2992</v>
      </c>
      <c r="B1012" s="10">
        <v>98.56</v>
      </c>
      <c r="C1012" s="10">
        <v>98.13</v>
      </c>
      <c r="D1012" s="10">
        <v>97.09</v>
      </c>
      <c r="E1012" s="10">
        <v>96.68</v>
      </c>
      <c r="F1012" s="1">
        <v>94.12</v>
      </c>
      <c r="G1012" s="10">
        <v>92.68</v>
      </c>
      <c r="H1012" s="10">
        <v>99.06</v>
      </c>
      <c r="I1012" s="10">
        <v>98.25</v>
      </c>
      <c r="J1012" s="10">
        <v>99.41</v>
      </c>
      <c r="K1012" s="1">
        <v>98.52</v>
      </c>
      <c r="L1012" s="1">
        <v>97.89</v>
      </c>
      <c r="M1012" s="1">
        <v>97.56</v>
      </c>
    </row>
    <row r="1013" spans="1:13" x14ac:dyDescent="0.35">
      <c r="A1013" s="10">
        <v>2991</v>
      </c>
      <c r="B1013" s="10">
        <v>98.55</v>
      </c>
      <c r="C1013" s="10">
        <v>98.12</v>
      </c>
      <c r="D1013" s="10">
        <v>97.09</v>
      </c>
      <c r="E1013" s="10">
        <v>96.67</v>
      </c>
      <c r="F1013" s="1">
        <v>94.11</v>
      </c>
      <c r="G1013" s="10">
        <v>92.67</v>
      </c>
      <c r="H1013" s="10">
        <v>99.06</v>
      </c>
      <c r="I1013" s="10">
        <v>98.24</v>
      </c>
      <c r="J1013" s="10">
        <v>99.41</v>
      </c>
      <c r="K1013" s="1">
        <v>98.52</v>
      </c>
      <c r="L1013" s="1">
        <v>97.89</v>
      </c>
      <c r="M1013" s="1">
        <v>97.56</v>
      </c>
    </row>
    <row r="1014" spans="1:13" x14ac:dyDescent="0.35">
      <c r="A1014" s="10">
        <v>2990</v>
      </c>
      <c r="B1014" s="10">
        <v>98.55</v>
      </c>
      <c r="C1014" s="10">
        <v>98.12</v>
      </c>
      <c r="D1014" s="10">
        <v>97.08</v>
      </c>
      <c r="E1014" s="10">
        <v>96.67</v>
      </c>
      <c r="F1014" s="1">
        <v>94.1</v>
      </c>
      <c r="G1014" s="10">
        <v>92.66</v>
      </c>
      <c r="H1014" s="10">
        <v>99.05</v>
      </c>
      <c r="I1014" s="10">
        <v>98.23</v>
      </c>
      <c r="J1014" s="10">
        <v>99.4</v>
      </c>
      <c r="K1014" s="1">
        <v>98.52</v>
      </c>
      <c r="L1014" s="1">
        <v>97.89</v>
      </c>
      <c r="M1014" s="1">
        <v>97.55</v>
      </c>
    </row>
    <row r="1015" spans="1:13" x14ac:dyDescent="0.35">
      <c r="A1015" s="10">
        <v>2989</v>
      </c>
      <c r="B1015" s="10">
        <v>98.55</v>
      </c>
      <c r="C1015" s="10">
        <v>98.11</v>
      </c>
      <c r="D1015" s="10">
        <v>97.08</v>
      </c>
      <c r="E1015" s="10">
        <v>96.66</v>
      </c>
      <c r="F1015" s="1">
        <v>94.09</v>
      </c>
      <c r="G1015" s="10">
        <v>92.65</v>
      </c>
      <c r="H1015" s="10">
        <v>99.05</v>
      </c>
      <c r="I1015" s="10">
        <v>98.22</v>
      </c>
      <c r="J1015" s="10">
        <v>99.4</v>
      </c>
      <c r="K1015" s="1">
        <v>98.52</v>
      </c>
      <c r="L1015" s="1">
        <v>97.89</v>
      </c>
      <c r="M1015" s="1">
        <v>97.54</v>
      </c>
    </row>
    <row r="1016" spans="1:13" x14ac:dyDescent="0.35">
      <c r="A1016" s="10">
        <v>2988</v>
      </c>
      <c r="B1016" s="10">
        <v>98.55</v>
      </c>
      <c r="C1016" s="10">
        <v>98.11</v>
      </c>
      <c r="D1016" s="10">
        <v>97.07</v>
      </c>
      <c r="E1016" s="10">
        <v>96.66</v>
      </c>
      <c r="F1016" s="1">
        <v>94.08</v>
      </c>
      <c r="G1016" s="10">
        <v>92.64</v>
      </c>
      <c r="H1016" s="10">
        <v>99.04</v>
      </c>
      <c r="I1016" s="10">
        <v>98.22</v>
      </c>
      <c r="J1016" s="10">
        <v>99.4</v>
      </c>
      <c r="K1016" s="1">
        <v>98.51</v>
      </c>
      <c r="L1016" s="1">
        <v>97.89</v>
      </c>
      <c r="M1016" s="1">
        <v>97.53</v>
      </c>
    </row>
    <row r="1017" spans="1:13" x14ac:dyDescent="0.35">
      <c r="A1017" s="10">
        <v>2987</v>
      </c>
      <c r="B1017" s="10">
        <v>98.55</v>
      </c>
      <c r="C1017" s="10">
        <v>98.11</v>
      </c>
      <c r="D1017" s="10">
        <v>97.07</v>
      </c>
      <c r="E1017" s="10">
        <v>96.65</v>
      </c>
      <c r="F1017" s="1">
        <v>94.08</v>
      </c>
      <c r="G1017" s="10">
        <v>92.62</v>
      </c>
      <c r="H1017" s="10">
        <v>99.04</v>
      </c>
      <c r="I1017" s="10">
        <v>98.21</v>
      </c>
      <c r="J1017" s="10">
        <v>99.39</v>
      </c>
      <c r="K1017" s="1">
        <v>98.5</v>
      </c>
      <c r="L1017" s="1">
        <v>97.89</v>
      </c>
      <c r="M1017" s="1">
        <v>97.52</v>
      </c>
    </row>
    <row r="1018" spans="1:13" x14ac:dyDescent="0.35">
      <c r="A1018" s="10">
        <v>2986</v>
      </c>
      <c r="B1018" s="10">
        <v>98.55</v>
      </c>
      <c r="C1018" s="10">
        <v>98.1</v>
      </c>
      <c r="D1018" s="10">
        <v>97.06</v>
      </c>
      <c r="E1018" s="10">
        <v>96.64</v>
      </c>
      <c r="F1018" s="1">
        <v>94.08</v>
      </c>
      <c r="G1018" s="10">
        <v>92.6</v>
      </c>
      <c r="H1018" s="10">
        <v>99.03</v>
      </c>
      <c r="I1018" s="10">
        <v>98.2</v>
      </c>
      <c r="J1018" s="10">
        <v>99.39</v>
      </c>
      <c r="K1018" s="1">
        <v>98.5</v>
      </c>
      <c r="L1018" s="1">
        <v>97.89</v>
      </c>
      <c r="M1018" s="1">
        <v>97.51</v>
      </c>
    </row>
    <row r="1019" spans="1:13" x14ac:dyDescent="0.35">
      <c r="A1019" s="10">
        <v>2985</v>
      </c>
      <c r="B1019" s="10">
        <v>98.55</v>
      </c>
      <c r="C1019" s="10">
        <v>98.1</v>
      </c>
      <c r="D1019" s="10">
        <v>97.06</v>
      </c>
      <c r="E1019" s="10">
        <v>96.63</v>
      </c>
      <c r="F1019" s="1">
        <v>94.08</v>
      </c>
      <c r="G1019" s="10">
        <v>92.59</v>
      </c>
      <c r="H1019" s="10">
        <v>99.04</v>
      </c>
      <c r="I1019" s="10">
        <v>98.21</v>
      </c>
      <c r="J1019" s="10">
        <v>99.38</v>
      </c>
      <c r="K1019" s="1">
        <v>98.49</v>
      </c>
      <c r="L1019" s="1">
        <v>97.89</v>
      </c>
      <c r="M1019" s="1">
        <v>97.49</v>
      </c>
    </row>
    <row r="1020" spans="1:13" x14ac:dyDescent="0.35">
      <c r="A1020" s="10">
        <v>2984</v>
      </c>
      <c r="B1020" s="10">
        <v>98.55</v>
      </c>
      <c r="C1020" s="10">
        <v>98.1</v>
      </c>
      <c r="D1020" s="10">
        <v>97.05</v>
      </c>
      <c r="E1020" s="10">
        <v>96.62</v>
      </c>
      <c r="F1020" s="1">
        <v>94.07</v>
      </c>
      <c r="G1020" s="10">
        <v>92.57</v>
      </c>
      <c r="H1020" s="10">
        <v>99.04</v>
      </c>
      <c r="I1020" s="10">
        <v>98.21</v>
      </c>
      <c r="J1020" s="10">
        <v>99.37</v>
      </c>
      <c r="K1020" s="1">
        <v>98.48</v>
      </c>
      <c r="L1020" s="1">
        <v>97.9</v>
      </c>
      <c r="M1020" s="1">
        <v>97.47</v>
      </c>
    </row>
    <row r="1021" spans="1:13" x14ac:dyDescent="0.35">
      <c r="A1021" s="10">
        <v>2983</v>
      </c>
      <c r="B1021" s="10">
        <v>98.55</v>
      </c>
      <c r="C1021" s="10">
        <v>98.09</v>
      </c>
      <c r="D1021" s="10">
        <v>97.04</v>
      </c>
      <c r="E1021" s="10">
        <v>96.6</v>
      </c>
      <c r="F1021" s="1">
        <v>94.07</v>
      </c>
      <c r="G1021" s="10">
        <v>92.55</v>
      </c>
      <c r="H1021" s="10">
        <v>99.04</v>
      </c>
      <c r="I1021" s="10">
        <v>98.22</v>
      </c>
      <c r="J1021" s="10">
        <v>99.37</v>
      </c>
      <c r="K1021" s="1">
        <v>98.47</v>
      </c>
      <c r="L1021" s="1">
        <v>97.9</v>
      </c>
      <c r="M1021" s="1">
        <v>97.44</v>
      </c>
    </row>
    <row r="1022" spans="1:13" x14ac:dyDescent="0.35">
      <c r="A1022" s="10">
        <v>2982</v>
      </c>
      <c r="B1022" s="10">
        <v>98.55</v>
      </c>
      <c r="C1022" s="10">
        <v>98.09</v>
      </c>
      <c r="D1022" s="10">
        <v>97.03</v>
      </c>
      <c r="E1022" s="10">
        <v>96.6</v>
      </c>
      <c r="F1022" s="1">
        <v>94.07</v>
      </c>
      <c r="G1022" s="10">
        <v>92.54</v>
      </c>
      <c r="H1022" s="10">
        <v>99.04</v>
      </c>
      <c r="I1022" s="10">
        <v>98.23</v>
      </c>
      <c r="J1022" s="10">
        <v>99.36</v>
      </c>
      <c r="K1022" s="1">
        <v>98.47</v>
      </c>
      <c r="L1022" s="1">
        <v>97.91</v>
      </c>
      <c r="M1022" s="1">
        <v>97.43</v>
      </c>
    </row>
    <row r="1023" spans="1:13" x14ac:dyDescent="0.35">
      <c r="A1023" s="10">
        <v>2981</v>
      </c>
      <c r="B1023" s="10">
        <v>98.55</v>
      </c>
      <c r="C1023" s="10">
        <v>98.1</v>
      </c>
      <c r="D1023" s="10">
        <v>97.03</v>
      </c>
      <c r="E1023" s="10">
        <v>96.59</v>
      </c>
      <c r="F1023" s="1">
        <v>94.07</v>
      </c>
      <c r="G1023" s="10">
        <v>92.53</v>
      </c>
      <c r="H1023" s="10">
        <v>99.05</v>
      </c>
      <c r="I1023" s="10">
        <v>98.23</v>
      </c>
      <c r="J1023" s="10">
        <v>99.36</v>
      </c>
      <c r="K1023" s="1">
        <v>98.47</v>
      </c>
      <c r="L1023" s="1">
        <v>97.92</v>
      </c>
      <c r="M1023" s="1">
        <v>97.42</v>
      </c>
    </row>
    <row r="1024" spans="1:13" x14ac:dyDescent="0.35">
      <c r="A1024" s="10">
        <v>2980</v>
      </c>
      <c r="B1024" s="10">
        <v>98.54</v>
      </c>
      <c r="C1024" s="10">
        <v>98.1</v>
      </c>
      <c r="D1024" s="10">
        <v>97.03</v>
      </c>
      <c r="E1024" s="10">
        <v>96.6</v>
      </c>
      <c r="F1024" s="1">
        <v>94.07</v>
      </c>
      <c r="G1024" s="10">
        <v>92.53</v>
      </c>
      <c r="H1024" s="10">
        <v>99.05</v>
      </c>
      <c r="I1024" s="10">
        <v>98.23</v>
      </c>
      <c r="J1024" s="10">
        <v>99.37</v>
      </c>
      <c r="K1024" s="1">
        <v>98.47</v>
      </c>
      <c r="L1024" s="1">
        <v>97.92</v>
      </c>
      <c r="M1024" s="1">
        <v>97.43</v>
      </c>
    </row>
    <row r="1025" spans="1:13" x14ac:dyDescent="0.35">
      <c r="A1025" s="10">
        <v>2979</v>
      </c>
      <c r="B1025" s="10">
        <v>98.54</v>
      </c>
      <c r="C1025" s="10">
        <v>98.1</v>
      </c>
      <c r="D1025" s="10">
        <v>97.04</v>
      </c>
      <c r="E1025" s="10">
        <v>96.6</v>
      </c>
      <c r="F1025" s="1">
        <v>94.07</v>
      </c>
      <c r="G1025" s="10">
        <v>92.54</v>
      </c>
      <c r="H1025" s="10">
        <v>99.05</v>
      </c>
      <c r="I1025" s="10">
        <v>98.22</v>
      </c>
      <c r="J1025" s="10">
        <v>99.37</v>
      </c>
      <c r="K1025" s="1">
        <v>98.47</v>
      </c>
      <c r="L1025" s="1">
        <v>97.92</v>
      </c>
      <c r="M1025" s="1">
        <v>97.44</v>
      </c>
    </row>
    <row r="1026" spans="1:13" x14ac:dyDescent="0.35">
      <c r="A1026" s="10">
        <v>2978</v>
      </c>
      <c r="B1026" s="10">
        <v>98.54</v>
      </c>
      <c r="C1026" s="10">
        <v>98.11</v>
      </c>
      <c r="D1026" s="10">
        <v>97.04</v>
      </c>
      <c r="E1026" s="10">
        <v>96.61</v>
      </c>
      <c r="F1026" s="1">
        <v>94.07</v>
      </c>
      <c r="G1026" s="10">
        <v>92.54</v>
      </c>
      <c r="H1026" s="10">
        <v>99.05</v>
      </c>
      <c r="I1026" s="10">
        <v>98.22</v>
      </c>
      <c r="J1026" s="10">
        <v>99.38</v>
      </c>
      <c r="K1026" s="1">
        <v>98.48</v>
      </c>
      <c r="L1026" s="1">
        <v>97.92</v>
      </c>
      <c r="M1026" s="1">
        <v>97.46</v>
      </c>
    </row>
    <row r="1027" spans="1:13" x14ac:dyDescent="0.35">
      <c r="A1027" s="10">
        <v>2977</v>
      </c>
      <c r="B1027" s="10">
        <v>98.54</v>
      </c>
      <c r="C1027" s="10">
        <v>98.11</v>
      </c>
      <c r="D1027" s="10">
        <v>97.04</v>
      </c>
      <c r="E1027" s="10">
        <v>96.62</v>
      </c>
      <c r="F1027" s="1">
        <v>94.07</v>
      </c>
      <c r="G1027" s="10">
        <v>92.55</v>
      </c>
      <c r="H1027" s="10">
        <v>99.05</v>
      </c>
      <c r="I1027" s="10">
        <v>98.23</v>
      </c>
      <c r="J1027" s="10">
        <v>99.39</v>
      </c>
      <c r="K1027" s="1">
        <v>98.49</v>
      </c>
      <c r="L1027" s="1">
        <v>97.92</v>
      </c>
      <c r="M1027" s="1">
        <v>97.48</v>
      </c>
    </row>
    <row r="1028" spans="1:13" x14ac:dyDescent="0.35">
      <c r="A1028" s="10">
        <v>2976</v>
      </c>
      <c r="B1028" s="10">
        <v>98.54</v>
      </c>
      <c r="C1028" s="10">
        <v>98.12</v>
      </c>
      <c r="D1028" s="10">
        <v>97.05</v>
      </c>
      <c r="E1028" s="10">
        <v>96.63</v>
      </c>
      <c r="F1028" s="1">
        <v>94.07</v>
      </c>
      <c r="G1028" s="10">
        <v>92.56</v>
      </c>
      <c r="H1028" s="10">
        <v>99.05</v>
      </c>
      <c r="I1028" s="10">
        <v>98.23</v>
      </c>
      <c r="J1028" s="10">
        <v>99.39</v>
      </c>
      <c r="K1028" s="1">
        <v>98.5</v>
      </c>
      <c r="L1028" s="1">
        <v>97.91</v>
      </c>
      <c r="M1028" s="1">
        <v>97.5</v>
      </c>
    </row>
    <row r="1029" spans="1:13" x14ac:dyDescent="0.35">
      <c r="A1029" s="10">
        <v>2975</v>
      </c>
      <c r="B1029" s="10">
        <v>98.55</v>
      </c>
      <c r="C1029" s="10">
        <v>98.13</v>
      </c>
      <c r="D1029" s="10">
        <v>97.05</v>
      </c>
      <c r="E1029" s="10">
        <v>96.63</v>
      </c>
      <c r="F1029" s="1">
        <v>94.07</v>
      </c>
      <c r="G1029" s="10">
        <v>92.56</v>
      </c>
      <c r="H1029" s="10">
        <v>99.05</v>
      </c>
      <c r="I1029" s="10">
        <v>98.24</v>
      </c>
      <c r="J1029" s="10">
        <v>99.39</v>
      </c>
      <c r="K1029" s="1">
        <v>98.5</v>
      </c>
      <c r="L1029" s="1">
        <v>97.91</v>
      </c>
      <c r="M1029" s="1">
        <v>97.5</v>
      </c>
    </row>
    <row r="1030" spans="1:13" x14ac:dyDescent="0.35">
      <c r="A1030" s="10">
        <v>2974</v>
      </c>
      <c r="B1030" s="10">
        <v>98.55</v>
      </c>
      <c r="C1030" s="10">
        <v>98.13</v>
      </c>
      <c r="D1030" s="10">
        <v>97.05</v>
      </c>
      <c r="E1030" s="10">
        <v>96.63</v>
      </c>
      <c r="F1030" s="1">
        <v>94.07</v>
      </c>
      <c r="G1030" s="10">
        <v>92.55</v>
      </c>
      <c r="H1030" s="10">
        <v>99.05</v>
      </c>
      <c r="I1030" s="10">
        <v>98.24</v>
      </c>
      <c r="J1030" s="10">
        <v>99.39</v>
      </c>
      <c r="K1030" s="1">
        <v>98.5</v>
      </c>
      <c r="L1030" s="1">
        <v>97.91</v>
      </c>
      <c r="M1030" s="1">
        <v>97.5</v>
      </c>
    </row>
    <row r="1031" spans="1:13" x14ac:dyDescent="0.35">
      <c r="A1031" s="10">
        <v>2973</v>
      </c>
      <c r="B1031" s="10">
        <v>98.55</v>
      </c>
      <c r="C1031" s="10">
        <v>98.12</v>
      </c>
      <c r="D1031" s="10">
        <v>97.05</v>
      </c>
      <c r="E1031" s="10">
        <v>96.63</v>
      </c>
      <c r="F1031" s="1">
        <v>94.06</v>
      </c>
      <c r="G1031" s="10">
        <v>92.55</v>
      </c>
      <c r="H1031" s="10">
        <v>99.04</v>
      </c>
      <c r="I1031" s="10">
        <v>98.23</v>
      </c>
      <c r="J1031" s="10">
        <v>99.39</v>
      </c>
      <c r="K1031" s="1">
        <v>98.5</v>
      </c>
      <c r="L1031" s="1">
        <v>97.91</v>
      </c>
      <c r="M1031" s="1">
        <v>97.5</v>
      </c>
    </row>
    <row r="1032" spans="1:13" x14ac:dyDescent="0.35">
      <c r="A1032" s="10">
        <v>2972</v>
      </c>
      <c r="B1032" s="10">
        <v>98.55</v>
      </c>
      <c r="C1032" s="10">
        <v>98.12</v>
      </c>
      <c r="D1032" s="10">
        <v>97.05</v>
      </c>
      <c r="E1032" s="10">
        <v>96.62</v>
      </c>
      <c r="F1032" s="1">
        <v>94.06</v>
      </c>
      <c r="G1032" s="10">
        <v>92.54</v>
      </c>
      <c r="H1032" s="10">
        <v>99.04</v>
      </c>
      <c r="I1032" s="10">
        <v>98.23</v>
      </c>
      <c r="J1032" s="10">
        <v>99.39</v>
      </c>
      <c r="K1032" s="1">
        <v>98.5</v>
      </c>
      <c r="L1032" s="1">
        <v>97.91</v>
      </c>
      <c r="M1032" s="1">
        <v>97.49</v>
      </c>
    </row>
    <row r="1033" spans="1:13" x14ac:dyDescent="0.35">
      <c r="A1033" s="10">
        <v>2971</v>
      </c>
      <c r="B1033" s="10">
        <v>98.55</v>
      </c>
      <c r="C1033" s="10">
        <v>98.11</v>
      </c>
      <c r="D1033" s="10">
        <v>97.05</v>
      </c>
      <c r="E1033" s="10">
        <v>96.62</v>
      </c>
      <c r="F1033" s="1">
        <v>94.05</v>
      </c>
      <c r="G1033" s="10">
        <v>92.54</v>
      </c>
      <c r="H1033" s="10">
        <v>99.04</v>
      </c>
      <c r="I1033" s="10">
        <v>98.23</v>
      </c>
      <c r="J1033" s="10">
        <v>99.39</v>
      </c>
      <c r="K1033" s="1">
        <v>98.5</v>
      </c>
      <c r="L1033" s="1">
        <v>97.9</v>
      </c>
      <c r="M1033" s="1">
        <v>97.49</v>
      </c>
    </row>
    <row r="1034" spans="1:13" x14ac:dyDescent="0.35">
      <c r="A1034" s="10">
        <v>2970</v>
      </c>
      <c r="B1034" s="10">
        <v>98.54</v>
      </c>
      <c r="C1034" s="10">
        <v>98.11</v>
      </c>
      <c r="D1034" s="10">
        <v>97.06</v>
      </c>
      <c r="E1034" s="10">
        <v>96.62</v>
      </c>
      <c r="F1034" s="1">
        <v>94.06</v>
      </c>
      <c r="G1034" s="10">
        <v>92.55</v>
      </c>
      <c r="H1034" s="10">
        <v>99.03</v>
      </c>
      <c r="I1034" s="10">
        <v>98.23</v>
      </c>
      <c r="J1034" s="10">
        <v>99.4</v>
      </c>
      <c r="K1034" s="1">
        <v>98.5</v>
      </c>
      <c r="L1034" s="1">
        <v>97.9</v>
      </c>
      <c r="M1034" s="1">
        <v>97.5</v>
      </c>
    </row>
    <row r="1035" spans="1:13" x14ac:dyDescent="0.35">
      <c r="A1035" s="10">
        <v>2969</v>
      </c>
      <c r="B1035" s="10">
        <v>98.54</v>
      </c>
      <c r="C1035" s="10">
        <v>98.11</v>
      </c>
      <c r="D1035" s="10">
        <v>97.06</v>
      </c>
      <c r="E1035" s="10">
        <v>96.62</v>
      </c>
      <c r="F1035" s="1">
        <v>94.07</v>
      </c>
      <c r="G1035" s="10">
        <v>92.56</v>
      </c>
      <c r="H1035" s="10">
        <v>99.03</v>
      </c>
      <c r="I1035" s="10">
        <v>98.23</v>
      </c>
      <c r="J1035" s="10">
        <v>99.41</v>
      </c>
      <c r="K1035" s="1">
        <v>98.51</v>
      </c>
      <c r="L1035" s="1">
        <v>97.89</v>
      </c>
      <c r="M1035" s="1">
        <v>97.52</v>
      </c>
    </row>
    <row r="1036" spans="1:13" x14ac:dyDescent="0.35">
      <c r="A1036" s="10">
        <v>2968</v>
      </c>
      <c r="B1036" s="10">
        <v>98.54</v>
      </c>
      <c r="C1036" s="10">
        <v>98.12</v>
      </c>
      <c r="D1036" s="10">
        <v>97.06</v>
      </c>
      <c r="E1036" s="10">
        <v>96.63</v>
      </c>
      <c r="F1036" s="1">
        <v>94.07</v>
      </c>
      <c r="G1036" s="10">
        <v>92.56</v>
      </c>
      <c r="H1036" s="10">
        <v>99.03</v>
      </c>
      <c r="I1036" s="10">
        <v>98.23</v>
      </c>
      <c r="J1036" s="10">
        <v>99.41</v>
      </c>
      <c r="K1036" s="1">
        <v>98.52</v>
      </c>
      <c r="L1036" s="1">
        <v>97.89</v>
      </c>
      <c r="M1036" s="1">
        <v>97.54</v>
      </c>
    </row>
    <row r="1037" spans="1:13" x14ac:dyDescent="0.35">
      <c r="A1037" s="10">
        <v>2967</v>
      </c>
      <c r="B1037" s="10">
        <v>98.55</v>
      </c>
      <c r="C1037" s="10">
        <v>98.12</v>
      </c>
      <c r="D1037" s="10">
        <v>97.07</v>
      </c>
      <c r="E1037" s="10">
        <v>96.63</v>
      </c>
      <c r="F1037" s="1">
        <v>94.08</v>
      </c>
      <c r="G1037" s="10">
        <v>92.57</v>
      </c>
      <c r="H1037" s="10">
        <v>99.03</v>
      </c>
      <c r="I1037" s="10">
        <v>98.24</v>
      </c>
      <c r="J1037" s="10">
        <v>99.42</v>
      </c>
      <c r="K1037" s="1">
        <v>98.53</v>
      </c>
      <c r="L1037" s="1">
        <v>97.88</v>
      </c>
      <c r="M1037" s="1">
        <v>97.55</v>
      </c>
    </row>
    <row r="1038" spans="1:13" x14ac:dyDescent="0.35">
      <c r="A1038" s="10">
        <v>2966</v>
      </c>
      <c r="B1038" s="10">
        <v>98.55</v>
      </c>
      <c r="C1038" s="10">
        <v>98.13</v>
      </c>
      <c r="D1038" s="10">
        <v>97.07</v>
      </c>
      <c r="E1038" s="10">
        <v>96.64</v>
      </c>
      <c r="F1038" s="1">
        <v>94.08</v>
      </c>
      <c r="G1038" s="10">
        <v>92.58</v>
      </c>
      <c r="H1038" s="10">
        <v>99.03</v>
      </c>
      <c r="I1038" s="10">
        <v>98.24</v>
      </c>
      <c r="J1038" s="10">
        <v>99.42</v>
      </c>
      <c r="K1038" s="1">
        <v>98.54</v>
      </c>
      <c r="L1038" s="1">
        <v>97.88</v>
      </c>
      <c r="M1038" s="1">
        <v>97.57</v>
      </c>
    </row>
    <row r="1039" spans="1:13" x14ac:dyDescent="0.35">
      <c r="A1039" s="10">
        <v>2965</v>
      </c>
      <c r="B1039" s="10">
        <v>98.56</v>
      </c>
      <c r="C1039" s="10">
        <v>98.14</v>
      </c>
      <c r="D1039" s="10">
        <v>97.08</v>
      </c>
      <c r="E1039" s="10">
        <v>96.65</v>
      </c>
      <c r="F1039" s="1">
        <v>94.09</v>
      </c>
      <c r="G1039" s="10">
        <v>92.59</v>
      </c>
      <c r="H1039" s="10">
        <v>99.04</v>
      </c>
      <c r="I1039" s="10">
        <v>98.25</v>
      </c>
      <c r="J1039" s="10">
        <v>99.43</v>
      </c>
      <c r="K1039" s="1">
        <v>98.55</v>
      </c>
      <c r="L1039" s="1">
        <v>97.89</v>
      </c>
      <c r="M1039" s="1">
        <v>97.58</v>
      </c>
    </row>
    <row r="1040" spans="1:13" x14ac:dyDescent="0.35">
      <c r="A1040" s="10">
        <v>2964</v>
      </c>
      <c r="B1040" s="10">
        <v>98.56</v>
      </c>
      <c r="C1040" s="10">
        <v>98.14</v>
      </c>
      <c r="D1040" s="10">
        <v>97.08</v>
      </c>
      <c r="E1040" s="10">
        <v>96.65</v>
      </c>
      <c r="F1040" s="1">
        <v>94.09</v>
      </c>
      <c r="G1040" s="10">
        <v>92.6</v>
      </c>
      <c r="H1040" s="10">
        <v>99.04</v>
      </c>
      <c r="I1040" s="10">
        <v>98.25</v>
      </c>
      <c r="J1040" s="10">
        <v>99.43</v>
      </c>
      <c r="K1040" s="1">
        <v>98.56</v>
      </c>
      <c r="L1040" s="1">
        <v>97.89</v>
      </c>
      <c r="M1040" s="1">
        <v>97.59</v>
      </c>
    </row>
    <row r="1041" spans="1:13" x14ac:dyDescent="0.35">
      <c r="A1041" s="10">
        <v>2963</v>
      </c>
      <c r="B1041" s="10">
        <v>98.56</v>
      </c>
      <c r="C1041" s="10">
        <v>98.15</v>
      </c>
      <c r="D1041" s="10">
        <v>97.08</v>
      </c>
      <c r="E1041" s="10">
        <v>96.66</v>
      </c>
      <c r="F1041" s="1">
        <v>94.1</v>
      </c>
      <c r="G1041" s="10">
        <v>92.6</v>
      </c>
      <c r="H1041" s="10">
        <v>99.05</v>
      </c>
      <c r="I1041" s="10">
        <v>98.25</v>
      </c>
      <c r="J1041" s="10">
        <v>99.43</v>
      </c>
      <c r="K1041" s="1">
        <v>98.56</v>
      </c>
      <c r="L1041" s="1">
        <v>97.89</v>
      </c>
      <c r="M1041" s="1">
        <v>97.6</v>
      </c>
    </row>
    <row r="1042" spans="1:13" x14ac:dyDescent="0.35">
      <c r="A1042" s="10">
        <v>2962</v>
      </c>
      <c r="B1042" s="10">
        <v>98.56</v>
      </c>
      <c r="C1042" s="10">
        <v>98.15</v>
      </c>
      <c r="D1042" s="10">
        <v>97.09</v>
      </c>
      <c r="E1042" s="10">
        <v>96.66</v>
      </c>
      <c r="F1042" s="1">
        <v>94.1</v>
      </c>
      <c r="G1042" s="10">
        <v>92.6</v>
      </c>
      <c r="H1042" s="10">
        <v>99.05</v>
      </c>
      <c r="I1042" s="10">
        <v>98.25</v>
      </c>
      <c r="J1042" s="10">
        <v>99.43</v>
      </c>
      <c r="K1042" s="1">
        <v>98.57</v>
      </c>
      <c r="L1042" s="1">
        <v>97.89</v>
      </c>
      <c r="M1042" s="1">
        <v>97.6</v>
      </c>
    </row>
    <row r="1043" spans="1:13" x14ac:dyDescent="0.35">
      <c r="A1043" s="10">
        <v>2961</v>
      </c>
      <c r="B1043" s="10">
        <v>98.56</v>
      </c>
      <c r="C1043" s="10">
        <v>98.15</v>
      </c>
      <c r="D1043" s="10">
        <v>97.09</v>
      </c>
      <c r="E1043" s="10">
        <v>96.66</v>
      </c>
      <c r="F1043" s="1">
        <v>94.1</v>
      </c>
      <c r="G1043" s="10">
        <v>92.6</v>
      </c>
      <c r="H1043" s="10">
        <v>99.05</v>
      </c>
      <c r="I1043" s="10">
        <v>98.25</v>
      </c>
      <c r="J1043" s="10">
        <v>99.44</v>
      </c>
      <c r="K1043" s="1">
        <v>98.57</v>
      </c>
      <c r="L1043" s="1">
        <v>97.88</v>
      </c>
      <c r="M1043" s="1">
        <v>97.6</v>
      </c>
    </row>
    <row r="1044" spans="1:13" x14ac:dyDescent="0.35">
      <c r="A1044" s="10">
        <v>2960</v>
      </c>
      <c r="B1044" s="10">
        <v>98.55</v>
      </c>
      <c r="C1044" s="10">
        <v>98.14</v>
      </c>
      <c r="D1044" s="10">
        <v>97.09</v>
      </c>
      <c r="E1044" s="10">
        <v>96.66</v>
      </c>
      <c r="F1044" s="1">
        <v>94.1</v>
      </c>
      <c r="G1044" s="10">
        <v>92.6</v>
      </c>
      <c r="H1044" s="10">
        <v>99.04</v>
      </c>
      <c r="I1044" s="10">
        <v>98.25</v>
      </c>
      <c r="J1044" s="10">
        <v>99.44</v>
      </c>
      <c r="K1044" s="1">
        <v>98.58</v>
      </c>
      <c r="L1044" s="1">
        <v>97.88</v>
      </c>
      <c r="M1044" s="1">
        <v>97.61</v>
      </c>
    </row>
    <row r="1045" spans="1:13" x14ac:dyDescent="0.35">
      <c r="A1045" s="10">
        <v>2959</v>
      </c>
      <c r="B1045" s="10">
        <v>98.55</v>
      </c>
      <c r="C1045" s="10">
        <v>98.14</v>
      </c>
      <c r="D1045" s="10">
        <v>97.08</v>
      </c>
      <c r="E1045" s="10">
        <v>96.66</v>
      </c>
      <c r="F1045" s="1">
        <v>94.09</v>
      </c>
      <c r="G1045" s="10">
        <v>92.6</v>
      </c>
      <c r="H1045" s="10">
        <v>99.04</v>
      </c>
      <c r="I1045" s="10">
        <v>98.25</v>
      </c>
      <c r="J1045" s="10">
        <v>99.44</v>
      </c>
      <c r="K1045" s="1">
        <v>98.58</v>
      </c>
      <c r="L1045" s="1">
        <v>97.88</v>
      </c>
      <c r="M1045" s="1">
        <v>97.62</v>
      </c>
    </row>
    <row r="1046" spans="1:13" x14ac:dyDescent="0.35">
      <c r="A1046" s="10">
        <v>2958</v>
      </c>
      <c r="B1046" s="10">
        <v>98.55</v>
      </c>
      <c r="C1046" s="10">
        <v>98.13</v>
      </c>
      <c r="D1046" s="10">
        <v>97.08</v>
      </c>
      <c r="E1046" s="10">
        <v>96.66</v>
      </c>
      <c r="F1046" s="1">
        <v>94.09</v>
      </c>
      <c r="G1046" s="10">
        <v>92.6</v>
      </c>
      <c r="H1046" s="10">
        <v>99.03</v>
      </c>
      <c r="I1046" s="10">
        <v>98.25</v>
      </c>
      <c r="J1046" s="10">
        <v>99.45</v>
      </c>
      <c r="K1046" s="1">
        <v>98.59</v>
      </c>
      <c r="L1046" s="1">
        <v>97.88</v>
      </c>
      <c r="M1046" s="1">
        <v>97.62</v>
      </c>
    </row>
    <row r="1047" spans="1:13" x14ac:dyDescent="0.35">
      <c r="A1047" s="10">
        <v>2957</v>
      </c>
      <c r="B1047" s="10">
        <v>98.55</v>
      </c>
      <c r="C1047" s="10">
        <v>98.13</v>
      </c>
      <c r="D1047" s="10">
        <v>97.08</v>
      </c>
      <c r="E1047" s="10">
        <v>96.66</v>
      </c>
      <c r="F1047" s="1">
        <v>94.09</v>
      </c>
      <c r="G1047" s="10">
        <v>92.61</v>
      </c>
      <c r="H1047" s="10">
        <v>99.03</v>
      </c>
      <c r="I1047" s="10">
        <v>98.26</v>
      </c>
      <c r="J1047" s="10">
        <v>99.45</v>
      </c>
      <c r="K1047" s="1">
        <v>98.59</v>
      </c>
      <c r="L1047" s="1">
        <v>97.88</v>
      </c>
      <c r="M1047" s="1">
        <v>97.63</v>
      </c>
    </row>
    <row r="1048" spans="1:13" x14ac:dyDescent="0.35">
      <c r="A1048" s="10">
        <v>2956</v>
      </c>
      <c r="B1048" s="10">
        <v>98.55</v>
      </c>
      <c r="C1048" s="10">
        <v>98.14</v>
      </c>
      <c r="D1048" s="10">
        <v>97.08</v>
      </c>
      <c r="E1048" s="10">
        <v>96.66</v>
      </c>
      <c r="F1048" s="1">
        <v>94.09</v>
      </c>
      <c r="G1048" s="10">
        <v>92.61</v>
      </c>
      <c r="H1048" s="10">
        <v>99.04</v>
      </c>
      <c r="I1048" s="10">
        <v>98.26</v>
      </c>
      <c r="J1048" s="10">
        <v>99.46</v>
      </c>
      <c r="K1048" s="1">
        <v>98.6</v>
      </c>
      <c r="L1048" s="1">
        <v>97.89</v>
      </c>
      <c r="M1048" s="1">
        <v>97.64</v>
      </c>
    </row>
    <row r="1049" spans="1:13" x14ac:dyDescent="0.35">
      <c r="A1049" s="10">
        <v>2955</v>
      </c>
      <c r="B1049" s="10">
        <v>98.56</v>
      </c>
      <c r="C1049" s="10">
        <v>98.15</v>
      </c>
      <c r="D1049" s="10">
        <v>97.09</v>
      </c>
      <c r="E1049" s="10">
        <v>96.67</v>
      </c>
      <c r="F1049" s="1">
        <v>94.09</v>
      </c>
      <c r="G1049" s="10">
        <v>92.62</v>
      </c>
      <c r="H1049" s="10">
        <v>99.04</v>
      </c>
      <c r="I1049" s="10">
        <v>98.27</v>
      </c>
      <c r="J1049" s="10">
        <v>99.46</v>
      </c>
      <c r="K1049" s="1">
        <v>98.6</v>
      </c>
      <c r="L1049" s="1">
        <v>97.89</v>
      </c>
      <c r="M1049" s="1">
        <v>97.65</v>
      </c>
    </row>
    <row r="1050" spans="1:13" x14ac:dyDescent="0.35">
      <c r="A1050" s="10">
        <v>2954</v>
      </c>
      <c r="B1050" s="10">
        <v>98.56</v>
      </c>
      <c r="C1050" s="10">
        <v>98.16</v>
      </c>
      <c r="D1050" s="10">
        <v>97.09</v>
      </c>
      <c r="E1050" s="10">
        <v>96.67</v>
      </c>
      <c r="F1050" s="1">
        <v>94.1</v>
      </c>
      <c r="G1050" s="10">
        <v>92.62</v>
      </c>
      <c r="H1050" s="10">
        <v>99.05</v>
      </c>
      <c r="I1050" s="10">
        <v>98.28</v>
      </c>
      <c r="J1050" s="10">
        <v>99.47</v>
      </c>
      <c r="K1050" s="1">
        <v>98.61</v>
      </c>
      <c r="L1050" s="1">
        <v>97.9</v>
      </c>
      <c r="M1050" s="1">
        <v>97.66</v>
      </c>
    </row>
    <row r="1051" spans="1:13" x14ac:dyDescent="0.35">
      <c r="A1051" s="10">
        <v>2953</v>
      </c>
      <c r="B1051" s="10">
        <v>98.56</v>
      </c>
      <c r="C1051" s="10">
        <v>98.16</v>
      </c>
      <c r="D1051" s="10">
        <v>97.09</v>
      </c>
      <c r="E1051" s="10">
        <v>96.68</v>
      </c>
      <c r="F1051" s="1">
        <v>94.11</v>
      </c>
      <c r="G1051" s="10">
        <v>92.63</v>
      </c>
      <c r="H1051" s="10">
        <v>99.05</v>
      </c>
      <c r="I1051" s="10">
        <v>98.29</v>
      </c>
      <c r="J1051" s="10">
        <v>99.48</v>
      </c>
      <c r="K1051" s="1">
        <v>98.61</v>
      </c>
      <c r="L1051" s="1">
        <v>97.9</v>
      </c>
      <c r="M1051" s="1">
        <v>97.66</v>
      </c>
    </row>
    <row r="1052" spans="1:13" x14ac:dyDescent="0.35">
      <c r="A1052" s="10">
        <v>2952</v>
      </c>
      <c r="B1052" s="10">
        <v>98.56</v>
      </c>
      <c r="C1052" s="10">
        <v>98.17</v>
      </c>
      <c r="D1052" s="10">
        <v>97.1</v>
      </c>
      <c r="E1052" s="10">
        <v>96.68</v>
      </c>
      <c r="F1052" s="1">
        <v>94.11</v>
      </c>
      <c r="G1052" s="10">
        <v>92.63</v>
      </c>
      <c r="H1052" s="10">
        <v>99.05</v>
      </c>
      <c r="I1052" s="10">
        <v>98.29</v>
      </c>
      <c r="J1052" s="10">
        <v>99.48</v>
      </c>
      <c r="K1052" s="1">
        <v>98.62</v>
      </c>
      <c r="L1052" s="1">
        <v>97.9</v>
      </c>
      <c r="M1052" s="1">
        <v>97.67</v>
      </c>
    </row>
    <row r="1053" spans="1:13" x14ac:dyDescent="0.35">
      <c r="A1053" s="10">
        <v>2951</v>
      </c>
      <c r="B1053" s="10">
        <v>98.57</v>
      </c>
      <c r="C1053" s="10">
        <v>98.16</v>
      </c>
      <c r="D1053" s="10">
        <v>97.1</v>
      </c>
      <c r="E1053" s="10">
        <v>96.68</v>
      </c>
      <c r="F1053" s="1">
        <v>94.11</v>
      </c>
      <c r="G1053" s="10">
        <v>92.63</v>
      </c>
      <c r="H1053" s="10">
        <v>99.05</v>
      </c>
      <c r="I1053" s="10">
        <v>98.29</v>
      </c>
      <c r="J1053" s="10">
        <v>99.47</v>
      </c>
      <c r="K1053" s="1">
        <v>98.62</v>
      </c>
      <c r="L1053" s="1">
        <v>97.9</v>
      </c>
      <c r="M1053" s="1">
        <v>97.67</v>
      </c>
    </row>
    <row r="1054" spans="1:13" x14ac:dyDescent="0.35">
      <c r="A1054" s="10">
        <v>2950</v>
      </c>
      <c r="B1054" s="10">
        <v>98.57</v>
      </c>
      <c r="C1054" s="10">
        <v>98.17</v>
      </c>
      <c r="D1054" s="10">
        <v>97.1</v>
      </c>
      <c r="E1054" s="10">
        <v>96.68</v>
      </c>
      <c r="F1054" s="1">
        <v>94.11</v>
      </c>
      <c r="G1054" s="10">
        <v>92.63</v>
      </c>
      <c r="H1054" s="10">
        <v>99.05</v>
      </c>
      <c r="I1054" s="10">
        <v>98.29</v>
      </c>
      <c r="J1054" s="10">
        <v>99.47</v>
      </c>
      <c r="K1054" s="1">
        <v>98.62</v>
      </c>
      <c r="L1054" s="1">
        <v>97.9</v>
      </c>
      <c r="M1054" s="1">
        <v>97.67</v>
      </c>
    </row>
    <row r="1055" spans="1:13" x14ac:dyDescent="0.35">
      <c r="A1055" s="10">
        <v>2949</v>
      </c>
      <c r="B1055" s="10">
        <v>98.57</v>
      </c>
      <c r="C1055" s="10">
        <v>98.17</v>
      </c>
      <c r="D1055" s="10">
        <v>97.1</v>
      </c>
      <c r="E1055" s="10">
        <v>96.68</v>
      </c>
      <c r="F1055" s="1">
        <v>94.11</v>
      </c>
      <c r="G1055" s="10">
        <v>92.64</v>
      </c>
      <c r="H1055" s="10">
        <v>99.06</v>
      </c>
      <c r="I1055" s="10">
        <v>98.29</v>
      </c>
      <c r="J1055" s="10">
        <v>99.47</v>
      </c>
      <c r="K1055" s="1">
        <v>98.62</v>
      </c>
      <c r="L1055" s="1">
        <v>97.9</v>
      </c>
      <c r="M1055" s="1">
        <v>97.67</v>
      </c>
    </row>
    <row r="1056" spans="1:13" x14ac:dyDescent="0.35">
      <c r="A1056" s="10">
        <v>2948</v>
      </c>
      <c r="B1056" s="10">
        <v>98.57</v>
      </c>
      <c r="C1056" s="10">
        <v>98.18</v>
      </c>
      <c r="D1056" s="10">
        <v>97.1</v>
      </c>
      <c r="E1056" s="10">
        <v>96.68</v>
      </c>
      <c r="F1056" s="1">
        <v>94.12</v>
      </c>
      <c r="G1056" s="10">
        <v>92.65</v>
      </c>
      <c r="H1056" s="10">
        <v>99.06</v>
      </c>
      <c r="I1056" s="10">
        <v>98.3</v>
      </c>
      <c r="J1056" s="10">
        <v>99.48</v>
      </c>
      <c r="K1056" s="1">
        <v>98.63</v>
      </c>
      <c r="L1056" s="1">
        <v>97.91</v>
      </c>
      <c r="M1056" s="1">
        <v>97.68</v>
      </c>
    </row>
    <row r="1057" spans="1:13" x14ac:dyDescent="0.35">
      <c r="A1057" s="10">
        <v>2947</v>
      </c>
      <c r="B1057" s="10">
        <v>98.58</v>
      </c>
      <c r="C1057" s="10">
        <v>98.19</v>
      </c>
      <c r="D1057" s="10">
        <v>97.11</v>
      </c>
      <c r="E1057" s="10">
        <v>96.69</v>
      </c>
      <c r="F1057" s="1">
        <v>94.12</v>
      </c>
      <c r="G1057" s="10">
        <v>92.66</v>
      </c>
      <c r="H1057" s="10">
        <v>99.07</v>
      </c>
      <c r="I1057" s="10">
        <v>98.31</v>
      </c>
      <c r="J1057" s="10">
        <v>99.49</v>
      </c>
      <c r="K1057" s="1">
        <v>98.64</v>
      </c>
      <c r="L1057" s="1">
        <v>97.92</v>
      </c>
      <c r="M1057" s="1">
        <v>97.7</v>
      </c>
    </row>
    <row r="1058" spans="1:13" x14ac:dyDescent="0.35">
      <c r="A1058" s="10">
        <v>2946</v>
      </c>
      <c r="B1058" s="10">
        <v>98.59</v>
      </c>
      <c r="C1058" s="10">
        <v>98.2</v>
      </c>
      <c r="D1058" s="10">
        <v>97.11</v>
      </c>
      <c r="E1058" s="10">
        <v>96.7</v>
      </c>
      <c r="F1058" s="1">
        <v>94.13</v>
      </c>
      <c r="G1058" s="10">
        <v>92.67</v>
      </c>
      <c r="H1058" s="10">
        <v>99.08</v>
      </c>
      <c r="I1058" s="10">
        <v>98.32</v>
      </c>
      <c r="J1058" s="10">
        <v>99.5</v>
      </c>
      <c r="K1058" s="1">
        <v>98.65</v>
      </c>
      <c r="L1058" s="1">
        <v>97.92</v>
      </c>
      <c r="M1058" s="1">
        <v>97.72</v>
      </c>
    </row>
    <row r="1059" spans="1:13" x14ac:dyDescent="0.35">
      <c r="A1059" s="10">
        <v>2945</v>
      </c>
      <c r="B1059" s="10">
        <v>98.59</v>
      </c>
      <c r="C1059" s="10">
        <v>98.21</v>
      </c>
      <c r="D1059" s="10">
        <v>97.11</v>
      </c>
      <c r="E1059" s="10">
        <v>96.7</v>
      </c>
      <c r="F1059" s="1">
        <v>94.13</v>
      </c>
      <c r="G1059" s="10">
        <v>92.68</v>
      </c>
      <c r="H1059" s="10">
        <v>99.08</v>
      </c>
      <c r="I1059" s="10">
        <v>98.33</v>
      </c>
      <c r="J1059" s="10">
        <v>99.5</v>
      </c>
      <c r="K1059" s="1">
        <v>98.65</v>
      </c>
      <c r="L1059" s="1">
        <v>97.93</v>
      </c>
      <c r="M1059" s="1">
        <v>97.73</v>
      </c>
    </row>
    <row r="1060" spans="1:13" x14ac:dyDescent="0.35">
      <c r="A1060" s="10">
        <v>2944</v>
      </c>
      <c r="B1060" s="10">
        <v>98.59</v>
      </c>
      <c r="C1060" s="10">
        <v>98.21</v>
      </c>
      <c r="D1060" s="10">
        <v>97.12</v>
      </c>
      <c r="E1060" s="10">
        <v>96.7</v>
      </c>
      <c r="F1060" s="1">
        <v>94.13</v>
      </c>
      <c r="G1060" s="10">
        <v>92.68</v>
      </c>
      <c r="H1060" s="10">
        <v>99.07</v>
      </c>
      <c r="I1060" s="10">
        <v>98.33</v>
      </c>
      <c r="J1060" s="10">
        <v>99.51</v>
      </c>
      <c r="K1060" s="1">
        <v>98.66</v>
      </c>
      <c r="L1060" s="1">
        <v>97.92</v>
      </c>
      <c r="M1060" s="1">
        <v>97.74</v>
      </c>
    </row>
    <row r="1061" spans="1:13" x14ac:dyDescent="0.35">
      <c r="A1061" s="10">
        <v>2943</v>
      </c>
      <c r="B1061" s="10">
        <v>98.59</v>
      </c>
      <c r="C1061" s="10">
        <v>98.2</v>
      </c>
      <c r="D1061" s="10">
        <v>97.11</v>
      </c>
      <c r="E1061" s="10">
        <v>96.7</v>
      </c>
      <c r="F1061" s="1">
        <v>94.13</v>
      </c>
      <c r="G1061" s="10">
        <v>92.68</v>
      </c>
      <c r="H1061" s="10">
        <v>99.07</v>
      </c>
      <c r="I1061" s="10">
        <v>98.32</v>
      </c>
      <c r="J1061" s="10">
        <v>99.51</v>
      </c>
      <c r="K1061" s="1">
        <v>98.66</v>
      </c>
      <c r="L1061" s="1">
        <v>97.92</v>
      </c>
      <c r="M1061" s="1">
        <v>97.74</v>
      </c>
    </row>
    <row r="1062" spans="1:13" x14ac:dyDescent="0.35">
      <c r="A1062" s="10">
        <v>2942</v>
      </c>
      <c r="B1062" s="10">
        <v>98.58</v>
      </c>
      <c r="C1062" s="10">
        <v>98.19</v>
      </c>
      <c r="D1062" s="10">
        <v>97.11</v>
      </c>
      <c r="E1062" s="10">
        <v>96.69</v>
      </c>
      <c r="F1062" s="1">
        <v>94.12</v>
      </c>
      <c r="G1062" s="10">
        <v>92.67</v>
      </c>
      <c r="H1062" s="10">
        <v>99.06</v>
      </c>
      <c r="I1062" s="10">
        <v>98.31</v>
      </c>
      <c r="J1062" s="10">
        <v>99.51</v>
      </c>
      <c r="K1062" s="1">
        <v>98.66</v>
      </c>
      <c r="L1062" s="1">
        <v>97.91</v>
      </c>
      <c r="M1062" s="1">
        <v>97.74</v>
      </c>
    </row>
    <row r="1063" spans="1:13" x14ac:dyDescent="0.35">
      <c r="A1063" s="10">
        <v>2941</v>
      </c>
      <c r="B1063" s="10">
        <v>98.57</v>
      </c>
      <c r="C1063" s="10">
        <v>98.19</v>
      </c>
      <c r="D1063" s="10">
        <v>97.11</v>
      </c>
      <c r="E1063" s="10">
        <v>96.68</v>
      </c>
      <c r="F1063" s="1">
        <v>94.12</v>
      </c>
      <c r="G1063" s="10">
        <v>92.67</v>
      </c>
      <c r="H1063" s="10">
        <v>99.06</v>
      </c>
      <c r="I1063" s="10">
        <v>98.3</v>
      </c>
      <c r="J1063" s="10">
        <v>99.51</v>
      </c>
      <c r="K1063" s="1">
        <v>98.66</v>
      </c>
      <c r="L1063" s="1">
        <v>97.9</v>
      </c>
      <c r="M1063" s="1">
        <v>97.73</v>
      </c>
    </row>
    <row r="1064" spans="1:13" x14ac:dyDescent="0.35">
      <c r="A1064" s="10">
        <v>2940</v>
      </c>
      <c r="B1064" s="10">
        <v>98.57</v>
      </c>
      <c r="C1064" s="10">
        <v>98.18</v>
      </c>
      <c r="D1064" s="10">
        <v>97.11</v>
      </c>
      <c r="E1064" s="10">
        <v>96.69</v>
      </c>
      <c r="F1064" s="1">
        <v>94.11</v>
      </c>
      <c r="G1064" s="10">
        <v>92.66</v>
      </c>
      <c r="H1064" s="10">
        <v>99.05</v>
      </c>
      <c r="I1064" s="10">
        <v>98.3</v>
      </c>
      <c r="J1064" s="10">
        <v>99.51</v>
      </c>
      <c r="K1064" s="1">
        <v>98.66</v>
      </c>
      <c r="L1064" s="1">
        <v>97.9</v>
      </c>
      <c r="M1064" s="1">
        <v>97.72</v>
      </c>
    </row>
    <row r="1065" spans="1:13" x14ac:dyDescent="0.35">
      <c r="A1065" s="10">
        <v>2939</v>
      </c>
      <c r="B1065" s="10">
        <v>98.57</v>
      </c>
      <c r="C1065" s="10">
        <v>98.19</v>
      </c>
      <c r="D1065" s="10">
        <v>97.11</v>
      </c>
      <c r="E1065" s="10">
        <v>96.69</v>
      </c>
      <c r="F1065" s="1">
        <v>94.11</v>
      </c>
      <c r="G1065" s="10">
        <v>92.67</v>
      </c>
      <c r="H1065" s="10">
        <v>99.05</v>
      </c>
      <c r="I1065" s="10">
        <v>98.3</v>
      </c>
      <c r="J1065" s="10">
        <v>99.51</v>
      </c>
      <c r="K1065" s="1">
        <v>98.67</v>
      </c>
      <c r="L1065" s="1">
        <v>97.9</v>
      </c>
      <c r="M1065" s="1">
        <v>97.72</v>
      </c>
    </row>
    <row r="1066" spans="1:13" x14ac:dyDescent="0.35">
      <c r="A1066" s="10">
        <v>2938</v>
      </c>
      <c r="B1066" s="10">
        <v>98.57</v>
      </c>
      <c r="C1066" s="10">
        <v>98.19</v>
      </c>
      <c r="D1066" s="10">
        <v>97.11</v>
      </c>
      <c r="E1066" s="10">
        <v>96.7</v>
      </c>
      <c r="F1066" s="1">
        <v>94.11</v>
      </c>
      <c r="G1066" s="10">
        <v>92.67</v>
      </c>
      <c r="H1066" s="10">
        <v>99.05</v>
      </c>
      <c r="I1066" s="10">
        <v>98.31</v>
      </c>
      <c r="J1066" s="10">
        <v>99.51</v>
      </c>
      <c r="K1066" s="1">
        <v>98.68</v>
      </c>
      <c r="L1066" s="1">
        <v>97.9</v>
      </c>
      <c r="M1066" s="1">
        <v>97.73</v>
      </c>
    </row>
    <row r="1067" spans="1:13" x14ac:dyDescent="0.35">
      <c r="A1067" s="10">
        <v>2937</v>
      </c>
      <c r="B1067" s="10">
        <v>98.58</v>
      </c>
      <c r="C1067" s="10">
        <v>98.2</v>
      </c>
      <c r="D1067" s="10">
        <v>97.12</v>
      </c>
      <c r="E1067" s="10">
        <v>96.7</v>
      </c>
      <c r="F1067" s="1">
        <v>94.12</v>
      </c>
      <c r="G1067" s="10">
        <v>92.68</v>
      </c>
      <c r="H1067" s="10">
        <v>99.05</v>
      </c>
      <c r="I1067" s="10">
        <v>98.32</v>
      </c>
      <c r="J1067" s="10">
        <v>99.52</v>
      </c>
      <c r="K1067" s="1">
        <v>98.69</v>
      </c>
      <c r="L1067" s="1">
        <v>97.9</v>
      </c>
      <c r="M1067" s="1">
        <v>97.74</v>
      </c>
    </row>
    <row r="1068" spans="1:13" x14ac:dyDescent="0.35">
      <c r="A1068" s="10">
        <v>2936</v>
      </c>
      <c r="B1068" s="10">
        <v>98.58</v>
      </c>
      <c r="C1068" s="10">
        <v>98.2</v>
      </c>
      <c r="D1068" s="10">
        <v>97.11</v>
      </c>
      <c r="E1068" s="10">
        <v>96.7</v>
      </c>
      <c r="F1068" s="1">
        <v>94.12</v>
      </c>
      <c r="G1068" s="10">
        <v>92.69</v>
      </c>
      <c r="H1068" s="10">
        <v>99.06</v>
      </c>
      <c r="I1068" s="10">
        <v>98.33</v>
      </c>
      <c r="J1068" s="10">
        <v>99.52</v>
      </c>
      <c r="K1068" s="1">
        <v>98.7</v>
      </c>
      <c r="L1068" s="1">
        <v>97.9</v>
      </c>
      <c r="M1068" s="1">
        <v>97.76</v>
      </c>
    </row>
    <row r="1069" spans="1:13" x14ac:dyDescent="0.35">
      <c r="A1069" s="10">
        <v>2935</v>
      </c>
      <c r="B1069" s="10">
        <v>98.58</v>
      </c>
      <c r="C1069" s="10">
        <v>98.2</v>
      </c>
      <c r="D1069" s="10">
        <v>97.11</v>
      </c>
      <c r="E1069" s="10">
        <v>96.7</v>
      </c>
      <c r="F1069" s="1">
        <v>94.12</v>
      </c>
      <c r="G1069" s="10">
        <v>92.7</v>
      </c>
      <c r="H1069" s="10">
        <v>99.06</v>
      </c>
      <c r="I1069" s="10">
        <v>98.34</v>
      </c>
      <c r="J1069" s="10">
        <v>99.53</v>
      </c>
      <c r="K1069" s="1">
        <v>98.7</v>
      </c>
      <c r="L1069" s="1">
        <v>97.91</v>
      </c>
      <c r="M1069" s="1">
        <v>97.77</v>
      </c>
    </row>
    <row r="1070" spans="1:13" x14ac:dyDescent="0.35">
      <c r="A1070" s="10">
        <v>2934</v>
      </c>
      <c r="B1070" s="10">
        <v>98.58</v>
      </c>
      <c r="C1070" s="10">
        <v>98.2</v>
      </c>
      <c r="D1070" s="10">
        <v>97.11</v>
      </c>
      <c r="E1070" s="10">
        <v>96.7</v>
      </c>
      <c r="F1070" s="1">
        <v>94.13</v>
      </c>
      <c r="G1070" s="10">
        <v>92.71</v>
      </c>
      <c r="H1070" s="10">
        <v>99.06</v>
      </c>
      <c r="I1070" s="10">
        <v>98.35</v>
      </c>
      <c r="J1070" s="10">
        <v>99.53</v>
      </c>
      <c r="K1070" s="1">
        <v>98.71</v>
      </c>
      <c r="L1070" s="1">
        <v>97.91</v>
      </c>
      <c r="M1070" s="1">
        <v>97.78</v>
      </c>
    </row>
    <row r="1071" spans="1:13" x14ac:dyDescent="0.35">
      <c r="A1071" s="10">
        <v>2933</v>
      </c>
      <c r="B1071" s="10">
        <v>98.57</v>
      </c>
      <c r="C1071" s="10">
        <v>98.2</v>
      </c>
      <c r="D1071" s="10">
        <v>97.11</v>
      </c>
      <c r="E1071" s="10">
        <v>96.7</v>
      </c>
      <c r="F1071" s="1">
        <v>94.14</v>
      </c>
      <c r="G1071" s="10">
        <v>92.72</v>
      </c>
      <c r="H1071" s="10">
        <v>99.07</v>
      </c>
      <c r="I1071" s="10">
        <v>98.36</v>
      </c>
      <c r="J1071" s="10">
        <v>99.54</v>
      </c>
      <c r="K1071" s="1">
        <v>98.72</v>
      </c>
      <c r="L1071" s="1">
        <v>97.92</v>
      </c>
      <c r="M1071" s="1">
        <v>97.79</v>
      </c>
    </row>
    <row r="1072" spans="1:13" x14ac:dyDescent="0.35">
      <c r="A1072" s="10">
        <v>2932</v>
      </c>
      <c r="B1072" s="10">
        <v>98.57</v>
      </c>
      <c r="C1072" s="10">
        <v>98.21</v>
      </c>
      <c r="D1072" s="10">
        <v>97.11</v>
      </c>
      <c r="E1072" s="10">
        <v>96.7</v>
      </c>
      <c r="F1072" s="1">
        <v>94.15</v>
      </c>
      <c r="G1072" s="10">
        <v>92.73</v>
      </c>
      <c r="H1072" s="10">
        <v>99.07</v>
      </c>
      <c r="I1072" s="10">
        <v>98.37</v>
      </c>
      <c r="J1072" s="10">
        <v>99.55</v>
      </c>
      <c r="K1072" s="1">
        <v>98.73</v>
      </c>
      <c r="L1072" s="1">
        <v>97.92</v>
      </c>
      <c r="M1072" s="1">
        <v>97.8</v>
      </c>
    </row>
    <row r="1073" spans="1:13" x14ac:dyDescent="0.35">
      <c r="A1073" s="10">
        <v>2931</v>
      </c>
      <c r="B1073" s="10">
        <v>98.57</v>
      </c>
      <c r="C1073" s="10">
        <v>98.22</v>
      </c>
      <c r="D1073" s="10">
        <v>97.11</v>
      </c>
      <c r="E1073" s="10">
        <v>96.71</v>
      </c>
      <c r="F1073" s="1">
        <v>94.15</v>
      </c>
      <c r="G1073" s="10">
        <v>92.75</v>
      </c>
      <c r="H1073" s="10">
        <v>99.07</v>
      </c>
      <c r="I1073" s="10">
        <v>98.37</v>
      </c>
      <c r="J1073" s="10">
        <v>99.56</v>
      </c>
      <c r="K1073" s="1">
        <v>98.73</v>
      </c>
      <c r="L1073" s="1">
        <v>97.92</v>
      </c>
      <c r="M1073" s="1">
        <v>97.8</v>
      </c>
    </row>
    <row r="1074" spans="1:13" x14ac:dyDescent="0.35">
      <c r="A1074" s="10">
        <v>2930</v>
      </c>
      <c r="B1074" s="10">
        <v>98.57</v>
      </c>
      <c r="C1074" s="10">
        <v>98.22</v>
      </c>
      <c r="D1074" s="10">
        <v>97.11</v>
      </c>
      <c r="E1074" s="10">
        <v>96.71</v>
      </c>
      <c r="F1074" s="1">
        <v>94.16</v>
      </c>
      <c r="G1074" s="10">
        <v>92.75</v>
      </c>
      <c r="H1074" s="10">
        <v>99.07</v>
      </c>
      <c r="I1074" s="10">
        <v>98.37</v>
      </c>
      <c r="J1074" s="10">
        <v>99.56</v>
      </c>
      <c r="K1074" s="1">
        <v>98.74</v>
      </c>
      <c r="L1074" s="1">
        <v>97.92</v>
      </c>
      <c r="M1074" s="1">
        <v>97.81</v>
      </c>
    </row>
    <row r="1075" spans="1:13" x14ac:dyDescent="0.35">
      <c r="A1075" s="10">
        <v>2929</v>
      </c>
      <c r="B1075" s="10">
        <v>98.57</v>
      </c>
      <c r="C1075" s="10">
        <v>98.22</v>
      </c>
      <c r="D1075" s="10">
        <v>97.12</v>
      </c>
      <c r="E1075" s="10">
        <v>96.71</v>
      </c>
      <c r="F1075" s="1">
        <v>94.16</v>
      </c>
      <c r="G1075" s="10">
        <v>92.75</v>
      </c>
      <c r="H1075" s="10">
        <v>99.06</v>
      </c>
      <c r="I1075" s="10">
        <v>98.37</v>
      </c>
      <c r="J1075" s="10">
        <v>99.56</v>
      </c>
      <c r="K1075" s="1">
        <v>98.74</v>
      </c>
      <c r="L1075" s="1">
        <v>97.91</v>
      </c>
      <c r="M1075" s="1">
        <v>97.81</v>
      </c>
    </row>
    <row r="1076" spans="1:13" x14ac:dyDescent="0.35">
      <c r="A1076" s="10">
        <v>2928</v>
      </c>
      <c r="B1076" s="10">
        <v>98.57</v>
      </c>
      <c r="C1076" s="10">
        <v>98.22</v>
      </c>
      <c r="D1076" s="10">
        <v>97.12</v>
      </c>
      <c r="E1076" s="10">
        <v>96.71</v>
      </c>
      <c r="F1076" s="1">
        <v>94.16</v>
      </c>
      <c r="G1076" s="10">
        <v>92.75</v>
      </c>
      <c r="H1076" s="10">
        <v>99.06</v>
      </c>
      <c r="I1076" s="10">
        <v>98.36</v>
      </c>
      <c r="J1076" s="10">
        <v>99.55</v>
      </c>
      <c r="K1076" s="1">
        <v>98.74</v>
      </c>
      <c r="L1076" s="1">
        <v>97.91</v>
      </c>
      <c r="M1076" s="1">
        <v>97.81</v>
      </c>
    </row>
    <row r="1077" spans="1:13" x14ac:dyDescent="0.35">
      <c r="A1077" s="10">
        <v>2927</v>
      </c>
      <c r="B1077" s="10">
        <v>98.57</v>
      </c>
      <c r="C1077" s="10">
        <v>98.22</v>
      </c>
      <c r="D1077" s="10">
        <v>97.12</v>
      </c>
      <c r="E1077" s="10">
        <v>96.71</v>
      </c>
      <c r="F1077" s="1">
        <v>94.15</v>
      </c>
      <c r="G1077" s="10">
        <v>92.74</v>
      </c>
      <c r="H1077" s="10">
        <v>99.06</v>
      </c>
      <c r="I1077" s="10">
        <v>98.36</v>
      </c>
      <c r="J1077" s="10">
        <v>99.55</v>
      </c>
      <c r="K1077" s="1">
        <v>98.74</v>
      </c>
      <c r="L1077" s="1">
        <v>97.9</v>
      </c>
      <c r="M1077" s="1">
        <v>97.81</v>
      </c>
    </row>
    <row r="1078" spans="1:13" x14ac:dyDescent="0.35">
      <c r="A1078" s="10">
        <v>2926</v>
      </c>
      <c r="B1078" s="10">
        <v>98.57</v>
      </c>
      <c r="C1078" s="10">
        <v>98.22</v>
      </c>
      <c r="D1078" s="10">
        <v>97.12</v>
      </c>
      <c r="E1078" s="10">
        <v>96.71</v>
      </c>
      <c r="F1078" s="1">
        <v>94.15</v>
      </c>
      <c r="G1078" s="10">
        <v>92.74</v>
      </c>
      <c r="H1078" s="10">
        <v>99.06</v>
      </c>
      <c r="I1078" s="10">
        <v>98.35</v>
      </c>
      <c r="J1078" s="10">
        <v>99.55</v>
      </c>
      <c r="K1078" s="1">
        <v>98.74</v>
      </c>
      <c r="L1078" s="1">
        <v>97.9</v>
      </c>
      <c r="M1078" s="1">
        <v>97.82</v>
      </c>
    </row>
    <row r="1079" spans="1:13" x14ac:dyDescent="0.35">
      <c r="A1079" s="10">
        <v>2925</v>
      </c>
      <c r="B1079" s="10">
        <v>98.57</v>
      </c>
      <c r="C1079" s="10">
        <v>98.22</v>
      </c>
      <c r="D1079" s="10">
        <v>97.12</v>
      </c>
      <c r="E1079" s="10">
        <v>96.71</v>
      </c>
      <c r="F1079" s="1">
        <v>94.15</v>
      </c>
      <c r="G1079" s="10">
        <v>92.74</v>
      </c>
      <c r="H1079" s="10">
        <v>99.06</v>
      </c>
      <c r="I1079" s="10">
        <v>98.35</v>
      </c>
      <c r="J1079" s="10">
        <v>99.55</v>
      </c>
      <c r="K1079" s="1">
        <v>98.74</v>
      </c>
      <c r="L1079" s="1">
        <v>97.9</v>
      </c>
      <c r="M1079" s="1">
        <v>97.82</v>
      </c>
    </row>
    <row r="1080" spans="1:13" x14ac:dyDescent="0.35">
      <c r="A1080" s="10">
        <v>2924</v>
      </c>
      <c r="B1080" s="10">
        <v>98.57</v>
      </c>
      <c r="C1080" s="10">
        <v>98.22</v>
      </c>
      <c r="D1080" s="10">
        <v>97.12</v>
      </c>
      <c r="E1080" s="10">
        <v>96.72</v>
      </c>
      <c r="F1080" s="1">
        <v>94.15</v>
      </c>
      <c r="G1080" s="10">
        <v>92.73</v>
      </c>
      <c r="H1080" s="10">
        <v>99.07</v>
      </c>
      <c r="I1080" s="10">
        <v>98.35</v>
      </c>
      <c r="J1080" s="10">
        <v>99.55</v>
      </c>
      <c r="K1080" s="1">
        <v>98.75</v>
      </c>
      <c r="L1080" s="1">
        <v>97.9</v>
      </c>
      <c r="M1080" s="1">
        <v>97.82</v>
      </c>
    </row>
    <row r="1081" spans="1:13" x14ac:dyDescent="0.35">
      <c r="A1081" s="10">
        <v>2923</v>
      </c>
      <c r="B1081" s="10">
        <v>98.58</v>
      </c>
      <c r="C1081" s="10">
        <v>98.22</v>
      </c>
      <c r="D1081" s="10">
        <v>97.12</v>
      </c>
      <c r="E1081" s="10">
        <v>96.72</v>
      </c>
      <c r="F1081" s="1">
        <v>94.15</v>
      </c>
      <c r="G1081" s="10">
        <v>92.73</v>
      </c>
      <c r="H1081" s="10">
        <v>99.07</v>
      </c>
      <c r="I1081" s="10">
        <v>98.35</v>
      </c>
      <c r="J1081" s="10">
        <v>99.56</v>
      </c>
      <c r="K1081" s="1">
        <v>98.75</v>
      </c>
      <c r="L1081" s="1">
        <v>97.9</v>
      </c>
      <c r="M1081" s="1">
        <v>97.82</v>
      </c>
    </row>
    <row r="1082" spans="1:13" x14ac:dyDescent="0.35">
      <c r="A1082" s="10">
        <v>2922</v>
      </c>
      <c r="B1082" s="10">
        <v>98.58</v>
      </c>
      <c r="C1082" s="10">
        <v>98.23</v>
      </c>
      <c r="D1082" s="10">
        <v>97.12</v>
      </c>
      <c r="E1082" s="10">
        <v>96.72</v>
      </c>
      <c r="F1082" s="1">
        <v>94.15</v>
      </c>
      <c r="G1082" s="10">
        <v>92.73</v>
      </c>
      <c r="H1082" s="10">
        <v>99.07</v>
      </c>
      <c r="I1082" s="10">
        <v>98.35</v>
      </c>
      <c r="J1082" s="10">
        <v>99.56</v>
      </c>
      <c r="K1082" s="1">
        <v>98.74</v>
      </c>
      <c r="L1082" s="1">
        <v>97.9</v>
      </c>
      <c r="M1082" s="1">
        <v>97.81</v>
      </c>
    </row>
    <row r="1083" spans="1:13" x14ac:dyDescent="0.35">
      <c r="A1083" s="10">
        <v>2921</v>
      </c>
      <c r="B1083" s="10">
        <v>98.58</v>
      </c>
      <c r="C1083" s="10">
        <v>98.23</v>
      </c>
      <c r="D1083" s="10">
        <v>97.12</v>
      </c>
      <c r="E1083" s="10">
        <v>96.72</v>
      </c>
      <c r="F1083" s="1">
        <v>94.15</v>
      </c>
      <c r="G1083" s="10">
        <v>92.73</v>
      </c>
      <c r="H1083" s="10">
        <v>99.07</v>
      </c>
      <c r="I1083" s="10">
        <v>98.36</v>
      </c>
      <c r="J1083" s="10">
        <v>99.56</v>
      </c>
      <c r="K1083" s="1">
        <v>98.73</v>
      </c>
      <c r="L1083" s="1">
        <v>97.91</v>
      </c>
      <c r="M1083" s="1">
        <v>97.81</v>
      </c>
    </row>
    <row r="1084" spans="1:13" x14ac:dyDescent="0.35">
      <c r="A1084" s="10">
        <v>2920</v>
      </c>
      <c r="B1084" s="10">
        <v>98.58</v>
      </c>
      <c r="C1084" s="10">
        <v>98.23</v>
      </c>
      <c r="D1084" s="10">
        <v>97.12</v>
      </c>
      <c r="E1084" s="10">
        <v>96.73</v>
      </c>
      <c r="F1084" s="1">
        <v>94.16</v>
      </c>
      <c r="G1084" s="10">
        <v>92.73</v>
      </c>
      <c r="H1084" s="10">
        <v>99.08</v>
      </c>
      <c r="I1084" s="10">
        <v>98.37</v>
      </c>
      <c r="J1084" s="10">
        <v>99.55</v>
      </c>
      <c r="K1084" s="1">
        <v>98.73</v>
      </c>
      <c r="L1084" s="1">
        <v>97.91</v>
      </c>
      <c r="M1084" s="1">
        <v>97.81</v>
      </c>
    </row>
    <row r="1085" spans="1:13" x14ac:dyDescent="0.35">
      <c r="A1085" s="10">
        <v>2919</v>
      </c>
      <c r="B1085" s="10">
        <v>98.59</v>
      </c>
      <c r="C1085" s="10">
        <v>98.24</v>
      </c>
      <c r="D1085" s="10">
        <v>97.12</v>
      </c>
      <c r="E1085" s="10">
        <v>96.73</v>
      </c>
      <c r="F1085" s="1">
        <v>94.17</v>
      </c>
      <c r="G1085" s="10">
        <v>92.74</v>
      </c>
      <c r="H1085" s="10">
        <v>99.09</v>
      </c>
      <c r="I1085" s="10">
        <v>98.37</v>
      </c>
      <c r="J1085" s="10">
        <v>99.55</v>
      </c>
      <c r="K1085" s="1">
        <v>98.73</v>
      </c>
      <c r="L1085" s="1">
        <v>97.92</v>
      </c>
      <c r="M1085" s="1">
        <v>97.81</v>
      </c>
    </row>
    <row r="1086" spans="1:13" x14ac:dyDescent="0.35">
      <c r="A1086" s="10">
        <v>2918</v>
      </c>
      <c r="B1086" s="10">
        <v>98.6</v>
      </c>
      <c r="C1086" s="10">
        <v>98.25</v>
      </c>
      <c r="D1086" s="10">
        <v>97.13</v>
      </c>
      <c r="E1086" s="10">
        <v>96.73</v>
      </c>
      <c r="F1086" s="1">
        <v>94.17</v>
      </c>
      <c r="G1086" s="10">
        <v>92.74</v>
      </c>
      <c r="H1086" s="10">
        <v>99.1</v>
      </c>
      <c r="I1086" s="10">
        <v>98.38</v>
      </c>
      <c r="J1086" s="10">
        <v>99.54</v>
      </c>
      <c r="K1086" s="1">
        <v>98.73</v>
      </c>
      <c r="L1086" s="1">
        <v>97.93</v>
      </c>
      <c r="M1086" s="1">
        <v>97.81</v>
      </c>
    </row>
    <row r="1087" spans="1:13" x14ac:dyDescent="0.35">
      <c r="A1087" s="10">
        <v>2917</v>
      </c>
      <c r="B1087" s="10">
        <v>98.6</v>
      </c>
      <c r="C1087" s="10">
        <v>98.25</v>
      </c>
      <c r="D1087" s="10">
        <v>97.13</v>
      </c>
      <c r="E1087" s="10">
        <v>96.73</v>
      </c>
      <c r="F1087" s="1">
        <v>94.18</v>
      </c>
      <c r="G1087" s="10">
        <v>92.74</v>
      </c>
      <c r="H1087" s="10">
        <v>99.11</v>
      </c>
      <c r="I1087" s="10">
        <v>98.39</v>
      </c>
      <c r="J1087" s="10">
        <v>99.54</v>
      </c>
      <c r="K1087" s="1">
        <v>98.73</v>
      </c>
      <c r="L1087" s="1">
        <v>97.93</v>
      </c>
      <c r="M1087" s="1">
        <v>97.81</v>
      </c>
    </row>
    <row r="1088" spans="1:13" x14ac:dyDescent="0.35">
      <c r="A1088" s="10">
        <v>2916</v>
      </c>
      <c r="B1088" s="10">
        <v>98.61</v>
      </c>
      <c r="C1088" s="10">
        <v>98.26</v>
      </c>
      <c r="D1088" s="10">
        <v>97.13</v>
      </c>
      <c r="E1088" s="10">
        <v>96.73</v>
      </c>
      <c r="F1088" s="1">
        <v>94.18</v>
      </c>
      <c r="G1088" s="10">
        <v>92.74</v>
      </c>
      <c r="H1088" s="10">
        <v>99.11</v>
      </c>
      <c r="I1088" s="10">
        <v>98.39</v>
      </c>
      <c r="J1088" s="10">
        <v>99.53</v>
      </c>
      <c r="K1088" s="1">
        <v>98.73</v>
      </c>
      <c r="L1088" s="1">
        <v>97.94</v>
      </c>
      <c r="M1088" s="1">
        <v>97.81</v>
      </c>
    </row>
    <row r="1089" spans="1:13" x14ac:dyDescent="0.35">
      <c r="A1089" s="10">
        <v>2915</v>
      </c>
      <c r="B1089" s="10">
        <v>98.61</v>
      </c>
      <c r="C1089" s="10">
        <v>98.26</v>
      </c>
      <c r="D1089" s="10">
        <v>97.13</v>
      </c>
      <c r="E1089" s="10">
        <v>96.73</v>
      </c>
      <c r="F1089" s="1">
        <v>94.18</v>
      </c>
      <c r="G1089" s="10">
        <v>92.74</v>
      </c>
      <c r="H1089" s="10">
        <v>99.11</v>
      </c>
      <c r="I1089" s="10">
        <v>98.38</v>
      </c>
      <c r="J1089" s="10">
        <v>99.53</v>
      </c>
      <c r="K1089" s="1">
        <v>98.72</v>
      </c>
      <c r="L1089" s="1">
        <v>97.94</v>
      </c>
      <c r="M1089" s="1">
        <v>97.8</v>
      </c>
    </row>
    <row r="1090" spans="1:13" x14ac:dyDescent="0.35">
      <c r="A1090" s="10">
        <v>2914</v>
      </c>
      <c r="B1090" s="10">
        <v>98.61</v>
      </c>
      <c r="C1090" s="10">
        <v>98.26</v>
      </c>
      <c r="D1090" s="10">
        <v>97.13</v>
      </c>
      <c r="E1090" s="10">
        <v>96.73</v>
      </c>
      <c r="F1090" s="1">
        <v>94.18</v>
      </c>
      <c r="G1090" s="10">
        <v>92.74</v>
      </c>
      <c r="H1090" s="10">
        <v>99.11</v>
      </c>
      <c r="I1090" s="10">
        <v>98.38</v>
      </c>
      <c r="J1090" s="10">
        <v>99.53</v>
      </c>
      <c r="K1090" s="1">
        <v>98.71</v>
      </c>
      <c r="L1090" s="1">
        <v>97.94</v>
      </c>
      <c r="M1090" s="1">
        <v>97.8</v>
      </c>
    </row>
    <row r="1091" spans="1:13" x14ac:dyDescent="0.35">
      <c r="A1091" s="10">
        <v>2913</v>
      </c>
      <c r="B1091" s="10">
        <v>98.6</v>
      </c>
      <c r="C1091" s="10">
        <v>98.26</v>
      </c>
      <c r="D1091" s="10">
        <v>97.12</v>
      </c>
      <c r="E1091" s="10">
        <v>96.73</v>
      </c>
      <c r="F1091" s="1">
        <v>94.17</v>
      </c>
      <c r="G1091" s="10">
        <v>92.73</v>
      </c>
      <c r="H1091" s="10">
        <v>99.11</v>
      </c>
      <c r="I1091" s="10">
        <v>98.38</v>
      </c>
      <c r="J1091" s="10">
        <v>99.52</v>
      </c>
      <c r="K1091" s="1">
        <v>98.71</v>
      </c>
      <c r="L1091" s="1">
        <v>97.94</v>
      </c>
      <c r="M1091" s="1">
        <v>97.79</v>
      </c>
    </row>
    <row r="1092" spans="1:13" x14ac:dyDescent="0.35">
      <c r="A1092" s="10">
        <v>2912</v>
      </c>
      <c r="B1092" s="10">
        <v>98.6</v>
      </c>
      <c r="C1092" s="10">
        <v>98.25</v>
      </c>
      <c r="D1092" s="10">
        <v>97.11</v>
      </c>
      <c r="E1092" s="10">
        <v>96.72</v>
      </c>
      <c r="F1092" s="1">
        <v>94.16</v>
      </c>
      <c r="G1092" s="10">
        <v>92.72</v>
      </c>
      <c r="H1092" s="10">
        <v>99.11</v>
      </c>
      <c r="I1092" s="10">
        <v>98.37</v>
      </c>
      <c r="J1092" s="10">
        <v>99.52</v>
      </c>
      <c r="K1092" s="1">
        <v>98.7</v>
      </c>
      <c r="L1092" s="1">
        <v>97.94</v>
      </c>
      <c r="M1092" s="1">
        <v>97.79</v>
      </c>
    </row>
    <row r="1093" spans="1:13" x14ac:dyDescent="0.35">
      <c r="A1093" s="10">
        <v>2911</v>
      </c>
      <c r="B1093" s="10">
        <v>98.6</v>
      </c>
      <c r="C1093" s="10">
        <v>98.24</v>
      </c>
      <c r="D1093" s="10">
        <v>97.1</v>
      </c>
      <c r="E1093" s="10">
        <v>96.71</v>
      </c>
      <c r="F1093" s="1">
        <v>94.15</v>
      </c>
      <c r="G1093" s="10">
        <v>92.71</v>
      </c>
      <c r="H1093" s="10">
        <v>99.1</v>
      </c>
      <c r="I1093" s="10">
        <v>98.36</v>
      </c>
      <c r="J1093" s="10">
        <v>99.51</v>
      </c>
      <c r="K1093" s="1">
        <v>98.69</v>
      </c>
      <c r="L1093" s="1">
        <v>97.94</v>
      </c>
      <c r="M1093" s="1">
        <v>97.79</v>
      </c>
    </row>
    <row r="1094" spans="1:13" x14ac:dyDescent="0.35">
      <c r="A1094" s="10">
        <v>2910</v>
      </c>
      <c r="B1094" s="10">
        <v>98.59</v>
      </c>
      <c r="C1094" s="10">
        <v>98.24</v>
      </c>
      <c r="D1094" s="10">
        <v>97.09</v>
      </c>
      <c r="E1094" s="10">
        <v>96.7</v>
      </c>
      <c r="F1094" s="1">
        <v>94.14</v>
      </c>
      <c r="G1094" s="10">
        <v>92.69</v>
      </c>
      <c r="H1094" s="10">
        <v>99.1</v>
      </c>
      <c r="I1094" s="10">
        <v>98.35</v>
      </c>
      <c r="J1094" s="10">
        <v>99.5</v>
      </c>
      <c r="K1094" s="1">
        <v>98.68</v>
      </c>
      <c r="L1094" s="1">
        <v>97.93</v>
      </c>
      <c r="M1094" s="1">
        <v>97.78</v>
      </c>
    </row>
    <row r="1095" spans="1:13" x14ac:dyDescent="0.35">
      <c r="A1095" s="10">
        <v>2909</v>
      </c>
      <c r="B1095" s="10">
        <v>98.59</v>
      </c>
      <c r="C1095" s="10">
        <v>98.23</v>
      </c>
      <c r="D1095" s="10">
        <v>97.09</v>
      </c>
      <c r="E1095" s="10">
        <v>96.7</v>
      </c>
      <c r="F1095" s="1">
        <v>94.14</v>
      </c>
      <c r="G1095" s="10">
        <v>92.68</v>
      </c>
      <c r="H1095" s="10">
        <v>99.09</v>
      </c>
      <c r="I1095" s="10">
        <v>98.35</v>
      </c>
      <c r="J1095" s="10">
        <v>99.5</v>
      </c>
      <c r="K1095" s="1">
        <v>98.68</v>
      </c>
      <c r="L1095" s="1">
        <v>97.93</v>
      </c>
      <c r="M1095" s="1">
        <v>97.77</v>
      </c>
    </row>
    <row r="1096" spans="1:13" x14ac:dyDescent="0.35">
      <c r="A1096" s="10">
        <v>2908</v>
      </c>
      <c r="B1096" s="10">
        <v>98.59</v>
      </c>
      <c r="C1096" s="10">
        <v>98.22</v>
      </c>
      <c r="D1096" s="10">
        <v>97.1</v>
      </c>
      <c r="E1096" s="10">
        <v>96.7</v>
      </c>
      <c r="F1096" s="1">
        <v>94.13</v>
      </c>
      <c r="G1096" s="10">
        <v>92.68</v>
      </c>
      <c r="H1096" s="10">
        <v>99.09</v>
      </c>
      <c r="I1096" s="10">
        <v>98.34</v>
      </c>
      <c r="J1096" s="10">
        <v>99.5</v>
      </c>
      <c r="K1096" s="1">
        <v>98.67</v>
      </c>
      <c r="L1096" s="1">
        <v>97.93</v>
      </c>
      <c r="M1096" s="1">
        <v>97.77</v>
      </c>
    </row>
    <row r="1097" spans="1:13" x14ac:dyDescent="0.35">
      <c r="A1097" s="10">
        <v>2907</v>
      </c>
      <c r="B1097" s="10">
        <v>98.59</v>
      </c>
      <c r="C1097" s="10">
        <v>98.22</v>
      </c>
      <c r="D1097" s="10">
        <v>97.1</v>
      </c>
      <c r="E1097" s="10">
        <v>96.69</v>
      </c>
      <c r="F1097" s="1">
        <v>94.13</v>
      </c>
      <c r="G1097" s="10">
        <v>92.67</v>
      </c>
      <c r="H1097" s="10">
        <v>99.08</v>
      </c>
      <c r="I1097" s="10">
        <v>98.34</v>
      </c>
      <c r="J1097" s="10">
        <v>99.5</v>
      </c>
      <c r="K1097" s="1">
        <v>98.67</v>
      </c>
      <c r="L1097" s="1">
        <v>97.93</v>
      </c>
      <c r="M1097" s="1">
        <v>97.76</v>
      </c>
    </row>
    <row r="1098" spans="1:13" x14ac:dyDescent="0.35">
      <c r="A1098" s="10">
        <v>2906</v>
      </c>
      <c r="B1098" s="10">
        <v>98.59</v>
      </c>
      <c r="C1098" s="10">
        <v>98.22</v>
      </c>
      <c r="D1098" s="10">
        <v>97.1</v>
      </c>
      <c r="E1098" s="10">
        <v>96.69</v>
      </c>
      <c r="F1098" s="1">
        <v>94.14</v>
      </c>
      <c r="G1098" s="10">
        <v>92.67</v>
      </c>
      <c r="H1098" s="10">
        <v>99.08</v>
      </c>
      <c r="I1098" s="10">
        <v>98.34</v>
      </c>
      <c r="J1098" s="10">
        <v>99.5</v>
      </c>
      <c r="K1098" s="1">
        <v>98.67</v>
      </c>
      <c r="L1098" s="1">
        <v>97.93</v>
      </c>
      <c r="M1098" s="1">
        <v>97.76</v>
      </c>
    </row>
    <row r="1099" spans="1:13" x14ac:dyDescent="0.35">
      <c r="A1099" s="10">
        <v>2905</v>
      </c>
      <c r="B1099" s="10">
        <v>98.59</v>
      </c>
      <c r="C1099" s="10">
        <v>98.22</v>
      </c>
      <c r="D1099" s="10">
        <v>97.1</v>
      </c>
      <c r="E1099" s="10">
        <v>96.7</v>
      </c>
      <c r="F1099" s="1">
        <v>94.14</v>
      </c>
      <c r="G1099" s="10">
        <v>92.67</v>
      </c>
      <c r="H1099" s="10">
        <v>99.08</v>
      </c>
      <c r="I1099" s="10">
        <v>98.34</v>
      </c>
      <c r="J1099" s="10">
        <v>99.49</v>
      </c>
      <c r="K1099" s="1">
        <v>98.67</v>
      </c>
      <c r="L1099" s="1">
        <v>97.93</v>
      </c>
      <c r="M1099" s="1">
        <v>97.76</v>
      </c>
    </row>
    <row r="1100" spans="1:13" x14ac:dyDescent="0.35">
      <c r="A1100" s="10">
        <v>2904</v>
      </c>
      <c r="B1100" s="10">
        <v>98.6</v>
      </c>
      <c r="C1100" s="10">
        <v>98.23</v>
      </c>
      <c r="D1100" s="10">
        <v>97.1</v>
      </c>
      <c r="E1100" s="10">
        <v>96.7</v>
      </c>
      <c r="F1100" s="1">
        <v>94.15</v>
      </c>
      <c r="G1100" s="10">
        <v>92.67</v>
      </c>
      <c r="H1100" s="10">
        <v>99.08</v>
      </c>
      <c r="I1100" s="10">
        <v>98.34</v>
      </c>
      <c r="J1100" s="10">
        <v>99.49</v>
      </c>
      <c r="K1100" s="1">
        <v>98.66</v>
      </c>
      <c r="L1100" s="1">
        <v>97.93</v>
      </c>
      <c r="M1100" s="1">
        <v>97.76</v>
      </c>
    </row>
    <row r="1101" spans="1:13" x14ac:dyDescent="0.35">
      <c r="A1101" s="10">
        <v>2903</v>
      </c>
      <c r="B1101" s="10">
        <v>98.6</v>
      </c>
      <c r="C1101" s="10">
        <v>98.23</v>
      </c>
      <c r="D1101" s="10">
        <v>97.11</v>
      </c>
      <c r="E1101" s="10">
        <v>96.7</v>
      </c>
      <c r="F1101" s="1">
        <v>94.14</v>
      </c>
      <c r="G1101" s="10">
        <v>92.67</v>
      </c>
      <c r="H1101" s="10">
        <v>99.08</v>
      </c>
      <c r="I1101" s="10">
        <v>98.33</v>
      </c>
      <c r="J1101" s="10">
        <v>99.49</v>
      </c>
      <c r="K1101" s="1">
        <v>98.66</v>
      </c>
      <c r="L1101" s="1">
        <v>97.93</v>
      </c>
      <c r="M1101" s="1">
        <v>97.76</v>
      </c>
    </row>
    <row r="1102" spans="1:13" x14ac:dyDescent="0.35">
      <c r="A1102" s="10">
        <v>2902</v>
      </c>
      <c r="B1102" s="10">
        <v>98.6</v>
      </c>
      <c r="C1102" s="10">
        <v>98.23</v>
      </c>
      <c r="D1102" s="10">
        <v>97.11</v>
      </c>
      <c r="E1102" s="10">
        <v>96.7</v>
      </c>
      <c r="F1102" s="1">
        <v>94.14</v>
      </c>
      <c r="G1102" s="10">
        <v>92.66</v>
      </c>
      <c r="H1102" s="10">
        <v>99.08</v>
      </c>
      <c r="I1102" s="10">
        <v>98.33</v>
      </c>
      <c r="J1102" s="10">
        <v>99.49</v>
      </c>
      <c r="K1102" s="1">
        <v>98.66</v>
      </c>
      <c r="L1102" s="1">
        <v>97.93</v>
      </c>
      <c r="M1102" s="1">
        <v>97.75</v>
      </c>
    </row>
    <row r="1103" spans="1:13" x14ac:dyDescent="0.35">
      <c r="A1103" s="10">
        <v>2901</v>
      </c>
      <c r="B1103" s="10">
        <v>98.6</v>
      </c>
      <c r="C1103" s="10">
        <v>98.23</v>
      </c>
      <c r="D1103" s="10">
        <v>97.11</v>
      </c>
      <c r="E1103" s="10">
        <v>96.7</v>
      </c>
      <c r="F1103" s="1">
        <v>94.14</v>
      </c>
      <c r="G1103" s="10">
        <v>92.66</v>
      </c>
      <c r="H1103" s="10">
        <v>99.08</v>
      </c>
      <c r="I1103" s="10">
        <v>98.33</v>
      </c>
      <c r="J1103" s="10">
        <v>99.49</v>
      </c>
      <c r="K1103" s="1">
        <v>98.66</v>
      </c>
      <c r="L1103" s="1">
        <v>97.93</v>
      </c>
      <c r="M1103" s="1">
        <v>97.75</v>
      </c>
    </row>
    <row r="1104" spans="1:13" x14ac:dyDescent="0.35">
      <c r="A1104" s="10">
        <v>2900</v>
      </c>
      <c r="B1104" s="10">
        <v>98.59</v>
      </c>
      <c r="C1104" s="10">
        <v>98.24</v>
      </c>
      <c r="D1104" s="10">
        <v>97.11</v>
      </c>
      <c r="E1104" s="10">
        <v>96.7</v>
      </c>
      <c r="F1104" s="1">
        <v>94.14</v>
      </c>
      <c r="G1104" s="10">
        <v>92.67</v>
      </c>
      <c r="H1104" s="10">
        <v>99.08</v>
      </c>
      <c r="I1104" s="10">
        <v>98.33</v>
      </c>
      <c r="J1104" s="10">
        <v>99.49</v>
      </c>
      <c r="K1104" s="1">
        <v>98.66</v>
      </c>
      <c r="L1104" s="1">
        <v>97.94</v>
      </c>
      <c r="M1104" s="1">
        <v>97.76</v>
      </c>
    </row>
    <row r="1105" spans="1:13" x14ac:dyDescent="0.35">
      <c r="A1105" s="10">
        <v>2899</v>
      </c>
      <c r="B1105" s="10">
        <v>98.59</v>
      </c>
      <c r="C1105" s="10">
        <v>98.24</v>
      </c>
      <c r="D1105" s="10">
        <v>97.1</v>
      </c>
      <c r="E1105" s="10">
        <v>96.7</v>
      </c>
      <c r="F1105" s="1">
        <v>94.14</v>
      </c>
      <c r="G1105" s="10">
        <v>92.67</v>
      </c>
      <c r="H1105" s="10">
        <v>99.09</v>
      </c>
      <c r="I1105" s="10">
        <v>98.34</v>
      </c>
      <c r="J1105" s="10">
        <v>99.49</v>
      </c>
      <c r="K1105" s="1">
        <v>98.66</v>
      </c>
      <c r="L1105" s="1">
        <v>97.95</v>
      </c>
      <c r="M1105" s="1">
        <v>97.76</v>
      </c>
    </row>
    <row r="1106" spans="1:13" x14ac:dyDescent="0.35">
      <c r="A1106" s="10">
        <v>2898</v>
      </c>
      <c r="B1106" s="10">
        <v>98.6</v>
      </c>
      <c r="C1106" s="10">
        <v>98.24</v>
      </c>
      <c r="D1106" s="10">
        <v>97.1</v>
      </c>
      <c r="E1106" s="10">
        <v>96.71</v>
      </c>
      <c r="F1106" s="1">
        <v>94.15</v>
      </c>
      <c r="G1106" s="10">
        <v>92.67</v>
      </c>
      <c r="H1106" s="10">
        <v>99.1</v>
      </c>
      <c r="I1106" s="10">
        <v>98.34</v>
      </c>
      <c r="J1106" s="10">
        <v>99.49</v>
      </c>
      <c r="K1106" s="1">
        <v>98.67</v>
      </c>
      <c r="L1106" s="1">
        <v>97.96</v>
      </c>
      <c r="M1106" s="1">
        <v>97.76</v>
      </c>
    </row>
    <row r="1107" spans="1:13" x14ac:dyDescent="0.35">
      <c r="A1107" s="10">
        <v>2897</v>
      </c>
      <c r="B1107" s="10">
        <v>98.6</v>
      </c>
      <c r="C1107" s="10">
        <v>98.25</v>
      </c>
      <c r="D1107" s="10">
        <v>97.11</v>
      </c>
      <c r="E1107" s="10">
        <v>96.71</v>
      </c>
      <c r="F1107" s="1">
        <v>94.15</v>
      </c>
      <c r="G1107" s="10">
        <v>92.67</v>
      </c>
      <c r="H1107" s="10">
        <v>99.1</v>
      </c>
      <c r="I1107" s="10">
        <v>98.35</v>
      </c>
      <c r="J1107" s="10">
        <v>99.48</v>
      </c>
      <c r="K1107" s="1">
        <v>98.67</v>
      </c>
      <c r="L1107" s="1">
        <v>97.96</v>
      </c>
      <c r="M1107" s="1">
        <v>97.76</v>
      </c>
    </row>
    <row r="1108" spans="1:13" x14ac:dyDescent="0.35">
      <c r="A1108" s="10">
        <v>2896</v>
      </c>
      <c r="B1108" s="10">
        <v>98.61</v>
      </c>
      <c r="C1108" s="10">
        <v>98.25</v>
      </c>
      <c r="D1108" s="10">
        <v>97.11</v>
      </c>
      <c r="E1108" s="10">
        <v>96.72</v>
      </c>
      <c r="F1108" s="1">
        <v>94.15</v>
      </c>
      <c r="G1108" s="10">
        <v>92.67</v>
      </c>
      <c r="H1108" s="10">
        <v>99.1</v>
      </c>
      <c r="I1108" s="10">
        <v>98.35</v>
      </c>
      <c r="J1108" s="10">
        <v>99.48</v>
      </c>
      <c r="K1108" s="1">
        <v>98.67</v>
      </c>
      <c r="L1108" s="1">
        <v>97.96</v>
      </c>
      <c r="M1108" s="1">
        <v>97.75</v>
      </c>
    </row>
    <row r="1109" spans="1:13" x14ac:dyDescent="0.35">
      <c r="A1109" s="10">
        <v>2895</v>
      </c>
      <c r="B1109" s="10">
        <v>98.61</v>
      </c>
      <c r="C1109" s="10">
        <v>98.24</v>
      </c>
      <c r="D1109" s="10">
        <v>97.11</v>
      </c>
      <c r="E1109" s="10">
        <v>96.72</v>
      </c>
      <c r="F1109" s="1">
        <v>94.15</v>
      </c>
      <c r="G1109" s="10">
        <v>92.66</v>
      </c>
      <c r="H1109" s="10">
        <v>99.09</v>
      </c>
      <c r="I1109" s="10">
        <v>98.35</v>
      </c>
      <c r="J1109" s="10">
        <v>99.48</v>
      </c>
      <c r="K1109" s="1">
        <v>98.67</v>
      </c>
      <c r="L1109" s="1">
        <v>97.95</v>
      </c>
      <c r="M1109" s="1">
        <v>97.75</v>
      </c>
    </row>
    <row r="1110" spans="1:13" x14ac:dyDescent="0.35">
      <c r="A1110" s="10">
        <v>2894</v>
      </c>
      <c r="B1110" s="10">
        <v>98.6</v>
      </c>
      <c r="C1110" s="10">
        <v>98.23</v>
      </c>
      <c r="D1110" s="10">
        <v>97.11</v>
      </c>
      <c r="E1110" s="10">
        <v>96.71</v>
      </c>
      <c r="F1110" s="1">
        <v>94.15</v>
      </c>
      <c r="G1110" s="10">
        <v>92.65</v>
      </c>
      <c r="H1110" s="10">
        <v>99.08</v>
      </c>
      <c r="I1110" s="10">
        <v>98.34</v>
      </c>
      <c r="J1110" s="10">
        <v>99.48</v>
      </c>
      <c r="K1110" s="1">
        <v>98.66</v>
      </c>
      <c r="L1110" s="1">
        <v>97.95</v>
      </c>
      <c r="M1110" s="1">
        <v>97.74</v>
      </c>
    </row>
    <row r="1111" spans="1:13" x14ac:dyDescent="0.35">
      <c r="A1111" s="10">
        <v>2893</v>
      </c>
      <c r="B1111" s="10">
        <v>98.6</v>
      </c>
      <c r="C1111" s="10">
        <v>98.23</v>
      </c>
      <c r="D1111" s="10">
        <v>97.1</v>
      </c>
      <c r="E1111" s="10">
        <v>96.71</v>
      </c>
      <c r="F1111" s="1">
        <v>94.14</v>
      </c>
      <c r="G1111" s="10">
        <v>92.64</v>
      </c>
      <c r="H1111" s="10">
        <v>99.08</v>
      </c>
      <c r="I1111" s="10">
        <v>98.33</v>
      </c>
      <c r="J1111" s="10">
        <v>99.48</v>
      </c>
      <c r="K1111" s="1">
        <v>98.65</v>
      </c>
      <c r="L1111" s="1">
        <v>97.95</v>
      </c>
      <c r="M1111" s="1">
        <v>97.74</v>
      </c>
    </row>
    <row r="1112" spans="1:13" x14ac:dyDescent="0.35">
      <c r="A1112" s="10">
        <v>2892</v>
      </c>
      <c r="B1112" s="10">
        <v>98.6</v>
      </c>
      <c r="C1112" s="10">
        <v>98.23</v>
      </c>
      <c r="D1112" s="10">
        <v>97.1</v>
      </c>
      <c r="E1112" s="10">
        <v>96.7</v>
      </c>
      <c r="F1112" s="1">
        <v>94.13</v>
      </c>
      <c r="G1112" s="10">
        <v>92.63</v>
      </c>
      <c r="H1112" s="10">
        <v>99.07</v>
      </c>
      <c r="I1112" s="10">
        <v>98.32</v>
      </c>
      <c r="J1112" s="10">
        <v>99.48</v>
      </c>
      <c r="K1112" s="1">
        <v>98.64</v>
      </c>
      <c r="L1112" s="1">
        <v>97.95</v>
      </c>
      <c r="M1112" s="1">
        <v>97.73</v>
      </c>
    </row>
    <row r="1113" spans="1:13" x14ac:dyDescent="0.35">
      <c r="A1113" s="10">
        <v>2891</v>
      </c>
      <c r="B1113" s="10">
        <v>98.59</v>
      </c>
      <c r="C1113" s="10">
        <v>98.22</v>
      </c>
      <c r="D1113" s="10">
        <v>97.1</v>
      </c>
      <c r="E1113" s="10">
        <v>96.7</v>
      </c>
      <c r="F1113" s="1">
        <v>94.13</v>
      </c>
      <c r="G1113" s="10">
        <v>92.62</v>
      </c>
      <c r="H1113" s="10">
        <v>99.08</v>
      </c>
      <c r="I1113" s="10">
        <v>98.32</v>
      </c>
      <c r="J1113" s="10">
        <v>99.48</v>
      </c>
      <c r="K1113" s="1">
        <v>98.64</v>
      </c>
      <c r="L1113" s="1">
        <v>97.95</v>
      </c>
      <c r="M1113" s="1">
        <v>97.73</v>
      </c>
    </row>
    <row r="1114" spans="1:13" x14ac:dyDescent="0.35">
      <c r="A1114" s="10">
        <v>2890</v>
      </c>
      <c r="B1114" s="10">
        <v>98.59</v>
      </c>
      <c r="C1114" s="10">
        <v>98.23</v>
      </c>
      <c r="D1114" s="10">
        <v>97.1</v>
      </c>
      <c r="E1114" s="10">
        <v>96.7</v>
      </c>
      <c r="F1114" s="1">
        <v>94.13</v>
      </c>
      <c r="G1114" s="10">
        <v>92.62</v>
      </c>
      <c r="H1114" s="10">
        <v>99.08</v>
      </c>
      <c r="I1114" s="10">
        <v>98.31</v>
      </c>
      <c r="J1114" s="10">
        <v>99.47</v>
      </c>
      <c r="K1114" s="1">
        <v>98.63</v>
      </c>
      <c r="L1114" s="1">
        <v>97.95</v>
      </c>
      <c r="M1114" s="1">
        <v>97.72</v>
      </c>
    </row>
    <row r="1115" spans="1:13" x14ac:dyDescent="0.35">
      <c r="A1115" s="10">
        <v>2889</v>
      </c>
      <c r="B1115" s="10">
        <v>98.59</v>
      </c>
      <c r="C1115" s="10">
        <v>98.23</v>
      </c>
      <c r="D1115" s="10">
        <v>97.1</v>
      </c>
      <c r="E1115" s="10">
        <v>96.7</v>
      </c>
      <c r="F1115" s="1">
        <v>94.12</v>
      </c>
      <c r="G1115" s="10">
        <v>92.61</v>
      </c>
      <c r="H1115" s="10">
        <v>99.08</v>
      </c>
      <c r="I1115" s="10">
        <v>98.31</v>
      </c>
      <c r="J1115" s="10">
        <v>99.47</v>
      </c>
      <c r="K1115" s="1">
        <v>98.63</v>
      </c>
      <c r="L1115" s="1">
        <v>97.95</v>
      </c>
      <c r="M1115" s="1">
        <v>97.72</v>
      </c>
    </row>
    <row r="1116" spans="1:13" x14ac:dyDescent="0.35">
      <c r="A1116" s="10">
        <v>2888</v>
      </c>
      <c r="B1116" s="10">
        <v>98.59</v>
      </c>
      <c r="C1116" s="10">
        <v>98.23</v>
      </c>
      <c r="D1116" s="10">
        <v>97.1</v>
      </c>
      <c r="E1116" s="10">
        <v>96.7</v>
      </c>
      <c r="F1116" s="1">
        <v>94.12</v>
      </c>
      <c r="G1116" s="10">
        <v>92.61</v>
      </c>
      <c r="H1116" s="10">
        <v>99.08</v>
      </c>
      <c r="I1116" s="10">
        <v>98.31</v>
      </c>
      <c r="J1116" s="10">
        <v>99.47</v>
      </c>
      <c r="K1116" s="1">
        <v>98.64</v>
      </c>
      <c r="L1116" s="1">
        <v>97.96</v>
      </c>
      <c r="M1116" s="1">
        <v>97.72</v>
      </c>
    </row>
    <row r="1117" spans="1:13" x14ac:dyDescent="0.35">
      <c r="A1117" s="10">
        <v>2887</v>
      </c>
      <c r="B1117" s="10">
        <v>98.59</v>
      </c>
      <c r="C1117" s="10">
        <v>98.23</v>
      </c>
      <c r="D1117" s="10">
        <v>97.1</v>
      </c>
      <c r="E1117" s="10">
        <v>96.7</v>
      </c>
      <c r="F1117" s="1">
        <v>94.12</v>
      </c>
      <c r="G1117" s="10">
        <v>92.61</v>
      </c>
      <c r="H1117" s="10">
        <v>99.08</v>
      </c>
      <c r="I1117" s="10">
        <v>98.31</v>
      </c>
      <c r="J1117" s="10">
        <v>99.47</v>
      </c>
      <c r="K1117" s="1">
        <v>98.64</v>
      </c>
      <c r="L1117" s="1">
        <v>97.96</v>
      </c>
      <c r="M1117" s="1">
        <v>97.72</v>
      </c>
    </row>
    <row r="1118" spans="1:13" x14ac:dyDescent="0.35">
      <c r="A1118" s="10">
        <v>2886</v>
      </c>
      <c r="B1118" s="10">
        <v>98.59</v>
      </c>
      <c r="C1118" s="10">
        <v>98.23</v>
      </c>
      <c r="D1118" s="10">
        <v>97.1</v>
      </c>
      <c r="E1118" s="10">
        <v>96.7</v>
      </c>
      <c r="F1118" s="1">
        <v>94.12</v>
      </c>
      <c r="G1118" s="10">
        <v>92.61</v>
      </c>
      <c r="H1118" s="10">
        <v>99.08</v>
      </c>
      <c r="I1118" s="10">
        <v>98.31</v>
      </c>
      <c r="J1118" s="10">
        <v>99.47</v>
      </c>
      <c r="K1118" s="1">
        <v>98.65</v>
      </c>
      <c r="L1118" s="1">
        <v>97.96</v>
      </c>
      <c r="M1118" s="1">
        <v>97.72</v>
      </c>
    </row>
    <row r="1119" spans="1:13" x14ac:dyDescent="0.35">
      <c r="A1119" s="10">
        <v>2885</v>
      </c>
      <c r="B1119" s="10">
        <v>98.59</v>
      </c>
      <c r="C1119" s="10">
        <v>98.23</v>
      </c>
      <c r="D1119" s="10">
        <v>97.11</v>
      </c>
      <c r="E1119" s="10">
        <v>96.7</v>
      </c>
      <c r="F1119" s="1">
        <v>94.13</v>
      </c>
      <c r="G1119" s="10">
        <v>92.6</v>
      </c>
      <c r="H1119" s="10">
        <v>99.07</v>
      </c>
      <c r="I1119" s="10">
        <v>98.31</v>
      </c>
      <c r="J1119" s="10">
        <v>99.47</v>
      </c>
      <c r="K1119" s="1">
        <v>98.65</v>
      </c>
      <c r="L1119" s="1">
        <v>97.95</v>
      </c>
      <c r="M1119" s="1">
        <v>97.72</v>
      </c>
    </row>
    <row r="1120" spans="1:13" x14ac:dyDescent="0.35">
      <c r="A1120" s="10">
        <v>2884</v>
      </c>
      <c r="B1120" s="10">
        <v>98.58</v>
      </c>
      <c r="C1120" s="10">
        <v>98.23</v>
      </c>
      <c r="D1120" s="10">
        <v>97.11</v>
      </c>
      <c r="E1120" s="10">
        <v>96.7</v>
      </c>
      <c r="F1120" s="1">
        <v>94.13</v>
      </c>
      <c r="G1120" s="10">
        <v>92.6</v>
      </c>
      <c r="H1120" s="10">
        <v>99.07</v>
      </c>
      <c r="I1120" s="10">
        <v>98.31</v>
      </c>
      <c r="J1120" s="10">
        <v>99.47</v>
      </c>
      <c r="K1120" s="1">
        <v>98.65</v>
      </c>
      <c r="L1120" s="1">
        <v>97.95</v>
      </c>
      <c r="M1120" s="1">
        <v>97.72</v>
      </c>
    </row>
    <row r="1121" spans="1:13" x14ac:dyDescent="0.35">
      <c r="A1121" s="10">
        <v>2883</v>
      </c>
      <c r="B1121" s="10">
        <v>98.58</v>
      </c>
      <c r="C1121" s="10">
        <v>98.22</v>
      </c>
      <c r="D1121" s="10">
        <v>97.11</v>
      </c>
      <c r="E1121" s="10">
        <v>96.71</v>
      </c>
      <c r="F1121" s="1">
        <v>94.13</v>
      </c>
      <c r="G1121" s="10">
        <v>92.6</v>
      </c>
      <c r="H1121" s="10">
        <v>99.07</v>
      </c>
      <c r="I1121" s="10">
        <v>98.31</v>
      </c>
      <c r="J1121" s="10">
        <v>99.47</v>
      </c>
      <c r="K1121" s="1">
        <v>98.64</v>
      </c>
      <c r="L1121" s="1">
        <v>97.95</v>
      </c>
      <c r="M1121" s="1">
        <v>97.73</v>
      </c>
    </row>
    <row r="1122" spans="1:13" x14ac:dyDescent="0.35">
      <c r="A1122" s="10">
        <v>2882</v>
      </c>
      <c r="B1122" s="10">
        <v>98.58</v>
      </c>
      <c r="C1122" s="10">
        <v>98.23</v>
      </c>
      <c r="D1122" s="10">
        <v>97.11</v>
      </c>
      <c r="E1122" s="10">
        <v>96.71</v>
      </c>
      <c r="F1122" s="1">
        <v>94.13</v>
      </c>
      <c r="G1122" s="10">
        <v>92.6</v>
      </c>
      <c r="H1122" s="10">
        <v>99.07</v>
      </c>
      <c r="I1122" s="10">
        <v>98.3</v>
      </c>
      <c r="J1122" s="10">
        <v>99.47</v>
      </c>
      <c r="K1122" s="1">
        <v>98.64</v>
      </c>
      <c r="L1122" s="1">
        <v>97.95</v>
      </c>
      <c r="M1122" s="1">
        <v>97.73</v>
      </c>
    </row>
    <row r="1123" spans="1:13" x14ac:dyDescent="0.35">
      <c r="A1123" s="10">
        <v>2881</v>
      </c>
      <c r="B1123" s="10">
        <v>98.58</v>
      </c>
      <c r="C1123" s="10">
        <v>98.23</v>
      </c>
      <c r="D1123" s="10">
        <v>97.11</v>
      </c>
      <c r="E1123" s="10">
        <v>96.72</v>
      </c>
      <c r="F1123" s="1">
        <v>94.12</v>
      </c>
      <c r="G1123" s="10">
        <v>92.6</v>
      </c>
      <c r="H1123" s="10">
        <v>99.07</v>
      </c>
      <c r="I1123" s="10">
        <v>98.29</v>
      </c>
      <c r="J1123" s="10">
        <v>99.47</v>
      </c>
      <c r="K1123" s="1">
        <v>98.64</v>
      </c>
      <c r="L1123" s="1">
        <v>97.95</v>
      </c>
      <c r="M1123" s="1">
        <v>97.74</v>
      </c>
    </row>
    <row r="1124" spans="1:13" x14ac:dyDescent="0.35">
      <c r="A1124" s="10">
        <v>2880</v>
      </c>
      <c r="B1124" s="10">
        <v>98.58</v>
      </c>
      <c r="C1124" s="10">
        <v>98.23</v>
      </c>
      <c r="D1124" s="10">
        <v>97.11</v>
      </c>
      <c r="E1124" s="10">
        <v>96.72</v>
      </c>
      <c r="F1124" s="1">
        <v>94.12</v>
      </c>
      <c r="G1124" s="10">
        <v>92.59</v>
      </c>
      <c r="H1124" s="10">
        <v>99.07</v>
      </c>
      <c r="I1124" s="10">
        <v>98.29</v>
      </c>
      <c r="J1124" s="10">
        <v>99.47</v>
      </c>
      <c r="K1124" s="1">
        <v>98.64</v>
      </c>
      <c r="L1124" s="1">
        <v>97.95</v>
      </c>
      <c r="M1124" s="1">
        <v>97.75</v>
      </c>
    </row>
    <row r="1125" spans="1:13" x14ac:dyDescent="0.35">
      <c r="A1125" s="10">
        <v>2879</v>
      </c>
      <c r="B1125" s="10">
        <v>98.58</v>
      </c>
      <c r="C1125" s="10">
        <v>98.23</v>
      </c>
      <c r="D1125" s="10">
        <v>97.11</v>
      </c>
      <c r="E1125" s="10">
        <v>96.73</v>
      </c>
      <c r="F1125" s="1">
        <v>94.12</v>
      </c>
      <c r="G1125" s="10">
        <v>92.59</v>
      </c>
      <c r="H1125" s="10">
        <v>99.08</v>
      </c>
      <c r="I1125" s="10">
        <v>98.29</v>
      </c>
      <c r="J1125" s="10">
        <v>99.48</v>
      </c>
      <c r="K1125" s="1">
        <v>98.64</v>
      </c>
      <c r="L1125" s="1">
        <v>97.95</v>
      </c>
      <c r="M1125" s="1">
        <v>97.75</v>
      </c>
    </row>
    <row r="1126" spans="1:13" x14ac:dyDescent="0.35">
      <c r="A1126" s="10">
        <v>2878</v>
      </c>
      <c r="B1126" s="10">
        <v>98.58</v>
      </c>
      <c r="C1126" s="10">
        <v>98.23</v>
      </c>
      <c r="D1126" s="10">
        <v>97.11</v>
      </c>
      <c r="E1126" s="10">
        <v>96.73</v>
      </c>
      <c r="F1126" s="1">
        <v>94.12</v>
      </c>
      <c r="G1126" s="10">
        <v>92.6</v>
      </c>
      <c r="H1126" s="10">
        <v>99.08</v>
      </c>
      <c r="I1126" s="10">
        <v>98.29</v>
      </c>
      <c r="J1126" s="10">
        <v>99.48</v>
      </c>
      <c r="K1126" s="1">
        <v>98.64</v>
      </c>
      <c r="L1126" s="1">
        <v>97.95</v>
      </c>
      <c r="M1126" s="1">
        <v>97.76</v>
      </c>
    </row>
    <row r="1127" spans="1:13" x14ac:dyDescent="0.35">
      <c r="A1127" s="10">
        <v>2877</v>
      </c>
      <c r="B1127" s="10">
        <v>98.58</v>
      </c>
      <c r="C1127" s="10">
        <v>98.23</v>
      </c>
      <c r="D1127" s="10">
        <v>97.12</v>
      </c>
      <c r="E1127" s="10">
        <v>96.73</v>
      </c>
      <c r="F1127" s="1">
        <v>94.12</v>
      </c>
      <c r="G1127" s="10">
        <v>92.6</v>
      </c>
      <c r="H1127" s="10">
        <v>99.08</v>
      </c>
      <c r="I1127" s="10">
        <v>98.3</v>
      </c>
      <c r="J1127" s="10">
        <v>99.49</v>
      </c>
      <c r="K1127" s="1">
        <v>98.65</v>
      </c>
      <c r="L1127" s="1">
        <v>97.95</v>
      </c>
      <c r="M1127" s="1">
        <v>97.77</v>
      </c>
    </row>
    <row r="1128" spans="1:13" x14ac:dyDescent="0.35">
      <c r="A1128" s="10">
        <v>2876</v>
      </c>
      <c r="B1128" s="10">
        <v>98.59</v>
      </c>
      <c r="C1128" s="10">
        <v>98.24</v>
      </c>
      <c r="D1128" s="10">
        <v>97.12</v>
      </c>
      <c r="E1128" s="10">
        <v>96.74</v>
      </c>
      <c r="F1128" s="1">
        <v>94.12</v>
      </c>
      <c r="G1128" s="10">
        <v>92.61</v>
      </c>
      <c r="H1128" s="10">
        <v>99.09</v>
      </c>
      <c r="I1128" s="10">
        <v>98.31</v>
      </c>
      <c r="J1128" s="10">
        <v>99.49</v>
      </c>
      <c r="K1128" s="1">
        <v>98.66</v>
      </c>
      <c r="L1128" s="1">
        <v>97.96</v>
      </c>
      <c r="M1128" s="1">
        <v>97.78</v>
      </c>
    </row>
    <row r="1129" spans="1:13" x14ac:dyDescent="0.35">
      <c r="A1129" s="10">
        <v>2875</v>
      </c>
      <c r="B1129" s="10">
        <v>98.59</v>
      </c>
      <c r="C1129" s="10">
        <v>98.25</v>
      </c>
      <c r="D1129" s="10">
        <v>97.13</v>
      </c>
      <c r="E1129" s="10">
        <v>96.75</v>
      </c>
      <c r="F1129" s="1">
        <v>94.13</v>
      </c>
      <c r="G1129" s="10">
        <v>92.62</v>
      </c>
      <c r="H1129" s="10">
        <v>99.1</v>
      </c>
      <c r="I1129" s="10">
        <v>98.32</v>
      </c>
      <c r="J1129" s="10">
        <v>99.49</v>
      </c>
      <c r="K1129" s="1">
        <v>98.67</v>
      </c>
      <c r="L1129" s="1">
        <v>97.96</v>
      </c>
      <c r="M1129" s="1">
        <v>97.79</v>
      </c>
    </row>
    <row r="1130" spans="1:13" x14ac:dyDescent="0.35">
      <c r="A1130" s="10">
        <v>2874</v>
      </c>
      <c r="B1130" s="10">
        <v>98.59</v>
      </c>
      <c r="C1130" s="10">
        <v>98.26</v>
      </c>
      <c r="D1130" s="10">
        <v>97.13</v>
      </c>
      <c r="E1130" s="10">
        <v>96.76</v>
      </c>
      <c r="F1130" s="1">
        <v>94.13</v>
      </c>
      <c r="G1130" s="10">
        <v>92.63</v>
      </c>
      <c r="H1130" s="10">
        <v>99.1</v>
      </c>
      <c r="I1130" s="10">
        <v>98.32</v>
      </c>
      <c r="J1130" s="10">
        <v>99.49</v>
      </c>
      <c r="K1130" s="1">
        <v>98.67</v>
      </c>
      <c r="L1130" s="1">
        <v>97.97</v>
      </c>
      <c r="M1130" s="1">
        <v>97.79</v>
      </c>
    </row>
    <row r="1131" spans="1:13" x14ac:dyDescent="0.35">
      <c r="A1131" s="10">
        <v>2873</v>
      </c>
      <c r="B1131" s="10">
        <v>98.59</v>
      </c>
      <c r="C1131" s="10">
        <v>98.26</v>
      </c>
      <c r="D1131" s="10">
        <v>97.13</v>
      </c>
      <c r="E1131" s="10">
        <v>96.76</v>
      </c>
      <c r="F1131" s="1">
        <v>94.13</v>
      </c>
      <c r="G1131" s="10">
        <v>92.63</v>
      </c>
      <c r="H1131" s="10">
        <v>99.1</v>
      </c>
      <c r="I1131" s="10">
        <v>98.32</v>
      </c>
      <c r="J1131" s="10">
        <v>99.49</v>
      </c>
      <c r="K1131" s="1">
        <v>98.67</v>
      </c>
      <c r="L1131" s="1">
        <v>97.97</v>
      </c>
      <c r="M1131" s="1">
        <v>97.79</v>
      </c>
    </row>
    <row r="1132" spans="1:13" x14ac:dyDescent="0.35">
      <c r="A1132" s="10">
        <v>2872</v>
      </c>
      <c r="B1132" s="10">
        <v>98.58</v>
      </c>
      <c r="C1132" s="10">
        <v>98.25</v>
      </c>
      <c r="D1132" s="10">
        <v>97.13</v>
      </c>
      <c r="E1132" s="10">
        <v>96.76</v>
      </c>
      <c r="F1132" s="1">
        <v>94.13</v>
      </c>
      <c r="G1132" s="10">
        <v>92.62</v>
      </c>
      <c r="H1132" s="10">
        <v>99.09</v>
      </c>
      <c r="I1132" s="10">
        <v>98.31</v>
      </c>
      <c r="J1132" s="10">
        <v>99.49</v>
      </c>
      <c r="K1132" s="1">
        <v>98.67</v>
      </c>
      <c r="L1132" s="1">
        <v>97.97</v>
      </c>
      <c r="M1132" s="1">
        <v>97.78</v>
      </c>
    </row>
    <row r="1133" spans="1:13" x14ac:dyDescent="0.35">
      <c r="A1133" s="10">
        <v>2871</v>
      </c>
      <c r="B1133" s="10">
        <v>98.58</v>
      </c>
      <c r="C1133" s="10">
        <v>98.25</v>
      </c>
      <c r="D1133" s="10">
        <v>97.13</v>
      </c>
      <c r="E1133" s="10">
        <v>96.75</v>
      </c>
      <c r="F1133" s="1">
        <v>94.12</v>
      </c>
      <c r="G1133" s="10">
        <v>92.62</v>
      </c>
      <c r="H1133" s="10">
        <v>99.08</v>
      </c>
      <c r="I1133" s="10">
        <v>98.31</v>
      </c>
      <c r="J1133" s="10">
        <v>99.49</v>
      </c>
      <c r="K1133" s="1">
        <v>98.67</v>
      </c>
      <c r="L1133" s="1">
        <v>97.97</v>
      </c>
      <c r="M1133" s="1">
        <v>97.78</v>
      </c>
    </row>
    <row r="1134" spans="1:13" x14ac:dyDescent="0.35">
      <c r="A1134" s="10">
        <v>2870</v>
      </c>
      <c r="B1134" s="10">
        <v>98.57</v>
      </c>
      <c r="C1134" s="10">
        <v>98.24</v>
      </c>
      <c r="D1134" s="10">
        <v>97.13</v>
      </c>
      <c r="E1134" s="10">
        <v>96.75</v>
      </c>
      <c r="F1134" s="1">
        <v>94.12</v>
      </c>
      <c r="G1134" s="10">
        <v>92.61</v>
      </c>
      <c r="H1134" s="10">
        <v>99.07</v>
      </c>
      <c r="I1134" s="10">
        <v>98.3</v>
      </c>
      <c r="J1134" s="10">
        <v>99.49</v>
      </c>
      <c r="K1134" s="1">
        <v>98.67</v>
      </c>
      <c r="L1134" s="1">
        <v>97.96</v>
      </c>
      <c r="M1134" s="1">
        <v>97.78</v>
      </c>
    </row>
    <row r="1135" spans="1:13" x14ac:dyDescent="0.35">
      <c r="A1135" s="10">
        <v>2869</v>
      </c>
      <c r="B1135" s="10">
        <v>98.58</v>
      </c>
      <c r="C1135" s="10">
        <v>98.24</v>
      </c>
      <c r="D1135" s="10">
        <v>97.13</v>
      </c>
      <c r="E1135" s="10">
        <v>96.75</v>
      </c>
      <c r="F1135" s="1">
        <v>94.12</v>
      </c>
      <c r="G1135" s="10">
        <v>92.61</v>
      </c>
      <c r="H1135" s="10">
        <v>99.07</v>
      </c>
      <c r="I1135" s="10">
        <v>98.31</v>
      </c>
      <c r="J1135" s="10">
        <v>99.49</v>
      </c>
      <c r="K1135" s="1">
        <v>98.67</v>
      </c>
      <c r="L1135" s="1">
        <v>97.97</v>
      </c>
      <c r="M1135" s="1">
        <v>97.78</v>
      </c>
    </row>
    <row r="1136" spans="1:13" x14ac:dyDescent="0.35">
      <c r="A1136" s="10">
        <v>2868</v>
      </c>
      <c r="B1136" s="10">
        <v>98.58</v>
      </c>
      <c r="C1136" s="10">
        <v>98.25</v>
      </c>
      <c r="D1136" s="10">
        <v>97.13</v>
      </c>
      <c r="E1136" s="10">
        <v>96.75</v>
      </c>
      <c r="F1136" s="1">
        <v>94.12</v>
      </c>
      <c r="G1136" s="10">
        <v>92.61</v>
      </c>
      <c r="H1136" s="10">
        <v>99.07</v>
      </c>
      <c r="I1136" s="10">
        <v>98.31</v>
      </c>
      <c r="J1136" s="10">
        <v>99.49</v>
      </c>
      <c r="K1136" s="1">
        <v>98.67</v>
      </c>
      <c r="L1136" s="1">
        <v>97.97</v>
      </c>
      <c r="M1136" s="1">
        <v>97.79</v>
      </c>
    </row>
    <row r="1137" spans="1:13" x14ac:dyDescent="0.35">
      <c r="A1137" s="10">
        <v>2867</v>
      </c>
      <c r="B1137" s="10">
        <v>98.58</v>
      </c>
      <c r="C1137" s="10">
        <v>98.25</v>
      </c>
      <c r="D1137" s="10">
        <v>97.14</v>
      </c>
      <c r="E1137" s="10">
        <v>96.75</v>
      </c>
      <c r="F1137" s="1">
        <v>94.13</v>
      </c>
      <c r="G1137" s="10">
        <v>92.62</v>
      </c>
      <c r="H1137" s="10">
        <v>99.07</v>
      </c>
      <c r="I1137" s="10">
        <v>98.31</v>
      </c>
      <c r="J1137" s="10">
        <v>99.5</v>
      </c>
      <c r="K1137" s="1">
        <v>98.68</v>
      </c>
      <c r="L1137" s="1">
        <v>97.97</v>
      </c>
      <c r="M1137" s="1">
        <v>97.8</v>
      </c>
    </row>
    <row r="1138" spans="1:13" x14ac:dyDescent="0.35">
      <c r="A1138" s="10">
        <v>2866</v>
      </c>
      <c r="B1138" s="10">
        <v>98.59</v>
      </c>
      <c r="C1138" s="10">
        <v>98.25</v>
      </c>
      <c r="D1138" s="10">
        <v>97.15</v>
      </c>
      <c r="E1138" s="10">
        <v>96.76</v>
      </c>
      <c r="F1138" s="1">
        <v>94.14</v>
      </c>
      <c r="G1138" s="10">
        <v>92.63</v>
      </c>
      <c r="H1138" s="10">
        <v>99.07</v>
      </c>
      <c r="I1138" s="10">
        <v>98.32</v>
      </c>
      <c r="J1138" s="10">
        <v>99.51</v>
      </c>
      <c r="K1138" s="1">
        <v>98.69</v>
      </c>
      <c r="L1138" s="1">
        <v>97.97</v>
      </c>
      <c r="M1138" s="1">
        <v>97.8</v>
      </c>
    </row>
    <row r="1139" spans="1:13" x14ac:dyDescent="0.35">
      <c r="A1139" s="10">
        <v>2865</v>
      </c>
      <c r="B1139" s="10">
        <v>98.59</v>
      </c>
      <c r="C1139" s="10">
        <v>98.26</v>
      </c>
      <c r="D1139" s="10">
        <v>97.16</v>
      </c>
      <c r="E1139" s="10">
        <v>96.77</v>
      </c>
      <c r="F1139" s="1">
        <v>94.14</v>
      </c>
      <c r="G1139" s="10">
        <v>92.63</v>
      </c>
      <c r="H1139" s="10">
        <v>99.07</v>
      </c>
      <c r="I1139" s="10">
        <v>98.32</v>
      </c>
      <c r="J1139" s="10">
        <v>99.51</v>
      </c>
      <c r="K1139" s="1">
        <v>98.69</v>
      </c>
      <c r="L1139" s="1">
        <v>97.97</v>
      </c>
      <c r="M1139" s="1">
        <v>97.81</v>
      </c>
    </row>
    <row r="1140" spans="1:13" x14ac:dyDescent="0.35">
      <c r="A1140" s="10">
        <v>2864</v>
      </c>
      <c r="B1140" s="10">
        <v>98.59</v>
      </c>
      <c r="C1140" s="10">
        <v>98.26</v>
      </c>
      <c r="D1140" s="10">
        <v>97.17</v>
      </c>
      <c r="E1140" s="10">
        <v>96.78</v>
      </c>
      <c r="F1140" s="1">
        <v>94.14</v>
      </c>
      <c r="G1140" s="10">
        <v>92.64</v>
      </c>
      <c r="H1140" s="10">
        <v>99.08</v>
      </c>
      <c r="I1140" s="10">
        <v>98.33</v>
      </c>
      <c r="J1140" s="10">
        <v>99.51</v>
      </c>
      <c r="K1140" s="1">
        <v>98.7</v>
      </c>
      <c r="L1140" s="1">
        <v>97.97</v>
      </c>
      <c r="M1140" s="1">
        <v>97.82</v>
      </c>
    </row>
    <row r="1141" spans="1:13" x14ac:dyDescent="0.35">
      <c r="A1141" s="10">
        <v>2863</v>
      </c>
      <c r="B1141" s="10">
        <v>98.6</v>
      </c>
      <c r="C1141" s="10">
        <v>98.27</v>
      </c>
      <c r="D1141" s="10">
        <v>97.18</v>
      </c>
      <c r="E1141" s="10">
        <v>96.79</v>
      </c>
      <c r="F1141" s="1">
        <v>94.14</v>
      </c>
      <c r="G1141" s="10">
        <v>92.65</v>
      </c>
      <c r="H1141" s="10">
        <v>99.08</v>
      </c>
      <c r="I1141" s="10">
        <v>98.34</v>
      </c>
      <c r="J1141" s="10">
        <v>99.51</v>
      </c>
      <c r="K1141" s="1">
        <v>98.71</v>
      </c>
      <c r="L1141" s="1">
        <v>97.97</v>
      </c>
      <c r="M1141" s="1">
        <v>97.82</v>
      </c>
    </row>
    <row r="1142" spans="1:13" x14ac:dyDescent="0.35">
      <c r="A1142" s="10">
        <v>2862</v>
      </c>
      <c r="B1142" s="10">
        <v>98.6</v>
      </c>
      <c r="C1142" s="10">
        <v>98.28</v>
      </c>
      <c r="D1142" s="10">
        <v>97.19</v>
      </c>
      <c r="E1142" s="10">
        <v>96.81</v>
      </c>
      <c r="F1142" s="1">
        <v>94.15</v>
      </c>
      <c r="G1142" s="10">
        <v>92.66</v>
      </c>
      <c r="H1142" s="10">
        <v>99.09</v>
      </c>
      <c r="I1142" s="10">
        <v>98.35</v>
      </c>
      <c r="J1142" s="10">
        <v>99.52</v>
      </c>
      <c r="K1142" s="1">
        <v>98.71</v>
      </c>
      <c r="L1142" s="1">
        <v>97.97</v>
      </c>
      <c r="M1142" s="1">
        <v>97.83</v>
      </c>
    </row>
    <row r="1143" spans="1:13" x14ac:dyDescent="0.35">
      <c r="A1143" s="10">
        <v>2861</v>
      </c>
      <c r="B1143" s="10">
        <v>98.61</v>
      </c>
      <c r="C1143" s="10">
        <v>98.29</v>
      </c>
      <c r="D1143" s="10">
        <v>97.19</v>
      </c>
      <c r="E1143" s="10">
        <v>96.82</v>
      </c>
      <c r="F1143" s="1">
        <v>94.16</v>
      </c>
      <c r="G1143" s="10">
        <v>92.67</v>
      </c>
      <c r="H1143" s="10">
        <v>99.1</v>
      </c>
      <c r="I1143" s="10">
        <v>98.36</v>
      </c>
      <c r="J1143" s="10">
        <v>99.52</v>
      </c>
      <c r="K1143" s="1">
        <v>98.72</v>
      </c>
      <c r="L1143" s="1">
        <v>97.98</v>
      </c>
      <c r="M1143" s="1">
        <v>97.84</v>
      </c>
    </row>
    <row r="1144" spans="1:13" x14ac:dyDescent="0.35">
      <c r="A1144" s="10">
        <v>2860</v>
      </c>
      <c r="B1144" s="10">
        <v>98.6</v>
      </c>
      <c r="C1144" s="10">
        <v>98.29</v>
      </c>
      <c r="D1144" s="10">
        <v>97.2</v>
      </c>
      <c r="E1144" s="10">
        <v>96.82</v>
      </c>
      <c r="F1144" s="1">
        <v>94.17</v>
      </c>
      <c r="G1144" s="10">
        <v>92.68</v>
      </c>
      <c r="H1144" s="10">
        <v>99.1</v>
      </c>
      <c r="I1144" s="10">
        <v>98.37</v>
      </c>
      <c r="J1144" s="10">
        <v>99.53</v>
      </c>
      <c r="K1144" s="1">
        <v>98.73</v>
      </c>
      <c r="L1144" s="1">
        <v>97.98</v>
      </c>
      <c r="M1144" s="1">
        <v>97.84</v>
      </c>
    </row>
    <row r="1145" spans="1:13" x14ac:dyDescent="0.35">
      <c r="A1145" s="10">
        <v>2859</v>
      </c>
      <c r="B1145" s="10">
        <v>98.6</v>
      </c>
      <c r="C1145" s="10">
        <v>98.29</v>
      </c>
      <c r="D1145" s="10">
        <v>97.2</v>
      </c>
      <c r="E1145" s="10">
        <v>96.82</v>
      </c>
      <c r="F1145" s="1">
        <v>94.17</v>
      </c>
      <c r="G1145" s="10">
        <v>92.68</v>
      </c>
      <c r="H1145" s="10">
        <v>99.1</v>
      </c>
      <c r="I1145" s="10">
        <v>98.37</v>
      </c>
      <c r="J1145" s="10">
        <v>99.53</v>
      </c>
      <c r="K1145" s="1">
        <v>98.73</v>
      </c>
      <c r="L1145" s="1">
        <v>97.98</v>
      </c>
      <c r="M1145" s="1">
        <v>97.85</v>
      </c>
    </row>
    <row r="1146" spans="1:13" x14ac:dyDescent="0.35">
      <c r="A1146" s="10">
        <v>2858</v>
      </c>
      <c r="B1146" s="10">
        <v>98.6</v>
      </c>
      <c r="C1146" s="10">
        <v>98.29</v>
      </c>
      <c r="D1146" s="10">
        <v>97.2</v>
      </c>
      <c r="E1146" s="10">
        <v>96.82</v>
      </c>
      <c r="F1146" s="1">
        <v>94.17</v>
      </c>
      <c r="G1146" s="10">
        <v>92.68</v>
      </c>
      <c r="H1146" s="10">
        <v>99.09</v>
      </c>
      <c r="I1146" s="10">
        <v>98.37</v>
      </c>
      <c r="J1146" s="10">
        <v>99.53</v>
      </c>
      <c r="K1146" s="1">
        <v>98.74</v>
      </c>
      <c r="L1146" s="1">
        <v>97.98</v>
      </c>
      <c r="M1146" s="1">
        <v>97.85</v>
      </c>
    </row>
    <row r="1147" spans="1:13" x14ac:dyDescent="0.35">
      <c r="A1147" s="10">
        <v>2857</v>
      </c>
      <c r="B1147" s="10">
        <v>98.6</v>
      </c>
      <c r="C1147" s="10">
        <v>98.28</v>
      </c>
      <c r="D1147" s="10">
        <v>97.2</v>
      </c>
      <c r="E1147" s="10">
        <v>96.82</v>
      </c>
      <c r="F1147" s="1">
        <v>94.17</v>
      </c>
      <c r="G1147" s="10">
        <v>92.68</v>
      </c>
      <c r="H1147" s="10">
        <v>99.09</v>
      </c>
      <c r="I1147" s="10">
        <v>98.37</v>
      </c>
      <c r="J1147" s="10">
        <v>99.54</v>
      </c>
      <c r="K1147" s="1">
        <v>98.74</v>
      </c>
      <c r="L1147" s="1">
        <v>97.98</v>
      </c>
      <c r="M1147" s="1">
        <v>97.85</v>
      </c>
    </row>
    <row r="1148" spans="1:13" x14ac:dyDescent="0.35">
      <c r="A1148" s="10">
        <v>2856</v>
      </c>
      <c r="B1148" s="10">
        <v>98.6</v>
      </c>
      <c r="C1148" s="10">
        <v>98.29</v>
      </c>
      <c r="D1148" s="10">
        <v>97.2</v>
      </c>
      <c r="E1148" s="10">
        <v>96.82</v>
      </c>
      <c r="F1148" s="1">
        <v>94.17</v>
      </c>
      <c r="G1148" s="10">
        <v>92.68</v>
      </c>
      <c r="H1148" s="10">
        <v>99.1</v>
      </c>
      <c r="I1148" s="10">
        <v>98.37</v>
      </c>
      <c r="J1148" s="10">
        <v>99.54</v>
      </c>
      <c r="K1148" s="1">
        <v>98.74</v>
      </c>
      <c r="L1148" s="1">
        <v>97.98</v>
      </c>
      <c r="M1148" s="1">
        <v>97.86</v>
      </c>
    </row>
    <row r="1149" spans="1:13" x14ac:dyDescent="0.35">
      <c r="A1149" s="10">
        <v>2855</v>
      </c>
      <c r="B1149" s="10">
        <v>98.6</v>
      </c>
      <c r="C1149" s="10">
        <v>98.29</v>
      </c>
      <c r="D1149" s="10">
        <v>97.21</v>
      </c>
      <c r="E1149" s="10">
        <v>96.83</v>
      </c>
      <c r="F1149" s="1">
        <v>94.17</v>
      </c>
      <c r="G1149" s="10">
        <v>92.69</v>
      </c>
      <c r="H1149" s="10">
        <v>99.1</v>
      </c>
      <c r="I1149" s="10">
        <v>98.38</v>
      </c>
      <c r="J1149" s="10">
        <v>99.55</v>
      </c>
      <c r="K1149" s="1">
        <v>98.74</v>
      </c>
      <c r="L1149" s="1">
        <v>97.97</v>
      </c>
      <c r="M1149" s="1">
        <v>97.86</v>
      </c>
    </row>
    <row r="1150" spans="1:13" x14ac:dyDescent="0.35">
      <c r="A1150" s="10">
        <v>2854</v>
      </c>
      <c r="B1150" s="10">
        <v>98.61</v>
      </c>
      <c r="C1150" s="10">
        <v>98.3</v>
      </c>
      <c r="D1150" s="10">
        <v>97.21</v>
      </c>
      <c r="E1150" s="10">
        <v>96.84</v>
      </c>
      <c r="F1150" s="1">
        <v>94.18</v>
      </c>
      <c r="G1150" s="10">
        <v>92.69</v>
      </c>
      <c r="H1150" s="10">
        <v>99.11</v>
      </c>
      <c r="I1150" s="10">
        <v>98.39</v>
      </c>
      <c r="J1150" s="10">
        <v>99.55</v>
      </c>
      <c r="K1150" s="1">
        <v>98.74</v>
      </c>
      <c r="L1150" s="1">
        <v>97.97</v>
      </c>
      <c r="M1150" s="1">
        <v>97.87</v>
      </c>
    </row>
    <row r="1151" spans="1:13" x14ac:dyDescent="0.35">
      <c r="A1151" s="10">
        <v>2853</v>
      </c>
      <c r="B1151" s="10">
        <v>98.61</v>
      </c>
      <c r="C1151" s="10">
        <v>98.3</v>
      </c>
      <c r="D1151" s="10">
        <v>97.22</v>
      </c>
      <c r="E1151" s="10">
        <v>96.85</v>
      </c>
      <c r="F1151" s="1">
        <v>94.18</v>
      </c>
      <c r="G1151" s="10">
        <v>92.69</v>
      </c>
      <c r="H1151" s="10">
        <v>99.11</v>
      </c>
      <c r="I1151" s="10">
        <v>98.39</v>
      </c>
      <c r="J1151" s="10">
        <v>99.55</v>
      </c>
      <c r="K1151" s="1">
        <v>98.75</v>
      </c>
      <c r="L1151" s="1">
        <v>97.97</v>
      </c>
      <c r="M1151" s="1">
        <v>97.87</v>
      </c>
    </row>
    <row r="1152" spans="1:13" x14ac:dyDescent="0.35">
      <c r="A1152" s="10">
        <v>2852</v>
      </c>
      <c r="B1152" s="10">
        <v>98.62</v>
      </c>
      <c r="C1152" s="10">
        <v>98.3</v>
      </c>
      <c r="D1152" s="10">
        <v>97.22</v>
      </c>
      <c r="E1152" s="10">
        <v>96.85</v>
      </c>
      <c r="F1152" s="1">
        <v>94.18</v>
      </c>
      <c r="G1152" s="10">
        <v>92.7</v>
      </c>
      <c r="H1152" s="10">
        <v>99.11</v>
      </c>
      <c r="I1152" s="10">
        <v>98.4</v>
      </c>
      <c r="J1152" s="10">
        <v>99.55</v>
      </c>
      <c r="K1152" s="1">
        <v>98.75</v>
      </c>
      <c r="L1152" s="1">
        <v>97.98</v>
      </c>
      <c r="M1152" s="1">
        <v>97.87</v>
      </c>
    </row>
    <row r="1153" spans="1:13" x14ac:dyDescent="0.35">
      <c r="A1153" s="10">
        <v>2851</v>
      </c>
      <c r="B1153" s="10">
        <v>98.62</v>
      </c>
      <c r="C1153" s="10">
        <v>98.3</v>
      </c>
      <c r="D1153" s="10">
        <v>97.22</v>
      </c>
      <c r="E1153" s="10">
        <v>96.85</v>
      </c>
      <c r="F1153" s="1">
        <v>94.18</v>
      </c>
      <c r="G1153" s="10">
        <v>92.7</v>
      </c>
      <c r="H1153" s="10">
        <v>99.11</v>
      </c>
      <c r="I1153" s="10">
        <v>98.4</v>
      </c>
      <c r="J1153" s="10">
        <v>99.55</v>
      </c>
      <c r="K1153" s="1">
        <v>98.75</v>
      </c>
      <c r="L1153" s="1">
        <v>97.98</v>
      </c>
      <c r="M1153" s="1">
        <v>97.87</v>
      </c>
    </row>
    <row r="1154" spans="1:13" x14ac:dyDescent="0.35">
      <c r="A1154" s="10">
        <v>2850</v>
      </c>
      <c r="B1154" s="10">
        <v>98.62</v>
      </c>
      <c r="C1154" s="10">
        <v>98.31</v>
      </c>
      <c r="D1154" s="10">
        <v>97.22</v>
      </c>
      <c r="E1154" s="10">
        <v>96.85</v>
      </c>
      <c r="F1154" s="1">
        <v>94.19</v>
      </c>
      <c r="G1154" s="10">
        <v>92.7</v>
      </c>
      <c r="H1154" s="10">
        <v>99.12</v>
      </c>
      <c r="I1154" s="10">
        <v>98.4</v>
      </c>
      <c r="J1154" s="10">
        <v>99.54</v>
      </c>
      <c r="K1154" s="1">
        <v>98.75</v>
      </c>
      <c r="L1154" s="1">
        <v>97.99</v>
      </c>
      <c r="M1154" s="1">
        <v>97.87</v>
      </c>
    </row>
    <row r="1155" spans="1:13" x14ac:dyDescent="0.35">
      <c r="A1155" s="10">
        <v>2849</v>
      </c>
      <c r="B1155" s="10">
        <v>98.63</v>
      </c>
      <c r="C1155" s="10">
        <v>98.31</v>
      </c>
      <c r="D1155" s="10">
        <v>97.23</v>
      </c>
      <c r="E1155" s="10">
        <v>96.86</v>
      </c>
      <c r="F1155" s="1">
        <v>94.19</v>
      </c>
      <c r="G1155" s="10">
        <v>92.7</v>
      </c>
      <c r="H1155" s="10">
        <v>99.13</v>
      </c>
      <c r="I1155" s="10">
        <v>98.41</v>
      </c>
      <c r="J1155" s="10">
        <v>99.54</v>
      </c>
      <c r="K1155" s="1">
        <v>98.75</v>
      </c>
      <c r="L1155" s="1">
        <v>97.99</v>
      </c>
      <c r="M1155" s="1">
        <v>97.87</v>
      </c>
    </row>
    <row r="1156" spans="1:13" x14ac:dyDescent="0.35">
      <c r="A1156" s="10">
        <v>2848</v>
      </c>
      <c r="B1156" s="10">
        <v>98.63</v>
      </c>
      <c r="C1156" s="10">
        <v>98.32</v>
      </c>
      <c r="D1156" s="10">
        <v>97.23</v>
      </c>
      <c r="E1156" s="10">
        <v>96.86</v>
      </c>
      <c r="F1156" s="1">
        <v>94.2</v>
      </c>
      <c r="G1156" s="10">
        <v>92.71</v>
      </c>
      <c r="H1156" s="10">
        <v>99.13</v>
      </c>
      <c r="I1156" s="10">
        <v>98.41</v>
      </c>
      <c r="J1156" s="10">
        <v>99.53</v>
      </c>
      <c r="K1156" s="1">
        <v>98.75</v>
      </c>
      <c r="L1156" s="1">
        <v>97.99</v>
      </c>
      <c r="M1156" s="1">
        <v>97.87</v>
      </c>
    </row>
    <row r="1157" spans="1:13" x14ac:dyDescent="0.35">
      <c r="A1157" s="10">
        <v>2847</v>
      </c>
      <c r="B1157" s="10">
        <v>98.63</v>
      </c>
      <c r="C1157" s="10">
        <v>98.32</v>
      </c>
      <c r="D1157" s="10">
        <v>97.23</v>
      </c>
      <c r="E1157" s="10">
        <v>96.86</v>
      </c>
      <c r="F1157" s="1">
        <v>94.2</v>
      </c>
      <c r="G1157" s="10">
        <v>92.71</v>
      </c>
      <c r="H1157" s="10">
        <v>99.12</v>
      </c>
      <c r="I1157" s="10">
        <v>98.41</v>
      </c>
      <c r="J1157" s="10">
        <v>99.53</v>
      </c>
      <c r="K1157" s="1">
        <v>98.75</v>
      </c>
      <c r="L1157" s="1">
        <v>97.99</v>
      </c>
      <c r="M1157" s="1">
        <v>97.86</v>
      </c>
    </row>
    <row r="1158" spans="1:13" x14ac:dyDescent="0.35">
      <c r="A1158" s="10">
        <v>2846</v>
      </c>
      <c r="B1158" s="10">
        <v>98.63</v>
      </c>
      <c r="C1158" s="10">
        <v>98.31</v>
      </c>
      <c r="D1158" s="10">
        <v>97.23</v>
      </c>
      <c r="E1158" s="10">
        <v>96.86</v>
      </c>
      <c r="F1158" s="1">
        <v>94.2</v>
      </c>
      <c r="G1158" s="10">
        <v>92.71</v>
      </c>
      <c r="H1158" s="10">
        <v>99.12</v>
      </c>
      <c r="I1158" s="10">
        <v>98.41</v>
      </c>
      <c r="J1158" s="10">
        <v>99.52</v>
      </c>
      <c r="K1158" s="1">
        <v>98.74</v>
      </c>
      <c r="L1158" s="1">
        <v>97.99</v>
      </c>
      <c r="M1158" s="1">
        <v>97.86</v>
      </c>
    </row>
    <row r="1159" spans="1:13" x14ac:dyDescent="0.35">
      <c r="A1159" s="10">
        <v>2845</v>
      </c>
      <c r="B1159" s="10">
        <v>98.63</v>
      </c>
      <c r="C1159" s="10">
        <v>98.31</v>
      </c>
      <c r="D1159" s="10">
        <v>97.24</v>
      </c>
      <c r="E1159" s="10">
        <v>96.86</v>
      </c>
      <c r="F1159" s="1">
        <v>94.2</v>
      </c>
      <c r="G1159" s="10">
        <v>92.71</v>
      </c>
      <c r="H1159" s="10">
        <v>99.12</v>
      </c>
      <c r="I1159" s="10">
        <v>98.41</v>
      </c>
      <c r="J1159" s="10">
        <v>99.52</v>
      </c>
      <c r="K1159" s="1">
        <v>98.73</v>
      </c>
      <c r="L1159" s="1">
        <v>97.98</v>
      </c>
      <c r="M1159" s="1">
        <v>97.85</v>
      </c>
    </row>
    <row r="1160" spans="1:13" x14ac:dyDescent="0.35">
      <c r="A1160" s="10">
        <v>2844</v>
      </c>
      <c r="B1160" s="10">
        <v>98.63</v>
      </c>
      <c r="C1160" s="10">
        <v>98.31</v>
      </c>
      <c r="D1160" s="10">
        <v>97.24</v>
      </c>
      <c r="E1160" s="10">
        <v>96.87</v>
      </c>
      <c r="F1160" s="1">
        <v>94.2</v>
      </c>
      <c r="G1160" s="10">
        <v>92.7</v>
      </c>
      <c r="H1160" s="10">
        <v>99.12</v>
      </c>
      <c r="I1160" s="10">
        <v>98.41</v>
      </c>
      <c r="J1160" s="10">
        <v>99.52</v>
      </c>
      <c r="K1160" s="1">
        <v>98.73</v>
      </c>
      <c r="L1160" s="1">
        <v>97.98</v>
      </c>
      <c r="M1160" s="1">
        <v>97.85</v>
      </c>
    </row>
    <row r="1161" spans="1:13" x14ac:dyDescent="0.35">
      <c r="A1161" s="10">
        <v>2843</v>
      </c>
      <c r="B1161" s="10">
        <v>98.63</v>
      </c>
      <c r="C1161" s="10">
        <v>98.32</v>
      </c>
      <c r="D1161" s="10">
        <v>97.24</v>
      </c>
      <c r="E1161" s="10">
        <v>96.87</v>
      </c>
      <c r="F1161" s="1">
        <v>94.2</v>
      </c>
      <c r="G1161" s="10">
        <v>92.7</v>
      </c>
      <c r="H1161" s="10">
        <v>99.12</v>
      </c>
      <c r="I1161" s="10">
        <v>98.41</v>
      </c>
      <c r="J1161" s="10">
        <v>99.51</v>
      </c>
      <c r="K1161" s="1">
        <v>98.72</v>
      </c>
      <c r="L1161" s="1">
        <v>97.99</v>
      </c>
      <c r="M1161" s="1">
        <v>97.85</v>
      </c>
    </row>
    <row r="1162" spans="1:13" x14ac:dyDescent="0.35">
      <c r="A1162" s="10">
        <v>2842</v>
      </c>
      <c r="B1162" s="10">
        <v>98.63</v>
      </c>
      <c r="C1162" s="10">
        <v>98.32</v>
      </c>
      <c r="D1162" s="10">
        <v>97.24</v>
      </c>
      <c r="E1162" s="10">
        <v>96.88</v>
      </c>
      <c r="F1162" s="1">
        <v>94.21</v>
      </c>
      <c r="G1162" s="10">
        <v>92.71</v>
      </c>
      <c r="H1162" s="10">
        <v>99.13</v>
      </c>
      <c r="I1162" s="10">
        <v>98.42</v>
      </c>
      <c r="J1162" s="10">
        <v>99.51</v>
      </c>
      <c r="K1162" s="1">
        <v>98.73</v>
      </c>
      <c r="L1162" s="1">
        <v>97.99</v>
      </c>
      <c r="M1162" s="1">
        <v>97.86</v>
      </c>
    </row>
    <row r="1163" spans="1:13" x14ac:dyDescent="0.35">
      <c r="A1163" s="10">
        <v>2841</v>
      </c>
      <c r="B1163" s="10">
        <v>98.64</v>
      </c>
      <c r="C1163" s="10">
        <v>98.34</v>
      </c>
      <c r="D1163" s="10">
        <v>97.24</v>
      </c>
      <c r="E1163" s="10">
        <v>96.89</v>
      </c>
      <c r="F1163" s="1">
        <v>94.22</v>
      </c>
      <c r="G1163" s="10">
        <v>92.72</v>
      </c>
      <c r="H1163" s="10">
        <v>99.14</v>
      </c>
      <c r="I1163" s="10">
        <v>98.43</v>
      </c>
      <c r="J1163" s="10">
        <v>99.51</v>
      </c>
      <c r="K1163" s="1">
        <v>98.73</v>
      </c>
      <c r="L1163" s="1">
        <v>98</v>
      </c>
      <c r="M1163" s="1">
        <v>97.87</v>
      </c>
    </row>
    <row r="1164" spans="1:13" x14ac:dyDescent="0.35">
      <c r="A1164" s="10">
        <v>2840</v>
      </c>
      <c r="B1164" s="10">
        <v>98.65</v>
      </c>
      <c r="C1164" s="10">
        <v>98.35</v>
      </c>
      <c r="D1164" s="10">
        <v>97.25</v>
      </c>
      <c r="E1164" s="10">
        <v>96.9</v>
      </c>
      <c r="F1164" s="1">
        <v>94.23</v>
      </c>
      <c r="G1164" s="10">
        <v>92.73</v>
      </c>
      <c r="H1164" s="10">
        <v>99.15</v>
      </c>
      <c r="I1164" s="10">
        <v>98.45</v>
      </c>
      <c r="J1164" s="10">
        <v>99.51</v>
      </c>
      <c r="K1164" s="1">
        <v>98.73</v>
      </c>
      <c r="L1164" s="1">
        <v>98</v>
      </c>
      <c r="M1164" s="1">
        <v>97.87</v>
      </c>
    </row>
    <row r="1165" spans="1:13" x14ac:dyDescent="0.35">
      <c r="A1165" s="10">
        <v>2839</v>
      </c>
      <c r="B1165" s="10">
        <v>98.66</v>
      </c>
      <c r="C1165" s="10">
        <v>98.36</v>
      </c>
      <c r="D1165" s="10">
        <v>97.25</v>
      </c>
      <c r="E1165" s="10">
        <v>96.9</v>
      </c>
      <c r="F1165" s="1">
        <v>94.24</v>
      </c>
      <c r="G1165" s="10">
        <v>92.74</v>
      </c>
      <c r="H1165" s="10">
        <v>99.16</v>
      </c>
      <c r="I1165" s="10">
        <v>98.45</v>
      </c>
      <c r="J1165" s="10">
        <v>99.51</v>
      </c>
      <c r="K1165" s="1">
        <v>98.73</v>
      </c>
      <c r="L1165" s="1">
        <v>98.01</v>
      </c>
      <c r="M1165" s="1">
        <v>97.88</v>
      </c>
    </row>
    <row r="1166" spans="1:13" x14ac:dyDescent="0.35">
      <c r="A1166" s="10">
        <v>2838</v>
      </c>
      <c r="B1166" s="10">
        <v>98.66</v>
      </c>
      <c r="C1166" s="10">
        <v>98.36</v>
      </c>
      <c r="D1166" s="10">
        <v>97.25</v>
      </c>
      <c r="E1166" s="10">
        <v>96.91</v>
      </c>
      <c r="F1166" s="1">
        <v>94.24</v>
      </c>
      <c r="G1166" s="10">
        <v>92.74</v>
      </c>
      <c r="H1166" s="10">
        <v>99.16</v>
      </c>
      <c r="I1166" s="10">
        <v>98.45</v>
      </c>
      <c r="J1166" s="10">
        <v>99.51</v>
      </c>
      <c r="K1166" s="1">
        <v>98.72</v>
      </c>
      <c r="L1166" s="1">
        <v>98.02</v>
      </c>
      <c r="M1166" s="1">
        <v>97.87</v>
      </c>
    </row>
    <row r="1167" spans="1:13" x14ac:dyDescent="0.35">
      <c r="A1167" s="10">
        <v>2837</v>
      </c>
      <c r="B1167" s="10">
        <v>98.65</v>
      </c>
      <c r="C1167" s="10">
        <v>98.36</v>
      </c>
      <c r="D1167" s="10">
        <v>97.26</v>
      </c>
      <c r="E1167" s="10">
        <v>96.91</v>
      </c>
      <c r="F1167" s="1">
        <v>94.24</v>
      </c>
      <c r="G1167" s="10">
        <v>92.73</v>
      </c>
      <c r="H1167" s="10">
        <v>99.16</v>
      </c>
      <c r="I1167" s="10">
        <v>98.45</v>
      </c>
      <c r="J1167" s="10">
        <v>99.51</v>
      </c>
      <c r="K1167" s="1">
        <v>98.72</v>
      </c>
      <c r="L1167" s="1">
        <v>98.02</v>
      </c>
      <c r="M1167" s="1">
        <v>97.86</v>
      </c>
    </row>
    <row r="1168" spans="1:13" x14ac:dyDescent="0.35">
      <c r="A1168" s="10">
        <v>2836</v>
      </c>
      <c r="B1168" s="10">
        <v>98.65</v>
      </c>
      <c r="C1168" s="10">
        <v>98.35</v>
      </c>
      <c r="D1168" s="10">
        <v>97.26</v>
      </c>
      <c r="E1168" s="10">
        <v>96.91</v>
      </c>
      <c r="F1168" s="1">
        <v>94.24</v>
      </c>
      <c r="G1168" s="10">
        <v>92.73</v>
      </c>
      <c r="H1168" s="10">
        <v>99.16</v>
      </c>
      <c r="I1168" s="10">
        <v>98.44</v>
      </c>
      <c r="J1168" s="10">
        <v>99.51</v>
      </c>
      <c r="K1168" s="1">
        <v>98.72</v>
      </c>
      <c r="L1168" s="1">
        <v>98.03</v>
      </c>
      <c r="M1168" s="1">
        <v>97.86</v>
      </c>
    </row>
    <row r="1169" spans="1:13" x14ac:dyDescent="0.35">
      <c r="A1169" s="10">
        <v>2835</v>
      </c>
      <c r="B1169" s="10">
        <v>98.65</v>
      </c>
      <c r="C1169" s="10">
        <v>98.35</v>
      </c>
      <c r="D1169" s="10">
        <v>97.26</v>
      </c>
      <c r="E1169" s="10">
        <v>96.91</v>
      </c>
      <c r="F1169" s="1">
        <v>94.25</v>
      </c>
      <c r="G1169" s="10">
        <v>92.73</v>
      </c>
      <c r="H1169" s="10">
        <v>99.16</v>
      </c>
      <c r="I1169" s="10">
        <v>98.44</v>
      </c>
      <c r="J1169" s="10">
        <v>99.51</v>
      </c>
      <c r="K1169" s="1">
        <v>98.72</v>
      </c>
      <c r="L1169" s="1">
        <v>98.03</v>
      </c>
      <c r="M1169" s="1">
        <v>97.86</v>
      </c>
    </row>
    <row r="1170" spans="1:13" x14ac:dyDescent="0.35">
      <c r="A1170" s="10">
        <v>2834</v>
      </c>
      <c r="B1170" s="10">
        <v>98.65</v>
      </c>
      <c r="C1170" s="10">
        <v>98.34</v>
      </c>
      <c r="D1170" s="10">
        <v>97.26</v>
      </c>
      <c r="E1170" s="10">
        <v>96.91</v>
      </c>
      <c r="F1170" s="1">
        <v>94.25</v>
      </c>
      <c r="G1170" s="10">
        <v>92.73</v>
      </c>
      <c r="H1170" s="10">
        <v>99.16</v>
      </c>
      <c r="I1170" s="10">
        <v>98.44</v>
      </c>
      <c r="J1170" s="10">
        <v>99.51</v>
      </c>
      <c r="K1170" s="1">
        <v>98.72</v>
      </c>
      <c r="L1170" s="1">
        <v>98.03</v>
      </c>
      <c r="M1170" s="1">
        <v>97.86</v>
      </c>
    </row>
    <row r="1171" spans="1:13" x14ac:dyDescent="0.35">
      <c r="A1171" s="10">
        <v>2833</v>
      </c>
      <c r="B1171" s="10">
        <v>98.65</v>
      </c>
      <c r="C1171" s="10">
        <v>98.34</v>
      </c>
      <c r="D1171" s="10">
        <v>97.26</v>
      </c>
      <c r="E1171" s="10">
        <v>96.91</v>
      </c>
      <c r="F1171" s="1">
        <v>94.24</v>
      </c>
      <c r="G1171" s="10">
        <v>92.73</v>
      </c>
      <c r="H1171" s="10">
        <v>99.16</v>
      </c>
      <c r="I1171" s="10">
        <v>98.44</v>
      </c>
      <c r="J1171" s="10">
        <v>99.5</v>
      </c>
      <c r="K1171" s="1">
        <v>98.72</v>
      </c>
      <c r="L1171" s="1">
        <v>98.03</v>
      </c>
      <c r="M1171" s="1">
        <v>97.86</v>
      </c>
    </row>
    <row r="1172" spans="1:13" x14ac:dyDescent="0.35">
      <c r="A1172" s="10">
        <v>2832</v>
      </c>
      <c r="B1172" s="10">
        <v>98.65</v>
      </c>
      <c r="C1172" s="10">
        <v>98.34</v>
      </c>
      <c r="D1172" s="10">
        <v>97.27</v>
      </c>
      <c r="E1172" s="10">
        <v>96.92</v>
      </c>
      <c r="F1172" s="1">
        <v>94.24</v>
      </c>
      <c r="G1172" s="10">
        <v>92.73</v>
      </c>
      <c r="H1172" s="10">
        <v>99.16</v>
      </c>
      <c r="I1172" s="10">
        <v>98.44</v>
      </c>
      <c r="J1172" s="10">
        <v>99.5</v>
      </c>
      <c r="K1172" s="1">
        <v>98.71</v>
      </c>
      <c r="L1172" s="1">
        <v>98.03</v>
      </c>
      <c r="M1172" s="1">
        <v>97.86</v>
      </c>
    </row>
    <row r="1173" spans="1:13" x14ac:dyDescent="0.35">
      <c r="A1173" s="10">
        <v>2831</v>
      </c>
      <c r="B1173" s="10">
        <v>98.65</v>
      </c>
      <c r="C1173" s="10">
        <v>98.34</v>
      </c>
      <c r="D1173" s="10">
        <v>97.27</v>
      </c>
      <c r="E1173" s="10">
        <v>96.92</v>
      </c>
      <c r="F1173" s="1">
        <v>94.24</v>
      </c>
      <c r="G1173" s="10">
        <v>92.73</v>
      </c>
      <c r="H1173" s="10">
        <v>99.16</v>
      </c>
      <c r="I1173" s="10">
        <v>98.44</v>
      </c>
      <c r="J1173" s="10">
        <v>99.5</v>
      </c>
      <c r="K1173" s="1">
        <v>98.71</v>
      </c>
      <c r="L1173" s="1">
        <v>98.03</v>
      </c>
      <c r="M1173" s="1">
        <v>97.86</v>
      </c>
    </row>
    <row r="1174" spans="1:13" x14ac:dyDescent="0.35">
      <c r="A1174" s="10">
        <v>2830</v>
      </c>
      <c r="B1174" s="10">
        <v>98.65</v>
      </c>
      <c r="C1174" s="10">
        <v>98.34</v>
      </c>
      <c r="D1174" s="10">
        <v>97.27</v>
      </c>
      <c r="E1174" s="10">
        <v>96.93</v>
      </c>
      <c r="F1174" s="1">
        <v>94.24</v>
      </c>
      <c r="G1174" s="10">
        <v>92.73</v>
      </c>
      <c r="H1174" s="10">
        <v>99.17</v>
      </c>
      <c r="I1174" s="10">
        <v>98.45</v>
      </c>
      <c r="J1174" s="10">
        <v>99.5</v>
      </c>
      <c r="K1174" s="1">
        <v>98.71</v>
      </c>
      <c r="L1174" s="1">
        <v>98.03</v>
      </c>
      <c r="M1174" s="1">
        <v>97.86</v>
      </c>
    </row>
    <row r="1175" spans="1:13" x14ac:dyDescent="0.35">
      <c r="A1175" s="10">
        <v>2829</v>
      </c>
      <c r="B1175" s="10">
        <v>98.65</v>
      </c>
      <c r="C1175" s="10">
        <v>98.35</v>
      </c>
      <c r="D1175" s="10">
        <v>97.28</v>
      </c>
      <c r="E1175" s="10">
        <v>96.93</v>
      </c>
      <c r="F1175" s="1">
        <v>94.25</v>
      </c>
      <c r="G1175" s="10">
        <v>92.74</v>
      </c>
      <c r="H1175" s="10">
        <v>99.17</v>
      </c>
      <c r="I1175" s="10">
        <v>98.45</v>
      </c>
      <c r="J1175" s="10">
        <v>99.5</v>
      </c>
      <c r="K1175" s="1">
        <v>98.71</v>
      </c>
      <c r="L1175" s="1">
        <v>98.03</v>
      </c>
      <c r="M1175" s="1">
        <v>97.86</v>
      </c>
    </row>
    <row r="1176" spans="1:13" x14ac:dyDescent="0.35">
      <c r="A1176" s="10">
        <v>2828</v>
      </c>
      <c r="B1176" s="10">
        <v>98.65</v>
      </c>
      <c r="C1176" s="10">
        <v>98.35</v>
      </c>
      <c r="D1176" s="10">
        <v>97.28</v>
      </c>
      <c r="E1176" s="10">
        <v>96.93</v>
      </c>
      <c r="F1176" s="1">
        <v>94.25</v>
      </c>
      <c r="G1176" s="10">
        <v>92.74</v>
      </c>
      <c r="H1176" s="10">
        <v>99.17</v>
      </c>
      <c r="I1176" s="10">
        <v>98.45</v>
      </c>
      <c r="J1176" s="10">
        <v>99.5</v>
      </c>
      <c r="K1176" s="1">
        <v>98.72</v>
      </c>
      <c r="L1176" s="1">
        <v>98.03</v>
      </c>
      <c r="M1176" s="1">
        <v>97.86</v>
      </c>
    </row>
    <row r="1177" spans="1:13" x14ac:dyDescent="0.35">
      <c r="A1177" s="10">
        <v>2827</v>
      </c>
      <c r="B1177" s="10">
        <v>98.66</v>
      </c>
      <c r="C1177" s="10">
        <v>98.35</v>
      </c>
      <c r="D1177" s="10">
        <v>97.28</v>
      </c>
      <c r="E1177" s="10">
        <v>96.94</v>
      </c>
      <c r="F1177" s="1">
        <v>94.26</v>
      </c>
      <c r="G1177" s="10">
        <v>92.74</v>
      </c>
      <c r="H1177" s="10">
        <v>99.16</v>
      </c>
      <c r="I1177" s="10">
        <v>98.45</v>
      </c>
      <c r="J1177" s="10">
        <v>99.5</v>
      </c>
      <c r="K1177" s="1">
        <v>98.72</v>
      </c>
      <c r="L1177" s="1">
        <v>98.03</v>
      </c>
      <c r="M1177" s="1">
        <v>97.86</v>
      </c>
    </row>
    <row r="1178" spans="1:13" x14ac:dyDescent="0.35">
      <c r="A1178" s="10">
        <v>2826</v>
      </c>
      <c r="B1178" s="10">
        <v>98.66</v>
      </c>
      <c r="C1178" s="10">
        <v>98.36</v>
      </c>
      <c r="D1178" s="10">
        <v>97.29</v>
      </c>
      <c r="E1178" s="10">
        <v>96.94</v>
      </c>
      <c r="F1178" s="1">
        <v>94.26</v>
      </c>
      <c r="G1178" s="10">
        <v>92.74</v>
      </c>
      <c r="H1178" s="10">
        <v>99.16</v>
      </c>
      <c r="I1178" s="10">
        <v>98.45</v>
      </c>
      <c r="J1178" s="10">
        <v>99.51</v>
      </c>
      <c r="K1178" s="1">
        <v>98.72</v>
      </c>
      <c r="L1178" s="1">
        <v>98.03</v>
      </c>
      <c r="M1178" s="1">
        <v>97.86</v>
      </c>
    </row>
    <row r="1179" spans="1:13" x14ac:dyDescent="0.35">
      <c r="A1179" s="10">
        <v>2825</v>
      </c>
      <c r="B1179" s="10">
        <v>98.66</v>
      </c>
      <c r="C1179" s="10">
        <v>98.37</v>
      </c>
      <c r="D1179" s="10">
        <v>97.29</v>
      </c>
      <c r="E1179" s="10">
        <v>96.94</v>
      </c>
      <c r="F1179" s="1">
        <v>94.27</v>
      </c>
      <c r="G1179" s="10">
        <v>92.75</v>
      </c>
      <c r="H1179" s="10">
        <v>99.16</v>
      </c>
      <c r="I1179" s="10">
        <v>98.46</v>
      </c>
      <c r="J1179" s="10">
        <v>99.51</v>
      </c>
      <c r="K1179" s="1">
        <v>98.72</v>
      </c>
      <c r="L1179" s="1">
        <v>98.03</v>
      </c>
      <c r="M1179" s="1">
        <v>97.87</v>
      </c>
    </row>
    <row r="1180" spans="1:13" x14ac:dyDescent="0.35">
      <c r="A1180" s="10">
        <v>2824</v>
      </c>
      <c r="B1180" s="10">
        <v>98.66</v>
      </c>
      <c r="C1180" s="10">
        <v>98.37</v>
      </c>
      <c r="D1180" s="10">
        <v>97.29</v>
      </c>
      <c r="E1180" s="10">
        <v>96.95</v>
      </c>
      <c r="F1180" s="1">
        <v>94.27</v>
      </c>
      <c r="G1180" s="10">
        <v>92.75</v>
      </c>
      <c r="H1180" s="10">
        <v>99.16</v>
      </c>
      <c r="I1180" s="10">
        <v>98.46</v>
      </c>
      <c r="J1180" s="10">
        <v>99.51</v>
      </c>
      <c r="K1180" s="1">
        <v>98.72</v>
      </c>
      <c r="L1180" s="1">
        <v>98.03</v>
      </c>
      <c r="M1180" s="1">
        <v>97.87</v>
      </c>
    </row>
    <row r="1181" spans="1:13" x14ac:dyDescent="0.35">
      <c r="A1181" s="10">
        <v>2823</v>
      </c>
      <c r="B1181" s="10">
        <v>98.66</v>
      </c>
      <c r="C1181" s="10">
        <v>98.37</v>
      </c>
      <c r="D1181" s="10">
        <v>97.3</v>
      </c>
      <c r="E1181" s="10">
        <v>96.95</v>
      </c>
      <c r="F1181" s="1">
        <v>94.26</v>
      </c>
      <c r="G1181" s="10">
        <v>92.75</v>
      </c>
      <c r="H1181" s="10">
        <v>99.16</v>
      </c>
      <c r="I1181" s="10">
        <v>98.47</v>
      </c>
      <c r="J1181" s="10">
        <v>99.51</v>
      </c>
      <c r="K1181" s="1">
        <v>98.72</v>
      </c>
      <c r="L1181" s="1">
        <v>98.03</v>
      </c>
      <c r="M1181" s="1">
        <v>97.87</v>
      </c>
    </row>
    <row r="1182" spans="1:13" x14ac:dyDescent="0.35">
      <c r="A1182" s="10">
        <v>2822</v>
      </c>
      <c r="B1182" s="10">
        <v>98.67</v>
      </c>
      <c r="C1182" s="10">
        <v>98.38</v>
      </c>
      <c r="D1182" s="10">
        <v>97.3</v>
      </c>
      <c r="E1182" s="10">
        <v>96.96</v>
      </c>
      <c r="F1182" s="1">
        <v>94.26</v>
      </c>
      <c r="G1182" s="10">
        <v>92.75</v>
      </c>
      <c r="H1182" s="10">
        <v>99.17</v>
      </c>
      <c r="I1182" s="10">
        <v>98.47</v>
      </c>
      <c r="J1182" s="10">
        <v>99.51</v>
      </c>
      <c r="K1182" s="1">
        <v>98.72</v>
      </c>
      <c r="L1182" s="1">
        <v>98.03</v>
      </c>
      <c r="M1182" s="1">
        <v>97.88</v>
      </c>
    </row>
    <row r="1183" spans="1:13" x14ac:dyDescent="0.35">
      <c r="A1183" s="10">
        <v>2821</v>
      </c>
      <c r="B1183" s="10">
        <v>98.67</v>
      </c>
      <c r="C1183" s="10">
        <v>98.38</v>
      </c>
      <c r="D1183" s="10">
        <v>97.3</v>
      </c>
      <c r="E1183" s="10">
        <v>96.97</v>
      </c>
      <c r="F1183" s="1">
        <v>94.26</v>
      </c>
      <c r="G1183" s="10">
        <v>92.76</v>
      </c>
      <c r="H1183" s="10">
        <v>99.18</v>
      </c>
      <c r="I1183" s="10">
        <v>98.48</v>
      </c>
      <c r="J1183" s="10">
        <v>99.52</v>
      </c>
      <c r="K1183" s="1">
        <v>98.72</v>
      </c>
      <c r="L1183" s="1">
        <v>98.03</v>
      </c>
      <c r="M1183" s="1">
        <v>97.88</v>
      </c>
    </row>
    <row r="1184" spans="1:13" x14ac:dyDescent="0.35">
      <c r="A1184" s="10">
        <v>2820</v>
      </c>
      <c r="B1184" s="10">
        <v>98.67</v>
      </c>
      <c r="C1184" s="10">
        <v>98.38</v>
      </c>
      <c r="D1184" s="10">
        <v>97.31</v>
      </c>
      <c r="E1184" s="10">
        <v>96.97</v>
      </c>
      <c r="F1184" s="1">
        <v>94.27</v>
      </c>
      <c r="G1184" s="10">
        <v>92.76</v>
      </c>
      <c r="H1184" s="10">
        <v>99.18</v>
      </c>
      <c r="I1184" s="10">
        <v>98.47</v>
      </c>
      <c r="J1184" s="10">
        <v>99.51</v>
      </c>
      <c r="K1184" s="1">
        <v>98.73</v>
      </c>
      <c r="L1184" s="1">
        <v>98.04</v>
      </c>
      <c r="M1184" s="1">
        <v>97.88</v>
      </c>
    </row>
    <row r="1185" spans="1:13" x14ac:dyDescent="0.35">
      <c r="A1185" s="10">
        <v>2819</v>
      </c>
      <c r="B1185" s="10">
        <v>98.67</v>
      </c>
      <c r="C1185" s="10">
        <v>98.38</v>
      </c>
      <c r="D1185" s="10">
        <v>97.31</v>
      </c>
      <c r="E1185" s="10">
        <v>96.97</v>
      </c>
      <c r="F1185" s="1">
        <v>94.27</v>
      </c>
      <c r="G1185" s="10">
        <v>92.76</v>
      </c>
      <c r="H1185" s="10">
        <v>99.18</v>
      </c>
      <c r="I1185" s="10">
        <v>98.47</v>
      </c>
      <c r="J1185" s="10">
        <v>99.51</v>
      </c>
      <c r="K1185" s="1">
        <v>98.73</v>
      </c>
      <c r="L1185" s="1">
        <v>98.04</v>
      </c>
      <c r="M1185" s="1">
        <v>97.88</v>
      </c>
    </row>
    <row r="1186" spans="1:13" x14ac:dyDescent="0.35">
      <c r="A1186" s="10">
        <v>2818</v>
      </c>
      <c r="B1186" s="10">
        <v>98.67</v>
      </c>
      <c r="C1186" s="10">
        <v>98.37</v>
      </c>
      <c r="D1186" s="10">
        <v>97.31</v>
      </c>
      <c r="E1186" s="10">
        <v>96.97</v>
      </c>
      <c r="F1186" s="1">
        <v>94.27</v>
      </c>
      <c r="G1186" s="10">
        <v>92.76</v>
      </c>
      <c r="H1186" s="10">
        <v>99.18</v>
      </c>
      <c r="I1186" s="10">
        <v>98.47</v>
      </c>
      <c r="J1186" s="10">
        <v>99.5</v>
      </c>
      <c r="K1186" s="1">
        <v>98.73</v>
      </c>
      <c r="L1186" s="1">
        <v>98.04</v>
      </c>
      <c r="M1186" s="1">
        <v>97.87</v>
      </c>
    </row>
    <row r="1187" spans="1:13" x14ac:dyDescent="0.35">
      <c r="A1187" s="10">
        <v>2817</v>
      </c>
      <c r="B1187" s="10">
        <v>98.67</v>
      </c>
      <c r="C1187" s="10">
        <v>98.37</v>
      </c>
      <c r="D1187" s="10">
        <v>97.31</v>
      </c>
      <c r="E1187" s="10">
        <v>96.97</v>
      </c>
      <c r="F1187" s="1">
        <v>94.28</v>
      </c>
      <c r="G1187" s="10">
        <v>92.76</v>
      </c>
      <c r="H1187" s="10">
        <v>99.18</v>
      </c>
      <c r="I1187" s="10">
        <v>98.47</v>
      </c>
      <c r="J1187" s="10">
        <v>99.5</v>
      </c>
      <c r="K1187" s="1">
        <v>98.72</v>
      </c>
      <c r="L1187" s="1">
        <v>98.04</v>
      </c>
      <c r="M1187" s="1">
        <v>97.87</v>
      </c>
    </row>
    <row r="1188" spans="1:13" x14ac:dyDescent="0.35">
      <c r="A1188" s="10">
        <v>2816</v>
      </c>
      <c r="B1188" s="10">
        <v>98.66</v>
      </c>
      <c r="C1188" s="10">
        <v>98.37</v>
      </c>
      <c r="D1188" s="10">
        <v>97.31</v>
      </c>
      <c r="E1188" s="10">
        <v>96.97</v>
      </c>
      <c r="F1188" s="1">
        <v>94.29</v>
      </c>
      <c r="G1188" s="10">
        <v>92.76</v>
      </c>
      <c r="H1188" s="10">
        <v>99.18</v>
      </c>
      <c r="I1188" s="10">
        <v>98.47</v>
      </c>
      <c r="J1188" s="10">
        <v>99.5</v>
      </c>
      <c r="K1188" s="1">
        <v>98.72</v>
      </c>
      <c r="L1188" s="1">
        <v>98.04</v>
      </c>
      <c r="M1188" s="1">
        <v>97.87</v>
      </c>
    </row>
    <row r="1189" spans="1:13" x14ac:dyDescent="0.35">
      <c r="A1189" s="10">
        <v>2815</v>
      </c>
      <c r="B1189" s="10">
        <v>98.66</v>
      </c>
      <c r="C1189" s="10">
        <v>98.37</v>
      </c>
      <c r="D1189" s="10">
        <v>97.31</v>
      </c>
      <c r="E1189" s="10">
        <v>96.97</v>
      </c>
      <c r="F1189" s="1">
        <v>94.29</v>
      </c>
      <c r="G1189" s="10">
        <v>92.76</v>
      </c>
      <c r="H1189" s="10">
        <v>99.18</v>
      </c>
      <c r="I1189" s="10">
        <v>98.48</v>
      </c>
      <c r="J1189" s="10">
        <v>99.51</v>
      </c>
      <c r="K1189" s="1">
        <v>98.72</v>
      </c>
      <c r="L1189" s="1">
        <v>98.05</v>
      </c>
      <c r="M1189" s="1">
        <v>97.88</v>
      </c>
    </row>
    <row r="1190" spans="1:13" x14ac:dyDescent="0.35">
      <c r="A1190" s="10">
        <v>2814</v>
      </c>
      <c r="B1190" s="10">
        <v>98.66</v>
      </c>
      <c r="C1190" s="10">
        <v>98.37</v>
      </c>
      <c r="D1190" s="10">
        <v>97.31</v>
      </c>
      <c r="E1190" s="10">
        <v>96.98</v>
      </c>
      <c r="F1190" s="1">
        <v>94.29</v>
      </c>
      <c r="G1190" s="10">
        <v>92.77</v>
      </c>
      <c r="H1190" s="10">
        <v>99.19</v>
      </c>
      <c r="I1190" s="10">
        <v>98.49</v>
      </c>
      <c r="J1190" s="10">
        <v>99.51</v>
      </c>
      <c r="K1190" s="1">
        <v>98.72</v>
      </c>
      <c r="L1190" s="1">
        <v>98.05</v>
      </c>
      <c r="M1190" s="1">
        <v>97.88</v>
      </c>
    </row>
    <row r="1191" spans="1:13" x14ac:dyDescent="0.35">
      <c r="A1191" s="10">
        <v>2813</v>
      </c>
      <c r="B1191" s="10">
        <v>98.66</v>
      </c>
      <c r="C1191" s="10">
        <v>98.38</v>
      </c>
      <c r="D1191" s="10">
        <v>97.31</v>
      </c>
      <c r="E1191" s="10">
        <v>96.98</v>
      </c>
      <c r="F1191" s="1">
        <v>94.29</v>
      </c>
      <c r="G1191" s="10">
        <v>92.77</v>
      </c>
      <c r="H1191" s="10">
        <v>99.19</v>
      </c>
      <c r="I1191" s="10">
        <v>98.5</v>
      </c>
      <c r="J1191" s="10">
        <v>99.51</v>
      </c>
      <c r="K1191" s="1">
        <v>98.73</v>
      </c>
      <c r="L1191" s="1">
        <v>98.06</v>
      </c>
      <c r="M1191" s="1">
        <v>97.89</v>
      </c>
    </row>
    <row r="1192" spans="1:13" x14ac:dyDescent="0.35">
      <c r="A1192" s="10">
        <v>2812</v>
      </c>
      <c r="B1192" s="10">
        <v>98.67</v>
      </c>
      <c r="C1192" s="10">
        <v>98.38</v>
      </c>
      <c r="D1192" s="10">
        <v>97.32</v>
      </c>
      <c r="E1192" s="10">
        <v>96.99</v>
      </c>
      <c r="F1192" s="1">
        <v>94.29</v>
      </c>
      <c r="G1192" s="10">
        <v>92.78</v>
      </c>
      <c r="H1192" s="10">
        <v>99.2</v>
      </c>
      <c r="I1192" s="10">
        <v>98.5</v>
      </c>
      <c r="J1192" s="10">
        <v>99.51</v>
      </c>
      <c r="K1192" s="1">
        <v>98.73</v>
      </c>
      <c r="L1192" s="1">
        <v>98.06</v>
      </c>
      <c r="M1192" s="1">
        <v>97.89</v>
      </c>
    </row>
    <row r="1193" spans="1:13" x14ac:dyDescent="0.35">
      <c r="A1193" s="10">
        <v>2811</v>
      </c>
      <c r="B1193" s="10">
        <v>98.67</v>
      </c>
      <c r="C1193" s="10">
        <v>98.38</v>
      </c>
      <c r="D1193" s="10">
        <v>97.32</v>
      </c>
      <c r="E1193" s="10">
        <v>97</v>
      </c>
      <c r="F1193" s="1">
        <v>94.3</v>
      </c>
      <c r="G1193" s="10">
        <v>92.79</v>
      </c>
      <c r="H1193" s="10">
        <v>99.2</v>
      </c>
      <c r="I1193" s="10">
        <v>98.5</v>
      </c>
      <c r="J1193" s="10">
        <v>99.51</v>
      </c>
      <c r="K1193" s="1">
        <v>98.74</v>
      </c>
      <c r="L1193" s="1">
        <v>98.07</v>
      </c>
      <c r="M1193" s="1">
        <v>97.89</v>
      </c>
    </row>
    <row r="1194" spans="1:13" x14ac:dyDescent="0.35">
      <c r="A1194" s="10">
        <v>2810</v>
      </c>
      <c r="B1194" s="10">
        <v>98.67</v>
      </c>
      <c r="C1194" s="10">
        <v>98.39</v>
      </c>
      <c r="D1194" s="10">
        <v>97.33</v>
      </c>
      <c r="E1194" s="10">
        <v>97.01</v>
      </c>
      <c r="F1194" s="1">
        <v>94.3</v>
      </c>
      <c r="G1194" s="10">
        <v>92.79</v>
      </c>
      <c r="H1194" s="10">
        <v>99.2</v>
      </c>
      <c r="I1194" s="10">
        <v>98.5</v>
      </c>
      <c r="J1194" s="10">
        <v>99.51</v>
      </c>
      <c r="K1194" s="1">
        <v>98.74</v>
      </c>
      <c r="L1194" s="1">
        <v>98.06</v>
      </c>
      <c r="M1194" s="1">
        <v>97.9</v>
      </c>
    </row>
    <row r="1195" spans="1:13" x14ac:dyDescent="0.35">
      <c r="A1195" s="10">
        <v>2809</v>
      </c>
      <c r="B1195" s="10">
        <v>98.67</v>
      </c>
      <c r="C1195" s="10">
        <v>98.39</v>
      </c>
      <c r="D1195" s="10">
        <v>97.33</v>
      </c>
      <c r="E1195" s="10">
        <v>97.01</v>
      </c>
      <c r="F1195" s="1">
        <v>94.3</v>
      </c>
      <c r="G1195" s="10">
        <v>92.8</v>
      </c>
      <c r="H1195" s="10">
        <v>99.2</v>
      </c>
      <c r="I1195" s="10">
        <v>98.5</v>
      </c>
      <c r="J1195" s="10">
        <v>99.51</v>
      </c>
      <c r="K1195" s="1">
        <v>98.74</v>
      </c>
      <c r="L1195" s="1">
        <v>98.06</v>
      </c>
      <c r="M1195" s="1">
        <v>97.9</v>
      </c>
    </row>
    <row r="1196" spans="1:13" x14ac:dyDescent="0.35">
      <c r="A1196" s="10">
        <v>2808</v>
      </c>
      <c r="B1196" s="10">
        <v>98.67</v>
      </c>
      <c r="C1196" s="10">
        <v>98.39</v>
      </c>
      <c r="D1196" s="10">
        <v>97.33</v>
      </c>
      <c r="E1196" s="10">
        <v>97.01</v>
      </c>
      <c r="F1196" s="1">
        <v>94.3</v>
      </c>
      <c r="G1196" s="10">
        <v>92.8</v>
      </c>
      <c r="H1196" s="10">
        <v>99.2</v>
      </c>
      <c r="I1196" s="10">
        <v>98.5</v>
      </c>
      <c r="J1196" s="10">
        <v>99.51</v>
      </c>
      <c r="K1196" s="1">
        <v>98.74</v>
      </c>
      <c r="L1196" s="1">
        <v>98.06</v>
      </c>
      <c r="M1196" s="1">
        <v>97.89</v>
      </c>
    </row>
    <row r="1197" spans="1:13" x14ac:dyDescent="0.35">
      <c r="A1197" s="10">
        <v>2807</v>
      </c>
      <c r="B1197" s="10">
        <v>98.67</v>
      </c>
      <c r="C1197" s="10">
        <v>98.39</v>
      </c>
      <c r="D1197" s="10">
        <v>97.33</v>
      </c>
      <c r="E1197" s="10">
        <v>97.01</v>
      </c>
      <c r="F1197" s="1">
        <v>94.29</v>
      </c>
      <c r="G1197" s="10">
        <v>92.8</v>
      </c>
      <c r="H1197" s="10">
        <v>99.2</v>
      </c>
      <c r="I1197" s="10">
        <v>98.5</v>
      </c>
      <c r="J1197" s="10">
        <v>99.51</v>
      </c>
      <c r="K1197" s="1">
        <v>98.74</v>
      </c>
      <c r="L1197" s="1">
        <v>98.05</v>
      </c>
      <c r="M1197" s="1">
        <v>97.89</v>
      </c>
    </row>
    <row r="1198" spans="1:13" x14ac:dyDescent="0.35">
      <c r="A1198" s="10">
        <v>2806</v>
      </c>
      <c r="B1198" s="10">
        <v>98.67</v>
      </c>
      <c r="C1198" s="10">
        <v>98.39</v>
      </c>
      <c r="D1198" s="10">
        <v>97.34</v>
      </c>
      <c r="E1198" s="10">
        <v>97.01</v>
      </c>
      <c r="F1198" s="1">
        <v>94.29</v>
      </c>
      <c r="G1198" s="10">
        <v>92.8</v>
      </c>
      <c r="H1198" s="10">
        <v>99.19</v>
      </c>
      <c r="I1198" s="10">
        <v>98.51</v>
      </c>
      <c r="J1198" s="10">
        <v>99.51</v>
      </c>
      <c r="K1198" s="1">
        <v>98.74</v>
      </c>
      <c r="L1198" s="1">
        <v>98.05</v>
      </c>
      <c r="M1198" s="1">
        <v>97.9</v>
      </c>
    </row>
    <row r="1199" spans="1:13" x14ac:dyDescent="0.35">
      <c r="A1199" s="10">
        <v>2805</v>
      </c>
      <c r="B1199" s="10">
        <v>98.68</v>
      </c>
      <c r="C1199" s="10">
        <v>98.39</v>
      </c>
      <c r="D1199" s="10">
        <v>97.34</v>
      </c>
      <c r="E1199" s="10">
        <v>97.01</v>
      </c>
      <c r="F1199" s="1">
        <v>94.3</v>
      </c>
      <c r="G1199" s="10">
        <v>92.81</v>
      </c>
      <c r="H1199" s="10">
        <v>99.19</v>
      </c>
      <c r="I1199" s="10">
        <v>98.51</v>
      </c>
      <c r="J1199" s="10">
        <v>99.51</v>
      </c>
      <c r="K1199" s="1">
        <v>98.75</v>
      </c>
      <c r="L1199" s="1">
        <v>98.05</v>
      </c>
      <c r="M1199" s="1">
        <v>97.9</v>
      </c>
    </row>
    <row r="1200" spans="1:13" x14ac:dyDescent="0.35">
      <c r="A1200" s="10">
        <v>2804</v>
      </c>
      <c r="B1200" s="10">
        <v>98.68</v>
      </c>
      <c r="C1200" s="10">
        <v>98.39</v>
      </c>
      <c r="D1200" s="10">
        <v>97.35</v>
      </c>
      <c r="E1200" s="10">
        <v>97.02</v>
      </c>
      <c r="F1200" s="1">
        <v>94.3</v>
      </c>
      <c r="G1200" s="10">
        <v>92.81</v>
      </c>
      <c r="H1200" s="10">
        <v>99.19</v>
      </c>
      <c r="I1200" s="10">
        <v>98.52</v>
      </c>
      <c r="J1200" s="10">
        <v>99.52</v>
      </c>
      <c r="K1200" s="1">
        <v>98.75</v>
      </c>
      <c r="L1200" s="1">
        <v>98.05</v>
      </c>
      <c r="M1200" s="1">
        <v>97.91</v>
      </c>
    </row>
    <row r="1201" spans="1:13" x14ac:dyDescent="0.35">
      <c r="A1201" s="10">
        <v>2803</v>
      </c>
      <c r="B1201" s="10">
        <v>98.68</v>
      </c>
      <c r="C1201" s="10">
        <v>98.39</v>
      </c>
      <c r="D1201" s="10">
        <v>97.35</v>
      </c>
      <c r="E1201" s="10">
        <v>97.02</v>
      </c>
      <c r="F1201" s="1">
        <v>94.3</v>
      </c>
      <c r="G1201" s="10">
        <v>92.81</v>
      </c>
      <c r="H1201" s="10">
        <v>99.19</v>
      </c>
      <c r="I1201" s="10">
        <v>98.52</v>
      </c>
      <c r="J1201" s="10">
        <v>99.52</v>
      </c>
      <c r="K1201" s="1">
        <v>98.75</v>
      </c>
      <c r="L1201" s="1">
        <v>98.06</v>
      </c>
      <c r="M1201" s="1">
        <v>97.91</v>
      </c>
    </row>
    <row r="1202" spans="1:13" x14ac:dyDescent="0.35">
      <c r="A1202" s="10">
        <v>2802</v>
      </c>
      <c r="B1202" s="10">
        <v>98.68</v>
      </c>
      <c r="C1202" s="10">
        <v>98.39</v>
      </c>
      <c r="D1202" s="10">
        <v>97.36</v>
      </c>
      <c r="E1202" s="10">
        <v>97.03</v>
      </c>
      <c r="F1202" s="1">
        <v>94.3</v>
      </c>
      <c r="G1202" s="10">
        <v>92.82</v>
      </c>
      <c r="H1202" s="10">
        <v>99.19</v>
      </c>
      <c r="I1202" s="10">
        <v>98.52</v>
      </c>
      <c r="J1202" s="10">
        <v>99.52</v>
      </c>
      <c r="K1202" s="1">
        <v>98.76</v>
      </c>
      <c r="L1202" s="1">
        <v>98.06</v>
      </c>
      <c r="M1202" s="1">
        <v>97.91</v>
      </c>
    </row>
    <row r="1203" spans="1:13" x14ac:dyDescent="0.35">
      <c r="A1203" s="10">
        <v>2801</v>
      </c>
      <c r="B1203" s="10">
        <v>98.68</v>
      </c>
      <c r="C1203" s="10">
        <v>98.4</v>
      </c>
      <c r="D1203" s="10">
        <v>97.36</v>
      </c>
      <c r="E1203" s="10">
        <v>97.03</v>
      </c>
      <c r="F1203" s="1">
        <v>94.31</v>
      </c>
      <c r="G1203" s="10">
        <v>92.82</v>
      </c>
      <c r="H1203" s="10">
        <v>99.2</v>
      </c>
      <c r="I1203" s="10">
        <v>98.53</v>
      </c>
      <c r="J1203" s="10">
        <v>99.52</v>
      </c>
      <c r="K1203" s="1">
        <v>98.76</v>
      </c>
      <c r="L1203" s="1">
        <v>98.07</v>
      </c>
      <c r="M1203" s="1">
        <v>97.91</v>
      </c>
    </row>
    <row r="1204" spans="1:13" x14ac:dyDescent="0.35">
      <c r="A1204" s="10">
        <v>2800</v>
      </c>
      <c r="B1204" s="10">
        <v>98.69</v>
      </c>
      <c r="C1204" s="10">
        <v>98.4</v>
      </c>
      <c r="D1204" s="10">
        <v>97.37</v>
      </c>
      <c r="E1204" s="10">
        <v>97.04</v>
      </c>
      <c r="F1204" s="1">
        <v>94.32</v>
      </c>
      <c r="G1204" s="10">
        <v>92.83</v>
      </c>
      <c r="H1204" s="10">
        <v>99.21</v>
      </c>
      <c r="I1204" s="10">
        <v>98.53</v>
      </c>
      <c r="J1204" s="10">
        <v>99.52</v>
      </c>
      <c r="K1204" s="1">
        <v>98.76</v>
      </c>
      <c r="L1204" s="1">
        <v>98.07</v>
      </c>
      <c r="M1204" s="1">
        <v>97.91</v>
      </c>
    </row>
    <row r="1205" spans="1:13" x14ac:dyDescent="0.35">
      <c r="A1205" s="10">
        <v>2799</v>
      </c>
      <c r="B1205" s="10">
        <v>98.69</v>
      </c>
      <c r="C1205" s="10">
        <v>98.41</v>
      </c>
      <c r="D1205" s="10">
        <v>97.38</v>
      </c>
      <c r="E1205" s="10">
        <v>97.05</v>
      </c>
      <c r="F1205" s="1">
        <v>94.32</v>
      </c>
      <c r="G1205" s="10">
        <v>92.84</v>
      </c>
      <c r="H1205" s="10">
        <v>99.21</v>
      </c>
      <c r="I1205" s="10">
        <v>98.53</v>
      </c>
      <c r="J1205" s="10">
        <v>99.52</v>
      </c>
      <c r="K1205" s="1">
        <v>98.76</v>
      </c>
      <c r="L1205" s="1">
        <v>98.08</v>
      </c>
      <c r="M1205" s="1">
        <v>97.91</v>
      </c>
    </row>
    <row r="1206" spans="1:13" x14ac:dyDescent="0.35">
      <c r="A1206" s="10">
        <v>2798</v>
      </c>
      <c r="B1206" s="10">
        <v>98.69</v>
      </c>
      <c r="C1206" s="10">
        <v>98.41</v>
      </c>
      <c r="D1206" s="10">
        <v>97.39</v>
      </c>
      <c r="E1206" s="10">
        <v>97.06</v>
      </c>
      <c r="F1206" s="1">
        <v>94.32</v>
      </c>
      <c r="G1206" s="10">
        <v>92.84</v>
      </c>
      <c r="H1206" s="10">
        <v>99.22</v>
      </c>
      <c r="I1206" s="10">
        <v>98.53</v>
      </c>
      <c r="J1206" s="10">
        <v>99.52</v>
      </c>
      <c r="K1206" s="1">
        <v>98.76</v>
      </c>
      <c r="L1206" s="1">
        <v>98.08</v>
      </c>
      <c r="M1206" s="1">
        <v>97.91</v>
      </c>
    </row>
    <row r="1207" spans="1:13" x14ac:dyDescent="0.35">
      <c r="A1207" s="10">
        <v>2797</v>
      </c>
      <c r="B1207" s="10">
        <v>98.69</v>
      </c>
      <c r="C1207" s="10">
        <v>98.42</v>
      </c>
      <c r="D1207" s="10">
        <v>97.39</v>
      </c>
      <c r="E1207" s="10">
        <v>97.06</v>
      </c>
      <c r="F1207" s="1">
        <v>94.32</v>
      </c>
      <c r="G1207" s="10">
        <v>92.84</v>
      </c>
      <c r="H1207" s="10">
        <v>99.22</v>
      </c>
      <c r="I1207" s="10">
        <v>98.53</v>
      </c>
      <c r="J1207" s="10">
        <v>99.52</v>
      </c>
      <c r="K1207" s="1">
        <v>98.76</v>
      </c>
      <c r="L1207" s="1">
        <v>98.08</v>
      </c>
      <c r="M1207" s="1">
        <v>97.91</v>
      </c>
    </row>
    <row r="1208" spans="1:13" x14ac:dyDescent="0.35">
      <c r="A1208" s="10">
        <v>2796</v>
      </c>
      <c r="B1208" s="10">
        <v>98.69</v>
      </c>
      <c r="C1208" s="10">
        <v>98.42</v>
      </c>
      <c r="D1208" s="10">
        <v>97.39</v>
      </c>
      <c r="E1208" s="10">
        <v>97.06</v>
      </c>
      <c r="F1208" s="1">
        <v>94.32</v>
      </c>
      <c r="G1208" s="10">
        <v>92.84</v>
      </c>
      <c r="H1208" s="10">
        <v>99.22</v>
      </c>
      <c r="I1208" s="10">
        <v>98.53</v>
      </c>
      <c r="J1208" s="10">
        <v>99.52</v>
      </c>
      <c r="K1208" s="1">
        <v>98.75</v>
      </c>
      <c r="L1208" s="1">
        <v>98.07</v>
      </c>
      <c r="M1208" s="1">
        <v>97.91</v>
      </c>
    </row>
    <row r="1209" spans="1:13" x14ac:dyDescent="0.35">
      <c r="A1209" s="10">
        <v>2795</v>
      </c>
      <c r="B1209" s="10">
        <v>98.69</v>
      </c>
      <c r="C1209" s="10">
        <v>98.42</v>
      </c>
      <c r="D1209" s="10">
        <v>97.4</v>
      </c>
      <c r="E1209" s="10">
        <v>97.06</v>
      </c>
      <c r="F1209" s="1">
        <v>94.32</v>
      </c>
      <c r="G1209" s="10">
        <v>92.84</v>
      </c>
      <c r="H1209" s="10">
        <v>99.21</v>
      </c>
      <c r="I1209" s="10">
        <v>98.53</v>
      </c>
      <c r="J1209" s="10">
        <v>99.52</v>
      </c>
      <c r="K1209" s="1">
        <v>98.75</v>
      </c>
      <c r="L1209" s="1">
        <v>98.07</v>
      </c>
      <c r="M1209" s="1">
        <v>97.91</v>
      </c>
    </row>
    <row r="1210" spans="1:13" x14ac:dyDescent="0.35">
      <c r="A1210" s="10">
        <v>2794</v>
      </c>
      <c r="B1210" s="10">
        <v>98.69</v>
      </c>
      <c r="C1210" s="10">
        <v>98.42</v>
      </c>
      <c r="D1210" s="10">
        <v>97.4</v>
      </c>
      <c r="E1210" s="10">
        <v>97.06</v>
      </c>
      <c r="F1210" s="1">
        <v>94.32</v>
      </c>
      <c r="G1210" s="10">
        <v>92.84</v>
      </c>
      <c r="H1210" s="10">
        <v>99.21</v>
      </c>
      <c r="I1210" s="10">
        <v>98.53</v>
      </c>
      <c r="J1210" s="10">
        <v>99.52</v>
      </c>
      <c r="K1210" s="1">
        <v>98.75</v>
      </c>
      <c r="L1210" s="1">
        <v>98.08</v>
      </c>
      <c r="M1210" s="1">
        <v>97.9</v>
      </c>
    </row>
    <row r="1211" spans="1:13" x14ac:dyDescent="0.35">
      <c r="A1211" s="10">
        <v>2793</v>
      </c>
      <c r="B1211" s="10">
        <v>98.69</v>
      </c>
      <c r="C1211" s="10">
        <v>98.42</v>
      </c>
      <c r="D1211" s="10">
        <v>97.4</v>
      </c>
      <c r="E1211" s="10">
        <v>97.06</v>
      </c>
      <c r="F1211" s="1">
        <v>94.33</v>
      </c>
      <c r="G1211" s="10">
        <v>92.84</v>
      </c>
      <c r="H1211" s="10">
        <v>99.21</v>
      </c>
      <c r="I1211" s="10">
        <v>98.53</v>
      </c>
      <c r="J1211" s="10">
        <v>99.52</v>
      </c>
      <c r="K1211" s="1">
        <v>98.75</v>
      </c>
      <c r="L1211" s="1">
        <v>98.09</v>
      </c>
      <c r="M1211" s="1">
        <v>97.9</v>
      </c>
    </row>
    <row r="1212" spans="1:13" x14ac:dyDescent="0.35">
      <c r="A1212" s="10">
        <v>2792</v>
      </c>
      <c r="B1212" s="10">
        <v>98.7</v>
      </c>
      <c r="C1212" s="10">
        <v>98.43</v>
      </c>
      <c r="D1212" s="10">
        <v>97.4</v>
      </c>
      <c r="E1212" s="10">
        <v>97.07</v>
      </c>
      <c r="F1212" s="1">
        <v>94.34</v>
      </c>
      <c r="G1212" s="10">
        <v>92.84</v>
      </c>
      <c r="H1212" s="10">
        <v>99.21</v>
      </c>
      <c r="I1212" s="10">
        <v>98.53</v>
      </c>
      <c r="J1212" s="10">
        <v>99.52</v>
      </c>
      <c r="K1212" s="1">
        <v>98.75</v>
      </c>
      <c r="L1212" s="1">
        <v>98.09</v>
      </c>
      <c r="M1212" s="1">
        <v>97.9</v>
      </c>
    </row>
    <row r="1213" spans="1:13" x14ac:dyDescent="0.35">
      <c r="A1213" s="10">
        <v>2791</v>
      </c>
      <c r="B1213" s="10">
        <v>98.7</v>
      </c>
      <c r="C1213" s="10">
        <v>98.43</v>
      </c>
      <c r="D1213" s="10">
        <v>97.4</v>
      </c>
      <c r="E1213" s="10">
        <v>97.08</v>
      </c>
      <c r="F1213" s="1">
        <v>94.34</v>
      </c>
      <c r="G1213" s="10">
        <v>92.84</v>
      </c>
      <c r="H1213" s="10">
        <v>99.22</v>
      </c>
      <c r="I1213" s="10">
        <v>98.54</v>
      </c>
      <c r="J1213" s="10">
        <v>99.52</v>
      </c>
      <c r="K1213" s="1">
        <v>98.75</v>
      </c>
      <c r="L1213" s="1">
        <v>98.09</v>
      </c>
      <c r="M1213" s="1">
        <v>97.91</v>
      </c>
    </row>
    <row r="1214" spans="1:13" x14ac:dyDescent="0.35">
      <c r="A1214" s="10">
        <v>2790</v>
      </c>
      <c r="B1214" s="10">
        <v>98.7</v>
      </c>
      <c r="C1214" s="10">
        <v>98.43</v>
      </c>
      <c r="D1214" s="10">
        <v>97.4</v>
      </c>
      <c r="E1214" s="10">
        <v>97.08</v>
      </c>
      <c r="F1214" s="1">
        <v>94.34</v>
      </c>
      <c r="G1214" s="10">
        <v>92.85</v>
      </c>
      <c r="H1214" s="10">
        <v>99.22</v>
      </c>
      <c r="I1214" s="10">
        <v>98.54</v>
      </c>
      <c r="J1214" s="10">
        <v>99.53</v>
      </c>
      <c r="K1214" s="1">
        <v>98.75</v>
      </c>
      <c r="L1214" s="1">
        <v>98.08</v>
      </c>
      <c r="M1214" s="1">
        <v>97.91</v>
      </c>
    </row>
    <row r="1215" spans="1:13" x14ac:dyDescent="0.35">
      <c r="A1215" s="10">
        <v>2789</v>
      </c>
      <c r="B1215" s="10">
        <v>98.7</v>
      </c>
      <c r="C1215" s="10">
        <v>98.43</v>
      </c>
      <c r="D1215" s="10">
        <v>97.41</v>
      </c>
      <c r="E1215" s="10">
        <v>97.09</v>
      </c>
      <c r="F1215" s="1">
        <v>94.34</v>
      </c>
      <c r="G1215" s="10">
        <v>92.86</v>
      </c>
      <c r="H1215" s="10">
        <v>99.22</v>
      </c>
      <c r="I1215" s="10">
        <v>98.55</v>
      </c>
      <c r="J1215" s="10">
        <v>99.53</v>
      </c>
      <c r="K1215" s="1">
        <v>98.76</v>
      </c>
      <c r="L1215" s="1">
        <v>98.08</v>
      </c>
      <c r="M1215" s="1">
        <v>97.91</v>
      </c>
    </row>
    <row r="1216" spans="1:13" x14ac:dyDescent="0.35">
      <c r="A1216" s="10">
        <v>2788</v>
      </c>
      <c r="B1216" s="10">
        <v>98.7</v>
      </c>
      <c r="C1216" s="10">
        <v>98.43</v>
      </c>
      <c r="D1216" s="10">
        <v>97.41</v>
      </c>
      <c r="E1216" s="10">
        <v>97.09</v>
      </c>
      <c r="F1216" s="1">
        <v>94.33</v>
      </c>
      <c r="G1216" s="10">
        <v>92.86</v>
      </c>
      <c r="H1216" s="10">
        <v>99.22</v>
      </c>
      <c r="I1216" s="10">
        <v>98.55</v>
      </c>
      <c r="J1216" s="10">
        <v>99.53</v>
      </c>
      <c r="K1216" s="1">
        <v>98.76</v>
      </c>
      <c r="L1216" s="1">
        <v>98.08</v>
      </c>
      <c r="M1216" s="1">
        <v>97.92</v>
      </c>
    </row>
    <row r="1217" spans="1:13" x14ac:dyDescent="0.35">
      <c r="A1217" s="10">
        <v>2787</v>
      </c>
      <c r="B1217" s="10">
        <v>98.7</v>
      </c>
      <c r="C1217" s="10">
        <v>98.43</v>
      </c>
      <c r="D1217" s="10">
        <v>97.42</v>
      </c>
      <c r="E1217" s="10">
        <v>97.09</v>
      </c>
      <c r="F1217" s="1">
        <v>94.32</v>
      </c>
      <c r="G1217" s="10">
        <v>92.87</v>
      </c>
      <c r="H1217" s="10">
        <v>99.21</v>
      </c>
      <c r="I1217" s="10">
        <v>98.55</v>
      </c>
      <c r="J1217" s="10">
        <v>99.53</v>
      </c>
      <c r="K1217" s="1">
        <v>98.77</v>
      </c>
      <c r="L1217" s="1">
        <v>98.07</v>
      </c>
      <c r="M1217" s="1">
        <v>97.92</v>
      </c>
    </row>
    <row r="1218" spans="1:13" x14ac:dyDescent="0.35">
      <c r="A1218" s="10">
        <v>2786</v>
      </c>
      <c r="B1218" s="10">
        <v>98.7</v>
      </c>
      <c r="C1218" s="10">
        <v>98.43</v>
      </c>
      <c r="D1218" s="10">
        <v>97.42</v>
      </c>
      <c r="E1218" s="10">
        <v>97.09</v>
      </c>
      <c r="F1218" s="1">
        <v>94.32</v>
      </c>
      <c r="G1218" s="10">
        <v>92.86</v>
      </c>
      <c r="H1218" s="10">
        <v>99.21</v>
      </c>
      <c r="I1218" s="10">
        <v>98.55</v>
      </c>
      <c r="J1218" s="10">
        <v>99.52</v>
      </c>
      <c r="K1218" s="1">
        <v>98.77</v>
      </c>
      <c r="L1218" s="1">
        <v>98.08</v>
      </c>
      <c r="M1218" s="1">
        <v>97.92</v>
      </c>
    </row>
    <row r="1219" spans="1:13" x14ac:dyDescent="0.35">
      <c r="A1219" s="10">
        <v>2785</v>
      </c>
      <c r="B1219" s="10">
        <v>98.7</v>
      </c>
      <c r="C1219" s="10">
        <v>98.43</v>
      </c>
      <c r="D1219" s="10">
        <v>97.43</v>
      </c>
      <c r="E1219" s="10">
        <v>97.1</v>
      </c>
      <c r="F1219" s="1">
        <v>94.32</v>
      </c>
      <c r="G1219" s="10">
        <v>92.86</v>
      </c>
      <c r="H1219" s="10">
        <v>99.21</v>
      </c>
      <c r="I1219" s="10">
        <v>98.55</v>
      </c>
      <c r="J1219" s="10">
        <v>99.52</v>
      </c>
      <c r="K1219" s="1">
        <v>98.77</v>
      </c>
      <c r="L1219" s="1">
        <v>98.08</v>
      </c>
      <c r="M1219" s="1">
        <v>97.92</v>
      </c>
    </row>
    <row r="1220" spans="1:13" x14ac:dyDescent="0.35">
      <c r="A1220" s="10">
        <v>2784</v>
      </c>
      <c r="B1220" s="10">
        <v>98.71</v>
      </c>
      <c r="C1220" s="10">
        <v>98.44</v>
      </c>
      <c r="D1220" s="10">
        <v>97.43</v>
      </c>
      <c r="E1220" s="10">
        <v>97.1</v>
      </c>
      <c r="F1220" s="1">
        <v>94.32</v>
      </c>
      <c r="G1220" s="10">
        <v>92.86</v>
      </c>
      <c r="H1220" s="10">
        <v>99.21</v>
      </c>
      <c r="I1220" s="10">
        <v>98.54</v>
      </c>
      <c r="J1220" s="10">
        <v>99.52</v>
      </c>
      <c r="K1220" s="1">
        <v>98.76</v>
      </c>
      <c r="L1220" s="1">
        <v>98.08</v>
      </c>
      <c r="M1220" s="1">
        <v>97.92</v>
      </c>
    </row>
    <row r="1221" spans="1:13" x14ac:dyDescent="0.35">
      <c r="A1221" s="10">
        <v>2783</v>
      </c>
      <c r="B1221" s="10">
        <v>98.71</v>
      </c>
      <c r="C1221" s="10">
        <v>98.44</v>
      </c>
      <c r="D1221" s="10">
        <v>97.43</v>
      </c>
      <c r="E1221" s="10">
        <v>97.11</v>
      </c>
      <c r="F1221" s="1">
        <v>94.33</v>
      </c>
      <c r="G1221" s="10">
        <v>92.86</v>
      </c>
      <c r="H1221" s="10">
        <v>99.22</v>
      </c>
      <c r="I1221" s="10">
        <v>98.55</v>
      </c>
      <c r="J1221" s="10">
        <v>99.52</v>
      </c>
      <c r="K1221" s="1">
        <v>98.77</v>
      </c>
      <c r="L1221" s="1">
        <v>98.09</v>
      </c>
      <c r="M1221" s="1">
        <v>97.92</v>
      </c>
    </row>
    <row r="1222" spans="1:13" x14ac:dyDescent="0.35">
      <c r="A1222" s="10">
        <v>2782</v>
      </c>
      <c r="B1222" s="10">
        <v>98.7</v>
      </c>
      <c r="C1222" s="10">
        <v>98.43</v>
      </c>
      <c r="D1222" s="10">
        <v>97.43</v>
      </c>
      <c r="E1222" s="10">
        <v>97.11</v>
      </c>
      <c r="F1222" s="1">
        <v>94.33</v>
      </c>
      <c r="G1222" s="10">
        <v>92.87</v>
      </c>
      <c r="H1222" s="10">
        <v>99.22</v>
      </c>
      <c r="I1222" s="10">
        <v>98.55</v>
      </c>
      <c r="J1222" s="10">
        <v>99.52</v>
      </c>
      <c r="K1222" s="1">
        <v>98.77</v>
      </c>
      <c r="L1222" s="1">
        <v>98.09</v>
      </c>
      <c r="M1222" s="1">
        <v>97.92</v>
      </c>
    </row>
    <row r="1223" spans="1:13" x14ac:dyDescent="0.35">
      <c r="A1223" s="10">
        <v>2781</v>
      </c>
      <c r="B1223" s="10">
        <v>98.7</v>
      </c>
      <c r="C1223" s="10">
        <v>98.43</v>
      </c>
      <c r="D1223" s="10">
        <v>97.43</v>
      </c>
      <c r="E1223" s="10">
        <v>97.11</v>
      </c>
      <c r="F1223" s="1">
        <v>94.33</v>
      </c>
      <c r="G1223" s="10">
        <v>92.87</v>
      </c>
      <c r="H1223" s="10">
        <v>99.22</v>
      </c>
      <c r="I1223" s="10">
        <v>98.55</v>
      </c>
      <c r="J1223" s="10">
        <v>99.52</v>
      </c>
      <c r="K1223" s="1">
        <v>98.77</v>
      </c>
      <c r="L1223" s="1">
        <v>98.09</v>
      </c>
      <c r="M1223" s="1">
        <v>97.92</v>
      </c>
    </row>
    <row r="1224" spans="1:13" x14ac:dyDescent="0.35">
      <c r="A1224" s="10">
        <v>2780</v>
      </c>
      <c r="B1224" s="10">
        <v>98.7</v>
      </c>
      <c r="C1224" s="10">
        <v>98.42</v>
      </c>
      <c r="D1224" s="10">
        <v>97.43</v>
      </c>
      <c r="E1224" s="10">
        <v>97.11</v>
      </c>
      <c r="F1224" s="1">
        <v>94.34</v>
      </c>
      <c r="G1224" s="10">
        <v>92.88</v>
      </c>
      <c r="H1224" s="10">
        <v>99.22</v>
      </c>
      <c r="I1224" s="10">
        <v>98.55</v>
      </c>
      <c r="J1224" s="10">
        <v>99.53</v>
      </c>
      <c r="K1224" s="1">
        <v>98.77</v>
      </c>
      <c r="L1224" s="1">
        <v>98.08</v>
      </c>
      <c r="M1224" s="1">
        <v>97.92</v>
      </c>
    </row>
    <row r="1225" spans="1:13" x14ac:dyDescent="0.35">
      <c r="A1225" s="10">
        <v>2779</v>
      </c>
      <c r="B1225" s="10">
        <v>98.69</v>
      </c>
      <c r="C1225" s="10">
        <v>98.42</v>
      </c>
      <c r="D1225" s="10">
        <v>97.44</v>
      </c>
      <c r="E1225" s="10">
        <v>97.11</v>
      </c>
      <c r="F1225" s="1">
        <v>94.34</v>
      </c>
      <c r="G1225" s="10">
        <v>92.88</v>
      </c>
      <c r="H1225" s="10">
        <v>99.22</v>
      </c>
      <c r="I1225" s="10">
        <v>98.55</v>
      </c>
      <c r="J1225" s="10">
        <v>99.53</v>
      </c>
      <c r="K1225" s="1">
        <v>98.77</v>
      </c>
      <c r="L1225" s="1">
        <v>98.08</v>
      </c>
      <c r="M1225" s="1">
        <v>97.92</v>
      </c>
    </row>
    <row r="1226" spans="1:13" x14ac:dyDescent="0.35">
      <c r="A1226" s="10">
        <v>2778</v>
      </c>
      <c r="B1226" s="10">
        <v>98.69</v>
      </c>
      <c r="C1226" s="10">
        <v>98.43</v>
      </c>
      <c r="D1226" s="10">
        <v>97.44</v>
      </c>
      <c r="E1226" s="10">
        <v>97.12</v>
      </c>
      <c r="F1226" s="1">
        <v>94.35</v>
      </c>
      <c r="G1226" s="10">
        <v>92.89</v>
      </c>
      <c r="H1226" s="10">
        <v>99.22</v>
      </c>
      <c r="I1226" s="10">
        <v>98.56</v>
      </c>
      <c r="J1226" s="10">
        <v>99.53</v>
      </c>
      <c r="K1226" s="1">
        <v>98.77</v>
      </c>
      <c r="L1226" s="1">
        <v>98.09</v>
      </c>
      <c r="M1226" s="1">
        <v>97.93</v>
      </c>
    </row>
    <row r="1227" spans="1:13" x14ac:dyDescent="0.35">
      <c r="A1227" s="10">
        <v>2777</v>
      </c>
      <c r="B1227" s="10">
        <v>98.7</v>
      </c>
      <c r="C1227" s="10">
        <v>98.44</v>
      </c>
      <c r="D1227" s="10">
        <v>97.45</v>
      </c>
      <c r="E1227" s="10">
        <v>97.12</v>
      </c>
      <c r="F1227" s="1">
        <v>94.35</v>
      </c>
      <c r="G1227" s="10">
        <v>92.89</v>
      </c>
      <c r="H1227" s="10">
        <v>99.23</v>
      </c>
      <c r="I1227" s="10">
        <v>98.56</v>
      </c>
      <c r="J1227" s="10">
        <v>99.53</v>
      </c>
      <c r="K1227" s="1">
        <v>98.77</v>
      </c>
      <c r="L1227" s="1">
        <v>98.09</v>
      </c>
      <c r="M1227" s="1">
        <v>97.93</v>
      </c>
    </row>
    <row r="1228" spans="1:13" x14ac:dyDescent="0.35">
      <c r="A1228" s="10">
        <v>2776</v>
      </c>
      <c r="B1228" s="10">
        <v>98.7</v>
      </c>
      <c r="C1228" s="10">
        <v>98.44</v>
      </c>
      <c r="D1228" s="10">
        <v>97.46</v>
      </c>
      <c r="E1228" s="10">
        <v>97.13</v>
      </c>
      <c r="F1228" s="1">
        <v>94.36</v>
      </c>
      <c r="G1228" s="10">
        <v>92.9</v>
      </c>
      <c r="H1228" s="10">
        <v>99.24</v>
      </c>
      <c r="I1228" s="10">
        <v>98.57</v>
      </c>
      <c r="J1228" s="10">
        <v>99.53</v>
      </c>
      <c r="K1228" s="1">
        <v>98.77</v>
      </c>
      <c r="L1228" s="1">
        <v>98.09</v>
      </c>
      <c r="M1228" s="1">
        <v>97.93</v>
      </c>
    </row>
    <row r="1229" spans="1:13" x14ac:dyDescent="0.35">
      <c r="A1229" s="10">
        <v>2775</v>
      </c>
      <c r="B1229" s="10">
        <v>98.7</v>
      </c>
      <c r="C1229" s="10">
        <v>98.45</v>
      </c>
      <c r="D1229" s="10">
        <v>97.46</v>
      </c>
      <c r="E1229" s="10">
        <v>97.13</v>
      </c>
      <c r="F1229" s="1">
        <v>94.36</v>
      </c>
      <c r="G1229" s="10">
        <v>92.91</v>
      </c>
      <c r="H1229" s="10">
        <v>99.24</v>
      </c>
      <c r="I1229" s="10">
        <v>98.58</v>
      </c>
      <c r="J1229" s="10">
        <v>99.53</v>
      </c>
      <c r="K1229" s="1">
        <v>98.77</v>
      </c>
      <c r="L1229" s="1">
        <v>98.1</v>
      </c>
      <c r="M1229" s="1">
        <v>97.93</v>
      </c>
    </row>
    <row r="1230" spans="1:13" x14ac:dyDescent="0.35">
      <c r="A1230" s="10">
        <v>2774</v>
      </c>
      <c r="B1230" s="10">
        <v>98.7</v>
      </c>
      <c r="C1230" s="10">
        <v>98.45</v>
      </c>
      <c r="D1230" s="10">
        <v>97.46</v>
      </c>
      <c r="E1230" s="10">
        <v>97.13</v>
      </c>
      <c r="F1230" s="1">
        <v>94.37</v>
      </c>
      <c r="G1230" s="10">
        <v>92.91</v>
      </c>
      <c r="H1230" s="10">
        <v>99.24</v>
      </c>
      <c r="I1230" s="10">
        <v>98.58</v>
      </c>
      <c r="J1230" s="10">
        <v>99.53</v>
      </c>
      <c r="K1230" s="1">
        <v>98.77</v>
      </c>
      <c r="L1230" s="1">
        <v>98.1</v>
      </c>
      <c r="M1230" s="1">
        <v>97.93</v>
      </c>
    </row>
    <row r="1231" spans="1:13" x14ac:dyDescent="0.35">
      <c r="A1231" s="10">
        <v>2773</v>
      </c>
      <c r="B1231" s="10">
        <v>98.7</v>
      </c>
      <c r="C1231" s="10">
        <v>98.45</v>
      </c>
      <c r="D1231" s="10">
        <v>97.46</v>
      </c>
      <c r="E1231" s="10">
        <v>97.14</v>
      </c>
      <c r="F1231" s="1">
        <v>94.37</v>
      </c>
      <c r="G1231" s="10">
        <v>92.91</v>
      </c>
      <c r="H1231" s="10">
        <v>99.24</v>
      </c>
      <c r="I1231" s="10">
        <v>98.58</v>
      </c>
      <c r="J1231" s="10">
        <v>99.52</v>
      </c>
      <c r="K1231" s="1">
        <v>98.77</v>
      </c>
      <c r="L1231" s="1">
        <v>98.1</v>
      </c>
      <c r="M1231" s="1">
        <v>97.93</v>
      </c>
    </row>
    <row r="1232" spans="1:13" x14ac:dyDescent="0.35">
      <c r="A1232" s="10">
        <v>2772</v>
      </c>
      <c r="B1232" s="10">
        <v>98.7</v>
      </c>
      <c r="C1232" s="10">
        <v>98.45</v>
      </c>
      <c r="D1232" s="10">
        <v>97.46</v>
      </c>
      <c r="E1232" s="10">
        <v>97.14</v>
      </c>
      <c r="F1232" s="1">
        <v>94.37</v>
      </c>
      <c r="G1232" s="10">
        <v>92.91</v>
      </c>
      <c r="H1232" s="10">
        <v>99.24</v>
      </c>
      <c r="I1232" s="10">
        <v>98.57</v>
      </c>
      <c r="J1232" s="10">
        <v>99.52</v>
      </c>
      <c r="K1232" s="1">
        <v>98.77</v>
      </c>
      <c r="L1232" s="1">
        <v>98.1</v>
      </c>
      <c r="M1232" s="1">
        <v>97.93</v>
      </c>
    </row>
    <row r="1233" spans="1:13" x14ac:dyDescent="0.35">
      <c r="A1233" s="10">
        <v>2771</v>
      </c>
      <c r="B1233" s="10">
        <v>98.71</v>
      </c>
      <c r="C1233" s="10">
        <v>98.45</v>
      </c>
      <c r="D1233" s="10">
        <v>97.47</v>
      </c>
      <c r="E1233" s="10">
        <v>97.15</v>
      </c>
      <c r="F1233" s="1">
        <v>94.37</v>
      </c>
      <c r="G1233" s="10">
        <v>92.91</v>
      </c>
      <c r="H1233" s="10">
        <v>99.24</v>
      </c>
      <c r="I1233" s="10">
        <v>98.57</v>
      </c>
      <c r="J1233" s="10">
        <v>99.52</v>
      </c>
      <c r="K1233" s="1">
        <v>98.78</v>
      </c>
      <c r="L1233" s="1">
        <v>98.1</v>
      </c>
      <c r="M1233" s="1">
        <v>97.93</v>
      </c>
    </row>
    <row r="1234" spans="1:13" x14ac:dyDescent="0.35">
      <c r="A1234" s="10">
        <v>2770</v>
      </c>
      <c r="B1234" s="10">
        <v>98.71</v>
      </c>
      <c r="C1234" s="10">
        <v>98.45</v>
      </c>
      <c r="D1234" s="10">
        <v>97.47</v>
      </c>
      <c r="E1234" s="10">
        <v>97.15</v>
      </c>
      <c r="F1234" s="1">
        <v>94.37</v>
      </c>
      <c r="G1234" s="10">
        <v>92.91</v>
      </c>
      <c r="H1234" s="10">
        <v>99.24</v>
      </c>
      <c r="I1234" s="10">
        <v>98.57</v>
      </c>
      <c r="J1234" s="10">
        <v>99.52</v>
      </c>
      <c r="K1234" s="1">
        <v>98.78</v>
      </c>
      <c r="L1234" s="1">
        <v>98.1</v>
      </c>
      <c r="M1234" s="1">
        <v>97.93</v>
      </c>
    </row>
    <row r="1235" spans="1:13" x14ac:dyDescent="0.35">
      <c r="A1235" s="10">
        <v>2769</v>
      </c>
      <c r="B1235" s="10">
        <v>98.72</v>
      </c>
      <c r="C1235" s="10">
        <v>98.45</v>
      </c>
      <c r="D1235" s="10">
        <v>97.48</v>
      </c>
      <c r="E1235" s="10">
        <v>97.16</v>
      </c>
      <c r="F1235" s="1">
        <v>94.37</v>
      </c>
      <c r="G1235" s="10">
        <v>92.92</v>
      </c>
      <c r="H1235" s="10">
        <v>99.24</v>
      </c>
      <c r="I1235" s="10">
        <v>98.57</v>
      </c>
      <c r="J1235" s="10">
        <v>99.51</v>
      </c>
      <c r="K1235" s="1">
        <v>98.78</v>
      </c>
      <c r="L1235" s="1">
        <v>98.1</v>
      </c>
      <c r="M1235" s="1">
        <v>97.93</v>
      </c>
    </row>
    <row r="1236" spans="1:13" x14ac:dyDescent="0.35">
      <c r="A1236" s="10">
        <v>2768</v>
      </c>
      <c r="B1236" s="10">
        <v>98.72</v>
      </c>
      <c r="C1236" s="10">
        <v>98.45</v>
      </c>
      <c r="D1236" s="10">
        <v>97.48</v>
      </c>
      <c r="E1236" s="10">
        <v>97.16</v>
      </c>
      <c r="F1236" s="1">
        <v>94.37</v>
      </c>
      <c r="G1236" s="10">
        <v>92.92</v>
      </c>
      <c r="H1236" s="10">
        <v>99.24</v>
      </c>
      <c r="I1236" s="10">
        <v>98.57</v>
      </c>
      <c r="J1236" s="10">
        <v>99.51</v>
      </c>
      <c r="K1236" s="1">
        <v>98.78</v>
      </c>
      <c r="L1236" s="1">
        <v>98.11</v>
      </c>
      <c r="M1236" s="1">
        <v>97.94</v>
      </c>
    </row>
    <row r="1237" spans="1:13" x14ac:dyDescent="0.35">
      <c r="A1237" s="10">
        <v>2767</v>
      </c>
      <c r="B1237" s="10">
        <v>98.72</v>
      </c>
      <c r="C1237" s="10">
        <v>98.45</v>
      </c>
      <c r="D1237" s="10">
        <v>97.49</v>
      </c>
      <c r="E1237" s="10">
        <v>97.16</v>
      </c>
      <c r="F1237" s="1">
        <v>94.37</v>
      </c>
      <c r="G1237" s="10">
        <v>92.93</v>
      </c>
      <c r="H1237" s="10">
        <v>99.24</v>
      </c>
      <c r="I1237" s="10">
        <v>98.58</v>
      </c>
      <c r="J1237" s="10">
        <v>99.51</v>
      </c>
      <c r="K1237" s="1">
        <v>98.78</v>
      </c>
      <c r="L1237" s="1">
        <v>98.11</v>
      </c>
      <c r="M1237" s="1">
        <v>97.94</v>
      </c>
    </row>
    <row r="1238" spans="1:13" x14ac:dyDescent="0.35">
      <c r="A1238" s="10">
        <v>2766</v>
      </c>
      <c r="B1238" s="10">
        <v>98.72</v>
      </c>
      <c r="C1238" s="10">
        <v>98.45</v>
      </c>
      <c r="D1238" s="10">
        <v>97.49</v>
      </c>
      <c r="E1238" s="10">
        <v>97.16</v>
      </c>
      <c r="F1238" s="1">
        <v>94.37</v>
      </c>
      <c r="G1238" s="10">
        <v>92.93</v>
      </c>
      <c r="H1238" s="10">
        <v>99.24</v>
      </c>
      <c r="I1238" s="10">
        <v>98.58</v>
      </c>
      <c r="J1238" s="10">
        <v>99.51</v>
      </c>
      <c r="K1238" s="1">
        <v>98.78</v>
      </c>
      <c r="L1238" s="1">
        <v>98.11</v>
      </c>
      <c r="M1238" s="1">
        <v>97.94</v>
      </c>
    </row>
    <row r="1239" spans="1:13" x14ac:dyDescent="0.35">
      <c r="A1239" s="10">
        <v>2765</v>
      </c>
      <c r="B1239" s="10">
        <v>98.71</v>
      </c>
      <c r="C1239" s="10">
        <v>98.45</v>
      </c>
      <c r="D1239" s="10">
        <v>97.49</v>
      </c>
      <c r="E1239" s="10">
        <v>97.16</v>
      </c>
      <c r="F1239" s="1">
        <v>94.37</v>
      </c>
      <c r="G1239" s="10">
        <v>92.93</v>
      </c>
      <c r="H1239" s="10">
        <v>99.24</v>
      </c>
      <c r="I1239" s="10">
        <v>98.58</v>
      </c>
      <c r="J1239" s="10">
        <v>99.51</v>
      </c>
      <c r="K1239" s="1">
        <v>98.78</v>
      </c>
      <c r="L1239" s="1">
        <v>98.11</v>
      </c>
      <c r="M1239" s="1">
        <v>97.94</v>
      </c>
    </row>
    <row r="1240" spans="1:13" x14ac:dyDescent="0.35">
      <c r="A1240" s="10">
        <v>2764</v>
      </c>
      <c r="B1240" s="10">
        <v>98.71</v>
      </c>
      <c r="C1240" s="10">
        <v>98.45</v>
      </c>
      <c r="D1240" s="10">
        <v>97.49</v>
      </c>
      <c r="E1240" s="10">
        <v>97.17</v>
      </c>
      <c r="F1240" s="1">
        <v>94.38</v>
      </c>
      <c r="G1240" s="10">
        <v>92.94</v>
      </c>
      <c r="H1240" s="10">
        <v>99.24</v>
      </c>
      <c r="I1240" s="10">
        <v>98.58</v>
      </c>
      <c r="J1240" s="10">
        <v>99.52</v>
      </c>
      <c r="K1240" s="1">
        <v>98.78</v>
      </c>
      <c r="L1240" s="1">
        <v>98.11</v>
      </c>
      <c r="M1240" s="1">
        <v>97.94</v>
      </c>
    </row>
    <row r="1241" spans="1:13" x14ac:dyDescent="0.35">
      <c r="A1241" s="10">
        <v>2763</v>
      </c>
      <c r="B1241" s="10">
        <v>98.71</v>
      </c>
      <c r="C1241" s="10">
        <v>98.45</v>
      </c>
      <c r="D1241" s="10">
        <v>97.49</v>
      </c>
      <c r="E1241" s="10">
        <v>97.17</v>
      </c>
      <c r="F1241" s="1">
        <v>94.38</v>
      </c>
      <c r="G1241" s="10">
        <v>92.94</v>
      </c>
      <c r="H1241" s="10">
        <v>99.24</v>
      </c>
      <c r="I1241" s="10">
        <v>98.58</v>
      </c>
      <c r="J1241" s="10">
        <v>99.52</v>
      </c>
      <c r="K1241" s="1">
        <v>98.78</v>
      </c>
      <c r="L1241" s="1">
        <v>98.1</v>
      </c>
      <c r="M1241" s="1">
        <v>97.94</v>
      </c>
    </row>
    <row r="1242" spans="1:13" x14ac:dyDescent="0.35">
      <c r="A1242" s="10">
        <v>2762</v>
      </c>
      <c r="B1242" s="10">
        <v>98.72</v>
      </c>
      <c r="C1242" s="10">
        <v>98.45</v>
      </c>
      <c r="D1242" s="10">
        <v>97.49</v>
      </c>
      <c r="E1242" s="10">
        <v>97.17</v>
      </c>
      <c r="F1242" s="1">
        <v>94.38</v>
      </c>
      <c r="G1242" s="10">
        <v>92.95</v>
      </c>
      <c r="H1242" s="10">
        <v>99.25</v>
      </c>
      <c r="I1242" s="10">
        <v>98.58</v>
      </c>
      <c r="J1242" s="10">
        <v>99.51</v>
      </c>
      <c r="K1242" s="1">
        <v>98.78</v>
      </c>
      <c r="L1242" s="1">
        <v>98.1</v>
      </c>
      <c r="M1242" s="1">
        <v>97.94</v>
      </c>
    </row>
    <row r="1243" spans="1:13" x14ac:dyDescent="0.35">
      <c r="A1243" s="10">
        <v>2761</v>
      </c>
      <c r="B1243" s="10">
        <v>98.72</v>
      </c>
      <c r="C1243" s="10">
        <v>98.45</v>
      </c>
      <c r="D1243" s="10">
        <v>97.5</v>
      </c>
      <c r="E1243" s="10">
        <v>97.17</v>
      </c>
      <c r="F1243" s="1">
        <v>94.38</v>
      </c>
      <c r="G1243" s="10">
        <v>92.95</v>
      </c>
      <c r="H1243" s="10">
        <v>99.25</v>
      </c>
      <c r="I1243" s="10">
        <v>98.59</v>
      </c>
      <c r="J1243" s="10">
        <v>99.51</v>
      </c>
      <c r="K1243" s="1">
        <v>98.78</v>
      </c>
      <c r="L1243" s="1">
        <v>98.11</v>
      </c>
      <c r="M1243" s="1">
        <v>97.94</v>
      </c>
    </row>
    <row r="1244" spans="1:13" x14ac:dyDescent="0.35">
      <c r="A1244" s="10">
        <v>2760</v>
      </c>
      <c r="B1244" s="10">
        <v>98.72</v>
      </c>
      <c r="C1244" s="10">
        <v>98.46</v>
      </c>
      <c r="D1244" s="10">
        <v>97.5</v>
      </c>
      <c r="E1244" s="10">
        <v>97.18</v>
      </c>
      <c r="F1244" s="1">
        <v>94.38</v>
      </c>
      <c r="G1244" s="10">
        <v>92.95</v>
      </c>
      <c r="H1244" s="10">
        <v>99.25</v>
      </c>
      <c r="I1244" s="10">
        <v>98.59</v>
      </c>
      <c r="J1244" s="10">
        <v>99.51</v>
      </c>
      <c r="K1244" s="1">
        <v>98.78</v>
      </c>
      <c r="L1244" s="1">
        <v>98.11</v>
      </c>
      <c r="M1244" s="1">
        <v>97.94</v>
      </c>
    </row>
    <row r="1245" spans="1:13" x14ac:dyDescent="0.35">
      <c r="A1245" s="10">
        <v>2759</v>
      </c>
      <c r="B1245" s="10">
        <v>98.72</v>
      </c>
      <c r="C1245" s="10">
        <v>98.46</v>
      </c>
      <c r="D1245" s="10">
        <v>97.51</v>
      </c>
      <c r="E1245" s="10">
        <v>97.18</v>
      </c>
      <c r="F1245" s="1">
        <v>94.38</v>
      </c>
      <c r="G1245" s="10">
        <v>92.95</v>
      </c>
      <c r="H1245" s="10">
        <v>99.25</v>
      </c>
      <c r="I1245" s="10">
        <v>98.59</v>
      </c>
      <c r="J1245" s="10">
        <v>99.51</v>
      </c>
      <c r="K1245" s="1">
        <v>98.78</v>
      </c>
      <c r="L1245" s="1">
        <v>98.11</v>
      </c>
      <c r="M1245" s="1">
        <v>97.94</v>
      </c>
    </row>
    <row r="1246" spans="1:13" x14ac:dyDescent="0.35">
      <c r="A1246" s="10">
        <v>2758</v>
      </c>
      <c r="B1246" s="10">
        <v>98.72</v>
      </c>
      <c r="C1246" s="10">
        <v>98.46</v>
      </c>
      <c r="D1246" s="10">
        <v>97.52</v>
      </c>
      <c r="E1246" s="10">
        <v>97.19</v>
      </c>
      <c r="F1246" s="1">
        <v>94.39</v>
      </c>
      <c r="G1246" s="10">
        <v>92.95</v>
      </c>
      <c r="H1246" s="10">
        <v>99.25</v>
      </c>
      <c r="I1246" s="10">
        <v>98.59</v>
      </c>
      <c r="J1246" s="10">
        <v>99.52</v>
      </c>
      <c r="K1246" s="1">
        <v>98.78</v>
      </c>
      <c r="L1246" s="1">
        <v>98.11</v>
      </c>
      <c r="M1246" s="1">
        <v>97.95</v>
      </c>
    </row>
    <row r="1247" spans="1:13" x14ac:dyDescent="0.35">
      <c r="A1247" s="10">
        <v>2757</v>
      </c>
      <c r="B1247" s="10">
        <v>98.72</v>
      </c>
      <c r="C1247" s="10">
        <v>98.47</v>
      </c>
      <c r="D1247" s="10">
        <v>97.52</v>
      </c>
      <c r="E1247" s="10">
        <v>97.19</v>
      </c>
      <c r="F1247" s="1">
        <v>94.39</v>
      </c>
      <c r="G1247" s="10">
        <v>92.95</v>
      </c>
      <c r="H1247" s="10">
        <v>99.25</v>
      </c>
      <c r="I1247" s="10">
        <v>98.59</v>
      </c>
      <c r="J1247" s="10">
        <v>99.52</v>
      </c>
      <c r="K1247" s="1">
        <v>98.78</v>
      </c>
      <c r="L1247" s="1">
        <v>98.11</v>
      </c>
      <c r="M1247" s="1">
        <v>97.95</v>
      </c>
    </row>
    <row r="1248" spans="1:13" x14ac:dyDescent="0.35">
      <c r="A1248" s="10">
        <v>2756</v>
      </c>
      <c r="B1248" s="10">
        <v>98.71</v>
      </c>
      <c r="C1248" s="10">
        <v>98.47</v>
      </c>
      <c r="D1248" s="10">
        <v>97.52</v>
      </c>
      <c r="E1248" s="10">
        <v>97.2</v>
      </c>
      <c r="F1248" s="1">
        <v>94.39</v>
      </c>
      <c r="G1248" s="10">
        <v>92.96</v>
      </c>
      <c r="H1248" s="10">
        <v>99.25</v>
      </c>
      <c r="I1248" s="10">
        <v>98.6</v>
      </c>
      <c r="J1248" s="10">
        <v>99.52</v>
      </c>
      <c r="K1248" s="1">
        <v>98.78</v>
      </c>
      <c r="L1248" s="1">
        <v>98.11</v>
      </c>
      <c r="M1248" s="1">
        <v>97.95</v>
      </c>
    </row>
    <row r="1249" spans="1:13" x14ac:dyDescent="0.35">
      <c r="A1249" s="10">
        <v>2755</v>
      </c>
      <c r="B1249" s="10">
        <v>98.71</v>
      </c>
      <c r="C1249" s="10">
        <v>98.47</v>
      </c>
      <c r="D1249" s="10">
        <v>97.52</v>
      </c>
      <c r="E1249" s="10">
        <v>97.2</v>
      </c>
      <c r="F1249" s="1">
        <v>94.39</v>
      </c>
      <c r="G1249" s="10">
        <v>92.96</v>
      </c>
      <c r="H1249" s="10">
        <v>99.25</v>
      </c>
      <c r="I1249" s="10">
        <v>98.6</v>
      </c>
      <c r="J1249" s="10">
        <v>99.52</v>
      </c>
      <c r="K1249" s="1">
        <v>98.79</v>
      </c>
      <c r="L1249" s="1">
        <v>98.11</v>
      </c>
      <c r="M1249" s="1">
        <v>97.95</v>
      </c>
    </row>
    <row r="1250" spans="1:13" x14ac:dyDescent="0.35">
      <c r="A1250" s="10">
        <v>2754</v>
      </c>
      <c r="B1250" s="10">
        <v>98.71</v>
      </c>
      <c r="C1250" s="10">
        <v>98.47</v>
      </c>
      <c r="D1250" s="10">
        <v>97.53</v>
      </c>
      <c r="E1250" s="10">
        <v>97.2</v>
      </c>
      <c r="F1250" s="1">
        <v>94.39</v>
      </c>
      <c r="G1250" s="10">
        <v>92.97</v>
      </c>
      <c r="H1250" s="10">
        <v>99.26</v>
      </c>
      <c r="I1250" s="10">
        <v>98.6</v>
      </c>
      <c r="J1250" s="10">
        <v>99.52</v>
      </c>
      <c r="K1250" s="1">
        <v>98.8</v>
      </c>
      <c r="L1250" s="1">
        <v>98.11</v>
      </c>
      <c r="M1250" s="1">
        <v>97.95</v>
      </c>
    </row>
    <row r="1251" spans="1:13" x14ac:dyDescent="0.35">
      <c r="A1251" s="10">
        <v>2753</v>
      </c>
      <c r="B1251" s="10">
        <v>98.72</v>
      </c>
      <c r="C1251" s="10">
        <v>98.47</v>
      </c>
      <c r="D1251" s="10">
        <v>97.53</v>
      </c>
      <c r="E1251" s="10">
        <v>97.2</v>
      </c>
      <c r="F1251" s="1">
        <v>94.39</v>
      </c>
      <c r="G1251" s="10">
        <v>92.98</v>
      </c>
      <c r="H1251" s="10">
        <v>99.26</v>
      </c>
      <c r="I1251" s="10">
        <v>98.61</v>
      </c>
      <c r="J1251" s="10">
        <v>99.52</v>
      </c>
      <c r="K1251" s="1">
        <v>98.8</v>
      </c>
      <c r="L1251" s="1">
        <v>98.11</v>
      </c>
      <c r="M1251" s="1">
        <v>97.95</v>
      </c>
    </row>
    <row r="1252" spans="1:13" x14ac:dyDescent="0.35">
      <c r="A1252" s="10">
        <v>2752</v>
      </c>
      <c r="B1252" s="10">
        <v>98.73</v>
      </c>
      <c r="C1252" s="10">
        <v>98.47</v>
      </c>
      <c r="D1252" s="10">
        <v>97.54</v>
      </c>
      <c r="E1252" s="10">
        <v>97.21</v>
      </c>
      <c r="F1252" s="1">
        <v>94.4</v>
      </c>
      <c r="G1252" s="10">
        <v>92.98</v>
      </c>
      <c r="H1252" s="10">
        <v>99.26</v>
      </c>
      <c r="I1252" s="10">
        <v>98.61</v>
      </c>
      <c r="J1252" s="10">
        <v>99.52</v>
      </c>
      <c r="K1252" s="1">
        <v>98.8</v>
      </c>
      <c r="L1252" s="1">
        <v>98.12</v>
      </c>
      <c r="M1252" s="1">
        <v>97.95</v>
      </c>
    </row>
    <row r="1253" spans="1:13" x14ac:dyDescent="0.35">
      <c r="A1253" s="10">
        <v>2751</v>
      </c>
      <c r="B1253" s="10">
        <v>98.73</v>
      </c>
      <c r="C1253" s="10">
        <v>98.47</v>
      </c>
      <c r="D1253" s="10">
        <v>97.54</v>
      </c>
      <c r="E1253" s="10">
        <v>97.22</v>
      </c>
      <c r="F1253" s="1">
        <v>94.41</v>
      </c>
      <c r="G1253" s="10">
        <v>92.99</v>
      </c>
      <c r="H1253" s="10">
        <v>99.26</v>
      </c>
      <c r="I1253" s="10">
        <v>98.62</v>
      </c>
      <c r="J1253" s="10">
        <v>99.53</v>
      </c>
      <c r="K1253" s="1">
        <v>98.8</v>
      </c>
      <c r="L1253" s="1">
        <v>98.12</v>
      </c>
      <c r="M1253" s="1">
        <v>97.95</v>
      </c>
    </row>
    <row r="1254" spans="1:13" x14ac:dyDescent="0.35">
      <c r="A1254" s="10">
        <v>2750</v>
      </c>
      <c r="B1254" s="10">
        <v>98.73</v>
      </c>
      <c r="C1254" s="10">
        <v>98.48</v>
      </c>
      <c r="D1254" s="10">
        <v>97.54</v>
      </c>
      <c r="E1254" s="10">
        <v>97.22</v>
      </c>
      <c r="F1254" s="1">
        <v>94.41</v>
      </c>
      <c r="G1254" s="10">
        <v>93</v>
      </c>
      <c r="H1254" s="10">
        <v>99.26</v>
      </c>
      <c r="I1254" s="10">
        <v>98.62</v>
      </c>
      <c r="J1254" s="10">
        <v>99.53</v>
      </c>
      <c r="K1254" s="1">
        <v>98.8</v>
      </c>
      <c r="L1254" s="1">
        <v>98.12</v>
      </c>
      <c r="M1254" s="1">
        <v>97.95</v>
      </c>
    </row>
    <row r="1255" spans="1:13" x14ac:dyDescent="0.35">
      <c r="A1255" s="10">
        <v>2749</v>
      </c>
      <c r="B1255" s="10">
        <v>98.74</v>
      </c>
      <c r="C1255" s="10">
        <v>98.48</v>
      </c>
      <c r="D1255" s="10">
        <v>97.55</v>
      </c>
      <c r="E1255" s="10">
        <v>97.22</v>
      </c>
      <c r="F1255" s="1">
        <v>94.41</v>
      </c>
      <c r="G1255" s="10">
        <v>93</v>
      </c>
      <c r="H1255" s="10">
        <v>99.26</v>
      </c>
      <c r="I1255" s="10">
        <v>98.62</v>
      </c>
      <c r="J1255" s="10">
        <v>99.53</v>
      </c>
      <c r="K1255" s="1">
        <v>98.8</v>
      </c>
      <c r="L1255" s="1">
        <v>98.13</v>
      </c>
      <c r="M1255" s="1">
        <v>97.96</v>
      </c>
    </row>
    <row r="1256" spans="1:13" x14ac:dyDescent="0.35">
      <c r="A1256" s="10">
        <v>2748</v>
      </c>
      <c r="B1256" s="10">
        <v>98.74</v>
      </c>
      <c r="C1256" s="10">
        <v>98.47</v>
      </c>
      <c r="D1256" s="10">
        <v>97.55</v>
      </c>
      <c r="E1256" s="10">
        <v>97.23</v>
      </c>
      <c r="F1256" s="1">
        <v>94.41</v>
      </c>
      <c r="G1256" s="10">
        <v>93.01</v>
      </c>
      <c r="H1256" s="10">
        <v>99.26</v>
      </c>
      <c r="I1256" s="10">
        <v>98.62</v>
      </c>
      <c r="J1256" s="10">
        <v>99.53</v>
      </c>
      <c r="K1256" s="1">
        <v>98.8</v>
      </c>
      <c r="L1256" s="1">
        <v>98.13</v>
      </c>
      <c r="M1256" s="1">
        <v>97.96</v>
      </c>
    </row>
    <row r="1257" spans="1:13" x14ac:dyDescent="0.35">
      <c r="A1257" s="10">
        <v>2747</v>
      </c>
      <c r="B1257" s="10">
        <v>98.73</v>
      </c>
      <c r="C1257" s="10">
        <v>98.47</v>
      </c>
      <c r="D1257" s="10">
        <v>97.55</v>
      </c>
      <c r="E1257" s="10">
        <v>97.23</v>
      </c>
      <c r="F1257" s="1">
        <v>94.41</v>
      </c>
      <c r="G1257" s="10">
        <v>93.02</v>
      </c>
      <c r="H1257" s="10">
        <v>99.26</v>
      </c>
      <c r="I1257" s="10">
        <v>98.62</v>
      </c>
      <c r="J1257" s="10">
        <v>99.53</v>
      </c>
      <c r="K1257" s="1">
        <v>98.8</v>
      </c>
      <c r="L1257" s="1">
        <v>98.13</v>
      </c>
      <c r="M1257" s="1">
        <v>97.97</v>
      </c>
    </row>
    <row r="1258" spans="1:13" x14ac:dyDescent="0.35">
      <c r="A1258" s="10">
        <v>2746</v>
      </c>
      <c r="B1258" s="10">
        <v>98.73</v>
      </c>
      <c r="C1258" s="10">
        <v>98.47</v>
      </c>
      <c r="D1258" s="10">
        <v>97.55</v>
      </c>
      <c r="E1258" s="10">
        <v>97.23</v>
      </c>
      <c r="F1258" s="1">
        <v>94.41</v>
      </c>
      <c r="G1258" s="10">
        <v>93.02</v>
      </c>
      <c r="H1258" s="10">
        <v>99.26</v>
      </c>
      <c r="I1258" s="10">
        <v>98.62</v>
      </c>
      <c r="J1258" s="10">
        <v>99.53</v>
      </c>
      <c r="K1258" s="1">
        <v>98.81</v>
      </c>
      <c r="L1258" s="1">
        <v>98.13</v>
      </c>
      <c r="M1258" s="1">
        <v>97.97</v>
      </c>
    </row>
    <row r="1259" spans="1:13" x14ac:dyDescent="0.35">
      <c r="A1259" s="10">
        <v>2745</v>
      </c>
      <c r="B1259" s="10">
        <v>98.72</v>
      </c>
      <c r="C1259" s="10">
        <v>98.48</v>
      </c>
      <c r="D1259" s="10">
        <v>97.55</v>
      </c>
      <c r="E1259" s="10">
        <v>97.23</v>
      </c>
      <c r="F1259" s="1">
        <v>94.41</v>
      </c>
      <c r="G1259" s="10">
        <v>93.02</v>
      </c>
      <c r="H1259" s="10">
        <v>99.26</v>
      </c>
      <c r="I1259" s="10">
        <v>98.62</v>
      </c>
      <c r="J1259" s="10">
        <v>99.53</v>
      </c>
      <c r="K1259" s="1">
        <v>98.81</v>
      </c>
      <c r="L1259" s="1">
        <v>98.13</v>
      </c>
      <c r="M1259" s="1">
        <v>97.97</v>
      </c>
    </row>
    <row r="1260" spans="1:13" x14ac:dyDescent="0.35">
      <c r="A1260" s="10">
        <v>2744</v>
      </c>
      <c r="B1260" s="10">
        <v>98.72</v>
      </c>
      <c r="C1260" s="10">
        <v>98.48</v>
      </c>
      <c r="D1260" s="10">
        <v>97.55</v>
      </c>
      <c r="E1260" s="10">
        <v>97.24</v>
      </c>
      <c r="F1260" s="1">
        <v>94.42</v>
      </c>
      <c r="G1260" s="10">
        <v>93.02</v>
      </c>
      <c r="H1260" s="10">
        <v>99.26</v>
      </c>
      <c r="I1260" s="10">
        <v>98.62</v>
      </c>
      <c r="J1260" s="10">
        <v>99.52</v>
      </c>
      <c r="K1260" s="1">
        <v>98.81</v>
      </c>
      <c r="L1260" s="1">
        <v>98.13</v>
      </c>
      <c r="M1260" s="1">
        <v>97.97</v>
      </c>
    </row>
    <row r="1261" spans="1:13" x14ac:dyDescent="0.35">
      <c r="A1261" s="10">
        <v>2743</v>
      </c>
      <c r="B1261" s="10">
        <v>98.73</v>
      </c>
      <c r="C1261" s="10">
        <v>98.48</v>
      </c>
      <c r="D1261" s="10">
        <v>97.55</v>
      </c>
      <c r="E1261" s="10">
        <v>97.24</v>
      </c>
      <c r="F1261" s="1">
        <v>94.42</v>
      </c>
      <c r="G1261" s="10">
        <v>93.02</v>
      </c>
      <c r="H1261" s="10">
        <v>99.26</v>
      </c>
      <c r="I1261" s="10">
        <v>98.62</v>
      </c>
      <c r="J1261" s="10">
        <v>99.52</v>
      </c>
      <c r="K1261" s="1">
        <v>98.81</v>
      </c>
      <c r="L1261" s="1">
        <v>98.12</v>
      </c>
      <c r="M1261" s="1">
        <v>97.96</v>
      </c>
    </row>
    <row r="1262" spans="1:13" x14ac:dyDescent="0.35">
      <c r="A1262" s="10">
        <v>2742</v>
      </c>
      <c r="B1262" s="10">
        <v>98.73</v>
      </c>
      <c r="C1262" s="10">
        <v>98.48</v>
      </c>
      <c r="D1262" s="10">
        <v>97.56</v>
      </c>
      <c r="E1262" s="10">
        <v>97.25</v>
      </c>
      <c r="F1262" s="1">
        <v>94.42</v>
      </c>
      <c r="G1262" s="10">
        <v>93.02</v>
      </c>
      <c r="H1262" s="10">
        <v>99.27</v>
      </c>
      <c r="I1262" s="10">
        <v>98.62</v>
      </c>
      <c r="J1262" s="10">
        <v>99.52</v>
      </c>
      <c r="K1262" s="1">
        <v>98.81</v>
      </c>
      <c r="L1262" s="1">
        <v>98.12</v>
      </c>
      <c r="M1262" s="1">
        <v>97.96</v>
      </c>
    </row>
    <row r="1263" spans="1:13" x14ac:dyDescent="0.35">
      <c r="A1263" s="10">
        <v>2741</v>
      </c>
      <c r="B1263" s="10">
        <v>98.73</v>
      </c>
      <c r="C1263" s="10">
        <v>98.48</v>
      </c>
      <c r="D1263" s="10">
        <v>97.57</v>
      </c>
      <c r="E1263" s="10">
        <v>97.25</v>
      </c>
      <c r="F1263" s="1">
        <v>94.43</v>
      </c>
      <c r="G1263" s="10">
        <v>93.02</v>
      </c>
      <c r="H1263" s="10">
        <v>99.27</v>
      </c>
      <c r="I1263" s="10">
        <v>98.62</v>
      </c>
      <c r="J1263" s="10">
        <v>99.52</v>
      </c>
      <c r="K1263" s="1">
        <v>98.8</v>
      </c>
      <c r="L1263" s="1">
        <v>98.12</v>
      </c>
      <c r="M1263" s="1">
        <v>97.96</v>
      </c>
    </row>
    <row r="1264" spans="1:13" x14ac:dyDescent="0.35">
      <c r="A1264" s="10">
        <v>2740</v>
      </c>
      <c r="B1264" s="10">
        <v>98.74</v>
      </c>
      <c r="C1264" s="10">
        <v>98.48</v>
      </c>
      <c r="D1264" s="10">
        <v>97.58</v>
      </c>
      <c r="E1264" s="10">
        <v>97.25</v>
      </c>
      <c r="F1264" s="1">
        <v>94.43</v>
      </c>
      <c r="G1264" s="10">
        <v>93.02</v>
      </c>
      <c r="H1264" s="10">
        <v>99.27</v>
      </c>
      <c r="I1264" s="10">
        <v>98.62</v>
      </c>
      <c r="J1264" s="10">
        <v>99.53</v>
      </c>
      <c r="K1264" s="1">
        <v>98.8</v>
      </c>
      <c r="L1264" s="1">
        <v>98.12</v>
      </c>
      <c r="M1264" s="1">
        <v>97.96</v>
      </c>
    </row>
    <row r="1265" spans="1:13" x14ac:dyDescent="0.35">
      <c r="A1265" s="10">
        <v>2739</v>
      </c>
      <c r="B1265" s="10">
        <v>98.74</v>
      </c>
      <c r="C1265" s="10">
        <v>98.48</v>
      </c>
      <c r="D1265" s="10">
        <v>97.58</v>
      </c>
      <c r="E1265" s="10">
        <v>97.25</v>
      </c>
      <c r="F1265" s="1">
        <v>94.43</v>
      </c>
      <c r="G1265" s="10">
        <v>93.02</v>
      </c>
      <c r="H1265" s="10">
        <v>99.27</v>
      </c>
      <c r="I1265" s="10">
        <v>98.62</v>
      </c>
      <c r="J1265" s="10">
        <v>99.53</v>
      </c>
      <c r="K1265" s="1">
        <v>98.8</v>
      </c>
      <c r="L1265" s="1">
        <v>98.13</v>
      </c>
      <c r="M1265" s="1">
        <v>97.96</v>
      </c>
    </row>
    <row r="1266" spans="1:13" x14ac:dyDescent="0.35">
      <c r="A1266" s="10">
        <v>2738</v>
      </c>
      <c r="B1266" s="10">
        <v>98.74</v>
      </c>
      <c r="C1266" s="10">
        <v>98.48</v>
      </c>
      <c r="D1266" s="10">
        <v>97.58</v>
      </c>
      <c r="E1266" s="10">
        <v>97.25</v>
      </c>
      <c r="F1266" s="1">
        <v>94.43</v>
      </c>
      <c r="G1266" s="10">
        <v>93.03</v>
      </c>
      <c r="H1266" s="10">
        <v>99.27</v>
      </c>
      <c r="I1266" s="10">
        <v>98.63</v>
      </c>
      <c r="J1266" s="10">
        <v>99.53</v>
      </c>
      <c r="K1266" s="1">
        <v>98.8</v>
      </c>
      <c r="L1266" s="1">
        <v>98.13</v>
      </c>
      <c r="M1266" s="1">
        <v>97.96</v>
      </c>
    </row>
    <row r="1267" spans="1:13" x14ac:dyDescent="0.35">
      <c r="A1267" s="10">
        <v>2737</v>
      </c>
      <c r="B1267" s="10">
        <v>98.74</v>
      </c>
      <c r="C1267" s="10">
        <v>98.48</v>
      </c>
      <c r="D1267" s="10">
        <v>97.59</v>
      </c>
      <c r="E1267" s="10">
        <v>97.26</v>
      </c>
      <c r="F1267" s="1">
        <v>94.43</v>
      </c>
      <c r="G1267" s="10">
        <v>93.03</v>
      </c>
      <c r="H1267" s="10">
        <v>99.27</v>
      </c>
      <c r="I1267" s="10">
        <v>98.63</v>
      </c>
      <c r="J1267" s="10">
        <v>99.53</v>
      </c>
      <c r="K1267" s="1">
        <v>98.8</v>
      </c>
      <c r="L1267" s="1">
        <v>98.13</v>
      </c>
      <c r="M1267" s="1">
        <v>97.97</v>
      </c>
    </row>
    <row r="1268" spans="1:13" x14ac:dyDescent="0.35">
      <c r="A1268" s="10">
        <v>2736</v>
      </c>
      <c r="B1268" s="10">
        <v>98.75</v>
      </c>
      <c r="C1268" s="10">
        <v>98.48</v>
      </c>
      <c r="D1268" s="10">
        <v>97.59</v>
      </c>
      <c r="E1268" s="10">
        <v>97.26</v>
      </c>
      <c r="F1268" s="1">
        <v>94.43</v>
      </c>
      <c r="G1268" s="10">
        <v>93.03</v>
      </c>
      <c r="H1268" s="10">
        <v>99.26</v>
      </c>
      <c r="I1268" s="10">
        <v>98.64</v>
      </c>
      <c r="J1268" s="10">
        <v>99.53</v>
      </c>
      <c r="K1268" s="1">
        <v>98.8</v>
      </c>
      <c r="L1268" s="1">
        <v>98.13</v>
      </c>
      <c r="M1268" s="1">
        <v>97.97</v>
      </c>
    </row>
    <row r="1269" spans="1:13" x14ac:dyDescent="0.35">
      <c r="A1269" s="10">
        <v>2735</v>
      </c>
      <c r="B1269" s="10">
        <v>98.75</v>
      </c>
      <c r="C1269" s="10">
        <v>98.49</v>
      </c>
      <c r="D1269" s="10">
        <v>97.59</v>
      </c>
      <c r="E1269" s="10">
        <v>97.27</v>
      </c>
      <c r="F1269" s="1">
        <v>94.43</v>
      </c>
      <c r="G1269" s="10">
        <v>93.04</v>
      </c>
      <c r="H1269" s="10">
        <v>99.26</v>
      </c>
      <c r="I1269" s="10">
        <v>98.64</v>
      </c>
      <c r="J1269" s="10">
        <v>99.53</v>
      </c>
      <c r="K1269" s="1">
        <v>98.81</v>
      </c>
      <c r="L1269" s="1">
        <v>98.13</v>
      </c>
      <c r="M1269" s="1">
        <v>97.97</v>
      </c>
    </row>
    <row r="1270" spans="1:13" x14ac:dyDescent="0.35">
      <c r="A1270" s="10">
        <v>2734</v>
      </c>
      <c r="B1270" s="10">
        <v>98.75</v>
      </c>
      <c r="C1270" s="10">
        <v>98.49</v>
      </c>
      <c r="D1270" s="10">
        <v>97.6</v>
      </c>
      <c r="E1270" s="10">
        <v>97.27</v>
      </c>
      <c r="F1270" s="1">
        <v>94.44</v>
      </c>
      <c r="G1270" s="10">
        <v>93.04</v>
      </c>
      <c r="H1270" s="10">
        <v>99.26</v>
      </c>
      <c r="I1270" s="10">
        <v>98.65</v>
      </c>
      <c r="J1270" s="10">
        <v>99.53</v>
      </c>
      <c r="K1270" s="1">
        <v>98.81</v>
      </c>
      <c r="L1270" s="1">
        <v>98.13</v>
      </c>
      <c r="M1270" s="1">
        <v>97.97</v>
      </c>
    </row>
    <row r="1271" spans="1:13" x14ac:dyDescent="0.35">
      <c r="A1271" s="10">
        <v>2733</v>
      </c>
      <c r="B1271" s="10">
        <v>98.74</v>
      </c>
      <c r="C1271" s="10">
        <v>98.49</v>
      </c>
      <c r="D1271" s="10">
        <v>97.6</v>
      </c>
      <c r="E1271" s="10">
        <v>97.28</v>
      </c>
      <c r="F1271" s="1">
        <v>94.44</v>
      </c>
      <c r="G1271" s="10">
        <v>93.04</v>
      </c>
      <c r="H1271" s="10">
        <v>99.27</v>
      </c>
      <c r="I1271" s="10">
        <v>98.65</v>
      </c>
      <c r="J1271" s="10">
        <v>99.53</v>
      </c>
      <c r="K1271" s="1">
        <v>98.81</v>
      </c>
      <c r="L1271" s="1">
        <v>98.13</v>
      </c>
      <c r="M1271" s="1">
        <v>97.97</v>
      </c>
    </row>
    <row r="1272" spans="1:13" x14ac:dyDescent="0.35">
      <c r="A1272" s="10">
        <v>2732</v>
      </c>
      <c r="B1272" s="10">
        <v>98.74</v>
      </c>
      <c r="C1272" s="10">
        <v>98.49</v>
      </c>
      <c r="D1272" s="10">
        <v>97.6</v>
      </c>
      <c r="E1272" s="10">
        <v>97.28</v>
      </c>
      <c r="F1272" s="1">
        <v>94.44</v>
      </c>
      <c r="G1272" s="10">
        <v>93.05</v>
      </c>
      <c r="H1272" s="10">
        <v>99.27</v>
      </c>
      <c r="I1272" s="10">
        <v>98.65</v>
      </c>
      <c r="J1272" s="10">
        <v>99.53</v>
      </c>
      <c r="K1272" s="1">
        <v>98.81</v>
      </c>
      <c r="L1272" s="1">
        <v>98.12</v>
      </c>
      <c r="M1272" s="1">
        <v>97.97</v>
      </c>
    </row>
    <row r="1273" spans="1:13" x14ac:dyDescent="0.35">
      <c r="A1273" s="10">
        <v>2731</v>
      </c>
      <c r="B1273" s="10">
        <v>98.74</v>
      </c>
      <c r="C1273" s="10">
        <v>98.49</v>
      </c>
      <c r="D1273" s="10">
        <v>97.6</v>
      </c>
      <c r="E1273" s="10">
        <v>97.28</v>
      </c>
      <c r="F1273" s="1">
        <v>94.44</v>
      </c>
      <c r="G1273" s="10">
        <v>93.05</v>
      </c>
      <c r="H1273" s="10">
        <v>99.27</v>
      </c>
      <c r="I1273" s="10">
        <v>98.65</v>
      </c>
      <c r="J1273" s="10">
        <v>99.53</v>
      </c>
      <c r="K1273" s="1">
        <v>98.81</v>
      </c>
      <c r="L1273" s="1">
        <v>98.12</v>
      </c>
      <c r="M1273" s="1">
        <v>97.97</v>
      </c>
    </row>
    <row r="1274" spans="1:13" x14ac:dyDescent="0.35">
      <c r="A1274" s="10">
        <v>2730</v>
      </c>
      <c r="B1274" s="10">
        <v>98.74</v>
      </c>
      <c r="C1274" s="10">
        <v>98.5</v>
      </c>
      <c r="D1274" s="10">
        <v>97.61</v>
      </c>
      <c r="E1274" s="10">
        <v>97.29</v>
      </c>
      <c r="F1274" s="1">
        <v>94.44</v>
      </c>
      <c r="G1274" s="10">
        <v>93.06</v>
      </c>
      <c r="H1274" s="10">
        <v>99.28</v>
      </c>
      <c r="I1274" s="10">
        <v>98.65</v>
      </c>
      <c r="J1274" s="10">
        <v>99.52</v>
      </c>
      <c r="K1274" s="1">
        <v>98.81</v>
      </c>
      <c r="L1274" s="1">
        <v>98.13</v>
      </c>
      <c r="M1274" s="1">
        <v>97.97</v>
      </c>
    </row>
    <row r="1275" spans="1:13" x14ac:dyDescent="0.35">
      <c r="A1275" s="10">
        <v>2729</v>
      </c>
      <c r="B1275" s="10">
        <v>98.74</v>
      </c>
      <c r="C1275" s="10">
        <v>98.5</v>
      </c>
      <c r="D1275" s="10">
        <v>97.61</v>
      </c>
      <c r="E1275" s="10">
        <v>97.29</v>
      </c>
      <c r="F1275" s="1">
        <v>94.44</v>
      </c>
      <c r="G1275" s="10">
        <v>93.07</v>
      </c>
      <c r="H1275" s="10">
        <v>99.28</v>
      </c>
      <c r="I1275" s="10">
        <v>98.65</v>
      </c>
      <c r="J1275" s="10">
        <v>99.53</v>
      </c>
      <c r="K1275" s="1">
        <v>98.81</v>
      </c>
      <c r="L1275" s="1">
        <v>98.13</v>
      </c>
      <c r="M1275" s="1">
        <v>97.97</v>
      </c>
    </row>
    <row r="1276" spans="1:13" x14ac:dyDescent="0.35">
      <c r="A1276" s="10">
        <v>2728</v>
      </c>
      <c r="B1276" s="10">
        <v>98.74</v>
      </c>
      <c r="C1276" s="10">
        <v>98.5</v>
      </c>
      <c r="D1276" s="10">
        <v>97.61</v>
      </c>
      <c r="E1276" s="10">
        <v>97.29</v>
      </c>
      <c r="F1276" s="1">
        <v>94.44</v>
      </c>
      <c r="G1276" s="10">
        <v>93.08</v>
      </c>
      <c r="H1276" s="10">
        <v>99.28</v>
      </c>
      <c r="I1276" s="10">
        <v>98.65</v>
      </c>
      <c r="J1276" s="10">
        <v>99.53</v>
      </c>
      <c r="K1276" s="1">
        <v>98.81</v>
      </c>
      <c r="L1276" s="1">
        <v>98.14</v>
      </c>
      <c r="M1276" s="1">
        <v>97.97</v>
      </c>
    </row>
    <row r="1277" spans="1:13" x14ac:dyDescent="0.35">
      <c r="A1277" s="10">
        <v>2727</v>
      </c>
      <c r="B1277" s="10">
        <v>98.74</v>
      </c>
      <c r="C1277" s="10">
        <v>98.5</v>
      </c>
      <c r="D1277" s="10">
        <v>97.61</v>
      </c>
      <c r="E1277" s="10">
        <v>97.29</v>
      </c>
      <c r="F1277" s="1">
        <v>94.44</v>
      </c>
      <c r="G1277" s="10">
        <v>93.08</v>
      </c>
      <c r="H1277" s="10">
        <v>99.28</v>
      </c>
      <c r="I1277" s="10">
        <v>98.65</v>
      </c>
      <c r="J1277" s="10">
        <v>99.53</v>
      </c>
      <c r="K1277" s="1">
        <v>98.81</v>
      </c>
      <c r="L1277" s="1">
        <v>98.14</v>
      </c>
      <c r="M1277" s="1">
        <v>97.98</v>
      </c>
    </row>
    <row r="1278" spans="1:13" x14ac:dyDescent="0.35">
      <c r="A1278" s="10">
        <v>2726</v>
      </c>
      <c r="B1278" s="10">
        <v>98.74</v>
      </c>
      <c r="C1278" s="10">
        <v>98.5</v>
      </c>
      <c r="D1278" s="10">
        <v>97.61</v>
      </c>
      <c r="E1278" s="10">
        <v>97.29</v>
      </c>
      <c r="F1278" s="1">
        <v>94.44</v>
      </c>
      <c r="G1278" s="10">
        <v>93.08</v>
      </c>
      <c r="H1278" s="10">
        <v>99.28</v>
      </c>
      <c r="I1278" s="10">
        <v>98.65</v>
      </c>
      <c r="J1278" s="10">
        <v>99.53</v>
      </c>
      <c r="K1278" s="1">
        <v>98.81</v>
      </c>
      <c r="L1278" s="1">
        <v>98.14</v>
      </c>
      <c r="M1278" s="1">
        <v>97.98</v>
      </c>
    </row>
    <row r="1279" spans="1:13" x14ac:dyDescent="0.35">
      <c r="A1279" s="10">
        <v>2725</v>
      </c>
      <c r="B1279" s="10">
        <v>98.74</v>
      </c>
      <c r="C1279" s="10">
        <v>98.5</v>
      </c>
      <c r="D1279" s="10">
        <v>97.61</v>
      </c>
      <c r="E1279" s="10">
        <v>97.29</v>
      </c>
      <c r="F1279" s="1">
        <v>94.45</v>
      </c>
      <c r="G1279" s="10">
        <v>93.08</v>
      </c>
      <c r="H1279" s="10">
        <v>99.28</v>
      </c>
      <c r="I1279" s="10">
        <v>98.65</v>
      </c>
      <c r="J1279" s="10">
        <v>99.53</v>
      </c>
      <c r="K1279" s="1">
        <v>98.81</v>
      </c>
      <c r="L1279" s="1">
        <v>98.14</v>
      </c>
      <c r="M1279" s="1">
        <v>97.97</v>
      </c>
    </row>
    <row r="1280" spans="1:13" x14ac:dyDescent="0.35">
      <c r="A1280" s="10">
        <v>2724</v>
      </c>
      <c r="B1280" s="10">
        <v>98.74</v>
      </c>
      <c r="C1280" s="10">
        <v>98.5</v>
      </c>
      <c r="D1280" s="10">
        <v>97.62</v>
      </c>
      <c r="E1280" s="10">
        <v>97.29</v>
      </c>
      <c r="F1280" s="1">
        <v>94.45</v>
      </c>
      <c r="G1280" s="10">
        <v>93.08</v>
      </c>
      <c r="H1280" s="10">
        <v>99.28</v>
      </c>
      <c r="I1280" s="10">
        <v>98.65</v>
      </c>
      <c r="J1280" s="10">
        <v>99.53</v>
      </c>
      <c r="K1280" s="1">
        <v>98.8</v>
      </c>
      <c r="L1280" s="1">
        <v>98.14</v>
      </c>
      <c r="M1280" s="1">
        <v>97.97</v>
      </c>
    </row>
    <row r="1281" spans="1:13" x14ac:dyDescent="0.35">
      <c r="A1281" s="10">
        <v>2723</v>
      </c>
      <c r="B1281" s="10">
        <v>98.74</v>
      </c>
      <c r="C1281" s="10">
        <v>98.5</v>
      </c>
      <c r="D1281" s="10">
        <v>97.62</v>
      </c>
      <c r="E1281" s="10">
        <v>97.3</v>
      </c>
      <c r="F1281" s="1">
        <v>94.45</v>
      </c>
      <c r="G1281" s="10">
        <v>93.09</v>
      </c>
      <c r="H1281" s="10">
        <v>99.28</v>
      </c>
      <c r="I1281" s="10">
        <v>98.65</v>
      </c>
      <c r="J1281" s="10">
        <v>99.53</v>
      </c>
      <c r="K1281" s="1">
        <v>98.81</v>
      </c>
      <c r="L1281" s="1">
        <v>98.14</v>
      </c>
      <c r="M1281" s="1">
        <v>97.97</v>
      </c>
    </row>
    <row r="1282" spans="1:13" x14ac:dyDescent="0.35">
      <c r="A1282" s="10">
        <v>2722</v>
      </c>
      <c r="B1282" s="10">
        <v>98.74</v>
      </c>
      <c r="C1282" s="10">
        <v>98.5</v>
      </c>
      <c r="D1282" s="10">
        <v>97.63</v>
      </c>
      <c r="E1282" s="10">
        <v>97.3</v>
      </c>
      <c r="F1282" s="1">
        <v>94.45</v>
      </c>
      <c r="G1282" s="10">
        <v>93.1</v>
      </c>
      <c r="H1282" s="10">
        <v>99.28</v>
      </c>
      <c r="I1282" s="10">
        <v>98.65</v>
      </c>
      <c r="J1282" s="10">
        <v>99.53</v>
      </c>
      <c r="K1282" s="1">
        <v>98.81</v>
      </c>
      <c r="L1282" s="1">
        <v>98.14</v>
      </c>
      <c r="M1282" s="1">
        <v>97.98</v>
      </c>
    </row>
    <row r="1283" spans="1:13" x14ac:dyDescent="0.35">
      <c r="A1283" s="10">
        <v>2721</v>
      </c>
      <c r="B1283" s="10">
        <v>98.74</v>
      </c>
      <c r="C1283" s="10">
        <v>98.5</v>
      </c>
      <c r="D1283" s="10">
        <v>97.63</v>
      </c>
      <c r="E1283" s="10">
        <v>97.3</v>
      </c>
      <c r="F1283" s="1">
        <v>94.45</v>
      </c>
      <c r="G1283" s="10">
        <v>93.1</v>
      </c>
      <c r="H1283" s="10">
        <v>99.28</v>
      </c>
      <c r="I1283" s="10">
        <v>98.65</v>
      </c>
      <c r="J1283" s="10">
        <v>99.53</v>
      </c>
      <c r="K1283" s="1">
        <v>98.81</v>
      </c>
      <c r="L1283" s="1">
        <v>98.14</v>
      </c>
      <c r="M1283" s="1">
        <v>97.98</v>
      </c>
    </row>
    <row r="1284" spans="1:13" x14ac:dyDescent="0.35">
      <c r="A1284" s="10">
        <v>2720</v>
      </c>
      <c r="B1284" s="10">
        <v>98.74</v>
      </c>
      <c r="C1284" s="10">
        <v>98.5</v>
      </c>
      <c r="D1284" s="10">
        <v>97.64</v>
      </c>
      <c r="E1284" s="10">
        <v>97.31</v>
      </c>
      <c r="F1284" s="1">
        <v>94.44</v>
      </c>
      <c r="G1284" s="10">
        <v>93.11</v>
      </c>
      <c r="H1284" s="10">
        <v>99.28</v>
      </c>
      <c r="I1284" s="10">
        <v>98.65</v>
      </c>
      <c r="J1284" s="10">
        <v>99.53</v>
      </c>
      <c r="K1284" s="1">
        <v>98.82</v>
      </c>
      <c r="L1284" s="1">
        <v>98.15</v>
      </c>
      <c r="M1284" s="1">
        <v>97.98</v>
      </c>
    </row>
    <row r="1285" spans="1:13" x14ac:dyDescent="0.35">
      <c r="A1285" s="10">
        <v>2719</v>
      </c>
      <c r="B1285" s="10">
        <v>98.74</v>
      </c>
      <c r="C1285" s="10">
        <v>98.5</v>
      </c>
      <c r="D1285" s="10">
        <v>97.64</v>
      </c>
      <c r="E1285" s="10">
        <v>97.31</v>
      </c>
      <c r="F1285" s="1">
        <v>94.45</v>
      </c>
      <c r="G1285" s="10">
        <v>93.11</v>
      </c>
      <c r="H1285" s="10">
        <v>99.28</v>
      </c>
      <c r="I1285" s="10">
        <v>98.65</v>
      </c>
      <c r="J1285" s="10">
        <v>99.53</v>
      </c>
      <c r="K1285" s="1">
        <v>98.82</v>
      </c>
      <c r="L1285" s="1">
        <v>98.15</v>
      </c>
      <c r="M1285" s="1">
        <v>97.98</v>
      </c>
    </row>
    <row r="1286" spans="1:13" x14ac:dyDescent="0.35">
      <c r="A1286" s="10">
        <v>2718</v>
      </c>
      <c r="B1286" s="10">
        <v>98.74</v>
      </c>
      <c r="C1286" s="10">
        <v>98.5</v>
      </c>
      <c r="D1286" s="10">
        <v>97.64</v>
      </c>
      <c r="E1286" s="10">
        <v>97.32</v>
      </c>
      <c r="F1286" s="1">
        <v>94.45</v>
      </c>
      <c r="G1286" s="10">
        <v>93.11</v>
      </c>
      <c r="H1286" s="10">
        <v>99.28</v>
      </c>
      <c r="I1286" s="10">
        <v>98.66</v>
      </c>
      <c r="J1286" s="10">
        <v>99.53</v>
      </c>
      <c r="K1286" s="1">
        <v>98.82</v>
      </c>
      <c r="L1286" s="1">
        <v>98.15</v>
      </c>
      <c r="M1286" s="1">
        <v>97.98</v>
      </c>
    </row>
    <row r="1287" spans="1:13" x14ac:dyDescent="0.35">
      <c r="A1287" s="10">
        <v>2717</v>
      </c>
      <c r="B1287" s="10">
        <v>98.74</v>
      </c>
      <c r="C1287" s="10">
        <v>98.51</v>
      </c>
      <c r="D1287" s="10">
        <v>97.64</v>
      </c>
      <c r="E1287" s="10">
        <v>97.32</v>
      </c>
      <c r="F1287" s="1">
        <v>94.45</v>
      </c>
      <c r="G1287" s="10">
        <v>93.12</v>
      </c>
      <c r="H1287" s="10">
        <v>99.28</v>
      </c>
      <c r="I1287" s="10">
        <v>98.66</v>
      </c>
      <c r="J1287" s="10">
        <v>99.53</v>
      </c>
      <c r="K1287" s="1">
        <v>98.82</v>
      </c>
      <c r="L1287" s="1">
        <v>98.15</v>
      </c>
      <c r="M1287" s="1">
        <v>97.99</v>
      </c>
    </row>
    <row r="1288" spans="1:13" x14ac:dyDescent="0.35">
      <c r="A1288" s="10">
        <v>2716</v>
      </c>
      <c r="B1288" s="10">
        <v>98.74</v>
      </c>
      <c r="C1288" s="10">
        <v>98.51</v>
      </c>
      <c r="D1288" s="10">
        <v>97.64</v>
      </c>
      <c r="E1288" s="10">
        <v>97.32</v>
      </c>
      <c r="F1288" s="1">
        <v>94.45</v>
      </c>
      <c r="G1288" s="10">
        <v>93.12</v>
      </c>
      <c r="H1288" s="10">
        <v>99.28</v>
      </c>
      <c r="I1288" s="10">
        <v>98.66</v>
      </c>
      <c r="J1288" s="10">
        <v>99.53</v>
      </c>
      <c r="K1288" s="1">
        <v>98.83</v>
      </c>
      <c r="L1288" s="1">
        <v>98.15</v>
      </c>
      <c r="M1288" s="1">
        <v>97.99</v>
      </c>
    </row>
    <row r="1289" spans="1:13" x14ac:dyDescent="0.35">
      <c r="A1289" s="10">
        <v>2715</v>
      </c>
      <c r="B1289" s="10">
        <v>98.74</v>
      </c>
      <c r="C1289" s="10">
        <v>98.51</v>
      </c>
      <c r="D1289" s="10">
        <v>97.64</v>
      </c>
      <c r="E1289" s="10">
        <v>97.33</v>
      </c>
      <c r="F1289" s="1">
        <v>94.45</v>
      </c>
      <c r="G1289" s="10">
        <v>93.12</v>
      </c>
      <c r="H1289" s="10">
        <v>99.28</v>
      </c>
      <c r="I1289" s="10">
        <v>98.67</v>
      </c>
      <c r="J1289" s="10">
        <v>99.53</v>
      </c>
      <c r="K1289" s="1">
        <v>98.83</v>
      </c>
      <c r="L1289" s="1">
        <v>98.15</v>
      </c>
      <c r="M1289" s="1">
        <v>97.99</v>
      </c>
    </row>
    <row r="1290" spans="1:13" x14ac:dyDescent="0.35">
      <c r="A1290" s="10">
        <v>2714</v>
      </c>
      <c r="B1290" s="10">
        <v>98.74</v>
      </c>
      <c r="C1290" s="10">
        <v>98.51</v>
      </c>
      <c r="D1290" s="10">
        <v>97.64</v>
      </c>
      <c r="E1290" s="10">
        <v>97.33</v>
      </c>
      <c r="F1290" s="1">
        <v>94.46</v>
      </c>
      <c r="G1290" s="10">
        <v>93.12</v>
      </c>
      <c r="H1290" s="10">
        <v>99.28</v>
      </c>
      <c r="I1290" s="10">
        <v>98.67</v>
      </c>
      <c r="J1290" s="10">
        <v>99.53</v>
      </c>
      <c r="K1290" s="1">
        <v>98.83</v>
      </c>
      <c r="L1290" s="1">
        <v>98.14</v>
      </c>
      <c r="M1290" s="1">
        <v>97.99</v>
      </c>
    </row>
    <row r="1291" spans="1:13" x14ac:dyDescent="0.35">
      <c r="A1291" s="10">
        <v>2713</v>
      </c>
      <c r="B1291" s="10">
        <v>98.74</v>
      </c>
      <c r="C1291" s="10">
        <v>98.51</v>
      </c>
      <c r="D1291" s="10">
        <v>97.65</v>
      </c>
      <c r="E1291" s="10">
        <v>97.34</v>
      </c>
      <c r="F1291" s="1">
        <v>94.46</v>
      </c>
      <c r="G1291" s="10">
        <v>93.12</v>
      </c>
      <c r="H1291" s="10">
        <v>99.28</v>
      </c>
      <c r="I1291" s="10">
        <v>98.67</v>
      </c>
      <c r="J1291" s="10">
        <v>99.53</v>
      </c>
      <c r="K1291" s="1">
        <v>98.82</v>
      </c>
      <c r="L1291" s="1">
        <v>98.14</v>
      </c>
      <c r="M1291" s="1">
        <v>97.99</v>
      </c>
    </row>
    <row r="1292" spans="1:13" x14ac:dyDescent="0.35">
      <c r="A1292" s="10">
        <v>2712</v>
      </c>
      <c r="B1292" s="10">
        <v>98.75</v>
      </c>
      <c r="C1292" s="10">
        <v>98.51</v>
      </c>
      <c r="D1292" s="10">
        <v>97.66</v>
      </c>
      <c r="E1292" s="10">
        <v>97.34</v>
      </c>
      <c r="F1292" s="1">
        <v>94.46</v>
      </c>
      <c r="G1292" s="10">
        <v>93.12</v>
      </c>
      <c r="H1292" s="10">
        <v>99.28</v>
      </c>
      <c r="I1292" s="10">
        <v>98.66</v>
      </c>
      <c r="J1292" s="10">
        <v>99.53</v>
      </c>
      <c r="K1292" s="1">
        <v>98.82</v>
      </c>
      <c r="L1292" s="1">
        <v>98.14</v>
      </c>
      <c r="M1292" s="1">
        <v>97.98</v>
      </c>
    </row>
    <row r="1293" spans="1:13" x14ac:dyDescent="0.35">
      <c r="A1293" s="10">
        <v>2711</v>
      </c>
      <c r="B1293" s="10">
        <v>98.75</v>
      </c>
      <c r="C1293" s="10">
        <v>98.51</v>
      </c>
      <c r="D1293" s="10">
        <v>97.66</v>
      </c>
      <c r="E1293" s="10">
        <v>97.34</v>
      </c>
      <c r="F1293" s="1">
        <v>94.46</v>
      </c>
      <c r="G1293" s="10">
        <v>93.13</v>
      </c>
      <c r="H1293" s="10">
        <v>99.28</v>
      </c>
      <c r="I1293" s="10">
        <v>98.66</v>
      </c>
      <c r="J1293" s="10">
        <v>99.53</v>
      </c>
      <c r="K1293" s="1">
        <v>98.82</v>
      </c>
      <c r="L1293" s="1">
        <v>98.14</v>
      </c>
      <c r="M1293" s="1">
        <v>97.98</v>
      </c>
    </row>
    <row r="1294" spans="1:13" x14ac:dyDescent="0.35">
      <c r="A1294" s="10">
        <v>2710</v>
      </c>
      <c r="B1294" s="10">
        <v>98.75</v>
      </c>
      <c r="C1294" s="10">
        <v>98.51</v>
      </c>
      <c r="D1294" s="10">
        <v>97.66</v>
      </c>
      <c r="E1294" s="10">
        <v>97.34</v>
      </c>
      <c r="F1294" s="1">
        <v>94.47</v>
      </c>
      <c r="G1294" s="10">
        <v>93.13</v>
      </c>
      <c r="H1294" s="10">
        <v>99.28</v>
      </c>
      <c r="I1294" s="10">
        <v>98.67</v>
      </c>
      <c r="J1294" s="10">
        <v>99.53</v>
      </c>
      <c r="K1294" s="1">
        <v>98.82</v>
      </c>
      <c r="L1294" s="1">
        <v>98.14</v>
      </c>
      <c r="M1294" s="1">
        <v>97.98</v>
      </c>
    </row>
    <row r="1295" spans="1:13" x14ac:dyDescent="0.35">
      <c r="A1295" s="10">
        <v>2709</v>
      </c>
      <c r="B1295" s="10">
        <v>98.74</v>
      </c>
      <c r="C1295" s="10">
        <v>98.52</v>
      </c>
      <c r="D1295" s="10">
        <v>97.67</v>
      </c>
      <c r="E1295" s="10">
        <v>97.35</v>
      </c>
      <c r="F1295" s="1">
        <v>94.47</v>
      </c>
      <c r="G1295" s="10">
        <v>93.14</v>
      </c>
      <c r="H1295" s="10">
        <v>99.29</v>
      </c>
      <c r="I1295" s="10">
        <v>98.67</v>
      </c>
      <c r="J1295" s="10">
        <v>99.53</v>
      </c>
      <c r="K1295" s="1">
        <v>98.82</v>
      </c>
      <c r="L1295" s="1">
        <v>98.15</v>
      </c>
      <c r="M1295" s="1">
        <v>97.98</v>
      </c>
    </row>
    <row r="1296" spans="1:13" x14ac:dyDescent="0.35">
      <c r="A1296" s="10">
        <v>2708</v>
      </c>
      <c r="B1296" s="10">
        <v>98.74</v>
      </c>
      <c r="C1296" s="10">
        <v>98.52</v>
      </c>
      <c r="D1296" s="10">
        <v>97.67</v>
      </c>
      <c r="E1296" s="10">
        <v>97.35</v>
      </c>
      <c r="F1296" s="1">
        <v>94.47</v>
      </c>
      <c r="G1296" s="10">
        <v>93.14</v>
      </c>
      <c r="H1296" s="10">
        <v>99.29</v>
      </c>
      <c r="I1296" s="10">
        <v>98.67</v>
      </c>
      <c r="J1296" s="10">
        <v>99.53</v>
      </c>
      <c r="K1296" s="1">
        <v>98.82</v>
      </c>
      <c r="L1296" s="1">
        <v>98.15</v>
      </c>
      <c r="M1296" s="1">
        <v>97.98</v>
      </c>
    </row>
    <row r="1297" spans="1:13" x14ac:dyDescent="0.35">
      <c r="A1297" s="10">
        <v>2707</v>
      </c>
      <c r="B1297" s="10">
        <v>98.75</v>
      </c>
      <c r="C1297" s="10">
        <v>98.52</v>
      </c>
      <c r="D1297" s="10">
        <v>97.67</v>
      </c>
      <c r="E1297" s="10">
        <v>97.35</v>
      </c>
      <c r="F1297" s="1">
        <v>94.47</v>
      </c>
      <c r="G1297" s="10">
        <v>93.15</v>
      </c>
      <c r="H1297" s="10">
        <v>99.29</v>
      </c>
      <c r="I1297" s="10">
        <v>98.67</v>
      </c>
      <c r="J1297" s="10">
        <v>99.54</v>
      </c>
      <c r="K1297" s="1">
        <v>98.82</v>
      </c>
      <c r="L1297" s="1">
        <v>98.15</v>
      </c>
      <c r="M1297" s="1">
        <v>97.98</v>
      </c>
    </row>
    <row r="1298" spans="1:13" x14ac:dyDescent="0.35">
      <c r="A1298" s="10">
        <v>2706</v>
      </c>
      <c r="B1298" s="10">
        <v>98.75</v>
      </c>
      <c r="C1298" s="10">
        <v>98.52</v>
      </c>
      <c r="D1298" s="10">
        <v>97.67</v>
      </c>
      <c r="E1298" s="10">
        <v>97.35</v>
      </c>
      <c r="F1298" s="1">
        <v>94.47</v>
      </c>
      <c r="G1298" s="10">
        <v>93.15</v>
      </c>
      <c r="H1298" s="10">
        <v>99.29</v>
      </c>
      <c r="I1298" s="10">
        <v>98.67</v>
      </c>
      <c r="J1298" s="10">
        <v>99.54</v>
      </c>
      <c r="K1298" s="1">
        <v>98.82</v>
      </c>
      <c r="L1298" s="1">
        <v>98.15</v>
      </c>
      <c r="M1298" s="1">
        <v>97.98</v>
      </c>
    </row>
    <row r="1299" spans="1:13" x14ac:dyDescent="0.35">
      <c r="A1299" s="10">
        <v>2705</v>
      </c>
      <c r="B1299" s="10">
        <v>98.75</v>
      </c>
      <c r="C1299" s="10">
        <v>98.53</v>
      </c>
      <c r="D1299" s="10">
        <v>97.68</v>
      </c>
      <c r="E1299" s="10">
        <v>97.35</v>
      </c>
      <c r="F1299" s="1">
        <v>94.47</v>
      </c>
      <c r="G1299" s="10">
        <v>93.16</v>
      </c>
      <c r="H1299" s="10">
        <v>99.29</v>
      </c>
      <c r="I1299" s="10">
        <v>98.67</v>
      </c>
      <c r="J1299" s="10">
        <v>99.53</v>
      </c>
      <c r="K1299" s="1">
        <v>98.83</v>
      </c>
      <c r="L1299" s="1">
        <v>98.15</v>
      </c>
      <c r="M1299" s="1">
        <v>97.98</v>
      </c>
    </row>
    <row r="1300" spans="1:13" x14ac:dyDescent="0.35">
      <c r="A1300" s="10">
        <v>2704</v>
      </c>
      <c r="B1300" s="10">
        <v>98.75</v>
      </c>
      <c r="C1300" s="10">
        <v>98.53</v>
      </c>
      <c r="D1300" s="10">
        <v>97.68</v>
      </c>
      <c r="E1300" s="10">
        <v>97.35</v>
      </c>
      <c r="F1300" s="1">
        <v>94.47</v>
      </c>
      <c r="G1300" s="10">
        <v>93.16</v>
      </c>
      <c r="H1300" s="10">
        <v>99.29</v>
      </c>
      <c r="I1300" s="10">
        <v>98.67</v>
      </c>
      <c r="J1300" s="10">
        <v>99.53</v>
      </c>
      <c r="K1300" s="1">
        <v>98.83</v>
      </c>
      <c r="L1300" s="1">
        <v>98.15</v>
      </c>
      <c r="M1300" s="1">
        <v>97.98</v>
      </c>
    </row>
    <row r="1301" spans="1:13" x14ac:dyDescent="0.35">
      <c r="A1301" s="10">
        <v>2703</v>
      </c>
      <c r="B1301" s="10">
        <v>98.75</v>
      </c>
      <c r="C1301" s="10">
        <v>98.53</v>
      </c>
      <c r="D1301" s="10">
        <v>97.68</v>
      </c>
      <c r="E1301" s="10">
        <v>97.36</v>
      </c>
      <c r="F1301" s="1">
        <v>94.47</v>
      </c>
      <c r="G1301" s="10">
        <v>93.16</v>
      </c>
      <c r="H1301" s="10">
        <v>99.29</v>
      </c>
      <c r="I1301" s="10">
        <v>98.67</v>
      </c>
      <c r="J1301" s="10">
        <v>99.53</v>
      </c>
      <c r="K1301" s="1">
        <v>98.83</v>
      </c>
      <c r="L1301" s="1">
        <v>98.15</v>
      </c>
      <c r="M1301" s="1">
        <v>97.99</v>
      </c>
    </row>
    <row r="1302" spans="1:13" x14ac:dyDescent="0.35">
      <c r="A1302" s="10">
        <v>2702</v>
      </c>
      <c r="B1302" s="10">
        <v>98.75</v>
      </c>
      <c r="C1302" s="10">
        <v>98.53</v>
      </c>
      <c r="D1302" s="10">
        <v>97.68</v>
      </c>
      <c r="E1302" s="10">
        <v>97.36</v>
      </c>
      <c r="F1302" s="1">
        <v>94.47</v>
      </c>
      <c r="G1302" s="10">
        <v>93.16</v>
      </c>
      <c r="H1302" s="10">
        <v>99.29</v>
      </c>
      <c r="I1302" s="10">
        <v>98.68</v>
      </c>
      <c r="J1302" s="10">
        <v>99.54</v>
      </c>
      <c r="K1302" s="1">
        <v>98.83</v>
      </c>
      <c r="L1302" s="1">
        <v>98.16</v>
      </c>
      <c r="M1302" s="1">
        <v>97.99</v>
      </c>
    </row>
    <row r="1303" spans="1:13" x14ac:dyDescent="0.35">
      <c r="A1303" s="10">
        <v>2701</v>
      </c>
      <c r="B1303" s="10">
        <v>98.75</v>
      </c>
      <c r="C1303" s="10">
        <v>98.53</v>
      </c>
      <c r="D1303" s="10">
        <v>97.68</v>
      </c>
      <c r="E1303" s="10">
        <v>97.36</v>
      </c>
      <c r="F1303" s="1">
        <v>94.47</v>
      </c>
      <c r="G1303" s="10">
        <v>93.17</v>
      </c>
      <c r="H1303" s="10">
        <v>99.29</v>
      </c>
      <c r="I1303" s="10">
        <v>98.68</v>
      </c>
      <c r="J1303" s="10">
        <v>99.54</v>
      </c>
      <c r="K1303" s="1">
        <v>98.83</v>
      </c>
      <c r="L1303" s="1">
        <v>98.16</v>
      </c>
      <c r="M1303" s="1">
        <v>98</v>
      </c>
    </row>
    <row r="1304" spans="1:13" x14ac:dyDescent="0.35">
      <c r="A1304" s="10">
        <v>2700</v>
      </c>
      <c r="B1304" s="10">
        <v>98.76</v>
      </c>
      <c r="C1304" s="10">
        <v>98.53</v>
      </c>
      <c r="D1304" s="10">
        <v>97.68</v>
      </c>
      <c r="E1304" s="10">
        <v>97.37</v>
      </c>
      <c r="F1304" s="1">
        <v>94.47</v>
      </c>
      <c r="G1304" s="10">
        <v>93.17</v>
      </c>
      <c r="H1304" s="10">
        <v>99.29</v>
      </c>
      <c r="I1304" s="10">
        <v>98.68</v>
      </c>
      <c r="J1304" s="10">
        <v>99.53</v>
      </c>
      <c r="K1304" s="1">
        <v>98.83</v>
      </c>
      <c r="L1304" s="1">
        <v>98.16</v>
      </c>
      <c r="M1304" s="1">
        <v>98</v>
      </c>
    </row>
    <row r="1305" spans="1:13" x14ac:dyDescent="0.35">
      <c r="A1305" s="10">
        <v>2699</v>
      </c>
      <c r="B1305" s="10">
        <v>98.76</v>
      </c>
      <c r="C1305" s="10">
        <v>98.53</v>
      </c>
      <c r="D1305" s="10">
        <v>97.69</v>
      </c>
      <c r="E1305" s="10">
        <v>97.37</v>
      </c>
      <c r="F1305" s="1">
        <v>94.47</v>
      </c>
      <c r="G1305" s="10">
        <v>93.18</v>
      </c>
      <c r="H1305" s="10">
        <v>99.29</v>
      </c>
      <c r="I1305" s="10">
        <v>98.68</v>
      </c>
      <c r="J1305" s="10">
        <v>99.53</v>
      </c>
      <c r="K1305" s="1">
        <v>98.83</v>
      </c>
      <c r="L1305" s="1">
        <v>98.16</v>
      </c>
      <c r="M1305" s="1">
        <v>97.99</v>
      </c>
    </row>
    <row r="1306" spans="1:13" x14ac:dyDescent="0.35">
      <c r="A1306" s="10">
        <v>2698</v>
      </c>
      <c r="B1306" s="10">
        <v>98.76</v>
      </c>
      <c r="C1306" s="10">
        <v>98.53</v>
      </c>
      <c r="D1306" s="10">
        <v>97.69</v>
      </c>
      <c r="E1306" s="10">
        <v>97.37</v>
      </c>
      <c r="F1306" s="1">
        <v>94.47</v>
      </c>
      <c r="G1306" s="10">
        <v>93.18</v>
      </c>
      <c r="H1306" s="10">
        <v>99.29</v>
      </c>
      <c r="I1306" s="10">
        <v>98.68</v>
      </c>
      <c r="J1306" s="10">
        <v>99.53</v>
      </c>
      <c r="K1306" s="1">
        <v>98.83</v>
      </c>
      <c r="L1306" s="1">
        <v>98.16</v>
      </c>
      <c r="M1306" s="1">
        <v>97.99</v>
      </c>
    </row>
    <row r="1307" spans="1:13" x14ac:dyDescent="0.35">
      <c r="A1307" s="10">
        <v>2697</v>
      </c>
      <c r="B1307" s="10">
        <v>98.76</v>
      </c>
      <c r="C1307" s="10">
        <v>98.53</v>
      </c>
      <c r="D1307" s="10">
        <v>97.7</v>
      </c>
      <c r="E1307" s="10">
        <v>97.37</v>
      </c>
      <c r="F1307" s="1">
        <v>94.47</v>
      </c>
      <c r="G1307" s="10">
        <v>93.18</v>
      </c>
      <c r="H1307" s="10">
        <v>99.29</v>
      </c>
      <c r="I1307" s="10">
        <v>98.68</v>
      </c>
      <c r="J1307" s="10">
        <v>99.53</v>
      </c>
      <c r="K1307" s="1">
        <v>98.83</v>
      </c>
      <c r="L1307" s="1">
        <v>98.16</v>
      </c>
      <c r="M1307" s="1">
        <v>98</v>
      </c>
    </row>
    <row r="1308" spans="1:13" x14ac:dyDescent="0.35">
      <c r="A1308" s="10">
        <v>2696</v>
      </c>
      <c r="B1308" s="10">
        <v>98.76</v>
      </c>
      <c r="C1308" s="10">
        <v>98.53</v>
      </c>
      <c r="D1308" s="10">
        <v>97.7</v>
      </c>
      <c r="E1308" s="10">
        <v>97.38</v>
      </c>
      <c r="F1308" s="1">
        <v>94.47</v>
      </c>
      <c r="G1308" s="10">
        <v>93.18</v>
      </c>
      <c r="H1308" s="10">
        <v>99.29</v>
      </c>
      <c r="I1308" s="10">
        <v>98.68</v>
      </c>
      <c r="J1308" s="10">
        <v>99.52</v>
      </c>
      <c r="K1308" s="1">
        <v>98.83</v>
      </c>
      <c r="L1308" s="1">
        <v>98.17</v>
      </c>
      <c r="M1308" s="1">
        <v>98</v>
      </c>
    </row>
    <row r="1309" spans="1:13" x14ac:dyDescent="0.35">
      <c r="A1309" s="10">
        <v>2695</v>
      </c>
      <c r="B1309" s="10">
        <v>98.77</v>
      </c>
      <c r="C1309" s="10">
        <v>98.53</v>
      </c>
      <c r="D1309" s="10">
        <v>97.7</v>
      </c>
      <c r="E1309" s="10">
        <v>97.38</v>
      </c>
      <c r="F1309" s="1">
        <v>94.47</v>
      </c>
      <c r="G1309" s="10">
        <v>93.18</v>
      </c>
      <c r="H1309" s="10">
        <v>99.29</v>
      </c>
      <c r="I1309" s="10">
        <v>98.68</v>
      </c>
      <c r="J1309" s="10">
        <v>99.52</v>
      </c>
      <c r="K1309" s="1">
        <v>98.83</v>
      </c>
      <c r="L1309" s="1">
        <v>98.17</v>
      </c>
      <c r="M1309" s="1">
        <v>98</v>
      </c>
    </row>
    <row r="1310" spans="1:13" x14ac:dyDescent="0.35">
      <c r="A1310" s="10">
        <v>2694</v>
      </c>
      <c r="B1310" s="10">
        <v>98.77</v>
      </c>
      <c r="C1310" s="10">
        <v>98.53</v>
      </c>
      <c r="D1310" s="10">
        <v>97.7</v>
      </c>
      <c r="E1310" s="10">
        <v>97.38</v>
      </c>
      <c r="F1310" s="1">
        <v>94.47</v>
      </c>
      <c r="G1310" s="10">
        <v>93.18</v>
      </c>
      <c r="H1310" s="10">
        <v>99.29</v>
      </c>
      <c r="I1310" s="10">
        <v>98.68</v>
      </c>
      <c r="J1310" s="10">
        <v>99.53</v>
      </c>
      <c r="K1310" s="1">
        <v>98.83</v>
      </c>
      <c r="L1310" s="1">
        <v>98.16</v>
      </c>
      <c r="M1310" s="1">
        <v>98</v>
      </c>
    </row>
    <row r="1311" spans="1:13" x14ac:dyDescent="0.35">
      <c r="A1311" s="10">
        <v>2693</v>
      </c>
      <c r="B1311" s="10">
        <v>98.77</v>
      </c>
      <c r="C1311" s="10">
        <v>98.53</v>
      </c>
      <c r="D1311" s="10">
        <v>97.7</v>
      </c>
      <c r="E1311" s="10">
        <v>97.38</v>
      </c>
      <c r="F1311" s="1">
        <v>94.47</v>
      </c>
      <c r="G1311" s="10">
        <v>93.18</v>
      </c>
      <c r="H1311" s="10">
        <v>99.3</v>
      </c>
      <c r="I1311" s="10">
        <v>98.68</v>
      </c>
      <c r="J1311" s="10">
        <v>99.53</v>
      </c>
      <c r="K1311" s="1">
        <v>98.83</v>
      </c>
      <c r="L1311" s="1">
        <v>98.16</v>
      </c>
      <c r="M1311" s="1">
        <v>98</v>
      </c>
    </row>
    <row r="1312" spans="1:13" x14ac:dyDescent="0.35">
      <c r="A1312" s="10">
        <v>2692</v>
      </c>
      <c r="B1312" s="10">
        <v>98.76</v>
      </c>
      <c r="C1312" s="10">
        <v>98.52</v>
      </c>
      <c r="D1312" s="10">
        <v>97.7</v>
      </c>
      <c r="E1312" s="10">
        <v>97.38</v>
      </c>
      <c r="F1312" s="1">
        <v>94.47</v>
      </c>
      <c r="G1312" s="10">
        <v>93.19</v>
      </c>
      <c r="H1312" s="10">
        <v>99.3</v>
      </c>
      <c r="I1312" s="10">
        <v>98.68</v>
      </c>
      <c r="J1312" s="10">
        <v>99.53</v>
      </c>
      <c r="K1312" s="1">
        <v>98.83</v>
      </c>
      <c r="L1312" s="1">
        <v>98.15</v>
      </c>
      <c r="M1312" s="1">
        <v>98</v>
      </c>
    </row>
    <row r="1313" spans="1:13" x14ac:dyDescent="0.35">
      <c r="A1313" s="10">
        <v>2691</v>
      </c>
      <c r="B1313" s="10">
        <v>98.76</v>
      </c>
      <c r="C1313" s="10">
        <v>98.52</v>
      </c>
      <c r="D1313" s="10">
        <v>97.7</v>
      </c>
      <c r="E1313" s="10">
        <v>97.39</v>
      </c>
      <c r="F1313" s="1">
        <v>94.48</v>
      </c>
      <c r="G1313" s="10">
        <v>93.19</v>
      </c>
      <c r="H1313" s="10">
        <v>99.3</v>
      </c>
      <c r="I1313" s="10">
        <v>98.68</v>
      </c>
      <c r="J1313" s="10">
        <v>99.54</v>
      </c>
      <c r="K1313" s="1">
        <v>98.83</v>
      </c>
      <c r="L1313" s="1">
        <v>98.15</v>
      </c>
      <c r="M1313" s="1">
        <v>98</v>
      </c>
    </row>
    <row r="1314" spans="1:13" x14ac:dyDescent="0.35">
      <c r="A1314" s="10">
        <v>2690</v>
      </c>
      <c r="B1314" s="10">
        <v>98.76</v>
      </c>
      <c r="C1314" s="10">
        <v>98.52</v>
      </c>
      <c r="D1314" s="10">
        <v>97.7</v>
      </c>
      <c r="E1314" s="10">
        <v>97.39</v>
      </c>
      <c r="F1314" s="1">
        <v>94.48</v>
      </c>
      <c r="G1314" s="10">
        <v>93.19</v>
      </c>
      <c r="H1314" s="10">
        <v>99.3</v>
      </c>
      <c r="I1314" s="10">
        <v>98.69</v>
      </c>
      <c r="J1314" s="10">
        <v>99.53</v>
      </c>
      <c r="K1314" s="1">
        <v>98.83</v>
      </c>
      <c r="L1314" s="1">
        <v>98.15</v>
      </c>
      <c r="M1314" s="1">
        <v>98</v>
      </c>
    </row>
    <row r="1315" spans="1:13" x14ac:dyDescent="0.35">
      <c r="A1315" s="10">
        <v>2689</v>
      </c>
      <c r="B1315" s="10">
        <v>98.76</v>
      </c>
      <c r="C1315" s="10">
        <v>98.52</v>
      </c>
      <c r="D1315" s="10">
        <v>97.7</v>
      </c>
      <c r="E1315" s="10">
        <v>97.39</v>
      </c>
      <c r="F1315" s="1">
        <v>94.48</v>
      </c>
      <c r="G1315" s="10">
        <v>93.19</v>
      </c>
      <c r="H1315" s="10">
        <v>99.29</v>
      </c>
      <c r="I1315" s="10">
        <v>98.69</v>
      </c>
      <c r="J1315" s="10">
        <v>99.53</v>
      </c>
      <c r="K1315" s="1">
        <v>98.83</v>
      </c>
      <c r="L1315" s="1">
        <v>98.16</v>
      </c>
      <c r="M1315" s="1">
        <v>98</v>
      </c>
    </row>
    <row r="1316" spans="1:13" x14ac:dyDescent="0.35">
      <c r="A1316" s="10">
        <v>2688</v>
      </c>
      <c r="B1316" s="10">
        <v>98.76</v>
      </c>
      <c r="C1316" s="10">
        <v>98.52</v>
      </c>
      <c r="D1316" s="10">
        <v>97.71</v>
      </c>
      <c r="E1316" s="10">
        <v>97.39</v>
      </c>
      <c r="F1316" s="1">
        <v>94.48</v>
      </c>
      <c r="G1316" s="10">
        <v>93.2</v>
      </c>
      <c r="H1316" s="10">
        <v>99.29</v>
      </c>
      <c r="I1316" s="10">
        <v>98.69</v>
      </c>
      <c r="J1316" s="10">
        <v>99.53</v>
      </c>
      <c r="K1316" s="1">
        <v>98.83</v>
      </c>
      <c r="L1316" s="1">
        <v>98.16</v>
      </c>
      <c r="M1316" s="1">
        <v>98</v>
      </c>
    </row>
    <row r="1317" spans="1:13" x14ac:dyDescent="0.35">
      <c r="A1317" s="10">
        <v>2687</v>
      </c>
      <c r="B1317" s="10">
        <v>98.76</v>
      </c>
      <c r="C1317" s="10">
        <v>98.52</v>
      </c>
      <c r="D1317" s="10">
        <v>97.71</v>
      </c>
      <c r="E1317" s="10">
        <v>97.4</v>
      </c>
      <c r="F1317" s="1">
        <v>94.48</v>
      </c>
      <c r="G1317" s="10">
        <v>93.2</v>
      </c>
      <c r="H1317" s="10">
        <v>99.29</v>
      </c>
      <c r="I1317" s="10">
        <v>98.69</v>
      </c>
      <c r="J1317" s="10">
        <v>99.53</v>
      </c>
      <c r="K1317" s="1">
        <v>98.84</v>
      </c>
      <c r="L1317" s="1">
        <v>98.16</v>
      </c>
      <c r="M1317" s="1">
        <v>98</v>
      </c>
    </row>
    <row r="1318" spans="1:13" x14ac:dyDescent="0.35">
      <c r="A1318" s="10">
        <v>2686</v>
      </c>
      <c r="B1318" s="10">
        <v>98.77</v>
      </c>
      <c r="C1318" s="10">
        <v>98.53</v>
      </c>
      <c r="D1318" s="10">
        <v>97.72</v>
      </c>
      <c r="E1318" s="10">
        <v>97.4</v>
      </c>
      <c r="F1318" s="1">
        <v>94.49</v>
      </c>
      <c r="G1318" s="10">
        <v>93.2</v>
      </c>
      <c r="H1318" s="10">
        <v>99.29</v>
      </c>
      <c r="I1318" s="10">
        <v>98.69</v>
      </c>
      <c r="J1318" s="10">
        <v>99.53</v>
      </c>
      <c r="K1318" s="1">
        <v>98.84</v>
      </c>
      <c r="L1318" s="1">
        <v>98.17</v>
      </c>
      <c r="M1318" s="1">
        <v>98.01</v>
      </c>
    </row>
    <row r="1319" spans="1:13" x14ac:dyDescent="0.35">
      <c r="A1319" s="10">
        <v>2685</v>
      </c>
      <c r="B1319" s="10">
        <v>98.77</v>
      </c>
      <c r="C1319" s="10">
        <v>98.53</v>
      </c>
      <c r="D1319" s="10">
        <v>97.72</v>
      </c>
      <c r="E1319" s="10">
        <v>97.4</v>
      </c>
      <c r="F1319" s="1">
        <v>94.49</v>
      </c>
      <c r="G1319" s="10">
        <v>93.21</v>
      </c>
      <c r="H1319" s="10">
        <v>99.3</v>
      </c>
      <c r="I1319" s="10">
        <v>98.7</v>
      </c>
      <c r="J1319" s="10">
        <v>99.54</v>
      </c>
      <c r="K1319" s="1">
        <v>98.84</v>
      </c>
      <c r="L1319" s="1">
        <v>98.17</v>
      </c>
      <c r="M1319" s="1">
        <v>98.01</v>
      </c>
    </row>
    <row r="1320" spans="1:13" x14ac:dyDescent="0.35">
      <c r="A1320" s="10">
        <v>2684</v>
      </c>
      <c r="B1320" s="10">
        <v>98.76</v>
      </c>
      <c r="C1320" s="10">
        <v>98.53</v>
      </c>
      <c r="D1320" s="10">
        <v>97.72</v>
      </c>
      <c r="E1320" s="10">
        <v>97.4</v>
      </c>
      <c r="F1320" s="1">
        <v>94.49</v>
      </c>
      <c r="G1320" s="10">
        <v>93.21</v>
      </c>
      <c r="H1320" s="10">
        <v>99.3</v>
      </c>
      <c r="I1320" s="10">
        <v>98.7</v>
      </c>
      <c r="J1320" s="10">
        <v>99.54</v>
      </c>
      <c r="K1320" s="1">
        <v>98.85</v>
      </c>
      <c r="L1320" s="1">
        <v>98.17</v>
      </c>
      <c r="M1320" s="1">
        <v>98.01</v>
      </c>
    </row>
    <row r="1321" spans="1:13" x14ac:dyDescent="0.35">
      <c r="A1321" s="10">
        <v>2683</v>
      </c>
      <c r="B1321" s="10">
        <v>98.76</v>
      </c>
      <c r="C1321" s="10">
        <v>98.53</v>
      </c>
      <c r="D1321" s="10">
        <v>97.72</v>
      </c>
      <c r="E1321" s="10">
        <v>97.4</v>
      </c>
      <c r="F1321" s="1">
        <v>94.49</v>
      </c>
      <c r="G1321" s="10">
        <v>93.22</v>
      </c>
      <c r="H1321" s="10">
        <v>99.3</v>
      </c>
      <c r="I1321" s="10">
        <v>98.7</v>
      </c>
      <c r="J1321" s="10">
        <v>99.54</v>
      </c>
      <c r="K1321" s="1">
        <v>98.85</v>
      </c>
      <c r="L1321" s="1">
        <v>98.17</v>
      </c>
      <c r="M1321" s="1">
        <v>98.02</v>
      </c>
    </row>
    <row r="1322" spans="1:13" x14ac:dyDescent="0.35">
      <c r="A1322" s="10">
        <v>2682</v>
      </c>
      <c r="B1322" s="10">
        <v>98.76</v>
      </c>
      <c r="C1322" s="10">
        <v>98.53</v>
      </c>
      <c r="D1322" s="10">
        <v>97.72</v>
      </c>
      <c r="E1322" s="10">
        <v>97.4</v>
      </c>
      <c r="F1322" s="1">
        <v>94.5</v>
      </c>
      <c r="G1322" s="10">
        <v>93.22</v>
      </c>
      <c r="H1322" s="10">
        <v>99.3</v>
      </c>
      <c r="I1322" s="10">
        <v>98.71</v>
      </c>
      <c r="J1322" s="10">
        <v>99.54</v>
      </c>
      <c r="K1322" s="1">
        <v>98.84</v>
      </c>
      <c r="L1322" s="1">
        <v>98.17</v>
      </c>
      <c r="M1322" s="1">
        <v>98.02</v>
      </c>
    </row>
    <row r="1323" spans="1:13" x14ac:dyDescent="0.35">
      <c r="A1323" s="10">
        <v>2681</v>
      </c>
      <c r="B1323" s="10">
        <v>98.76</v>
      </c>
      <c r="C1323" s="10">
        <v>98.54</v>
      </c>
      <c r="D1323" s="10">
        <v>97.72</v>
      </c>
      <c r="E1323" s="10">
        <v>97.41</v>
      </c>
      <c r="F1323" s="1">
        <v>94.49</v>
      </c>
      <c r="G1323" s="10">
        <v>93.23</v>
      </c>
      <c r="H1323" s="10">
        <v>99.3</v>
      </c>
      <c r="I1323" s="10">
        <v>98.71</v>
      </c>
      <c r="J1323" s="10">
        <v>99.54</v>
      </c>
      <c r="K1323" s="1">
        <v>98.84</v>
      </c>
      <c r="L1323" s="1">
        <v>98.17</v>
      </c>
      <c r="M1323" s="1">
        <v>98.01</v>
      </c>
    </row>
    <row r="1324" spans="1:13" x14ac:dyDescent="0.35">
      <c r="A1324" s="10">
        <v>2680</v>
      </c>
      <c r="B1324" s="10">
        <v>98.76</v>
      </c>
      <c r="C1324" s="10">
        <v>98.54</v>
      </c>
      <c r="D1324" s="10">
        <v>97.73</v>
      </c>
      <c r="E1324" s="10">
        <v>97.41</v>
      </c>
      <c r="F1324" s="1">
        <v>94.49</v>
      </c>
      <c r="G1324" s="10">
        <v>93.23</v>
      </c>
      <c r="H1324" s="10">
        <v>99.3</v>
      </c>
      <c r="I1324" s="10">
        <v>98.71</v>
      </c>
      <c r="J1324" s="10">
        <v>99.54</v>
      </c>
      <c r="K1324" s="1">
        <v>98.84</v>
      </c>
      <c r="L1324" s="1">
        <v>98.17</v>
      </c>
      <c r="M1324" s="1">
        <v>98.01</v>
      </c>
    </row>
    <row r="1325" spans="1:13" x14ac:dyDescent="0.35">
      <c r="A1325" s="10">
        <v>2679</v>
      </c>
      <c r="B1325" s="10">
        <v>98.76</v>
      </c>
      <c r="C1325" s="10">
        <v>98.54</v>
      </c>
      <c r="D1325" s="10">
        <v>97.73</v>
      </c>
      <c r="E1325" s="10">
        <v>97.42</v>
      </c>
      <c r="F1325" s="1">
        <v>94.49</v>
      </c>
      <c r="G1325" s="10">
        <v>93.23</v>
      </c>
      <c r="H1325" s="10">
        <v>99.3</v>
      </c>
      <c r="I1325" s="10">
        <v>98.71</v>
      </c>
      <c r="J1325" s="10">
        <v>99.54</v>
      </c>
      <c r="K1325" s="1">
        <v>98.83</v>
      </c>
      <c r="L1325" s="1">
        <v>98.18</v>
      </c>
      <c r="M1325" s="1">
        <v>98.01</v>
      </c>
    </row>
    <row r="1326" spans="1:13" x14ac:dyDescent="0.35">
      <c r="A1326" s="10">
        <v>2678</v>
      </c>
      <c r="B1326" s="10">
        <v>98.76</v>
      </c>
      <c r="C1326" s="10">
        <v>98.54</v>
      </c>
      <c r="D1326" s="10">
        <v>97.73</v>
      </c>
      <c r="E1326" s="10">
        <v>97.42</v>
      </c>
      <c r="F1326" s="1">
        <v>94.49</v>
      </c>
      <c r="G1326" s="10">
        <v>93.23</v>
      </c>
      <c r="H1326" s="10">
        <v>99.3</v>
      </c>
      <c r="I1326" s="10">
        <v>98.7</v>
      </c>
      <c r="J1326" s="10">
        <v>99.54</v>
      </c>
      <c r="K1326" s="1">
        <v>98.83</v>
      </c>
      <c r="L1326" s="1">
        <v>98.18</v>
      </c>
      <c r="M1326" s="1">
        <v>98.01</v>
      </c>
    </row>
    <row r="1327" spans="1:13" x14ac:dyDescent="0.35">
      <c r="A1327" s="10">
        <v>2677</v>
      </c>
      <c r="B1327" s="10">
        <v>98.76</v>
      </c>
      <c r="C1327" s="10">
        <v>98.53</v>
      </c>
      <c r="D1327" s="10">
        <v>97.73</v>
      </c>
      <c r="E1327" s="10">
        <v>97.42</v>
      </c>
      <c r="F1327" s="1">
        <v>94.49</v>
      </c>
      <c r="G1327" s="10">
        <v>93.23</v>
      </c>
      <c r="H1327" s="10">
        <v>99.29</v>
      </c>
      <c r="I1327" s="10">
        <v>98.7</v>
      </c>
      <c r="J1327" s="10">
        <v>99.53</v>
      </c>
      <c r="K1327" s="1">
        <v>98.83</v>
      </c>
      <c r="L1327" s="1">
        <v>98.18</v>
      </c>
      <c r="M1327" s="1">
        <v>98</v>
      </c>
    </row>
    <row r="1328" spans="1:13" x14ac:dyDescent="0.35">
      <c r="A1328" s="10">
        <v>2676</v>
      </c>
      <c r="B1328" s="10">
        <v>98.75</v>
      </c>
      <c r="C1328" s="10">
        <v>98.53</v>
      </c>
      <c r="D1328" s="10">
        <v>97.73</v>
      </c>
      <c r="E1328" s="10">
        <v>97.42</v>
      </c>
      <c r="F1328" s="1">
        <v>94.49</v>
      </c>
      <c r="G1328" s="10">
        <v>93.22</v>
      </c>
      <c r="H1328" s="10">
        <v>99.29</v>
      </c>
      <c r="I1328" s="10">
        <v>98.7</v>
      </c>
      <c r="J1328" s="10">
        <v>99.53</v>
      </c>
      <c r="K1328" s="1">
        <v>98.83</v>
      </c>
      <c r="L1328" s="1">
        <v>98.17</v>
      </c>
      <c r="M1328" s="1">
        <v>98.01</v>
      </c>
    </row>
    <row r="1329" spans="1:13" x14ac:dyDescent="0.35">
      <c r="A1329" s="10">
        <v>2675</v>
      </c>
      <c r="B1329" s="10">
        <v>98.75</v>
      </c>
      <c r="C1329" s="10">
        <v>98.53</v>
      </c>
      <c r="D1329" s="10">
        <v>97.73</v>
      </c>
      <c r="E1329" s="10">
        <v>97.41</v>
      </c>
      <c r="F1329" s="1">
        <v>94.49</v>
      </c>
      <c r="G1329" s="10">
        <v>93.23</v>
      </c>
      <c r="H1329" s="10">
        <v>99.29</v>
      </c>
      <c r="I1329" s="10">
        <v>98.7</v>
      </c>
      <c r="J1329" s="10">
        <v>99.53</v>
      </c>
      <c r="K1329" s="1">
        <v>98.84</v>
      </c>
      <c r="L1329" s="1">
        <v>98.17</v>
      </c>
      <c r="M1329" s="1">
        <v>98.01</v>
      </c>
    </row>
    <row r="1330" spans="1:13" x14ac:dyDescent="0.35">
      <c r="A1330" s="10">
        <v>2674</v>
      </c>
      <c r="B1330" s="10">
        <v>98.76</v>
      </c>
      <c r="C1330" s="10">
        <v>98.53</v>
      </c>
      <c r="D1330" s="10">
        <v>97.73</v>
      </c>
      <c r="E1330" s="10">
        <v>97.42</v>
      </c>
      <c r="F1330" s="1">
        <v>94.49</v>
      </c>
      <c r="G1330" s="10">
        <v>93.23</v>
      </c>
      <c r="H1330" s="10">
        <v>99.29</v>
      </c>
      <c r="I1330" s="10">
        <v>98.7</v>
      </c>
      <c r="J1330" s="10">
        <v>99.53</v>
      </c>
      <c r="K1330" s="1">
        <v>98.84</v>
      </c>
      <c r="L1330" s="1">
        <v>98.17</v>
      </c>
      <c r="M1330" s="1">
        <v>98.01</v>
      </c>
    </row>
    <row r="1331" spans="1:13" x14ac:dyDescent="0.35">
      <c r="A1331" s="10">
        <v>2673</v>
      </c>
      <c r="B1331" s="10">
        <v>98.76</v>
      </c>
      <c r="C1331" s="10">
        <v>98.53</v>
      </c>
      <c r="D1331" s="10">
        <v>97.74</v>
      </c>
      <c r="E1331" s="10">
        <v>97.42</v>
      </c>
      <c r="F1331" s="1">
        <v>94.49</v>
      </c>
      <c r="G1331" s="10">
        <v>93.23</v>
      </c>
      <c r="H1331" s="10">
        <v>99.29</v>
      </c>
      <c r="I1331" s="10">
        <v>98.7</v>
      </c>
      <c r="J1331" s="10">
        <v>99.53</v>
      </c>
      <c r="K1331" s="1">
        <v>98.84</v>
      </c>
      <c r="L1331" s="1">
        <v>98.17</v>
      </c>
      <c r="M1331" s="1">
        <v>98.01</v>
      </c>
    </row>
    <row r="1332" spans="1:13" x14ac:dyDescent="0.35">
      <c r="A1332" s="10">
        <v>2672</v>
      </c>
      <c r="B1332" s="10">
        <v>98.76</v>
      </c>
      <c r="C1332" s="10">
        <v>98.53</v>
      </c>
      <c r="D1332" s="10">
        <v>97.74</v>
      </c>
      <c r="E1332" s="10">
        <v>97.42</v>
      </c>
      <c r="F1332" s="1">
        <v>94.49</v>
      </c>
      <c r="G1332" s="10">
        <v>93.23</v>
      </c>
      <c r="H1332" s="10">
        <v>99.3</v>
      </c>
      <c r="I1332" s="10">
        <v>98.69</v>
      </c>
      <c r="J1332" s="10">
        <v>99.53</v>
      </c>
      <c r="K1332" s="1">
        <v>98.83</v>
      </c>
      <c r="L1332" s="1">
        <v>98.17</v>
      </c>
      <c r="M1332" s="1">
        <v>98.01</v>
      </c>
    </row>
    <row r="1333" spans="1:13" x14ac:dyDescent="0.35">
      <c r="A1333" s="10">
        <v>2671</v>
      </c>
      <c r="B1333" s="10">
        <v>98.76</v>
      </c>
      <c r="C1333" s="10">
        <v>98.53</v>
      </c>
      <c r="D1333" s="10">
        <v>97.74</v>
      </c>
      <c r="E1333" s="10">
        <v>97.42</v>
      </c>
      <c r="F1333" s="1">
        <v>94.49</v>
      </c>
      <c r="G1333" s="10">
        <v>93.23</v>
      </c>
      <c r="H1333" s="10">
        <v>99.29</v>
      </c>
      <c r="I1333" s="10">
        <v>98.69</v>
      </c>
      <c r="J1333" s="10">
        <v>99.53</v>
      </c>
      <c r="K1333" s="1">
        <v>98.83</v>
      </c>
      <c r="L1333" s="1">
        <v>98.17</v>
      </c>
      <c r="M1333" s="1">
        <v>98.01</v>
      </c>
    </row>
    <row r="1334" spans="1:13" x14ac:dyDescent="0.35">
      <c r="A1334" s="10">
        <v>2670</v>
      </c>
      <c r="B1334" s="10">
        <v>98.75</v>
      </c>
      <c r="C1334" s="10">
        <v>98.53</v>
      </c>
      <c r="D1334" s="10">
        <v>97.74</v>
      </c>
      <c r="E1334" s="10">
        <v>97.42</v>
      </c>
      <c r="F1334" s="1">
        <v>94.49</v>
      </c>
      <c r="G1334" s="10">
        <v>93.23</v>
      </c>
      <c r="H1334" s="10">
        <v>99.29</v>
      </c>
      <c r="I1334" s="10">
        <v>98.69</v>
      </c>
      <c r="J1334" s="10">
        <v>99.53</v>
      </c>
      <c r="K1334" s="1">
        <v>98.83</v>
      </c>
      <c r="L1334" s="1">
        <v>98.16</v>
      </c>
      <c r="M1334" s="1">
        <v>98</v>
      </c>
    </row>
    <row r="1335" spans="1:13" x14ac:dyDescent="0.35">
      <c r="A1335" s="10">
        <v>2669</v>
      </c>
      <c r="B1335" s="10">
        <v>98.74</v>
      </c>
      <c r="C1335" s="10">
        <v>98.52</v>
      </c>
      <c r="D1335" s="10">
        <v>97.74</v>
      </c>
      <c r="E1335" s="10">
        <v>97.41</v>
      </c>
      <c r="F1335" s="1">
        <v>94.49</v>
      </c>
      <c r="G1335" s="10">
        <v>93.23</v>
      </c>
      <c r="H1335" s="10">
        <v>99.29</v>
      </c>
      <c r="I1335" s="10">
        <v>98.69</v>
      </c>
      <c r="J1335" s="10">
        <v>99.53</v>
      </c>
      <c r="K1335" s="1">
        <v>98.82</v>
      </c>
      <c r="L1335" s="1">
        <v>98.16</v>
      </c>
      <c r="M1335" s="1">
        <v>98</v>
      </c>
    </row>
    <row r="1336" spans="1:13" x14ac:dyDescent="0.35">
      <c r="A1336" s="10">
        <v>2668</v>
      </c>
      <c r="B1336" s="10">
        <v>98.74</v>
      </c>
      <c r="C1336" s="10">
        <v>98.52</v>
      </c>
      <c r="D1336" s="10">
        <v>97.73</v>
      </c>
      <c r="E1336" s="10">
        <v>97.41</v>
      </c>
      <c r="F1336" s="1">
        <v>94.49</v>
      </c>
      <c r="G1336" s="10">
        <v>93.23</v>
      </c>
      <c r="H1336" s="10">
        <v>99.28</v>
      </c>
      <c r="I1336" s="10">
        <v>98.68</v>
      </c>
      <c r="J1336" s="10">
        <v>99.53</v>
      </c>
      <c r="K1336" s="1">
        <v>98.82</v>
      </c>
      <c r="L1336" s="1">
        <v>98.16</v>
      </c>
      <c r="M1336" s="1">
        <v>97.99</v>
      </c>
    </row>
    <row r="1337" spans="1:13" x14ac:dyDescent="0.35">
      <c r="A1337" s="10">
        <v>2667</v>
      </c>
      <c r="B1337" s="10">
        <v>98.73</v>
      </c>
      <c r="C1337" s="10">
        <v>98.51</v>
      </c>
      <c r="D1337" s="10">
        <v>97.73</v>
      </c>
      <c r="E1337" s="10">
        <v>97.41</v>
      </c>
      <c r="F1337" s="1">
        <v>94.48</v>
      </c>
      <c r="G1337" s="10">
        <v>93.22</v>
      </c>
      <c r="H1337" s="10">
        <v>99.27</v>
      </c>
      <c r="I1337" s="10">
        <v>98.68</v>
      </c>
      <c r="J1337" s="10">
        <v>99.52</v>
      </c>
      <c r="K1337" s="1">
        <v>98.81</v>
      </c>
      <c r="L1337" s="1">
        <v>98.16</v>
      </c>
      <c r="M1337" s="1">
        <v>97.99</v>
      </c>
    </row>
    <row r="1338" spans="1:13" x14ac:dyDescent="0.35">
      <c r="A1338" s="10">
        <v>2666</v>
      </c>
      <c r="B1338" s="10">
        <v>98.73</v>
      </c>
      <c r="C1338" s="10">
        <v>98.5</v>
      </c>
      <c r="D1338" s="10">
        <v>97.73</v>
      </c>
      <c r="E1338" s="10">
        <v>97.4</v>
      </c>
      <c r="F1338" s="1">
        <v>94.48</v>
      </c>
      <c r="G1338" s="10">
        <v>93.22</v>
      </c>
      <c r="H1338" s="10">
        <v>99.26</v>
      </c>
      <c r="I1338" s="10">
        <v>98.67</v>
      </c>
      <c r="J1338" s="10">
        <v>99.52</v>
      </c>
      <c r="K1338" s="1">
        <v>98.81</v>
      </c>
      <c r="L1338" s="1">
        <v>98.15</v>
      </c>
      <c r="M1338" s="1">
        <v>97.98</v>
      </c>
    </row>
    <row r="1339" spans="1:13" x14ac:dyDescent="0.35">
      <c r="A1339" s="10">
        <v>2665</v>
      </c>
      <c r="B1339" s="10">
        <v>98.72</v>
      </c>
      <c r="C1339" s="10">
        <v>98.48</v>
      </c>
      <c r="D1339" s="10">
        <v>97.72</v>
      </c>
      <c r="E1339" s="10">
        <v>97.39</v>
      </c>
      <c r="F1339" s="1">
        <v>94.47</v>
      </c>
      <c r="G1339" s="10">
        <v>93.21</v>
      </c>
      <c r="H1339" s="10">
        <v>99.25</v>
      </c>
      <c r="I1339" s="10">
        <v>98.66</v>
      </c>
      <c r="J1339" s="10">
        <v>99.51</v>
      </c>
      <c r="K1339" s="1">
        <v>98.8</v>
      </c>
      <c r="L1339" s="1">
        <v>98.14</v>
      </c>
      <c r="M1339" s="1">
        <v>97.97</v>
      </c>
    </row>
    <row r="1340" spans="1:13" x14ac:dyDescent="0.35">
      <c r="A1340" s="10">
        <v>2664</v>
      </c>
      <c r="B1340" s="10">
        <v>98.71</v>
      </c>
      <c r="C1340" s="10">
        <v>98.47</v>
      </c>
      <c r="D1340" s="10">
        <v>97.71</v>
      </c>
      <c r="E1340" s="10">
        <v>97.37</v>
      </c>
      <c r="F1340" s="1">
        <v>94.46</v>
      </c>
      <c r="G1340" s="10">
        <v>93.2</v>
      </c>
      <c r="H1340" s="10">
        <v>99.24</v>
      </c>
      <c r="I1340" s="10">
        <v>98.65</v>
      </c>
      <c r="J1340" s="10">
        <v>99.5</v>
      </c>
      <c r="K1340" s="1">
        <v>98.79</v>
      </c>
      <c r="L1340" s="1">
        <v>98.13</v>
      </c>
      <c r="M1340" s="1">
        <v>97.95</v>
      </c>
    </row>
    <row r="1341" spans="1:13" x14ac:dyDescent="0.35">
      <c r="A1341" s="10">
        <v>2663</v>
      </c>
      <c r="B1341" s="10">
        <v>98.69</v>
      </c>
      <c r="C1341" s="10">
        <v>98.46</v>
      </c>
      <c r="D1341" s="10">
        <v>97.7</v>
      </c>
      <c r="E1341" s="10">
        <v>97.36</v>
      </c>
      <c r="F1341" s="1">
        <v>94.44</v>
      </c>
      <c r="G1341" s="10">
        <v>93.19</v>
      </c>
      <c r="H1341" s="10">
        <v>99.22</v>
      </c>
      <c r="I1341" s="10">
        <v>98.63</v>
      </c>
      <c r="J1341" s="10">
        <v>99.48</v>
      </c>
      <c r="K1341" s="1">
        <v>98.77</v>
      </c>
      <c r="L1341" s="1">
        <v>98.11</v>
      </c>
      <c r="M1341" s="1">
        <v>97.94</v>
      </c>
    </row>
    <row r="1342" spans="1:13" x14ac:dyDescent="0.35">
      <c r="A1342" s="10">
        <v>2662</v>
      </c>
      <c r="B1342" s="10">
        <v>98.68</v>
      </c>
      <c r="C1342" s="10">
        <v>98.44</v>
      </c>
      <c r="D1342" s="10">
        <v>97.68</v>
      </c>
      <c r="E1342" s="10">
        <v>97.35</v>
      </c>
      <c r="F1342" s="1">
        <v>94.43</v>
      </c>
      <c r="G1342" s="10">
        <v>93.18</v>
      </c>
      <c r="H1342" s="10">
        <v>99.21</v>
      </c>
      <c r="I1342" s="10">
        <v>98.62</v>
      </c>
      <c r="J1342" s="10">
        <v>99.47</v>
      </c>
      <c r="K1342" s="1">
        <v>98.76</v>
      </c>
      <c r="L1342" s="1">
        <v>98.1</v>
      </c>
      <c r="M1342" s="1">
        <v>97.93</v>
      </c>
    </row>
    <row r="1343" spans="1:13" x14ac:dyDescent="0.35">
      <c r="A1343" s="10">
        <v>2661</v>
      </c>
      <c r="B1343" s="10">
        <v>98.67</v>
      </c>
      <c r="C1343" s="10">
        <v>98.43</v>
      </c>
      <c r="D1343" s="10">
        <v>97.67</v>
      </c>
      <c r="E1343" s="10">
        <v>97.34</v>
      </c>
      <c r="F1343" s="1">
        <v>94.42</v>
      </c>
      <c r="G1343" s="10">
        <v>93.17</v>
      </c>
      <c r="H1343" s="10">
        <v>99.2</v>
      </c>
      <c r="I1343" s="10">
        <v>98.61</v>
      </c>
      <c r="J1343" s="10">
        <v>99.46</v>
      </c>
      <c r="K1343" s="1">
        <v>98.75</v>
      </c>
      <c r="L1343" s="1">
        <v>98.09</v>
      </c>
      <c r="M1343" s="1">
        <v>97.91</v>
      </c>
    </row>
    <row r="1344" spans="1:13" x14ac:dyDescent="0.35">
      <c r="A1344" s="10">
        <v>2660</v>
      </c>
      <c r="B1344" s="10">
        <v>98.66</v>
      </c>
      <c r="C1344" s="10">
        <v>98.42</v>
      </c>
      <c r="D1344" s="10">
        <v>97.66</v>
      </c>
      <c r="E1344" s="10">
        <v>97.33</v>
      </c>
      <c r="F1344" s="1">
        <v>94.41</v>
      </c>
      <c r="G1344" s="10">
        <v>93.16</v>
      </c>
      <c r="H1344" s="10">
        <v>99.19</v>
      </c>
      <c r="I1344" s="10">
        <v>98.6</v>
      </c>
      <c r="J1344" s="10">
        <v>99.46</v>
      </c>
      <c r="K1344" s="1">
        <v>98.74</v>
      </c>
      <c r="L1344" s="1">
        <v>98.08</v>
      </c>
      <c r="M1344" s="1">
        <v>97.9</v>
      </c>
    </row>
    <row r="1345" spans="1:13" x14ac:dyDescent="0.35">
      <c r="A1345" s="10">
        <v>2659</v>
      </c>
      <c r="B1345" s="10">
        <v>98.65</v>
      </c>
      <c r="C1345" s="10">
        <v>98.41</v>
      </c>
      <c r="D1345" s="10">
        <v>97.65</v>
      </c>
      <c r="E1345" s="10">
        <v>97.32</v>
      </c>
      <c r="F1345" s="1">
        <v>94.4</v>
      </c>
      <c r="G1345" s="10">
        <v>93.15</v>
      </c>
      <c r="H1345" s="10">
        <v>99.18</v>
      </c>
      <c r="I1345" s="10">
        <v>98.59</v>
      </c>
      <c r="J1345" s="10">
        <v>99.45</v>
      </c>
      <c r="K1345" s="1">
        <v>98.73</v>
      </c>
      <c r="L1345" s="1">
        <v>98.08</v>
      </c>
      <c r="M1345" s="1">
        <v>97.89</v>
      </c>
    </row>
    <row r="1346" spans="1:13" x14ac:dyDescent="0.35">
      <c r="A1346" s="10">
        <v>2658</v>
      </c>
      <c r="B1346" s="10">
        <v>98.65</v>
      </c>
      <c r="C1346" s="10">
        <v>98.41</v>
      </c>
      <c r="D1346" s="10">
        <v>97.65</v>
      </c>
      <c r="E1346" s="10">
        <v>97.32</v>
      </c>
      <c r="F1346" s="1">
        <v>94.39</v>
      </c>
      <c r="G1346" s="10">
        <v>93.14</v>
      </c>
      <c r="H1346" s="10">
        <v>99.17</v>
      </c>
      <c r="I1346" s="10">
        <v>98.57</v>
      </c>
      <c r="J1346" s="10">
        <v>99.45</v>
      </c>
      <c r="K1346" s="1">
        <v>98.71</v>
      </c>
      <c r="L1346" s="1">
        <v>98.07</v>
      </c>
      <c r="M1346" s="1">
        <v>97.88</v>
      </c>
    </row>
    <row r="1347" spans="1:13" x14ac:dyDescent="0.35">
      <c r="A1347" s="10">
        <v>2657</v>
      </c>
      <c r="B1347" s="10">
        <v>98.65</v>
      </c>
      <c r="C1347" s="10">
        <v>98.4</v>
      </c>
      <c r="D1347" s="10">
        <v>97.65</v>
      </c>
      <c r="E1347" s="10">
        <v>97.32</v>
      </c>
      <c r="F1347" s="1">
        <v>94.39</v>
      </c>
      <c r="G1347" s="10">
        <v>93.14</v>
      </c>
      <c r="H1347" s="10">
        <v>99.17</v>
      </c>
      <c r="I1347" s="10">
        <v>98.56</v>
      </c>
      <c r="J1347" s="10">
        <v>99.44</v>
      </c>
      <c r="K1347" s="1">
        <v>98.7</v>
      </c>
      <c r="L1347" s="1">
        <v>98.06</v>
      </c>
      <c r="M1347" s="1">
        <v>97.87</v>
      </c>
    </row>
    <row r="1348" spans="1:13" x14ac:dyDescent="0.35">
      <c r="A1348" s="10">
        <v>2656</v>
      </c>
      <c r="B1348" s="10">
        <v>98.64</v>
      </c>
      <c r="C1348" s="10">
        <v>98.4</v>
      </c>
      <c r="D1348" s="10">
        <v>97.65</v>
      </c>
      <c r="E1348" s="10">
        <v>97.31</v>
      </c>
      <c r="F1348" s="1">
        <v>94.38</v>
      </c>
      <c r="G1348" s="10">
        <v>93.13</v>
      </c>
      <c r="H1348" s="10">
        <v>99.16</v>
      </c>
      <c r="I1348" s="10">
        <v>98.55</v>
      </c>
      <c r="J1348" s="10">
        <v>99.44</v>
      </c>
      <c r="K1348" s="1">
        <v>98.69</v>
      </c>
      <c r="L1348" s="1">
        <v>98.06</v>
      </c>
      <c r="M1348" s="1">
        <v>97.87</v>
      </c>
    </row>
    <row r="1349" spans="1:13" x14ac:dyDescent="0.35">
      <c r="A1349" s="10">
        <v>2655</v>
      </c>
      <c r="B1349" s="10">
        <v>98.64</v>
      </c>
      <c r="C1349" s="10">
        <v>98.39</v>
      </c>
      <c r="D1349" s="10">
        <v>97.65</v>
      </c>
      <c r="E1349" s="10">
        <v>97.31</v>
      </c>
      <c r="F1349" s="1">
        <v>94.38</v>
      </c>
      <c r="G1349" s="10">
        <v>93.13</v>
      </c>
      <c r="H1349" s="10">
        <v>99.16</v>
      </c>
      <c r="I1349" s="10">
        <v>98.55</v>
      </c>
      <c r="J1349" s="10">
        <v>99.44</v>
      </c>
      <c r="K1349" s="1">
        <v>98.68</v>
      </c>
      <c r="L1349" s="1">
        <v>98.06</v>
      </c>
      <c r="M1349" s="1">
        <v>97.86</v>
      </c>
    </row>
    <row r="1350" spans="1:13" x14ac:dyDescent="0.35">
      <c r="A1350" s="10">
        <v>2654</v>
      </c>
      <c r="B1350" s="10">
        <v>98.63</v>
      </c>
      <c r="C1350" s="10">
        <v>98.38</v>
      </c>
      <c r="D1350" s="10">
        <v>97.64</v>
      </c>
      <c r="E1350" s="10">
        <v>97.3</v>
      </c>
      <c r="F1350" s="1">
        <v>94.38</v>
      </c>
      <c r="G1350" s="10">
        <v>93.14</v>
      </c>
      <c r="H1350" s="10">
        <v>99.16</v>
      </c>
      <c r="I1350" s="10">
        <v>98.55</v>
      </c>
      <c r="J1350" s="10">
        <v>99.44</v>
      </c>
      <c r="K1350" s="1">
        <v>98.68</v>
      </c>
      <c r="L1350" s="1">
        <v>98.06</v>
      </c>
      <c r="M1350" s="1">
        <v>97.86</v>
      </c>
    </row>
    <row r="1351" spans="1:13" x14ac:dyDescent="0.35">
      <c r="A1351" s="10">
        <v>2653</v>
      </c>
      <c r="B1351" s="10">
        <v>98.63</v>
      </c>
      <c r="C1351" s="10">
        <v>98.37</v>
      </c>
      <c r="D1351" s="10">
        <v>97.64</v>
      </c>
      <c r="E1351" s="10">
        <v>97.3</v>
      </c>
      <c r="F1351" s="1">
        <v>94.38</v>
      </c>
      <c r="G1351" s="10">
        <v>93.14</v>
      </c>
      <c r="H1351" s="10">
        <v>99.15</v>
      </c>
      <c r="I1351" s="10">
        <v>98.55</v>
      </c>
      <c r="J1351" s="10">
        <v>99.43</v>
      </c>
      <c r="K1351" s="1">
        <v>98.68</v>
      </c>
      <c r="L1351" s="1">
        <v>98.06</v>
      </c>
      <c r="M1351" s="1">
        <v>97.86</v>
      </c>
    </row>
    <row r="1352" spans="1:13" x14ac:dyDescent="0.35">
      <c r="A1352" s="10">
        <v>2652</v>
      </c>
      <c r="B1352" s="10">
        <v>98.62</v>
      </c>
      <c r="C1352" s="10">
        <v>98.37</v>
      </c>
      <c r="D1352" s="10">
        <v>97.64</v>
      </c>
      <c r="E1352" s="10">
        <v>97.3</v>
      </c>
      <c r="F1352" s="1">
        <v>94.38</v>
      </c>
      <c r="G1352" s="10">
        <v>93.14</v>
      </c>
      <c r="H1352" s="10">
        <v>99.15</v>
      </c>
      <c r="I1352" s="10">
        <v>98.55</v>
      </c>
      <c r="J1352" s="10">
        <v>99.43</v>
      </c>
      <c r="K1352" s="1">
        <v>98.68</v>
      </c>
      <c r="L1352" s="1">
        <v>98.05</v>
      </c>
      <c r="M1352" s="1">
        <v>97.86</v>
      </c>
    </row>
    <row r="1353" spans="1:13" x14ac:dyDescent="0.35">
      <c r="A1353" s="10">
        <v>2651</v>
      </c>
      <c r="B1353" s="10">
        <v>98.62</v>
      </c>
      <c r="C1353" s="10">
        <v>98.38</v>
      </c>
      <c r="D1353" s="10">
        <v>97.64</v>
      </c>
      <c r="E1353" s="10">
        <v>97.3</v>
      </c>
      <c r="F1353" s="1">
        <v>94.38</v>
      </c>
      <c r="G1353" s="10">
        <v>93.14</v>
      </c>
      <c r="H1353" s="10">
        <v>99.14</v>
      </c>
      <c r="I1353" s="10">
        <v>98.55</v>
      </c>
      <c r="J1353" s="10">
        <v>99.42</v>
      </c>
      <c r="K1353" s="1">
        <v>98.68</v>
      </c>
      <c r="L1353" s="1">
        <v>98.04</v>
      </c>
      <c r="M1353" s="1">
        <v>97.86</v>
      </c>
    </row>
    <row r="1354" spans="1:13" x14ac:dyDescent="0.35">
      <c r="A1354" s="10">
        <v>2650</v>
      </c>
      <c r="B1354" s="10">
        <v>98.62</v>
      </c>
      <c r="C1354" s="10">
        <v>98.38</v>
      </c>
      <c r="D1354" s="10">
        <v>97.64</v>
      </c>
      <c r="E1354" s="10">
        <v>97.3</v>
      </c>
      <c r="F1354" s="1">
        <v>94.38</v>
      </c>
      <c r="G1354" s="10">
        <v>93.14</v>
      </c>
      <c r="H1354" s="10">
        <v>99.14</v>
      </c>
      <c r="I1354" s="10">
        <v>98.55</v>
      </c>
      <c r="J1354" s="10">
        <v>99.42</v>
      </c>
      <c r="K1354" s="1">
        <v>98.69</v>
      </c>
      <c r="L1354" s="1">
        <v>98.04</v>
      </c>
      <c r="M1354" s="1">
        <v>97.86</v>
      </c>
    </row>
    <row r="1355" spans="1:13" x14ac:dyDescent="0.35">
      <c r="A1355" s="10">
        <v>2649</v>
      </c>
      <c r="B1355" s="10">
        <v>98.62</v>
      </c>
      <c r="C1355" s="10">
        <v>98.38</v>
      </c>
      <c r="D1355" s="10">
        <v>97.64</v>
      </c>
      <c r="E1355" s="10">
        <v>97.29</v>
      </c>
      <c r="F1355" s="1">
        <v>94.37</v>
      </c>
      <c r="G1355" s="10">
        <v>93.14</v>
      </c>
      <c r="H1355" s="10">
        <v>99.14</v>
      </c>
      <c r="I1355" s="10">
        <v>98.54</v>
      </c>
      <c r="J1355" s="10">
        <v>99.42</v>
      </c>
      <c r="K1355" s="1">
        <v>98.69</v>
      </c>
      <c r="L1355" s="1">
        <v>98.03</v>
      </c>
      <c r="M1355" s="1">
        <v>97.85</v>
      </c>
    </row>
    <row r="1356" spans="1:13" x14ac:dyDescent="0.35">
      <c r="A1356" s="10">
        <v>2648</v>
      </c>
      <c r="B1356" s="10">
        <v>98.62</v>
      </c>
      <c r="C1356" s="10">
        <v>98.38</v>
      </c>
      <c r="D1356" s="10">
        <v>97.64</v>
      </c>
      <c r="E1356" s="10">
        <v>97.29</v>
      </c>
      <c r="F1356" s="1">
        <v>94.37</v>
      </c>
      <c r="G1356" s="10">
        <v>93.14</v>
      </c>
      <c r="H1356" s="10">
        <v>99.14</v>
      </c>
      <c r="I1356" s="10">
        <v>98.54</v>
      </c>
      <c r="J1356" s="10">
        <v>99.42</v>
      </c>
      <c r="K1356" s="1">
        <v>98.68</v>
      </c>
      <c r="L1356" s="1">
        <v>98.03</v>
      </c>
      <c r="M1356" s="1">
        <v>97.85</v>
      </c>
    </row>
    <row r="1357" spans="1:13" x14ac:dyDescent="0.35">
      <c r="A1357" s="10">
        <v>2647</v>
      </c>
      <c r="B1357" s="10">
        <v>98.61</v>
      </c>
      <c r="C1357" s="10">
        <v>98.37</v>
      </c>
      <c r="D1357" s="10">
        <v>97.64</v>
      </c>
      <c r="E1357" s="10">
        <v>97.29</v>
      </c>
      <c r="F1357" s="1">
        <v>94.37</v>
      </c>
      <c r="G1357" s="10">
        <v>93.15</v>
      </c>
      <c r="H1357" s="10">
        <v>99.14</v>
      </c>
      <c r="I1357" s="10">
        <v>98.54</v>
      </c>
      <c r="J1357" s="10">
        <v>99.42</v>
      </c>
      <c r="K1357" s="1">
        <v>98.69</v>
      </c>
      <c r="L1357" s="1">
        <v>98.04</v>
      </c>
      <c r="M1357" s="1">
        <v>97.85</v>
      </c>
    </row>
    <row r="1358" spans="1:13" x14ac:dyDescent="0.35">
      <c r="A1358" s="10">
        <v>2646</v>
      </c>
      <c r="B1358" s="10">
        <v>98.61</v>
      </c>
      <c r="C1358" s="10">
        <v>98.37</v>
      </c>
      <c r="D1358" s="10">
        <v>97.64</v>
      </c>
      <c r="E1358" s="10">
        <v>97.3</v>
      </c>
      <c r="F1358" s="1">
        <v>94.37</v>
      </c>
      <c r="G1358" s="10">
        <v>93.15</v>
      </c>
      <c r="H1358" s="10">
        <v>99.14</v>
      </c>
      <c r="I1358" s="10">
        <v>98.54</v>
      </c>
      <c r="J1358" s="10">
        <v>99.42</v>
      </c>
      <c r="K1358" s="1">
        <v>98.69</v>
      </c>
      <c r="L1358" s="1">
        <v>98.04</v>
      </c>
      <c r="M1358" s="1">
        <v>97.85</v>
      </c>
    </row>
    <row r="1359" spans="1:13" x14ac:dyDescent="0.35">
      <c r="A1359" s="10">
        <v>2645</v>
      </c>
      <c r="B1359" s="10">
        <v>98.61</v>
      </c>
      <c r="C1359" s="10">
        <v>98.37</v>
      </c>
      <c r="D1359" s="10">
        <v>97.64</v>
      </c>
      <c r="E1359" s="10">
        <v>97.3</v>
      </c>
      <c r="F1359" s="1">
        <v>94.38</v>
      </c>
      <c r="G1359" s="10">
        <v>93.16</v>
      </c>
      <c r="H1359" s="10">
        <v>99.14</v>
      </c>
      <c r="I1359" s="10">
        <v>98.54</v>
      </c>
      <c r="J1359" s="10">
        <v>99.42</v>
      </c>
      <c r="K1359" s="1">
        <v>98.69</v>
      </c>
      <c r="L1359" s="1">
        <v>98.04</v>
      </c>
      <c r="M1359" s="1">
        <v>97.86</v>
      </c>
    </row>
    <row r="1360" spans="1:13" x14ac:dyDescent="0.35">
      <c r="A1360" s="10">
        <v>2644</v>
      </c>
      <c r="B1360" s="10">
        <v>98.61</v>
      </c>
      <c r="C1360" s="10">
        <v>98.37</v>
      </c>
      <c r="D1360" s="10">
        <v>97.64</v>
      </c>
      <c r="E1360" s="10">
        <v>97.3</v>
      </c>
      <c r="F1360" s="1">
        <v>94.38</v>
      </c>
      <c r="G1360" s="10">
        <v>93.16</v>
      </c>
      <c r="H1360" s="10">
        <v>99.14</v>
      </c>
      <c r="I1360" s="10">
        <v>98.54</v>
      </c>
      <c r="J1360" s="10">
        <v>99.42</v>
      </c>
      <c r="K1360" s="1">
        <v>98.68</v>
      </c>
      <c r="L1360" s="1">
        <v>98.04</v>
      </c>
      <c r="M1360" s="1">
        <v>97.86</v>
      </c>
    </row>
    <row r="1361" spans="1:13" x14ac:dyDescent="0.35">
      <c r="A1361" s="10">
        <v>2643</v>
      </c>
      <c r="B1361" s="10">
        <v>98.61</v>
      </c>
      <c r="C1361" s="10">
        <v>98.37</v>
      </c>
      <c r="D1361" s="10">
        <v>97.65</v>
      </c>
      <c r="E1361" s="10">
        <v>97.3</v>
      </c>
      <c r="F1361" s="1">
        <v>94.38</v>
      </c>
      <c r="G1361" s="10">
        <v>93.16</v>
      </c>
      <c r="H1361" s="10">
        <v>99.14</v>
      </c>
      <c r="I1361" s="10">
        <v>98.54</v>
      </c>
      <c r="J1361" s="10">
        <v>99.41</v>
      </c>
      <c r="K1361" s="1">
        <v>98.68</v>
      </c>
      <c r="L1361" s="1">
        <v>98.05</v>
      </c>
      <c r="M1361" s="1">
        <v>97.86</v>
      </c>
    </row>
    <row r="1362" spans="1:13" x14ac:dyDescent="0.35">
      <c r="A1362" s="10">
        <v>2642</v>
      </c>
      <c r="B1362" s="10">
        <v>98.61</v>
      </c>
      <c r="C1362" s="10">
        <v>98.37</v>
      </c>
      <c r="D1362" s="10">
        <v>97.65</v>
      </c>
      <c r="E1362" s="10">
        <v>97.3</v>
      </c>
      <c r="F1362" s="1">
        <v>94.38</v>
      </c>
      <c r="G1362" s="10">
        <v>93.17</v>
      </c>
      <c r="H1362" s="10">
        <v>99.13</v>
      </c>
      <c r="I1362" s="10">
        <v>98.54</v>
      </c>
      <c r="J1362" s="10">
        <v>99.41</v>
      </c>
      <c r="K1362" s="1">
        <v>98.68</v>
      </c>
      <c r="L1362" s="1">
        <v>98.05</v>
      </c>
      <c r="M1362" s="1">
        <v>97.86</v>
      </c>
    </row>
    <row r="1363" spans="1:13" x14ac:dyDescent="0.35">
      <c r="A1363" s="10">
        <v>2641</v>
      </c>
      <c r="B1363" s="10">
        <v>98.61</v>
      </c>
      <c r="C1363" s="10">
        <v>98.37</v>
      </c>
      <c r="D1363" s="10">
        <v>97.65</v>
      </c>
      <c r="E1363" s="10">
        <v>97.3</v>
      </c>
      <c r="F1363" s="1">
        <v>94.38</v>
      </c>
      <c r="G1363" s="10">
        <v>93.17</v>
      </c>
      <c r="H1363" s="10">
        <v>99.13</v>
      </c>
      <c r="I1363" s="10">
        <v>98.54</v>
      </c>
      <c r="J1363" s="10">
        <v>99.41</v>
      </c>
      <c r="K1363" s="1">
        <v>98.68</v>
      </c>
      <c r="L1363" s="1">
        <v>98.05</v>
      </c>
      <c r="M1363" s="1">
        <v>97.86</v>
      </c>
    </row>
    <row r="1364" spans="1:13" x14ac:dyDescent="0.35">
      <c r="A1364" s="10">
        <v>2640</v>
      </c>
      <c r="B1364" s="10">
        <v>98.61</v>
      </c>
      <c r="C1364" s="10">
        <v>98.37</v>
      </c>
      <c r="D1364" s="10">
        <v>97.65</v>
      </c>
      <c r="E1364" s="10">
        <v>97.3</v>
      </c>
      <c r="F1364" s="1">
        <v>94.38</v>
      </c>
      <c r="G1364" s="10">
        <v>93.17</v>
      </c>
      <c r="H1364" s="10">
        <v>99.13</v>
      </c>
      <c r="I1364" s="10">
        <v>98.54</v>
      </c>
      <c r="J1364" s="10">
        <v>99.41</v>
      </c>
      <c r="K1364" s="1">
        <v>98.67</v>
      </c>
      <c r="L1364" s="1">
        <v>98.05</v>
      </c>
      <c r="M1364" s="1">
        <v>97.86</v>
      </c>
    </row>
    <row r="1365" spans="1:13" x14ac:dyDescent="0.35">
      <c r="A1365" s="10">
        <v>2639</v>
      </c>
      <c r="B1365" s="10">
        <v>98.61</v>
      </c>
      <c r="C1365" s="10">
        <v>98.36</v>
      </c>
      <c r="D1365" s="10">
        <v>97.65</v>
      </c>
      <c r="E1365" s="10">
        <v>97.3</v>
      </c>
      <c r="F1365" s="1">
        <v>94.38</v>
      </c>
      <c r="G1365" s="10">
        <v>93.17</v>
      </c>
      <c r="H1365" s="10">
        <v>99.13</v>
      </c>
      <c r="I1365" s="10">
        <v>98.53</v>
      </c>
      <c r="J1365" s="10">
        <v>99.41</v>
      </c>
      <c r="K1365" s="1">
        <v>98.67</v>
      </c>
      <c r="L1365" s="1">
        <v>98.05</v>
      </c>
      <c r="M1365" s="1">
        <v>97.86</v>
      </c>
    </row>
    <row r="1366" spans="1:13" x14ac:dyDescent="0.35">
      <c r="A1366" s="10">
        <v>2638</v>
      </c>
      <c r="B1366" s="10">
        <v>98.61</v>
      </c>
      <c r="C1366" s="10">
        <v>98.36</v>
      </c>
      <c r="D1366" s="10">
        <v>97.65</v>
      </c>
      <c r="E1366" s="10">
        <v>97.3</v>
      </c>
      <c r="F1366" s="1">
        <v>94.38</v>
      </c>
      <c r="G1366" s="10">
        <v>93.16</v>
      </c>
      <c r="H1366" s="10">
        <v>99.13</v>
      </c>
      <c r="I1366" s="10">
        <v>98.53</v>
      </c>
      <c r="J1366" s="10">
        <v>99.41</v>
      </c>
      <c r="K1366" s="1">
        <v>98.67</v>
      </c>
      <c r="L1366" s="1">
        <v>98.04</v>
      </c>
      <c r="M1366" s="1">
        <v>97.85</v>
      </c>
    </row>
    <row r="1367" spans="1:13" x14ac:dyDescent="0.35">
      <c r="A1367" s="10">
        <v>2637</v>
      </c>
      <c r="B1367" s="10">
        <v>98.61</v>
      </c>
      <c r="C1367" s="10">
        <v>98.36</v>
      </c>
      <c r="D1367" s="10">
        <v>97.65</v>
      </c>
      <c r="E1367" s="10">
        <v>97.3</v>
      </c>
      <c r="F1367" s="1">
        <v>94.38</v>
      </c>
      <c r="G1367" s="10">
        <v>93.16</v>
      </c>
      <c r="H1367" s="10">
        <v>99.14</v>
      </c>
      <c r="I1367" s="10">
        <v>98.52</v>
      </c>
      <c r="J1367" s="10">
        <v>99.4</v>
      </c>
      <c r="K1367" s="1">
        <v>98.67</v>
      </c>
      <c r="L1367" s="1">
        <v>98.04</v>
      </c>
      <c r="M1367" s="1">
        <v>97.85</v>
      </c>
    </row>
    <row r="1368" spans="1:13" x14ac:dyDescent="0.35">
      <c r="A1368" s="10">
        <v>2636</v>
      </c>
      <c r="B1368" s="10">
        <v>98.61</v>
      </c>
      <c r="C1368" s="10">
        <v>98.36</v>
      </c>
      <c r="D1368" s="10">
        <v>97.65</v>
      </c>
      <c r="E1368" s="10">
        <v>97.3</v>
      </c>
      <c r="F1368" s="1">
        <v>94.39</v>
      </c>
      <c r="G1368" s="10">
        <v>93.16</v>
      </c>
      <c r="H1368" s="10">
        <v>99.14</v>
      </c>
      <c r="I1368" s="10">
        <v>98.52</v>
      </c>
      <c r="J1368" s="10">
        <v>99.41</v>
      </c>
      <c r="K1368" s="1">
        <v>98.66</v>
      </c>
      <c r="L1368" s="1">
        <v>98.04</v>
      </c>
      <c r="M1368" s="1">
        <v>97.85</v>
      </c>
    </row>
    <row r="1369" spans="1:13" x14ac:dyDescent="0.35">
      <c r="A1369" s="10">
        <v>2635</v>
      </c>
      <c r="B1369" s="10">
        <v>98.61</v>
      </c>
      <c r="C1369" s="10">
        <v>98.36</v>
      </c>
      <c r="D1369" s="10">
        <v>97.65</v>
      </c>
      <c r="E1369" s="10">
        <v>97.3</v>
      </c>
      <c r="F1369" s="1">
        <v>94.39</v>
      </c>
      <c r="G1369" s="10">
        <v>93.16</v>
      </c>
      <c r="H1369" s="10">
        <v>99.14</v>
      </c>
      <c r="I1369" s="10">
        <v>98.52</v>
      </c>
      <c r="J1369" s="10">
        <v>99.41</v>
      </c>
      <c r="K1369" s="1">
        <v>98.66</v>
      </c>
      <c r="L1369" s="1">
        <v>98.05</v>
      </c>
      <c r="M1369" s="1">
        <v>97.85</v>
      </c>
    </row>
    <row r="1370" spans="1:13" x14ac:dyDescent="0.35">
      <c r="A1370" s="10">
        <v>2634</v>
      </c>
      <c r="B1370" s="10">
        <v>98.62</v>
      </c>
      <c r="C1370" s="10">
        <v>98.37</v>
      </c>
      <c r="D1370" s="10">
        <v>97.66</v>
      </c>
      <c r="E1370" s="10">
        <v>97.31</v>
      </c>
      <c r="F1370" s="1">
        <v>94.4</v>
      </c>
      <c r="G1370" s="10">
        <v>93.17</v>
      </c>
      <c r="H1370" s="10">
        <v>99.14</v>
      </c>
      <c r="I1370" s="10">
        <v>98.53</v>
      </c>
      <c r="J1370" s="10">
        <v>99.41</v>
      </c>
      <c r="K1370" s="1">
        <v>98.66</v>
      </c>
      <c r="L1370" s="1">
        <v>98.05</v>
      </c>
      <c r="M1370" s="1">
        <v>97.86</v>
      </c>
    </row>
    <row r="1371" spans="1:13" x14ac:dyDescent="0.35">
      <c r="A1371" s="10">
        <v>2633</v>
      </c>
      <c r="B1371" s="10">
        <v>98.62</v>
      </c>
      <c r="C1371" s="10">
        <v>98.37</v>
      </c>
      <c r="D1371" s="10">
        <v>97.66</v>
      </c>
      <c r="E1371" s="10">
        <v>97.31</v>
      </c>
      <c r="F1371" s="1">
        <v>94.4</v>
      </c>
      <c r="G1371" s="10">
        <v>93.18</v>
      </c>
      <c r="H1371" s="10">
        <v>99.14</v>
      </c>
      <c r="I1371" s="10">
        <v>98.53</v>
      </c>
      <c r="J1371" s="10">
        <v>99.41</v>
      </c>
      <c r="K1371" s="1">
        <v>98.67</v>
      </c>
      <c r="L1371" s="1">
        <v>98.06</v>
      </c>
      <c r="M1371" s="1">
        <v>97.86</v>
      </c>
    </row>
    <row r="1372" spans="1:13" x14ac:dyDescent="0.35">
      <c r="A1372" s="10">
        <v>2632</v>
      </c>
      <c r="B1372" s="10">
        <v>98.62</v>
      </c>
      <c r="C1372" s="10">
        <v>98.38</v>
      </c>
      <c r="D1372" s="10">
        <v>97.66</v>
      </c>
      <c r="E1372" s="10">
        <v>97.31</v>
      </c>
      <c r="F1372" s="1">
        <v>94.39</v>
      </c>
      <c r="G1372" s="10">
        <v>93.18</v>
      </c>
      <c r="H1372" s="10">
        <v>99.14</v>
      </c>
      <c r="I1372" s="10">
        <v>98.54</v>
      </c>
      <c r="J1372" s="10">
        <v>99.41</v>
      </c>
      <c r="K1372" s="1">
        <v>98.67</v>
      </c>
      <c r="L1372" s="1">
        <v>98.07</v>
      </c>
      <c r="M1372" s="1">
        <v>97.87</v>
      </c>
    </row>
    <row r="1373" spans="1:13" x14ac:dyDescent="0.35">
      <c r="A1373" s="10">
        <v>2631</v>
      </c>
      <c r="B1373" s="10">
        <v>98.63</v>
      </c>
      <c r="C1373" s="10">
        <v>98.38</v>
      </c>
      <c r="D1373" s="10">
        <v>97.66</v>
      </c>
      <c r="E1373" s="10">
        <v>97.32</v>
      </c>
      <c r="F1373" s="1">
        <v>94.39</v>
      </c>
      <c r="G1373" s="10">
        <v>93.18</v>
      </c>
      <c r="H1373" s="10">
        <v>99.14</v>
      </c>
      <c r="I1373" s="10">
        <v>98.54</v>
      </c>
      <c r="J1373" s="10">
        <v>99.41</v>
      </c>
      <c r="K1373" s="1">
        <v>98.68</v>
      </c>
      <c r="L1373" s="1">
        <v>98.07</v>
      </c>
      <c r="M1373" s="1">
        <v>97.88</v>
      </c>
    </row>
    <row r="1374" spans="1:13" x14ac:dyDescent="0.35">
      <c r="A1374" s="10">
        <v>2630</v>
      </c>
      <c r="B1374" s="10">
        <v>98.63</v>
      </c>
      <c r="C1374" s="10">
        <v>98.38</v>
      </c>
      <c r="D1374" s="10">
        <v>97.67</v>
      </c>
      <c r="E1374" s="10">
        <v>97.33</v>
      </c>
      <c r="F1374" s="1">
        <v>94.39</v>
      </c>
      <c r="G1374" s="10">
        <v>93.18</v>
      </c>
      <c r="H1374" s="10">
        <v>99.14</v>
      </c>
      <c r="I1374" s="10">
        <v>98.54</v>
      </c>
      <c r="J1374" s="10">
        <v>99.41</v>
      </c>
      <c r="K1374" s="1">
        <v>98.68</v>
      </c>
      <c r="L1374" s="1">
        <v>98.07</v>
      </c>
      <c r="M1374" s="1">
        <v>97.88</v>
      </c>
    </row>
    <row r="1375" spans="1:13" x14ac:dyDescent="0.35">
      <c r="A1375" s="10">
        <v>2629</v>
      </c>
      <c r="B1375" s="10">
        <v>98.63</v>
      </c>
      <c r="C1375" s="10">
        <v>98.38</v>
      </c>
      <c r="D1375" s="10">
        <v>97.67</v>
      </c>
      <c r="E1375" s="10">
        <v>97.33</v>
      </c>
      <c r="F1375" s="1">
        <v>94.39</v>
      </c>
      <c r="G1375" s="10">
        <v>93.18</v>
      </c>
      <c r="H1375" s="10">
        <v>99.14</v>
      </c>
      <c r="I1375" s="10">
        <v>98.54</v>
      </c>
      <c r="J1375" s="10">
        <v>99.41</v>
      </c>
      <c r="K1375" s="1">
        <v>98.68</v>
      </c>
      <c r="L1375" s="1">
        <v>98.07</v>
      </c>
      <c r="M1375" s="1">
        <v>97.88</v>
      </c>
    </row>
    <row r="1376" spans="1:13" x14ac:dyDescent="0.35">
      <c r="A1376" s="10">
        <v>2628</v>
      </c>
      <c r="B1376" s="10">
        <v>98.63</v>
      </c>
      <c r="C1376" s="10">
        <v>98.37</v>
      </c>
      <c r="D1376" s="10">
        <v>97.67</v>
      </c>
      <c r="E1376" s="10">
        <v>97.33</v>
      </c>
      <c r="F1376" s="1">
        <v>94.39</v>
      </c>
      <c r="G1376" s="10">
        <v>93.18</v>
      </c>
      <c r="H1376" s="10">
        <v>99.14</v>
      </c>
      <c r="I1376" s="10">
        <v>98.54</v>
      </c>
      <c r="J1376" s="10">
        <v>99.41</v>
      </c>
      <c r="K1376" s="1">
        <v>98.69</v>
      </c>
      <c r="L1376" s="1">
        <v>98.07</v>
      </c>
      <c r="M1376" s="1">
        <v>97.88</v>
      </c>
    </row>
    <row r="1377" spans="1:13" x14ac:dyDescent="0.35">
      <c r="A1377" s="10">
        <v>2627</v>
      </c>
      <c r="B1377" s="10">
        <v>98.63</v>
      </c>
      <c r="C1377" s="10">
        <v>98.37</v>
      </c>
      <c r="D1377" s="10">
        <v>97.67</v>
      </c>
      <c r="E1377" s="10">
        <v>97.33</v>
      </c>
      <c r="F1377" s="1">
        <v>94.39</v>
      </c>
      <c r="G1377" s="10">
        <v>93.19</v>
      </c>
      <c r="H1377" s="10">
        <v>99.14</v>
      </c>
      <c r="I1377" s="10">
        <v>98.54</v>
      </c>
      <c r="J1377" s="10">
        <v>99.41</v>
      </c>
      <c r="K1377" s="1">
        <v>98.69</v>
      </c>
      <c r="L1377" s="1">
        <v>98.07</v>
      </c>
      <c r="M1377" s="1">
        <v>97.88</v>
      </c>
    </row>
    <row r="1378" spans="1:13" x14ac:dyDescent="0.35">
      <c r="A1378" s="10">
        <v>2626</v>
      </c>
      <c r="B1378" s="10">
        <v>98.63</v>
      </c>
      <c r="C1378" s="10">
        <v>98.36</v>
      </c>
      <c r="D1378" s="10">
        <v>97.67</v>
      </c>
      <c r="E1378" s="10">
        <v>97.33</v>
      </c>
      <c r="F1378" s="1">
        <v>94.4</v>
      </c>
      <c r="G1378" s="10">
        <v>93.19</v>
      </c>
      <c r="H1378" s="10">
        <v>99.14</v>
      </c>
      <c r="I1378" s="10">
        <v>98.55</v>
      </c>
      <c r="J1378" s="10">
        <v>99.4</v>
      </c>
      <c r="K1378" s="1">
        <v>98.69</v>
      </c>
      <c r="L1378" s="1">
        <v>98.07</v>
      </c>
      <c r="M1378" s="1">
        <v>97.88</v>
      </c>
    </row>
    <row r="1379" spans="1:13" x14ac:dyDescent="0.35">
      <c r="A1379" s="10">
        <v>2625</v>
      </c>
      <c r="B1379" s="10">
        <v>98.63</v>
      </c>
      <c r="C1379" s="10">
        <v>98.36</v>
      </c>
      <c r="D1379" s="10">
        <v>97.68</v>
      </c>
      <c r="E1379" s="10">
        <v>97.33</v>
      </c>
      <c r="F1379" s="1">
        <v>94.4</v>
      </c>
      <c r="G1379" s="10">
        <v>93.19</v>
      </c>
      <c r="H1379" s="10">
        <v>99.14</v>
      </c>
      <c r="I1379" s="10">
        <v>98.55</v>
      </c>
      <c r="J1379" s="10">
        <v>99.4</v>
      </c>
      <c r="K1379" s="1">
        <v>98.7</v>
      </c>
      <c r="L1379" s="1">
        <v>98.07</v>
      </c>
      <c r="M1379" s="1">
        <v>97.88</v>
      </c>
    </row>
    <row r="1380" spans="1:13" x14ac:dyDescent="0.35">
      <c r="A1380" s="10">
        <v>2624</v>
      </c>
      <c r="B1380" s="10">
        <v>98.63</v>
      </c>
      <c r="C1380" s="10">
        <v>98.37</v>
      </c>
      <c r="D1380" s="10">
        <v>97.68</v>
      </c>
      <c r="E1380" s="10">
        <v>97.34</v>
      </c>
      <c r="F1380" s="1">
        <v>94.4</v>
      </c>
      <c r="G1380" s="10">
        <v>93.19</v>
      </c>
      <c r="H1380" s="10">
        <v>99.15</v>
      </c>
      <c r="I1380" s="10">
        <v>98.55</v>
      </c>
      <c r="J1380" s="10">
        <v>99.39</v>
      </c>
      <c r="K1380" s="1">
        <v>98.7</v>
      </c>
      <c r="L1380" s="1">
        <v>98.07</v>
      </c>
      <c r="M1380" s="1">
        <v>97.89</v>
      </c>
    </row>
    <row r="1381" spans="1:13" x14ac:dyDescent="0.35">
      <c r="A1381" s="10">
        <v>2623</v>
      </c>
      <c r="B1381" s="10">
        <v>98.63</v>
      </c>
      <c r="C1381" s="10">
        <v>98.38</v>
      </c>
      <c r="D1381" s="10">
        <v>97.68</v>
      </c>
      <c r="E1381" s="10">
        <v>97.34</v>
      </c>
      <c r="F1381" s="1">
        <v>94.4</v>
      </c>
      <c r="G1381" s="10">
        <v>93.19</v>
      </c>
      <c r="H1381" s="10">
        <v>99.15</v>
      </c>
      <c r="I1381" s="10">
        <v>98.54</v>
      </c>
      <c r="J1381" s="10">
        <v>99.39</v>
      </c>
      <c r="K1381" s="1">
        <v>98.69</v>
      </c>
      <c r="L1381" s="1">
        <v>98.07</v>
      </c>
      <c r="M1381" s="1">
        <v>97.89</v>
      </c>
    </row>
    <row r="1382" spans="1:13" x14ac:dyDescent="0.35">
      <c r="A1382" s="10">
        <v>2622</v>
      </c>
      <c r="B1382" s="10">
        <v>98.63</v>
      </c>
      <c r="C1382" s="10">
        <v>98.38</v>
      </c>
      <c r="D1382" s="10">
        <v>97.68</v>
      </c>
      <c r="E1382" s="10">
        <v>97.34</v>
      </c>
      <c r="F1382" s="1">
        <v>94.39</v>
      </c>
      <c r="G1382" s="10">
        <v>93.19</v>
      </c>
      <c r="H1382" s="10">
        <v>99.15</v>
      </c>
      <c r="I1382" s="10">
        <v>98.54</v>
      </c>
      <c r="J1382" s="10">
        <v>99.39</v>
      </c>
      <c r="K1382" s="1">
        <v>98.69</v>
      </c>
      <c r="L1382" s="1">
        <v>98.07</v>
      </c>
      <c r="M1382" s="1">
        <v>97.9</v>
      </c>
    </row>
    <row r="1383" spans="1:13" x14ac:dyDescent="0.35">
      <c r="A1383" s="10">
        <v>2621</v>
      </c>
      <c r="B1383" s="10">
        <v>98.63</v>
      </c>
      <c r="C1383" s="10">
        <v>98.38</v>
      </c>
      <c r="D1383" s="10">
        <v>97.68</v>
      </c>
      <c r="E1383" s="10">
        <v>97.35</v>
      </c>
      <c r="F1383" s="1">
        <v>94.39</v>
      </c>
      <c r="G1383" s="10">
        <v>93.19</v>
      </c>
      <c r="H1383" s="10">
        <v>99.15</v>
      </c>
      <c r="I1383" s="10">
        <v>98.54</v>
      </c>
      <c r="J1383" s="10">
        <v>99.4</v>
      </c>
      <c r="K1383" s="1">
        <v>98.68</v>
      </c>
      <c r="L1383" s="1">
        <v>98.07</v>
      </c>
      <c r="M1383" s="1">
        <v>97.9</v>
      </c>
    </row>
    <row r="1384" spans="1:13" x14ac:dyDescent="0.35">
      <c r="A1384" s="10">
        <v>2620</v>
      </c>
      <c r="B1384" s="10">
        <v>98.63</v>
      </c>
      <c r="C1384" s="10">
        <v>98.38</v>
      </c>
      <c r="D1384" s="10">
        <v>97.68</v>
      </c>
      <c r="E1384" s="10">
        <v>97.35</v>
      </c>
      <c r="F1384" s="1">
        <v>94.39</v>
      </c>
      <c r="G1384" s="10">
        <v>93.18</v>
      </c>
      <c r="H1384" s="10">
        <v>99.14</v>
      </c>
      <c r="I1384" s="10">
        <v>98.54</v>
      </c>
      <c r="J1384" s="10">
        <v>99.41</v>
      </c>
      <c r="K1384" s="1">
        <v>98.68</v>
      </c>
      <c r="L1384" s="1">
        <v>98.07</v>
      </c>
      <c r="M1384" s="1">
        <v>97.9</v>
      </c>
    </row>
    <row r="1385" spans="1:13" x14ac:dyDescent="0.35">
      <c r="A1385" s="10">
        <v>2619</v>
      </c>
      <c r="B1385" s="10">
        <v>98.63</v>
      </c>
      <c r="C1385" s="10">
        <v>98.38</v>
      </c>
      <c r="D1385" s="10">
        <v>97.68</v>
      </c>
      <c r="E1385" s="10">
        <v>97.35</v>
      </c>
      <c r="F1385" s="1">
        <v>94.39</v>
      </c>
      <c r="G1385" s="10">
        <v>93.18</v>
      </c>
      <c r="H1385" s="10">
        <v>99.14</v>
      </c>
      <c r="I1385" s="10">
        <v>98.54</v>
      </c>
      <c r="J1385" s="10">
        <v>99.42</v>
      </c>
      <c r="K1385" s="1">
        <v>98.69</v>
      </c>
      <c r="L1385" s="1">
        <v>98.08</v>
      </c>
      <c r="M1385" s="1">
        <v>97.9</v>
      </c>
    </row>
    <row r="1386" spans="1:13" x14ac:dyDescent="0.35">
      <c r="A1386" s="10">
        <v>2618</v>
      </c>
      <c r="B1386" s="10">
        <v>98.63</v>
      </c>
      <c r="C1386" s="10">
        <v>98.38</v>
      </c>
      <c r="D1386" s="10">
        <v>97.69</v>
      </c>
      <c r="E1386" s="10">
        <v>97.35</v>
      </c>
      <c r="F1386" s="1">
        <v>94.39</v>
      </c>
      <c r="G1386" s="10">
        <v>93.19</v>
      </c>
      <c r="H1386" s="10">
        <v>99.14</v>
      </c>
      <c r="I1386" s="10">
        <v>98.55</v>
      </c>
      <c r="J1386" s="10">
        <v>99.42</v>
      </c>
      <c r="K1386" s="1">
        <v>98.69</v>
      </c>
      <c r="L1386" s="1">
        <v>98.08</v>
      </c>
      <c r="M1386" s="1">
        <v>97.9</v>
      </c>
    </row>
    <row r="1387" spans="1:13" x14ac:dyDescent="0.35">
      <c r="A1387" s="10">
        <v>2617</v>
      </c>
      <c r="B1387" s="10">
        <v>98.63</v>
      </c>
      <c r="C1387" s="10">
        <v>98.38</v>
      </c>
      <c r="D1387" s="10">
        <v>97.7</v>
      </c>
      <c r="E1387" s="10">
        <v>97.35</v>
      </c>
      <c r="F1387" s="1">
        <v>94.4</v>
      </c>
      <c r="G1387" s="10">
        <v>93.19</v>
      </c>
      <c r="H1387" s="10">
        <v>99.15</v>
      </c>
      <c r="I1387" s="10">
        <v>98.55</v>
      </c>
      <c r="J1387" s="10">
        <v>99.43</v>
      </c>
      <c r="K1387" s="1">
        <v>98.7</v>
      </c>
      <c r="L1387" s="1">
        <v>98.08</v>
      </c>
      <c r="M1387" s="1">
        <v>97.9</v>
      </c>
    </row>
    <row r="1388" spans="1:13" x14ac:dyDescent="0.35">
      <c r="A1388" s="10">
        <v>2616</v>
      </c>
      <c r="B1388" s="10">
        <v>98.63</v>
      </c>
      <c r="C1388" s="10">
        <v>98.38</v>
      </c>
      <c r="D1388" s="10">
        <v>97.7</v>
      </c>
      <c r="E1388" s="10">
        <v>97.35</v>
      </c>
      <c r="F1388" s="1">
        <v>94.39</v>
      </c>
      <c r="G1388" s="10">
        <v>93.2</v>
      </c>
      <c r="H1388" s="10">
        <v>99.16</v>
      </c>
      <c r="I1388" s="10">
        <v>98.55</v>
      </c>
      <c r="J1388" s="10">
        <v>99.43</v>
      </c>
      <c r="K1388" s="1">
        <v>98.71</v>
      </c>
      <c r="L1388" s="1">
        <v>98.08</v>
      </c>
      <c r="M1388" s="1">
        <v>97.91</v>
      </c>
    </row>
    <row r="1389" spans="1:13" x14ac:dyDescent="0.35">
      <c r="A1389" s="10">
        <v>2615</v>
      </c>
      <c r="B1389" s="10">
        <v>98.63</v>
      </c>
      <c r="C1389" s="10">
        <v>98.38</v>
      </c>
      <c r="D1389" s="10">
        <v>97.7</v>
      </c>
      <c r="E1389" s="10">
        <v>97.35</v>
      </c>
      <c r="F1389" s="1">
        <v>94.39</v>
      </c>
      <c r="G1389" s="10">
        <v>93.2</v>
      </c>
      <c r="H1389" s="10">
        <v>99.16</v>
      </c>
      <c r="I1389" s="10">
        <v>98.55</v>
      </c>
      <c r="J1389" s="10">
        <v>99.43</v>
      </c>
      <c r="K1389" s="1">
        <v>98.71</v>
      </c>
      <c r="L1389" s="1">
        <v>98.08</v>
      </c>
      <c r="M1389" s="1">
        <v>97.91</v>
      </c>
    </row>
    <row r="1390" spans="1:13" x14ac:dyDescent="0.35">
      <c r="A1390" s="10">
        <v>2614</v>
      </c>
      <c r="B1390" s="10">
        <v>98.64</v>
      </c>
      <c r="C1390" s="10">
        <v>98.38</v>
      </c>
      <c r="D1390" s="10">
        <v>97.7</v>
      </c>
      <c r="E1390" s="10">
        <v>97.35</v>
      </c>
      <c r="F1390" s="1">
        <v>94.39</v>
      </c>
      <c r="G1390" s="10">
        <v>93.19</v>
      </c>
      <c r="H1390" s="10">
        <v>99.16</v>
      </c>
      <c r="I1390" s="10">
        <v>98.55</v>
      </c>
      <c r="J1390" s="10">
        <v>99.43</v>
      </c>
      <c r="K1390" s="1">
        <v>98.71</v>
      </c>
      <c r="L1390" s="1">
        <v>98.08</v>
      </c>
      <c r="M1390" s="1">
        <v>97.91</v>
      </c>
    </row>
    <row r="1391" spans="1:13" x14ac:dyDescent="0.35">
      <c r="A1391" s="10">
        <v>2613</v>
      </c>
      <c r="B1391" s="10">
        <v>98.64</v>
      </c>
      <c r="C1391" s="10">
        <v>98.38</v>
      </c>
      <c r="D1391" s="10">
        <v>97.7</v>
      </c>
      <c r="E1391" s="10">
        <v>97.35</v>
      </c>
      <c r="F1391" s="1">
        <v>94.39</v>
      </c>
      <c r="G1391" s="10">
        <v>93.19</v>
      </c>
      <c r="H1391" s="10">
        <v>99.16</v>
      </c>
      <c r="I1391" s="10">
        <v>98.54</v>
      </c>
      <c r="J1391" s="10">
        <v>99.43</v>
      </c>
      <c r="K1391" s="1">
        <v>98.71</v>
      </c>
      <c r="L1391" s="1">
        <v>98.09</v>
      </c>
      <c r="M1391" s="1">
        <v>97.91</v>
      </c>
    </row>
    <row r="1392" spans="1:13" x14ac:dyDescent="0.35">
      <c r="A1392" s="10">
        <v>2612</v>
      </c>
      <c r="B1392" s="10">
        <v>98.65</v>
      </c>
      <c r="C1392" s="10">
        <v>98.39</v>
      </c>
      <c r="D1392" s="10">
        <v>97.7</v>
      </c>
      <c r="E1392" s="10">
        <v>97.35</v>
      </c>
      <c r="F1392" s="1">
        <v>94.4</v>
      </c>
      <c r="G1392" s="10">
        <v>93.18</v>
      </c>
      <c r="H1392" s="10">
        <v>99.15</v>
      </c>
      <c r="I1392" s="10">
        <v>98.54</v>
      </c>
      <c r="J1392" s="10">
        <v>99.44</v>
      </c>
      <c r="K1392" s="1">
        <v>98.71</v>
      </c>
      <c r="L1392" s="1">
        <v>98.09</v>
      </c>
      <c r="M1392" s="1">
        <v>97.91</v>
      </c>
    </row>
    <row r="1393" spans="1:13" x14ac:dyDescent="0.35">
      <c r="A1393" s="10">
        <v>2611</v>
      </c>
      <c r="B1393" s="10">
        <v>98.65</v>
      </c>
      <c r="C1393" s="10">
        <v>98.39</v>
      </c>
      <c r="D1393" s="10">
        <v>97.7</v>
      </c>
      <c r="E1393" s="10">
        <v>97.36</v>
      </c>
      <c r="F1393" s="1">
        <v>94.41</v>
      </c>
      <c r="G1393" s="10">
        <v>93.19</v>
      </c>
      <c r="H1393" s="10">
        <v>99.15</v>
      </c>
      <c r="I1393" s="10">
        <v>98.55</v>
      </c>
      <c r="J1393" s="10">
        <v>99.44</v>
      </c>
      <c r="K1393" s="1">
        <v>98.71</v>
      </c>
      <c r="L1393" s="1">
        <v>98.09</v>
      </c>
      <c r="M1393" s="1">
        <v>97.92</v>
      </c>
    </row>
    <row r="1394" spans="1:13" x14ac:dyDescent="0.35">
      <c r="A1394" s="10">
        <v>2610</v>
      </c>
      <c r="B1394" s="10">
        <v>98.64</v>
      </c>
      <c r="C1394" s="10">
        <v>98.4</v>
      </c>
      <c r="D1394" s="10">
        <v>97.7</v>
      </c>
      <c r="E1394" s="10">
        <v>97.35</v>
      </c>
      <c r="F1394" s="1">
        <v>94.41</v>
      </c>
      <c r="G1394" s="10">
        <v>93.19</v>
      </c>
      <c r="H1394" s="10">
        <v>99.15</v>
      </c>
      <c r="I1394" s="10">
        <v>98.55</v>
      </c>
      <c r="J1394" s="10">
        <v>99.44</v>
      </c>
      <c r="K1394" s="1">
        <v>98.72</v>
      </c>
      <c r="L1394" s="1">
        <v>98.1</v>
      </c>
      <c r="M1394" s="1">
        <v>97.92</v>
      </c>
    </row>
    <row r="1395" spans="1:13" x14ac:dyDescent="0.35">
      <c r="A1395" s="10">
        <v>2609</v>
      </c>
      <c r="B1395" s="10">
        <v>98.63</v>
      </c>
      <c r="C1395" s="10">
        <v>98.4</v>
      </c>
      <c r="D1395" s="10">
        <v>97.7</v>
      </c>
      <c r="E1395" s="10">
        <v>97.35</v>
      </c>
      <c r="F1395" s="1">
        <v>94.41</v>
      </c>
      <c r="G1395" s="10">
        <v>93.2</v>
      </c>
      <c r="H1395" s="10">
        <v>99.15</v>
      </c>
      <c r="I1395" s="10">
        <v>98.55</v>
      </c>
      <c r="J1395" s="10">
        <v>99.44</v>
      </c>
      <c r="K1395" s="1">
        <v>98.72</v>
      </c>
      <c r="L1395" s="1">
        <v>98.1</v>
      </c>
      <c r="M1395" s="1">
        <v>97.93</v>
      </c>
    </row>
    <row r="1396" spans="1:13" x14ac:dyDescent="0.35">
      <c r="A1396" s="10">
        <v>2608</v>
      </c>
      <c r="B1396" s="10">
        <v>98.62</v>
      </c>
      <c r="C1396" s="10">
        <v>98.39</v>
      </c>
      <c r="D1396" s="10">
        <v>97.7</v>
      </c>
      <c r="E1396" s="10">
        <v>97.35</v>
      </c>
      <c r="F1396" s="1">
        <v>94.41</v>
      </c>
      <c r="G1396" s="10">
        <v>93.2</v>
      </c>
      <c r="H1396" s="10">
        <v>99.15</v>
      </c>
      <c r="I1396" s="10">
        <v>98.55</v>
      </c>
      <c r="J1396" s="10">
        <v>99.44</v>
      </c>
      <c r="K1396" s="1">
        <v>98.72</v>
      </c>
      <c r="L1396" s="1">
        <v>98.1</v>
      </c>
      <c r="M1396" s="1">
        <v>97.93</v>
      </c>
    </row>
    <row r="1397" spans="1:13" x14ac:dyDescent="0.35">
      <c r="A1397" s="10">
        <v>2607</v>
      </c>
      <c r="B1397" s="10">
        <v>98.62</v>
      </c>
      <c r="C1397" s="10">
        <v>98.39</v>
      </c>
      <c r="D1397" s="10">
        <v>97.7</v>
      </c>
      <c r="E1397" s="10">
        <v>97.36</v>
      </c>
      <c r="F1397" s="1">
        <v>94.41</v>
      </c>
      <c r="G1397" s="10">
        <v>93.19</v>
      </c>
      <c r="H1397" s="10">
        <v>99.15</v>
      </c>
      <c r="I1397" s="10">
        <v>98.55</v>
      </c>
      <c r="J1397" s="10">
        <v>99.44</v>
      </c>
      <c r="K1397" s="1">
        <v>98.72</v>
      </c>
      <c r="L1397" s="1">
        <v>98.09</v>
      </c>
      <c r="M1397" s="1">
        <v>97.93</v>
      </c>
    </row>
    <row r="1398" spans="1:13" x14ac:dyDescent="0.35">
      <c r="A1398" s="10">
        <v>2606</v>
      </c>
      <c r="B1398" s="10">
        <v>98.63</v>
      </c>
      <c r="C1398" s="10">
        <v>98.4</v>
      </c>
      <c r="D1398" s="10">
        <v>97.7</v>
      </c>
      <c r="E1398" s="10">
        <v>97.36</v>
      </c>
      <c r="F1398" s="1">
        <v>94.41</v>
      </c>
      <c r="G1398" s="10">
        <v>93.19</v>
      </c>
      <c r="H1398" s="10">
        <v>99.15</v>
      </c>
      <c r="I1398" s="10">
        <v>98.54</v>
      </c>
      <c r="J1398" s="10">
        <v>99.44</v>
      </c>
      <c r="K1398" s="1">
        <v>98.72</v>
      </c>
      <c r="L1398" s="1">
        <v>98.1</v>
      </c>
      <c r="M1398" s="1">
        <v>97.93</v>
      </c>
    </row>
    <row r="1399" spans="1:13" x14ac:dyDescent="0.35">
      <c r="A1399" s="10">
        <v>2605</v>
      </c>
      <c r="B1399" s="10">
        <v>98.64</v>
      </c>
      <c r="C1399" s="10">
        <v>98.4</v>
      </c>
      <c r="D1399" s="10">
        <v>97.71</v>
      </c>
      <c r="E1399" s="10">
        <v>97.37</v>
      </c>
      <c r="F1399" s="1">
        <v>94.42</v>
      </c>
      <c r="G1399" s="10">
        <v>93.19</v>
      </c>
      <c r="H1399" s="10">
        <v>99.15</v>
      </c>
      <c r="I1399" s="10">
        <v>98.54</v>
      </c>
      <c r="J1399" s="10">
        <v>99.44</v>
      </c>
      <c r="K1399" s="1">
        <v>98.72</v>
      </c>
      <c r="L1399" s="1">
        <v>98.1</v>
      </c>
      <c r="M1399" s="1">
        <v>97.93</v>
      </c>
    </row>
    <row r="1400" spans="1:13" x14ac:dyDescent="0.35">
      <c r="A1400" s="10">
        <v>2604</v>
      </c>
      <c r="B1400" s="10">
        <v>98.65</v>
      </c>
      <c r="C1400" s="10">
        <v>98.4</v>
      </c>
      <c r="D1400" s="10">
        <v>97.72</v>
      </c>
      <c r="E1400" s="10">
        <v>97.38</v>
      </c>
      <c r="F1400" s="1">
        <v>94.42</v>
      </c>
      <c r="G1400" s="10">
        <v>93.18</v>
      </c>
      <c r="H1400" s="10">
        <v>99.15</v>
      </c>
      <c r="I1400" s="10">
        <v>98.54</v>
      </c>
      <c r="J1400" s="10">
        <v>99.44</v>
      </c>
      <c r="K1400" s="1">
        <v>98.72</v>
      </c>
      <c r="L1400" s="1">
        <v>98.1</v>
      </c>
      <c r="M1400" s="1">
        <v>97.93</v>
      </c>
    </row>
    <row r="1401" spans="1:13" x14ac:dyDescent="0.35">
      <c r="A1401" s="10">
        <v>2603</v>
      </c>
      <c r="B1401" s="10">
        <v>98.65</v>
      </c>
      <c r="C1401" s="10">
        <v>98.4</v>
      </c>
      <c r="D1401" s="10">
        <v>97.73</v>
      </c>
      <c r="E1401" s="10">
        <v>97.38</v>
      </c>
      <c r="F1401" s="1">
        <v>94.41</v>
      </c>
      <c r="G1401" s="10">
        <v>93.18</v>
      </c>
      <c r="H1401" s="10">
        <v>99.15</v>
      </c>
      <c r="I1401" s="10">
        <v>98.54</v>
      </c>
      <c r="J1401" s="10">
        <v>99.43</v>
      </c>
      <c r="K1401" s="1">
        <v>98.72</v>
      </c>
      <c r="L1401" s="1">
        <v>98.11</v>
      </c>
      <c r="M1401" s="1">
        <v>97.93</v>
      </c>
    </row>
    <row r="1402" spans="1:13" x14ac:dyDescent="0.35">
      <c r="A1402" s="10">
        <v>2602</v>
      </c>
      <c r="B1402" s="10">
        <v>98.66</v>
      </c>
      <c r="C1402" s="10">
        <v>98.4</v>
      </c>
      <c r="D1402" s="10">
        <v>97.73</v>
      </c>
      <c r="E1402" s="10">
        <v>97.38</v>
      </c>
      <c r="F1402" s="1">
        <v>94.41</v>
      </c>
      <c r="G1402" s="10">
        <v>93.18</v>
      </c>
      <c r="H1402" s="10">
        <v>99.15</v>
      </c>
      <c r="I1402" s="10">
        <v>98.54</v>
      </c>
      <c r="J1402" s="10">
        <v>99.43</v>
      </c>
      <c r="K1402" s="1">
        <v>98.72</v>
      </c>
      <c r="L1402" s="1">
        <v>98.11</v>
      </c>
      <c r="M1402" s="1">
        <v>97.93</v>
      </c>
    </row>
    <row r="1403" spans="1:13" x14ac:dyDescent="0.35">
      <c r="A1403" s="10">
        <v>2601</v>
      </c>
      <c r="B1403" s="10">
        <v>98.66</v>
      </c>
      <c r="C1403" s="10">
        <v>98.4</v>
      </c>
      <c r="D1403" s="10">
        <v>97.73</v>
      </c>
      <c r="E1403" s="10">
        <v>97.38</v>
      </c>
      <c r="F1403" s="1">
        <v>94.4</v>
      </c>
      <c r="G1403" s="10">
        <v>93.18</v>
      </c>
      <c r="H1403" s="10">
        <v>99.16</v>
      </c>
      <c r="I1403" s="10">
        <v>98.54</v>
      </c>
      <c r="J1403" s="10">
        <v>99.42</v>
      </c>
      <c r="K1403" s="1">
        <v>98.72</v>
      </c>
      <c r="L1403" s="1">
        <v>98.11</v>
      </c>
      <c r="M1403" s="1">
        <v>97.93</v>
      </c>
    </row>
    <row r="1404" spans="1:13" x14ac:dyDescent="0.35">
      <c r="A1404" s="10">
        <v>2600</v>
      </c>
      <c r="B1404" s="10">
        <v>98.66</v>
      </c>
      <c r="C1404" s="10">
        <v>98.41</v>
      </c>
      <c r="D1404" s="10">
        <v>97.73</v>
      </c>
      <c r="E1404" s="10">
        <v>97.38</v>
      </c>
      <c r="F1404" s="1">
        <v>94.4</v>
      </c>
      <c r="G1404" s="10">
        <v>93.18</v>
      </c>
      <c r="H1404" s="10">
        <v>99.17</v>
      </c>
      <c r="I1404" s="10">
        <v>98.55</v>
      </c>
      <c r="J1404" s="10">
        <v>99.42</v>
      </c>
      <c r="K1404" s="1">
        <v>98.73</v>
      </c>
      <c r="L1404" s="1">
        <v>98.11</v>
      </c>
      <c r="M1404" s="1">
        <v>97.94</v>
      </c>
    </row>
    <row r="1405" spans="1:13" x14ac:dyDescent="0.35">
      <c r="A1405" s="10">
        <v>2599</v>
      </c>
      <c r="B1405" s="10">
        <v>98.66</v>
      </c>
      <c r="C1405" s="10">
        <v>98.41</v>
      </c>
      <c r="D1405" s="10">
        <v>97.73</v>
      </c>
      <c r="E1405" s="10">
        <v>97.38</v>
      </c>
      <c r="F1405" s="1">
        <v>94.41</v>
      </c>
      <c r="G1405" s="10">
        <v>93.18</v>
      </c>
      <c r="H1405" s="10">
        <v>99.17</v>
      </c>
      <c r="I1405" s="10">
        <v>98.56</v>
      </c>
      <c r="J1405" s="10">
        <v>99.42</v>
      </c>
      <c r="K1405" s="1">
        <v>98.73</v>
      </c>
      <c r="L1405" s="1">
        <v>98.11</v>
      </c>
      <c r="M1405" s="1">
        <v>97.94</v>
      </c>
    </row>
    <row r="1406" spans="1:13" x14ac:dyDescent="0.35">
      <c r="A1406" s="10">
        <v>2598</v>
      </c>
      <c r="B1406" s="10">
        <v>98.66</v>
      </c>
      <c r="C1406" s="10">
        <v>98.41</v>
      </c>
      <c r="D1406" s="10">
        <v>97.73</v>
      </c>
      <c r="E1406" s="10">
        <v>97.38</v>
      </c>
      <c r="F1406" s="1">
        <v>94.41</v>
      </c>
      <c r="G1406" s="10">
        <v>93.19</v>
      </c>
      <c r="H1406" s="10">
        <v>99.18</v>
      </c>
      <c r="I1406" s="10">
        <v>98.56</v>
      </c>
      <c r="J1406" s="10">
        <v>99.43</v>
      </c>
      <c r="K1406" s="1">
        <v>98.74</v>
      </c>
      <c r="L1406" s="1">
        <v>98.12</v>
      </c>
      <c r="M1406" s="1">
        <v>97.95</v>
      </c>
    </row>
    <row r="1407" spans="1:13" x14ac:dyDescent="0.35">
      <c r="A1407" s="10">
        <v>2597</v>
      </c>
      <c r="B1407" s="10">
        <v>98.66</v>
      </c>
      <c r="C1407" s="10">
        <v>98.41</v>
      </c>
      <c r="D1407" s="10">
        <v>97.74</v>
      </c>
      <c r="E1407" s="10">
        <v>97.38</v>
      </c>
      <c r="F1407" s="1">
        <v>94.42</v>
      </c>
      <c r="G1407" s="10">
        <v>93.19</v>
      </c>
      <c r="H1407" s="10">
        <v>99.18</v>
      </c>
      <c r="I1407" s="10">
        <v>98.56</v>
      </c>
      <c r="J1407" s="10">
        <v>99.43</v>
      </c>
      <c r="K1407" s="1">
        <v>98.74</v>
      </c>
      <c r="L1407" s="1">
        <v>98.11</v>
      </c>
      <c r="M1407" s="1">
        <v>97.96</v>
      </c>
    </row>
    <row r="1408" spans="1:13" x14ac:dyDescent="0.35">
      <c r="A1408" s="10">
        <v>2596</v>
      </c>
      <c r="B1408" s="10">
        <v>98.65</v>
      </c>
      <c r="C1408" s="10">
        <v>98.41</v>
      </c>
      <c r="D1408" s="10">
        <v>97.74</v>
      </c>
      <c r="E1408" s="10">
        <v>97.38</v>
      </c>
      <c r="F1408" s="1">
        <v>94.42</v>
      </c>
      <c r="G1408" s="10">
        <v>93.2</v>
      </c>
      <c r="H1408" s="10">
        <v>99.17</v>
      </c>
      <c r="I1408" s="10">
        <v>98.57</v>
      </c>
      <c r="J1408" s="10">
        <v>99.44</v>
      </c>
      <c r="K1408" s="1">
        <v>98.74</v>
      </c>
      <c r="L1408" s="1">
        <v>98.11</v>
      </c>
      <c r="M1408" s="1">
        <v>97.96</v>
      </c>
    </row>
    <row r="1409" spans="1:13" x14ac:dyDescent="0.35">
      <c r="A1409" s="10">
        <v>2595</v>
      </c>
      <c r="B1409" s="10">
        <v>98.65</v>
      </c>
      <c r="C1409" s="10">
        <v>98.41</v>
      </c>
      <c r="D1409" s="10">
        <v>97.74</v>
      </c>
      <c r="E1409" s="10">
        <v>97.38</v>
      </c>
      <c r="F1409" s="1">
        <v>94.42</v>
      </c>
      <c r="G1409" s="10">
        <v>93.2</v>
      </c>
      <c r="H1409" s="10">
        <v>99.17</v>
      </c>
      <c r="I1409" s="10">
        <v>98.57</v>
      </c>
      <c r="J1409" s="10">
        <v>99.44</v>
      </c>
      <c r="K1409" s="1">
        <v>98.74</v>
      </c>
      <c r="L1409" s="1">
        <v>98.11</v>
      </c>
      <c r="M1409" s="1">
        <v>97.97</v>
      </c>
    </row>
    <row r="1410" spans="1:13" x14ac:dyDescent="0.35">
      <c r="A1410" s="10">
        <v>2594</v>
      </c>
      <c r="B1410" s="10">
        <v>98.65</v>
      </c>
      <c r="C1410" s="10">
        <v>98.41</v>
      </c>
      <c r="D1410" s="10">
        <v>97.73</v>
      </c>
      <c r="E1410" s="10">
        <v>97.38</v>
      </c>
      <c r="F1410" s="1">
        <v>94.41</v>
      </c>
      <c r="G1410" s="10">
        <v>93.21</v>
      </c>
      <c r="H1410" s="10">
        <v>99.17</v>
      </c>
      <c r="I1410" s="10">
        <v>98.58</v>
      </c>
      <c r="J1410" s="10">
        <v>99.44</v>
      </c>
      <c r="K1410" s="1">
        <v>98.74</v>
      </c>
      <c r="L1410" s="1">
        <v>98.11</v>
      </c>
      <c r="M1410" s="1">
        <v>97.97</v>
      </c>
    </row>
    <row r="1411" spans="1:13" x14ac:dyDescent="0.35">
      <c r="A1411" s="10">
        <v>2593</v>
      </c>
      <c r="B1411" s="10">
        <v>98.65</v>
      </c>
      <c r="C1411" s="10">
        <v>98.41</v>
      </c>
      <c r="D1411" s="10">
        <v>97.72</v>
      </c>
      <c r="E1411" s="10">
        <v>97.38</v>
      </c>
      <c r="F1411" s="1">
        <v>94.41</v>
      </c>
      <c r="G1411" s="10">
        <v>93.21</v>
      </c>
      <c r="H1411" s="10">
        <v>99.18</v>
      </c>
      <c r="I1411" s="10">
        <v>98.58</v>
      </c>
      <c r="J1411" s="10">
        <v>99.44</v>
      </c>
      <c r="K1411" s="1">
        <v>98.74</v>
      </c>
      <c r="L1411" s="1">
        <v>98.11</v>
      </c>
      <c r="M1411" s="1">
        <v>97.97</v>
      </c>
    </row>
    <row r="1412" spans="1:13" x14ac:dyDescent="0.35">
      <c r="A1412" s="10">
        <v>2592</v>
      </c>
      <c r="B1412" s="10">
        <v>98.65</v>
      </c>
      <c r="C1412" s="10">
        <v>98.41</v>
      </c>
      <c r="D1412" s="10">
        <v>97.72</v>
      </c>
      <c r="E1412" s="10">
        <v>97.38</v>
      </c>
      <c r="F1412" s="1">
        <v>94.4</v>
      </c>
      <c r="G1412" s="10">
        <v>93.21</v>
      </c>
      <c r="H1412" s="10">
        <v>99.18</v>
      </c>
      <c r="I1412" s="10">
        <v>98.57</v>
      </c>
      <c r="J1412" s="10">
        <v>99.45</v>
      </c>
      <c r="K1412" s="1">
        <v>98.75</v>
      </c>
      <c r="L1412" s="1">
        <v>98.12</v>
      </c>
      <c r="M1412" s="1">
        <v>97.97</v>
      </c>
    </row>
    <row r="1413" spans="1:13" x14ac:dyDescent="0.35">
      <c r="A1413" s="10">
        <v>2591</v>
      </c>
      <c r="B1413" s="10">
        <v>98.65</v>
      </c>
      <c r="C1413" s="10">
        <v>98.41</v>
      </c>
      <c r="D1413" s="10">
        <v>97.72</v>
      </c>
      <c r="E1413" s="10">
        <v>97.38</v>
      </c>
      <c r="F1413" s="1">
        <v>94.4</v>
      </c>
      <c r="G1413" s="10">
        <v>93.22</v>
      </c>
      <c r="H1413" s="10">
        <v>99.18</v>
      </c>
      <c r="I1413" s="10">
        <v>98.58</v>
      </c>
      <c r="J1413" s="10">
        <v>99.45</v>
      </c>
      <c r="K1413" s="1">
        <v>98.75</v>
      </c>
      <c r="L1413" s="1">
        <v>98.13</v>
      </c>
      <c r="M1413" s="1">
        <v>97.97</v>
      </c>
    </row>
    <row r="1414" spans="1:13" x14ac:dyDescent="0.35">
      <c r="A1414" s="10">
        <v>2590</v>
      </c>
      <c r="B1414" s="10">
        <v>98.65</v>
      </c>
      <c r="C1414" s="10">
        <v>98.41</v>
      </c>
      <c r="D1414" s="10">
        <v>97.73</v>
      </c>
      <c r="E1414" s="10">
        <v>97.37</v>
      </c>
      <c r="F1414" s="1">
        <v>94.41</v>
      </c>
      <c r="G1414" s="10">
        <v>93.22</v>
      </c>
      <c r="H1414" s="10">
        <v>99.18</v>
      </c>
      <c r="I1414" s="10">
        <v>98.58</v>
      </c>
      <c r="J1414" s="10">
        <v>99.45</v>
      </c>
      <c r="K1414" s="1">
        <v>98.76</v>
      </c>
      <c r="L1414" s="1">
        <v>98.14</v>
      </c>
      <c r="M1414" s="1">
        <v>97.97</v>
      </c>
    </row>
    <row r="1415" spans="1:13" x14ac:dyDescent="0.35">
      <c r="A1415" s="10">
        <v>2589</v>
      </c>
      <c r="B1415" s="10">
        <v>98.66</v>
      </c>
      <c r="C1415" s="10">
        <v>98.41</v>
      </c>
      <c r="D1415" s="10">
        <v>97.74</v>
      </c>
      <c r="E1415" s="10">
        <v>97.38</v>
      </c>
      <c r="F1415" s="1">
        <v>94.41</v>
      </c>
      <c r="G1415" s="10">
        <v>93.22</v>
      </c>
      <c r="H1415" s="10">
        <v>99.19</v>
      </c>
      <c r="I1415" s="10">
        <v>98.59</v>
      </c>
      <c r="J1415" s="10">
        <v>99.44</v>
      </c>
      <c r="K1415" s="1">
        <v>98.77</v>
      </c>
      <c r="L1415" s="1">
        <v>98.14</v>
      </c>
      <c r="M1415" s="1">
        <v>97.97</v>
      </c>
    </row>
    <row r="1416" spans="1:13" x14ac:dyDescent="0.35">
      <c r="A1416" s="10">
        <v>2588</v>
      </c>
      <c r="B1416" s="10">
        <v>98.66</v>
      </c>
      <c r="C1416" s="10">
        <v>98.42</v>
      </c>
      <c r="D1416" s="10">
        <v>97.75</v>
      </c>
      <c r="E1416" s="10">
        <v>97.38</v>
      </c>
      <c r="F1416" s="1">
        <v>94.4</v>
      </c>
      <c r="G1416" s="10">
        <v>93.23</v>
      </c>
      <c r="H1416" s="10">
        <v>99.19</v>
      </c>
      <c r="I1416" s="10">
        <v>98.59</v>
      </c>
      <c r="J1416" s="10">
        <v>99.44</v>
      </c>
      <c r="K1416" s="1">
        <v>98.76</v>
      </c>
      <c r="L1416" s="1">
        <v>98.14</v>
      </c>
      <c r="M1416" s="1">
        <v>97.97</v>
      </c>
    </row>
    <row r="1417" spans="1:13" x14ac:dyDescent="0.35">
      <c r="A1417" s="10">
        <v>2587</v>
      </c>
      <c r="B1417" s="10">
        <v>98.67</v>
      </c>
      <c r="C1417" s="10">
        <v>98.42</v>
      </c>
      <c r="D1417" s="10">
        <v>97.75</v>
      </c>
      <c r="E1417" s="10">
        <v>97.38</v>
      </c>
      <c r="F1417" s="1">
        <v>94.4</v>
      </c>
      <c r="G1417" s="10">
        <v>93.23</v>
      </c>
      <c r="H1417" s="10">
        <v>99.2</v>
      </c>
      <c r="I1417" s="10">
        <v>98.59</v>
      </c>
      <c r="J1417" s="10">
        <v>99.44</v>
      </c>
      <c r="K1417" s="1">
        <v>98.76</v>
      </c>
      <c r="L1417" s="1">
        <v>98.15</v>
      </c>
      <c r="M1417" s="1">
        <v>97.97</v>
      </c>
    </row>
    <row r="1418" spans="1:13" x14ac:dyDescent="0.35">
      <c r="A1418" s="10">
        <v>2586</v>
      </c>
      <c r="B1418" s="10">
        <v>98.67</v>
      </c>
      <c r="C1418" s="10">
        <v>98.43</v>
      </c>
      <c r="D1418" s="10">
        <v>97.75</v>
      </c>
      <c r="E1418" s="10">
        <v>97.39</v>
      </c>
      <c r="F1418" s="1">
        <v>94.4</v>
      </c>
      <c r="G1418" s="10">
        <v>93.23</v>
      </c>
      <c r="H1418" s="10">
        <v>99.2</v>
      </c>
      <c r="I1418" s="10">
        <v>98.59</v>
      </c>
      <c r="J1418" s="10">
        <v>99.45</v>
      </c>
      <c r="K1418" s="1">
        <v>98.76</v>
      </c>
      <c r="L1418" s="1">
        <v>98.15</v>
      </c>
      <c r="M1418" s="1">
        <v>97.97</v>
      </c>
    </row>
    <row r="1419" spans="1:13" x14ac:dyDescent="0.35">
      <c r="A1419" s="10">
        <v>2585</v>
      </c>
      <c r="B1419" s="10">
        <v>98.67</v>
      </c>
      <c r="C1419" s="10">
        <v>98.43</v>
      </c>
      <c r="D1419" s="10">
        <v>97.75</v>
      </c>
      <c r="E1419" s="10">
        <v>97.4</v>
      </c>
      <c r="F1419" s="1">
        <v>94.41</v>
      </c>
      <c r="G1419" s="10">
        <v>93.23</v>
      </c>
      <c r="H1419" s="10">
        <v>99.2</v>
      </c>
      <c r="I1419" s="10">
        <v>98.58</v>
      </c>
      <c r="J1419" s="10">
        <v>99.46</v>
      </c>
      <c r="K1419" s="1">
        <v>98.75</v>
      </c>
      <c r="L1419" s="1">
        <v>98.15</v>
      </c>
      <c r="M1419" s="1">
        <v>97.98</v>
      </c>
    </row>
    <row r="1420" spans="1:13" x14ac:dyDescent="0.35">
      <c r="A1420" s="10">
        <v>2584</v>
      </c>
      <c r="B1420" s="10">
        <v>98.67</v>
      </c>
      <c r="C1420" s="10">
        <v>98.43</v>
      </c>
      <c r="D1420" s="10">
        <v>97.75</v>
      </c>
      <c r="E1420" s="10">
        <v>97.4</v>
      </c>
      <c r="F1420" s="1">
        <v>94.41</v>
      </c>
      <c r="G1420" s="10">
        <v>93.23</v>
      </c>
      <c r="H1420" s="10">
        <v>99.19</v>
      </c>
      <c r="I1420" s="10">
        <v>98.58</v>
      </c>
      <c r="J1420" s="10">
        <v>99.46</v>
      </c>
      <c r="K1420" s="1">
        <v>98.75</v>
      </c>
      <c r="L1420" s="1">
        <v>98.15</v>
      </c>
      <c r="M1420" s="1">
        <v>97.98</v>
      </c>
    </row>
    <row r="1421" spans="1:13" x14ac:dyDescent="0.35">
      <c r="A1421" s="10">
        <v>2583</v>
      </c>
      <c r="B1421" s="10">
        <v>98.68</v>
      </c>
      <c r="C1421" s="10">
        <v>98.43</v>
      </c>
      <c r="D1421" s="10">
        <v>97.75</v>
      </c>
      <c r="E1421" s="10">
        <v>97.4</v>
      </c>
      <c r="F1421" s="1">
        <v>94.41</v>
      </c>
      <c r="G1421" s="10">
        <v>93.23</v>
      </c>
      <c r="H1421" s="10">
        <v>99.19</v>
      </c>
      <c r="I1421" s="10">
        <v>98.58</v>
      </c>
      <c r="J1421" s="10">
        <v>99.47</v>
      </c>
      <c r="K1421" s="1">
        <v>98.76</v>
      </c>
      <c r="L1421" s="1">
        <v>98.15</v>
      </c>
      <c r="M1421" s="1">
        <v>97.98</v>
      </c>
    </row>
    <row r="1422" spans="1:13" x14ac:dyDescent="0.35">
      <c r="A1422" s="10">
        <v>2582</v>
      </c>
      <c r="B1422" s="10">
        <v>98.68</v>
      </c>
      <c r="C1422" s="10">
        <v>98.43</v>
      </c>
      <c r="D1422" s="10">
        <v>97.75</v>
      </c>
      <c r="E1422" s="10">
        <v>97.4</v>
      </c>
      <c r="F1422" s="1">
        <v>94.42</v>
      </c>
      <c r="G1422" s="10">
        <v>93.23</v>
      </c>
      <c r="H1422" s="10">
        <v>99.18</v>
      </c>
      <c r="I1422" s="10">
        <v>98.58</v>
      </c>
      <c r="J1422" s="10">
        <v>99.47</v>
      </c>
      <c r="K1422" s="1">
        <v>98.76</v>
      </c>
      <c r="L1422" s="1">
        <v>98.15</v>
      </c>
      <c r="M1422" s="1">
        <v>97.98</v>
      </c>
    </row>
    <row r="1423" spans="1:13" x14ac:dyDescent="0.35">
      <c r="A1423" s="10">
        <v>2581</v>
      </c>
      <c r="B1423" s="10">
        <v>98.68</v>
      </c>
      <c r="C1423" s="10">
        <v>98.43</v>
      </c>
      <c r="D1423" s="10">
        <v>97.75</v>
      </c>
      <c r="E1423" s="10">
        <v>97.4</v>
      </c>
      <c r="F1423" s="1">
        <v>94.42</v>
      </c>
      <c r="G1423" s="10">
        <v>93.24</v>
      </c>
      <c r="H1423" s="10">
        <v>99.18</v>
      </c>
      <c r="I1423" s="10">
        <v>98.58</v>
      </c>
      <c r="J1423" s="10">
        <v>99.47</v>
      </c>
      <c r="K1423" s="1">
        <v>98.77</v>
      </c>
      <c r="L1423" s="1">
        <v>98.15</v>
      </c>
      <c r="M1423" s="1">
        <v>97.98</v>
      </c>
    </row>
    <row r="1424" spans="1:13" x14ac:dyDescent="0.35">
      <c r="A1424" s="10">
        <v>2580</v>
      </c>
      <c r="B1424" s="10">
        <v>98.68</v>
      </c>
      <c r="C1424" s="10">
        <v>98.43</v>
      </c>
      <c r="D1424" s="10">
        <v>97.75</v>
      </c>
      <c r="E1424" s="10">
        <v>97.41</v>
      </c>
      <c r="F1424" s="1">
        <v>94.42</v>
      </c>
      <c r="G1424" s="10">
        <v>93.24</v>
      </c>
      <c r="H1424" s="10">
        <v>99.19</v>
      </c>
      <c r="I1424" s="10">
        <v>98.58</v>
      </c>
      <c r="J1424" s="10">
        <v>99.47</v>
      </c>
      <c r="K1424" s="1">
        <v>98.77</v>
      </c>
      <c r="L1424" s="1">
        <v>98.15</v>
      </c>
      <c r="M1424" s="1">
        <v>97.98</v>
      </c>
    </row>
    <row r="1425" spans="1:13" x14ac:dyDescent="0.35">
      <c r="A1425" s="10">
        <v>2579</v>
      </c>
      <c r="B1425" s="10">
        <v>98.68</v>
      </c>
      <c r="C1425" s="10">
        <v>98.44</v>
      </c>
      <c r="D1425" s="10">
        <v>97.76</v>
      </c>
      <c r="E1425" s="10">
        <v>97.41</v>
      </c>
      <c r="F1425" s="1">
        <v>94.42</v>
      </c>
      <c r="G1425" s="10">
        <v>93.24</v>
      </c>
      <c r="H1425" s="10">
        <v>99.19</v>
      </c>
      <c r="I1425" s="10">
        <v>98.58</v>
      </c>
      <c r="J1425" s="10">
        <v>99.47</v>
      </c>
      <c r="K1425" s="1">
        <v>98.76</v>
      </c>
      <c r="L1425" s="1">
        <v>98.16</v>
      </c>
      <c r="M1425" s="1">
        <v>97.98</v>
      </c>
    </row>
    <row r="1426" spans="1:13" x14ac:dyDescent="0.35">
      <c r="A1426" s="10">
        <v>2578</v>
      </c>
      <c r="B1426" s="10">
        <v>98.69</v>
      </c>
      <c r="C1426" s="10">
        <v>98.45</v>
      </c>
      <c r="D1426" s="10">
        <v>97.77</v>
      </c>
      <c r="E1426" s="10">
        <v>97.42</v>
      </c>
      <c r="F1426" s="1">
        <v>94.42</v>
      </c>
      <c r="G1426" s="10">
        <v>93.24</v>
      </c>
      <c r="H1426" s="10">
        <v>99.19</v>
      </c>
      <c r="I1426" s="10">
        <v>98.57</v>
      </c>
      <c r="J1426" s="10">
        <v>99.47</v>
      </c>
      <c r="K1426" s="1">
        <v>98.76</v>
      </c>
      <c r="L1426" s="1">
        <v>98.16</v>
      </c>
      <c r="M1426" s="1">
        <v>97.98</v>
      </c>
    </row>
    <row r="1427" spans="1:13" x14ac:dyDescent="0.35">
      <c r="A1427" s="10">
        <v>2577</v>
      </c>
      <c r="B1427" s="10">
        <v>98.7</v>
      </c>
      <c r="C1427" s="10">
        <v>98.46</v>
      </c>
      <c r="D1427" s="10">
        <v>97.78</v>
      </c>
      <c r="E1427" s="10">
        <v>97.43</v>
      </c>
      <c r="F1427" s="1">
        <v>94.43</v>
      </c>
      <c r="G1427" s="10">
        <v>93.24</v>
      </c>
      <c r="H1427" s="10">
        <v>99.19</v>
      </c>
      <c r="I1427" s="10">
        <v>98.57</v>
      </c>
      <c r="J1427" s="10">
        <v>99.47</v>
      </c>
      <c r="K1427" s="1">
        <v>98.75</v>
      </c>
      <c r="L1427" s="1">
        <v>98.17</v>
      </c>
      <c r="M1427" s="1">
        <v>97.98</v>
      </c>
    </row>
    <row r="1428" spans="1:13" x14ac:dyDescent="0.35">
      <c r="A1428" s="10">
        <v>2576</v>
      </c>
      <c r="B1428" s="10">
        <v>98.7</v>
      </c>
      <c r="C1428" s="10">
        <v>98.47</v>
      </c>
      <c r="D1428" s="10">
        <v>97.79</v>
      </c>
      <c r="E1428" s="10">
        <v>97.43</v>
      </c>
      <c r="F1428" s="1">
        <v>94.43</v>
      </c>
      <c r="G1428" s="10">
        <v>93.24</v>
      </c>
      <c r="H1428" s="10">
        <v>99.19</v>
      </c>
      <c r="I1428" s="10">
        <v>98.57</v>
      </c>
      <c r="J1428" s="10">
        <v>99.47</v>
      </c>
      <c r="K1428" s="1">
        <v>98.75</v>
      </c>
      <c r="L1428" s="1">
        <v>98.17</v>
      </c>
      <c r="M1428" s="1">
        <v>97.98</v>
      </c>
    </row>
    <row r="1429" spans="1:13" x14ac:dyDescent="0.35">
      <c r="A1429" s="10">
        <v>2575</v>
      </c>
      <c r="B1429" s="10">
        <v>98.7</v>
      </c>
      <c r="C1429" s="10">
        <v>98.46</v>
      </c>
      <c r="D1429" s="10">
        <v>97.79</v>
      </c>
      <c r="E1429" s="10">
        <v>97.43</v>
      </c>
      <c r="F1429" s="1">
        <v>94.44</v>
      </c>
      <c r="G1429" s="10">
        <v>93.24</v>
      </c>
      <c r="H1429" s="10">
        <v>99.19</v>
      </c>
      <c r="I1429" s="10">
        <v>98.57</v>
      </c>
      <c r="J1429" s="10">
        <v>99.47</v>
      </c>
      <c r="K1429" s="1">
        <v>98.75</v>
      </c>
      <c r="L1429" s="1">
        <v>98.17</v>
      </c>
      <c r="M1429" s="1">
        <v>97.98</v>
      </c>
    </row>
    <row r="1430" spans="1:13" x14ac:dyDescent="0.35">
      <c r="A1430" s="10">
        <v>2574</v>
      </c>
      <c r="B1430" s="10">
        <v>98.7</v>
      </c>
      <c r="C1430" s="10">
        <v>98.46</v>
      </c>
      <c r="D1430" s="10">
        <v>97.79</v>
      </c>
      <c r="E1430" s="10">
        <v>97.42</v>
      </c>
      <c r="F1430" s="1">
        <v>94.44</v>
      </c>
      <c r="G1430" s="10">
        <v>93.25</v>
      </c>
      <c r="H1430" s="10">
        <v>99.2</v>
      </c>
      <c r="I1430" s="10">
        <v>98.57</v>
      </c>
      <c r="J1430" s="10">
        <v>99.47</v>
      </c>
      <c r="K1430" s="1">
        <v>98.76</v>
      </c>
      <c r="L1430" s="1">
        <v>98.16</v>
      </c>
      <c r="M1430" s="1">
        <v>97.98</v>
      </c>
    </row>
    <row r="1431" spans="1:13" x14ac:dyDescent="0.35">
      <c r="A1431" s="10">
        <v>2573</v>
      </c>
      <c r="B1431" s="10">
        <v>98.69</v>
      </c>
      <c r="C1431" s="10">
        <v>98.45</v>
      </c>
      <c r="D1431" s="10">
        <v>97.78</v>
      </c>
      <c r="E1431" s="10">
        <v>97.41</v>
      </c>
      <c r="F1431" s="1">
        <v>94.44</v>
      </c>
      <c r="G1431" s="10">
        <v>93.25</v>
      </c>
      <c r="H1431" s="10">
        <v>99.2</v>
      </c>
      <c r="I1431" s="10">
        <v>98.57</v>
      </c>
      <c r="J1431" s="10">
        <v>99.47</v>
      </c>
      <c r="K1431" s="1">
        <v>98.76</v>
      </c>
      <c r="L1431" s="1">
        <v>98.16</v>
      </c>
      <c r="M1431" s="1">
        <v>97.98</v>
      </c>
    </row>
    <row r="1432" spans="1:13" x14ac:dyDescent="0.35">
      <c r="A1432" s="10">
        <v>2572</v>
      </c>
      <c r="B1432" s="10">
        <v>98.69</v>
      </c>
      <c r="C1432" s="10">
        <v>98.44</v>
      </c>
      <c r="D1432" s="10">
        <v>97.77</v>
      </c>
      <c r="E1432" s="10">
        <v>97.4</v>
      </c>
      <c r="F1432" s="1">
        <v>94.44</v>
      </c>
      <c r="G1432" s="10">
        <v>93.26</v>
      </c>
      <c r="H1432" s="10">
        <v>99.2</v>
      </c>
      <c r="I1432" s="10">
        <v>98.57</v>
      </c>
      <c r="J1432" s="10">
        <v>99.46</v>
      </c>
      <c r="K1432" s="1">
        <v>98.77</v>
      </c>
      <c r="L1432" s="1">
        <v>98.16</v>
      </c>
      <c r="M1432" s="1">
        <v>97.98</v>
      </c>
    </row>
    <row r="1433" spans="1:13" x14ac:dyDescent="0.35">
      <c r="A1433" s="10">
        <v>2571</v>
      </c>
      <c r="B1433" s="10">
        <v>98.69</v>
      </c>
      <c r="C1433" s="10">
        <v>98.45</v>
      </c>
      <c r="D1433" s="10">
        <v>97.77</v>
      </c>
      <c r="E1433" s="10">
        <v>97.4</v>
      </c>
      <c r="F1433" s="1">
        <v>94.43</v>
      </c>
      <c r="G1433" s="10">
        <v>93.26</v>
      </c>
      <c r="H1433" s="10">
        <v>99.21</v>
      </c>
      <c r="I1433" s="10">
        <v>98.58</v>
      </c>
      <c r="J1433" s="10">
        <v>99.47</v>
      </c>
      <c r="K1433" s="1">
        <v>98.77</v>
      </c>
      <c r="L1433" s="1">
        <v>98.16</v>
      </c>
      <c r="M1433" s="1">
        <v>97.98</v>
      </c>
    </row>
    <row r="1434" spans="1:13" x14ac:dyDescent="0.35">
      <c r="A1434" s="10">
        <v>2570</v>
      </c>
      <c r="B1434" s="10">
        <v>98.69</v>
      </c>
      <c r="C1434" s="10">
        <v>98.45</v>
      </c>
      <c r="D1434" s="10">
        <v>97.77</v>
      </c>
      <c r="E1434" s="10">
        <v>97.41</v>
      </c>
      <c r="F1434" s="1">
        <v>94.43</v>
      </c>
      <c r="G1434" s="10">
        <v>93.27</v>
      </c>
      <c r="H1434" s="10">
        <v>99.21</v>
      </c>
      <c r="I1434" s="10">
        <v>98.59</v>
      </c>
      <c r="J1434" s="10">
        <v>99.48</v>
      </c>
      <c r="K1434" s="1">
        <v>98.78</v>
      </c>
      <c r="L1434" s="1">
        <v>98.17</v>
      </c>
      <c r="M1434" s="1">
        <v>97.99</v>
      </c>
    </row>
    <row r="1435" spans="1:13" x14ac:dyDescent="0.35">
      <c r="A1435" s="10">
        <v>2569</v>
      </c>
      <c r="B1435" s="10">
        <v>98.7</v>
      </c>
      <c r="C1435" s="10">
        <v>98.46</v>
      </c>
      <c r="D1435" s="10">
        <v>97.77</v>
      </c>
      <c r="E1435" s="10">
        <v>97.41</v>
      </c>
      <c r="F1435" s="1">
        <v>94.43</v>
      </c>
      <c r="G1435" s="10">
        <v>93.27</v>
      </c>
      <c r="H1435" s="10">
        <v>99.21</v>
      </c>
      <c r="I1435" s="10">
        <v>98.6</v>
      </c>
      <c r="J1435" s="10">
        <v>99.49</v>
      </c>
      <c r="K1435" s="1">
        <v>98.78</v>
      </c>
      <c r="L1435" s="1">
        <v>98.17</v>
      </c>
      <c r="M1435" s="1">
        <v>97.99</v>
      </c>
    </row>
    <row r="1436" spans="1:13" x14ac:dyDescent="0.35">
      <c r="A1436" s="10">
        <v>2568</v>
      </c>
      <c r="B1436" s="10">
        <v>98.69</v>
      </c>
      <c r="C1436" s="10">
        <v>98.46</v>
      </c>
      <c r="D1436" s="10">
        <v>97.77</v>
      </c>
      <c r="E1436" s="10">
        <v>97.42</v>
      </c>
      <c r="F1436" s="1">
        <v>94.43</v>
      </c>
      <c r="G1436" s="10">
        <v>93.27</v>
      </c>
      <c r="H1436" s="10">
        <v>99.21</v>
      </c>
      <c r="I1436" s="10">
        <v>98.6</v>
      </c>
      <c r="J1436" s="10">
        <v>99.49</v>
      </c>
      <c r="K1436" s="1">
        <v>98.78</v>
      </c>
      <c r="L1436" s="1">
        <v>98.17</v>
      </c>
      <c r="M1436" s="1">
        <v>97.99</v>
      </c>
    </row>
    <row r="1437" spans="1:13" x14ac:dyDescent="0.35">
      <c r="A1437" s="10">
        <v>2567</v>
      </c>
      <c r="B1437" s="10">
        <v>98.69</v>
      </c>
      <c r="C1437" s="10">
        <v>98.46</v>
      </c>
      <c r="D1437" s="10">
        <v>97.77</v>
      </c>
      <c r="E1437" s="10">
        <v>97.42</v>
      </c>
      <c r="F1437" s="1">
        <v>94.44</v>
      </c>
      <c r="G1437" s="10">
        <v>93.27</v>
      </c>
      <c r="H1437" s="10">
        <v>99.21</v>
      </c>
      <c r="I1437" s="10">
        <v>98.6</v>
      </c>
      <c r="J1437" s="10">
        <v>99.49</v>
      </c>
      <c r="K1437" s="1">
        <v>98.78</v>
      </c>
      <c r="L1437" s="1">
        <v>98.17</v>
      </c>
      <c r="M1437" s="1">
        <v>97.99</v>
      </c>
    </row>
    <row r="1438" spans="1:13" x14ac:dyDescent="0.35">
      <c r="A1438" s="10">
        <v>2566</v>
      </c>
      <c r="B1438" s="10">
        <v>98.69</v>
      </c>
      <c r="C1438" s="10">
        <v>98.45</v>
      </c>
      <c r="D1438" s="10">
        <v>97.77</v>
      </c>
      <c r="E1438" s="10">
        <v>97.42</v>
      </c>
      <c r="F1438" s="1">
        <v>94.44</v>
      </c>
      <c r="G1438" s="10">
        <v>93.27</v>
      </c>
      <c r="H1438" s="10">
        <v>99.21</v>
      </c>
      <c r="I1438" s="10">
        <v>98.59</v>
      </c>
      <c r="J1438" s="10">
        <v>99.48</v>
      </c>
      <c r="K1438" s="1">
        <v>98.78</v>
      </c>
      <c r="L1438" s="1">
        <v>98.17</v>
      </c>
      <c r="M1438" s="1">
        <v>97.99</v>
      </c>
    </row>
    <row r="1439" spans="1:13" x14ac:dyDescent="0.35">
      <c r="A1439" s="10">
        <v>2565</v>
      </c>
      <c r="B1439" s="10">
        <v>98.69</v>
      </c>
      <c r="C1439" s="10">
        <v>98.45</v>
      </c>
      <c r="D1439" s="10">
        <v>97.78</v>
      </c>
      <c r="E1439" s="10">
        <v>97.42</v>
      </c>
      <c r="F1439" s="1">
        <v>94.44</v>
      </c>
      <c r="G1439" s="10">
        <v>93.26</v>
      </c>
      <c r="H1439" s="10">
        <v>99.21</v>
      </c>
      <c r="I1439" s="10">
        <v>98.59</v>
      </c>
      <c r="J1439" s="10">
        <v>99.47</v>
      </c>
      <c r="K1439" s="1">
        <v>98.77</v>
      </c>
      <c r="L1439" s="1">
        <v>98.16</v>
      </c>
      <c r="M1439" s="1">
        <v>97.99</v>
      </c>
    </row>
    <row r="1440" spans="1:13" x14ac:dyDescent="0.35">
      <c r="A1440" s="10">
        <v>2564</v>
      </c>
      <c r="B1440" s="10">
        <v>98.7</v>
      </c>
      <c r="C1440" s="10">
        <v>98.46</v>
      </c>
      <c r="D1440" s="10">
        <v>97.79</v>
      </c>
      <c r="E1440" s="10">
        <v>97.42</v>
      </c>
      <c r="F1440" s="1">
        <v>94.45</v>
      </c>
      <c r="G1440" s="10">
        <v>93.26</v>
      </c>
      <c r="H1440" s="10">
        <v>99.2</v>
      </c>
      <c r="I1440" s="10">
        <v>98.58</v>
      </c>
      <c r="J1440" s="10">
        <v>99.46</v>
      </c>
      <c r="K1440" s="1">
        <v>98.77</v>
      </c>
      <c r="L1440" s="1">
        <v>98.16</v>
      </c>
      <c r="M1440" s="1">
        <v>97.98</v>
      </c>
    </row>
    <row r="1441" spans="1:13" x14ac:dyDescent="0.35">
      <c r="A1441" s="10">
        <v>2563</v>
      </c>
      <c r="B1441" s="10">
        <v>98.7</v>
      </c>
      <c r="C1441" s="10">
        <v>98.46</v>
      </c>
      <c r="D1441" s="10">
        <v>97.8</v>
      </c>
      <c r="E1441" s="10">
        <v>97.43</v>
      </c>
      <c r="F1441" s="1">
        <v>94.45</v>
      </c>
      <c r="G1441" s="10">
        <v>93.27</v>
      </c>
      <c r="H1441" s="10">
        <v>99.2</v>
      </c>
      <c r="I1441" s="10">
        <v>98.58</v>
      </c>
      <c r="J1441" s="10">
        <v>99.46</v>
      </c>
      <c r="K1441" s="1">
        <v>98.76</v>
      </c>
      <c r="L1441" s="1">
        <v>98.16</v>
      </c>
      <c r="M1441" s="1">
        <v>97.99</v>
      </c>
    </row>
    <row r="1442" spans="1:13" x14ac:dyDescent="0.35">
      <c r="A1442" s="10">
        <v>2562</v>
      </c>
      <c r="B1442" s="10">
        <v>98.71</v>
      </c>
      <c r="C1442" s="10">
        <v>98.47</v>
      </c>
      <c r="D1442" s="10">
        <v>97.81</v>
      </c>
      <c r="E1442" s="10">
        <v>97.43</v>
      </c>
      <c r="F1442" s="1">
        <v>94.45</v>
      </c>
      <c r="G1442" s="10">
        <v>93.28</v>
      </c>
      <c r="H1442" s="10">
        <v>99.21</v>
      </c>
      <c r="I1442" s="10">
        <v>98.58</v>
      </c>
      <c r="J1442" s="10">
        <v>99.46</v>
      </c>
      <c r="K1442" s="1">
        <v>98.76</v>
      </c>
      <c r="L1442" s="1">
        <v>98.16</v>
      </c>
      <c r="M1442" s="1">
        <v>97.99</v>
      </c>
    </row>
    <row r="1443" spans="1:13" x14ac:dyDescent="0.35">
      <c r="A1443" s="10">
        <v>2561</v>
      </c>
      <c r="B1443" s="10">
        <v>98.72</v>
      </c>
      <c r="C1443" s="10">
        <v>98.48</v>
      </c>
      <c r="D1443" s="10">
        <v>97.82</v>
      </c>
      <c r="E1443" s="10">
        <v>97.44</v>
      </c>
      <c r="F1443" s="1">
        <v>94.45</v>
      </c>
      <c r="G1443" s="10">
        <v>93.28</v>
      </c>
      <c r="H1443" s="10">
        <v>99.21</v>
      </c>
      <c r="I1443" s="10">
        <v>98.59</v>
      </c>
      <c r="J1443" s="10">
        <v>99.46</v>
      </c>
      <c r="K1443" s="1">
        <v>98.77</v>
      </c>
      <c r="L1443" s="1">
        <v>98.16</v>
      </c>
      <c r="M1443" s="1">
        <v>98</v>
      </c>
    </row>
    <row r="1444" spans="1:13" x14ac:dyDescent="0.35">
      <c r="A1444" s="10">
        <v>2560</v>
      </c>
      <c r="B1444" s="10">
        <v>98.73</v>
      </c>
      <c r="C1444" s="10">
        <v>98.48</v>
      </c>
      <c r="D1444" s="10">
        <v>97.82</v>
      </c>
      <c r="E1444" s="10">
        <v>97.45</v>
      </c>
      <c r="F1444" s="1">
        <v>94.45</v>
      </c>
      <c r="G1444" s="10">
        <v>93.29</v>
      </c>
      <c r="H1444" s="10">
        <v>99.21</v>
      </c>
      <c r="I1444" s="10">
        <v>98.59</v>
      </c>
      <c r="J1444" s="10">
        <v>99.47</v>
      </c>
      <c r="K1444" s="1">
        <v>98.78</v>
      </c>
      <c r="L1444" s="1">
        <v>98.17</v>
      </c>
      <c r="M1444" s="1">
        <v>98.01</v>
      </c>
    </row>
    <row r="1445" spans="1:13" x14ac:dyDescent="0.35">
      <c r="A1445" s="10">
        <v>2559</v>
      </c>
      <c r="B1445" s="10">
        <v>98.73</v>
      </c>
      <c r="C1445" s="10">
        <v>98.48</v>
      </c>
      <c r="D1445" s="10">
        <v>97.81</v>
      </c>
      <c r="E1445" s="10">
        <v>97.45</v>
      </c>
      <c r="F1445" s="1">
        <v>94.46</v>
      </c>
      <c r="G1445" s="10">
        <v>93.29</v>
      </c>
      <c r="H1445" s="10">
        <v>99.22</v>
      </c>
      <c r="I1445" s="10">
        <v>98.6</v>
      </c>
      <c r="J1445" s="10">
        <v>99.47</v>
      </c>
      <c r="K1445" s="1">
        <v>98.78</v>
      </c>
      <c r="L1445" s="1">
        <v>98.17</v>
      </c>
      <c r="M1445" s="1">
        <v>98.01</v>
      </c>
    </row>
    <row r="1446" spans="1:13" x14ac:dyDescent="0.35">
      <c r="A1446" s="10">
        <v>2558</v>
      </c>
      <c r="B1446" s="10">
        <v>98.73</v>
      </c>
      <c r="C1446" s="10">
        <v>98.48</v>
      </c>
      <c r="D1446" s="10">
        <v>97.81</v>
      </c>
      <c r="E1446" s="10">
        <v>97.44</v>
      </c>
      <c r="F1446" s="1">
        <v>94.46</v>
      </c>
      <c r="G1446" s="10">
        <v>93.29</v>
      </c>
      <c r="H1446" s="10">
        <v>99.22</v>
      </c>
      <c r="I1446" s="10">
        <v>98.6</v>
      </c>
      <c r="J1446" s="10">
        <v>99.48</v>
      </c>
      <c r="K1446" s="1">
        <v>98.79</v>
      </c>
      <c r="L1446" s="1">
        <v>98.18</v>
      </c>
      <c r="M1446" s="1">
        <v>98</v>
      </c>
    </row>
    <row r="1447" spans="1:13" x14ac:dyDescent="0.35">
      <c r="A1447" s="10">
        <v>2557</v>
      </c>
      <c r="B1447" s="10">
        <v>98.72</v>
      </c>
      <c r="C1447" s="10">
        <v>98.47</v>
      </c>
      <c r="D1447" s="10">
        <v>97.8</v>
      </c>
      <c r="E1447" s="10">
        <v>97.44</v>
      </c>
      <c r="F1447" s="1">
        <v>94.46</v>
      </c>
      <c r="G1447" s="10">
        <v>93.29</v>
      </c>
      <c r="H1447" s="10">
        <v>99.23</v>
      </c>
      <c r="I1447" s="10">
        <v>98.6</v>
      </c>
      <c r="J1447" s="10">
        <v>99.48</v>
      </c>
      <c r="K1447" s="1">
        <v>98.79</v>
      </c>
      <c r="L1447" s="1">
        <v>98.18</v>
      </c>
      <c r="M1447" s="1">
        <v>98</v>
      </c>
    </row>
    <row r="1448" spans="1:13" x14ac:dyDescent="0.35">
      <c r="A1448" s="10">
        <v>2556</v>
      </c>
      <c r="B1448" s="10">
        <v>98.72</v>
      </c>
      <c r="C1448" s="10">
        <v>98.46</v>
      </c>
      <c r="D1448" s="10">
        <v>97.8</v>
      </c>
      <c r="E1448" s="10">
        <v>97.43</v>
      </c>
      <c r="F1448" s="1">
        <v>94.46</v>
      </c>
      <c r="G1448" s="10">
        <v>93.29</v>
      </c>
      <c r="H1448" s="10">
        <v>99.23</v>
      </c>
      <c r="I1448" s="10">
        <v>98.59</v>
      </c>
      <c r="J1448" s="10">
        <v>99.49</v>
      </c>
      <c r="K1448" s="1">
        <v>98.79</v>
      </c>
      <c r="L1448" s="1">
        <v>98.18</v>
      </c>
      <c r="M1448" s="1">
        <v>98</v>
      </c>
    </row>
    <row r="1449" spans="1:13" x14ac:dyDescent="0.35">
      <c r="A1449" s="10">
        <v>2555</v>
      </c>
      <c r="B1449" s="10">
        <v>98.71</v>
      </c>
      <c r="C1449" s="10">
        <v>98.45</v>
      </c>
      <c r="D1449" s="10">
        <v>97.79</v>
      </c>
      <c r="E1449" s="10">
        <v>97.42</v>
      </c>
      <c r="F1449" s="1">
        <v>94.46</v>
      </c>
      <c r="G1449" s="10">
        <v>93.29</v>
      </c>
      <c r="H1449" s="10">
        <v>99.23</v>
      </c>
      <c r="I1449" s="10">
        <v>98.59</v>
      </c>
      <c r="J1449" s="10">
        <v>99.49</v>
      </c>
      <c r="K1449" s="1">
        <v>98.79</v>
      </c>
      <c r="L1449" s="1">
        <v>98.18</v>
      </c>
      <c r="M1449" s="1">
        <v>98</v>
      </c>
    </row>
    <row r="1450" spans="1:13" x14ac:dyDescent="0.35">
      <c r="A1450" s="10">
        <v>2554</v>
      </c>
      <c r="B1450" s="10">
        <v>98.71</v>
      </c>
      <c r="C1450" s="10">
        <v>98.45</v>
      </c>
      <c r="D1450" s="10">
        <v>97.79</v>
      </c>
      <c r="E1450" s="10">
        <v>97.42</v>
      </c>
      <c r="F1450" s="1">
        <v>94.46</v>
      </c>
      <c r="G1450" s="10">
        <v>93.29</v>
      </c>
      <c r="H1450" s="10">
        <v>99.22</v>
      </c>
      <c r="I1450" s="10">
        <v>98.58</v>
      </c>
      <c r="J1450" s="10">
        <v>99.49</v>
      </c>
      <c r="K1450" s="1">
        <v>98.79</v>
      </c>
      <c r="L1450" s="1">
        <v>98.18</v>
      </c>
      <c r="M1450" s="1">
        <v>98</v>
      </c>
    </row>
    <row r="1451" spans="1:13" x14ac:dyDescent="0.35">
      <c r="A1451" s="10">
        <v>2553</v>
      </c>
      <c r="B1451" s="10">
        <v>98.72</v>
      </c>
      <c r="C1451" s="10">
        <v>98.46</v>
      </c>
      <c r="D1451" s="10">
        <v>97.8</v>
      </c>
      <c r="E1451" s="10">
        <v>97.42</v>
      </c>
      <c r="F1451" s="1">
        <v>94.46</v>
      </c>
      <c r="G1451" s="10">
        <v>93.3</v>
      </c>
      <c r="H1451" s="10">
        <v>99.22</v>
      </c>
      <c r="I1451" s="10">
        <v>98.57</v>
      </c>
      <c r="J1451" s="10">
        <v>99.49</v>
      </c>
      <c r="K1451" s="1">
        <v>98.79</v>
      </c>
      <c r="L1451" s="1">
        <v>98.18</v>
      </c>
      <c r="M1451" s="1">
        <v>98</v>
      </c>
    </row>
    <row r="1452" spans="1:13" x14ac:dyDescent="0.35">
      <c r="A1452" s="10">
        <v>2552</v>
      </c>
      <c r="B1452" s="10">
        <v>98.72</v>
      </c>
      <c r="C1452" s="10">
        <v>98.46</v>
      </c>
      <c r="D1452" s="10">
        <v>97.8</v>
      </c>
      <c r="E1452" s="10">
        <v>97.42</v>
      </c>
      <c r="F1452" s="1">
        <v>94.46</v>
      </c>
      <c r="G1452" s="10">
        <v>93.3</v>
      </c>
      <c r="H1452" s="10">
        <v>99.22</v>
      </c>
      <c r="I1452" s="10">
        <v>98.57</v>
      </c>
      <c r="J1452" s="10">
        <v>99.48</v>
      </c>
      <c r="K1452" s="1">
        <v>98.79</v>
      </c>
      <c r="L1452" s="1">
        <v>98.18</v>
      </c>
      <c r="M1452" s="1">
        <v>98.01</v>
      </c>
    </row>
    <row r="1453" spans="1:13" x14ac:dyDescent="0.35">
      <c r="A1453" s="10">
        <v>2551</v>
      </c>
      <c r="B1453" s="10">
        <v>98.72</v>
      </c>
      <c r="C1453" s="10">
        <v>98.46</v>
      </c>
      <c r="D1453" s="10">
        <v>97.8</v>
      </c>
      <c r="E1453" s="10">
        <v>97.43</v>
      </c>
      <c r="F1453" s="1">
        <v>94.45</v>
      </c>
      <c r="G1453" s="10">
        <v>93.3</v>
      </c>
      <c r="H1453" s="10">
        <v>99.23</v>
      </c>
      <c r="I1453" s="10">
        <v>98.57</v>
      </c>
      <c r="J1453" s="10">
        <v>99.47</v>
      </c>
      <c r="K1453" s="1">
        <v>98.8</v>
      </c>
      <c r="L1453" s="1">
        <v>98.18</v>
      </c>
      <c r="M1453" s="1">
        <v>98.01</v>
      </c>
    </row>
    <row r="1454" spans="1:13" x14ac:dyDescent="0.35">
      <c r="A1454" s="10">
        <v>2550</v>
      </c>
      <c r="B1454" s="10">
        <v>98.71</v>
      </c>
      <c r="C1454" s="10">
        <v>98.47</v>
      </c>
      <c r="D1454" s="10">
        <v>97.81</v>
      </c>
      <c r="E1454" s="10">
        <v>97.43</v>
      </c>
      <c r="F1454" s="1">
        <v>94.45</v>
      </c>
      <c r="G1454" s="10">
        <v>93.3</v>
      </c>
      <c r="H1454" s="10">
        <v>99.23</v>
      </c>
      <c r="I1454" s="10">
        <v>98.57</v>
      </c>
      <c r="J1454" s="10">
        <v>99.47</v>
      </c>
      <c r="K1454" s="1">
        <v>98.8</v>
      </c>
      <c r="L1454" s="1">
        <v>98.18</v>
      </c>
      <c r="M1454" s="1">
        <v>98.01</v>
      </c>
    </row>
    <row r="1455" spans="1:13" x14ac:dyDescent="0.35">
      <c r="A1455" s="10">
        <v>2549</v>
      </c>
      <c r="B1455" s="10">
        <v>98.71</v>
      </c>
      <c r="C1455" s="10">
        <v>98.47</v>
      </c>
      <c r="D1455" s="10">
        <v>97.81</v>
      </c>
      <c r="E1455" s="10">
        <v>97.44</v>
      </c>
      <c r="F1455" s="1">
        <v>94.45</v>
      </c>
      <c r="G1455" s="10">
        <v>93.3</v>
      </c>
      <c r="H1455" s="10">
        <v>99.23</v>
      </c>
      <c r="I1455" s="10">
        <v>98.57</v>
      </c>
      <c r="J1455" s="10">
        <v>99.47</v>
      </c>
      <c r="K1455" s="1">
        <v>98.8</v>
      </c>
      <c r="L1455" s="1">
        <v>98.18</v>
      </c>
      <c r="M1455" s="1">
        <v>98.01</v>
      </c>
    </row>
    <row r="1456" spans="1:13" x14ac:dyDescent="0.35">
      <c r="A1456" s="10">
        <v>2548</v>
      </c>
      <c r="B1456" s="10">
        <v>98.7</v>
      </c>
      <c r="C1456" s="10">
        <v>98.47</v>
      </c>
      <c r="D1456" s="10">
        <v>97.81</v>
      </c>
      <c r="E1456" s="10">
        <v>97.44</v>
      </c>
      <c r="F1456" s="1">
        <v>94.45</v>
      </c>
      <c r="G1456" s="10">
        <v>93.29</v>
      </c>
      <c r="H1456" s="10">
        <v>99.23</v>
      </c>
      <c r="I1456" s="10">
        <v>98.56</v>
      </c>
      <c r="J1456" s="10">
        <v>99.47</v>
      </c>
      <c r="K1456" s="1">
        <v>98.8</v>
      </c>
      <c r="L1456" s="1">
        <v>98.18</v>
      </c>
      <c r="M1456" s="1">
        <v>98</v>
      </c>
    </row>
    <row r="1457" spans="1:13" x14ac:dyDescent="0.35">
      <c r="A1457" s="10">
        <v>2547</v>
      </c>
      <c r="B1457" s="10">
        <v>98.7</v>
      </c>
      <c r="C1457" s="10">
        <v>98.47</v>
      </c>
      <c r="D1457" s="10">
        <v>97.81</v>
      </c>
      <c r="E1457" s="10">
        <v>97.44</v>
      </c>
      <c r="F1457" s="1">
        <v>94.46</v>
      </c>
      <c r="G1457" s="10">
        <v>93.29</v>
      </c>
      <c r="H1457" s="10">
        <v>99.23</v>
      </c>
      <c r="I1457" s="10">
        <v>98.56</v>
      </c>
      <c r="J1457" s="10">
        <v>99.47</v>
      </c>
      <c r="K1457" s="1">
        <v>98.79</v>
      </c>
      <c r="L1457" s="1">
        <v>98.17</v>
      </c>
      <c r="M1457" s="1">
        <v>98</v>
      </c>
    </row>
    <row r="1458" spans="1:13" x14ac:dyDescent="0.35">
      <c r="A1458" s="10">
        <v>2546</v>
      </c>
      <c r="B1458" s="10">
        <v>98.7</v>
      </c>
      <c r="C1458" s="10">
        <v>98.46</v>
      </c>
      <c r="D1458" s="10">
        <v>97.81</v>
      </c>
      <c r="E1458" s="10">
        <v>97.43</v>
      </c>
      <c r="F1458" s="1">
        <v>94.46</v>
      </c>
      <c r="G1458" s="10">
        <v>93.29</v>
      </c>
      <c r="H1458" s="10">
        <v>99.23</v>
      </c>
      <c r="I1458" s="10">
        <v>98.56</v>
      </c>
      <c r="J1458" s="10">
        <v>99.47</v>
      </c>
      <c r="K1458" s="1">
        <v>98.79</v>
      </c>
      <c r="L1458" s="1">
        <v>98.17</v>
      </c>
      <c r="M1458" s="1">
        <v>98</v>
      </c>
    </row>
    <row r="1459" spans="1:13" x14ac:dyDescent="0.35">
      <c r="A1459" s="10">
        <v>2545</v>
      </c>
      <c r="B1459" s="10">
        <v>98.7</v>
      </c>
      <c r="C1459" s="10">
        <v>98.46</v>
      </c>
      <c r="D1459" s="10">
        <v>97.8</v>
      </c>
      <c r="E1459" s="10">
        <v>97.42</v>
      </c>
      <c r="F1459" s="1">
        <v>94.47</v>
      </c>
      <c r="G1459" s="10">
        <v>93.29</v>
      </c>
      <c r="H1459" s="10">
        <v>99.23</v>
      </c>
      <c r="I1459" s="10">
        <v>98.56</v>
      </c>
      <c r="J1459" s="10">
        <v>99.48</v>
      </c>
      <c r="K1459" s="1">
        <v>98.79</v>
      </c>
      <c r="L1459" s="1">
        <v>98.16</v>
      </c>
      <c r="M1459" s="1">
        <v>98</v>
      </c>
    </row>
    <row r="1460" spans="1:13" x14ac:dyDescent="0.35">
      <c r="A1460" s="10">
        <v>2544</v>
      </c>
      <c r="B1460" s="10">
        <v>98.7</v>
      </c>
      <c r="C1460" s="10">
        <v>98.45</v>
      </c>
      <c r="D1460" s="10">
        <v>97.79</v>
      </c>
      <c r="E1460" s="10">
        <v>97.42</v>
      </c>
      <c r="F1460" s="1">
        <v>94.47</v>
      </c>
      <c r="G1460" s="10">
        <v>93.29</v>
      </c>
      <c r="H1460" s="10">
        <v>99.22</v>
      </c>
      <c r="I1460" s="10">
        <v>98.56</v>
      </c>
      <c r="J1460" s="10">
        <v>99.48</v>
      </c>
      <c r="K1460" s="1">
        <v>98.79</v>
      </c>
      <c r="L1460" s="1">
        <v>98.16</v>
      </c>
      <c r="M1460" s="1">
        <v>98</v>
      </c>
    </row>
    <row r="1461" spans="1:13" x14ac:dyDescent="0.35">
      <c r="A1461" s="10">
        <v>2543</v>
      </c>
      <c r="B1461" s="10">
        <v>98.69</v>
      </c>
      <c r="C1461" s="10">
        <v>98.44</v>
      </c>
      <c r="D1461" s="10">
        <v>97.79</v>
      </c>
      <c r="E1461" s="10">
        <v>97.42</v>
      </c>
      <c r="F1461" s="1">
        <v>94.47</v>
      </c>
      <c r="G1461" s="10">
        <v>93.29</v>
      </c>
      <c r="H1461" s="10">
        <v>99.22</v>
      </c>
      <c r="I1461" s="10">
        <v>98.55</v>
      </c>
      <c r="J1461" s="10">
        <v>99.48</v>
      </c>
      <c r="K1461" s="1">
        <v>98.79</v>
      </c>
      <c r="L1461" s="1">
        <v>98.17</v>
      </c>
      <c r="M1461" s="1">
        <v>98</v>
      </c>
    </row>
    <row r="1462" spans="1:13" x14ac:dyDescent="0.35">
      <c r="A1462" s="10">
        <v>2542</v>
      </c>
      <c r="B1462" s="10">
        <v>98.69</v>
      </c>
      <c r="C1462" s="10">
        <v>98.44</v>
      </c>
      <c r="D1462" s="10">
        <v>97.78</v>
      </c>
      <c r="E1462" s="10">
        <v>97.42</v>
      </c>
      <c r="F1462" s="1">
        <v>94.46</v>
      </c>
      <c r="G1462" s="10">
        <v>93.28</v>
      </c>
      <c r="H1462" s="10">
        <v>99.23</v>
      </c>
      <c r="I1462" s="10">
        <v>98.54</v>
      </c>
      <c r="J1462" s="10">
        <v>99.48</v>
      </c>
      <c r="K1462" s="1">
        <v>98.78</v>
      </c>
      <c r="L1462" s="1">
        <v>98.18</v>
      </c>
      <c r="M1462" s="1">
        <v>97.99</v>
      </c>
    </row>
    <row r="1463" spans="1:13" x14ac:dyDescent="0.35">
      <c r="A1463" s="10">
        <v>2541</v>
      </c>
      <c r="B1463" s="10">
        <v>98.69</v>
      </c>
      <c r="C1463" s="10">
        <v>98.44</v>
      </c>
      <c r="D1463" s="10">
        <v>97.78</v>
      </c>
      <c r="E1463" s="10">
        <v>97.42</v>
      </c>
      <c r="F1463" s="1">
        <v>94.45</v>
      </c>
      <c r="G1463" s="10">
        <v>93.28</v>
      </c>
      <c r="H1463" s="10">
        <v>99.23</v>
      </c>
      <c r="I1463" s="10">
        <v>98.53</v>
      </c>
      <c r="J1463" s="10">
        <v>99.48</v>
      </c>
      <c r="K1463" s="1">
        <v>98.78</v>
      </c>
      <c r="L1463" s="1">
        <v>98.19</v>
      </c>
      <c r="M1463" s="1">
        <v>97.99</v>
      </c>
    </row>
    <row r="1464" spans="1:13" x14ac:dyDescent="0.35">
      <c r="A1464" s="10">
        <v>2540</v>
      </c>
      <c r="B1464" s="10">
        <v>98.7</v>
      </c>
      <c r="C1464" s="10">
        <v>98.44</v>
      </c>
      <c r="D1464" s="10">
        <v>97.78</v>
      </c>
      <c r="E1464" s="10">
        <v>97.42</v>
      </c>
      <c r="F1464" s="1">
        <v>94.44</v>
      </c>
      <c r="G1464" s="10">
        <v>93.28</v>
      </c>
      <c r="H1464" s="10">
        <v>99.22</v>
      </c>
      <c r="I1464" s="10">
        <v>98.53</v>
      </c>
      <c r="J1464" s="10">
        <v>99.48</v>
      </c>
      <c r="K1464" s="1">
        <v>98.78</v>
      </c>
      <c r="L1464" s="1">
        <v>98.2</v>
      </c>
      <c r="M1464" s="1">
        <v>97.99</v>
      </c>
    </row>
    <row r="1465" spans="1:13" x14ac:dyDescent="0.35">
      <c r="A1465" s="10">
        <v>2539</v>
      </c>
      <c r="B1465" s="10">
        <v>98.71</v>
      </c>
      <c r="C1465" s="10">
        <v>98.44</v>
      </c>
      <c r="D1465" s="10">
        <v>97.79</v>
      </c>
      <c r="E1465" s="10">
        <v>97.42</v>
      </c>
      <c r="F1465" s="1">
        <v>94.43</v>
      </c>
      <c r="G1465" s="10">
        <v>93.28</v>
      </c>
      <c r="H1465" s="10">
        <v>99.22</v>
      </c>
      <c r="I1465" s="10">
        <v>98.53</v>
      </c>
      <c r="J1465" s="10">
        <v>99.48</v>
      </c>
      <c r="K1465" s="1">
        <v>98.79</v>
      </c>
      <c r="L1465" s="1">
        <v>98.2</v>
      </c>
      <c r="M1465" s="1">
        <v>97.99</v>
      </c>
    </row>
    <row r="1466" spans="1:13" x14ac:dyDescent="0.35">
      <c r="A1466" s="10">
        <v>2538</v>
      </c>
      <c r="B1466" s="10">
        <v>98.71</v>
      </c>
      <c r="C1466" s="10">
        <v>98.44</v>
      </c>
      <c r="D1466" s="10">
        <v>97.79</v>
      </c>
      <c r="E1466" s="10">
        <v>97.42</v>
      </c>
      <c r="F1466" s="1">
        <v>94.42</v>
      </c>
      <c r="G1466" s="10">
        <v>93.29</v>
      </c>
      <c r="H1466" s="10">
        <v>99.21</v>
      </c>
      <c r="I1466" s="10">
        <v>98.53</v>
      </c>
      <c r="J1466" s="10">
        <v>99.48</v>
      </c>
      <c r="K1466" s="1">
        <v>98.79</v>
      </c>
      <c r="L1466" s="1">
        <v>98.2</v>
      </c>
      <c r="M1466" s="1">
        <v>98</v>
      </c>
    </row>
    <row r="1467" spans="1:13" x14ac:dyDescent="0.35">
      <c r="A1467" s="10">
        <v>2537</v>
      </c>
      <c r="B1467" s="10">
        <v>98.71</v>
      </c>
      <c r="C1467" s="10">
        <v>98.44</v>
      </c>
      <c r="D1467" s="10">
        <v>97.79</v>
      </c>
      <c r="E1467" s="10">
        <v>97.42</v>
      </c>
      <c r="F1467" s="1">
        <v>94.42</v>
      </c>
      <c r="G1467" s="10">
        <v>93.29</v>
      </c>
      <c r="H1467" s="10">
        <v>99.21</v>
      </c>
      <c r="I1467" s="10">
        <v>98.53</v>
      </c>
      <c r="J1467" s="10">
        <v>99.48</v>
      </c>
      <c r="K1467" s="1">
        <v>98.79</v>
      </c>
      <c r="L1467" s="1">
        <v>98.19</v>
      </c>
      <c r="M1467" s="1">
        <v>98</v>
      </c>
    </row>
    <row r="1468" spans="1:13" x14ac:dyDescent="0.35">
      <c r="A1468" s="10">
        <v>2536</v>
      </c>
      <c r="B1468" s="10">
        <v>98.71</v>
      </c>
      <c r="C1468" s="10">
        <v>98.44</v>
      </c>
      <c r="D1468" s="10">
        <v>97.8</v>
      </c>
      <c r="E1468" s="10">
        <v>97.43</v>
      </c>
      <c r="F1468" s="1">
        <v>94.42</v>
      </c>
      <c r="G1468" s="10">
        <v>93.28</v>
      </c>
      <c r="H1468" s="10">
        <v>99.2</v>
      </c>
      <c r="I1468" s="10">
        <v>98.51</v>
      </c>
      <c r="J1468" s="10">
        <v>99.48</v>
      </c>
      <c r="K1468" s="1">
        <v>98.78</v>
      </c>
      <c r="L1468" s="1">
        <v>98.18</v>
      </c>
      <c r="M1468" s="1">
        <v>98.01</v>
      </c>
    </row>
    <row r="1469" spans="1:13" x14ac:dyDescent="0.35">
      <c r="A1469" s="10">
        <v>2535</v>
      </c>
      <c r="B1469" s="10">
        <v>98.71</v>
      </c>
      <c r="C1469" s="10">
        <v>98.43</v>
      </c>
      <c r="D1469" s="10">
        <v>97.8</v>
      </c>
      <c r="E1469" s="10">
        <v>97.43</v>
      </c>
      <c r="F1469" s="1">
        <v>94.41</v>
      </c>
      <c r="G1469" s="10">
        <v>93.27</v>
      </c>
      <c r="H1469" s="10">
        <v>99.2</v>
      </c>
      <c r="I1469" s="10">
        <v>98.49</v>
      </c>
      <c r="J1469" s="10">
        <v>99.48</v>
      </c>
      <c r="K1469" s="1">
        <v>98.78</v>
      </c>
      <c r="L1469" s="1">
        <v>98.17</v>
      </c>
      <c r="M1469" s="1">
        <v>98</v>
      </c>
    </row>
    <row r="1470" spans="1:13" x14ac:dyDescent="0.35">
      <c r="A1470" s="10">
        <v>2534</v>
      </c>
      <c r="B1470" s="10">
        <v>98.71</v>
      </c>
      <c r="C1470" s="10">
        <v>98.43</v>
      </c>
      <c r="D1470" s="10">
        <v>97.79</v>
      </c>
      <c r="E1470" s="10">
        <v>97.44</v>
      </c>
      <c r="F1470" s="1">
        <v>94.4</v>
      </c>
      <c r="G1470" s="10">
        <v>93.26</v>
      </c>
      <c r="H1470" s="10">
        <v>99.19</v>
      </c>
      <c r="I1470" s="10">
        <v>98.47</v>
      </c>
      <c r="J1470" s="10">
        <v>99.48</v>
      </c>
      <c r="K1470" s="1">
        <v>98.77</v>
      </c>
      <c r="L1470" s="1">
        <v>98.17</v>
      </c>
      <c r="M1470" s="1">
        <v>98</v>
      </c>
    </row>
    <row r="1471" spans="1:13" x14ac:dyDescent="0.35">
      <c r="A1471" s="10">
        <v>2533</v>
      </c>
      <c r="B1471" s="10">
        <v>98.71</v>
      </c>
      <c r="C1471" s="10">
        <v>98.43</v>
      </c>
      <c r="D1471" s="10">
        <v>97.79</v>
      </c>
      <c r="E1471" s="10">
        <v>97.44</v>
      </c>
      <c r="F1471" s="1">
        <v>94.4</v>
      </c>
      <c r="G1471" s="10">
        <v>93.25</v>
      </c>
      <c r="H1471" s="10">
        <v>99.19</v>
      </c>
      <c r="I1471" s="10">
        <v>98.46</v>
      </c>
      <c r="J1471" s="10">
        <v>99.48</v>
      </c>
      <c r="K1471" s="1">
        <v>98.77</v>
      </c>
      <c r="L1471" s="1">
        <v>98.17</v>
      </c>
      <c r="M1471" s="1">
        <v>97.99</v>
      </c>
    </row>
    <row r="1472" spans="1:13" x14ac:dyDescent="0.35">
      <c r="A1472" s="10">
        <v>2532</v>
      </c>
      <c r="B1472" s="10">
        <v>98.7</v>
      </c>
      <c r="C1472" s="10">
        <v>98.43</v>
      </c>
      <c r="D1472" s="10">
        <v>97.78</v>
      </c>
      <c r="E1472" s="10">
        <v>97.44</v>
      </c>
      <c r="F1472" s="1">
        <v>94.39</v>
      </c>
      <c r="G1472" s="10">
        <v>93.24</v>
      </c>
      <c r="H1472" s="10">
        <v>99.18</v>
      </c>
      <c r="I1472" s="10">
        <v>98.44</v>
      </c>
      <c r="J1472" s="10">
        <v>99.47</v>
      </c>
      <c r="K1472" s="1">
        <v>98.76</v>
      </c>
      <c r="L1472" s="1">
        <v>98.17</v>
      </c>
      <c r="M1472" s="1">
        <v>97.98</v>
      </c>
    </row>
    <row r="1473" spans="1:13" x14ac:dyDescent="0.35">
      <c r="A1473" s="10">
        <v>2531</v>
      </c>
      <c r="B1473" s="10">
        <v>98.7</v>
      </c>
      <c r="C1473" s="10">
        <v>98.43</v>
      </c>
      <c r="D1473" s="10">
        <v>97.77</v>
      </c>
      <c r="E1473" s="10">
        <v>97.43</v>
      </c>
      <c r="F1473" s="1">
        <v>94.38</v>
      </c>
      <c r="G1473" s="10">
        <v>93.22</v>
      </c>
      <c r="H1473" s="10">
        <v>99.17</v>
      </c>
      <c r="I1473" s="10">
        <v>98.42</v>
      </c>
      <c r="J1473" s="10">
        <v>99.47</v>
      </c>
      <c r="K1473" s="1">
        <v>98.75</v>
      </c>
      <c r="L1473" s="1">
        <v>98.16</v>
      </c>
      <c r="M1473" s="1">
        <v>97.98</v>
      </c>
    </row>
    <row r="1474" spans="1:13" x14ac:dyDescent="0.35">
      <c r="A1474" s="10">
        <v>2530</v>
      </c>
      <c r="B1474" s="10">
        <v>98.7</v>
      </c>
      <c r="C1474" s="10">
        <v>98.43</v>
      </c>
      <c r="D1474" s="10">
        <v>97.76</v>
      </c>
      <c r="E1474" s="10">
        <v>97.43</v>
      </c>
      <c r="F1474" s="1">
        <v>94.37</v>
      </c>
      <c r="G1474" s="10">
        <v>93.21</v>
      </c>
      <c r="H1474" s="10">
        <v>99.17</v>
      </c>
      <c r="I1474" s="10">
        <v>98.4</v>
      </c>
      <c r="J1474" s="10">
        <v>99.47</v>
      </c>
      <c r="K1474" s="1">
        <v>98.75</v>
      </c>
      <c r="L1474" s="1">
        <v>98.16</v>
      </c>
      <c r="M1474" s="1">
        <v>97.97</v>
      </c>
    </row>
    <row r="1475" spans="1:13" x14ac:dyDescent="0.35">
      <c r="A1475" s="10">
        <v>2529</v>
      </c>
      <c r="B1475" s="10">
        <v>98.69</v>
      </c>
      <c r="C1475" s="10">
        <v>98.42</v>
      </c>
      <c r="D1475" s="10">
        <v>97.76</v>
      </c>
      <c r="E1475" s="10">
        <v>97.42</v>
      </c>
      <c r="F1475" s="1">
        <v>94.37</v>
      </c>
      <c r="G1475" s="10">
        <v>93.2</v>
      </c>
      <c r="H1475" s="10">
        <v>99.16</v>
      </c>
      <c r="I1475" s="10">
        <v>98.39</v>
      </c>
      <c r="J1475" s="10">
        <v>99.47</v>
      </c>
      <c r="K1475" s="1">
        <v>98.75</v>
      </c>
      <c r="L1475" s="1">
        <v>98.16</v>
      </c>
      <c r="M1475" s="1">
        <v>97.98</v>
      </c>
    </row>
    <row r="1476" spans="1:13" x14ac:dyDescent="0.35">
      <c r="A1476" s="10">
        <v>2528</v>
      </c>
      <c r="B1476" s="10">
        <v>98.68</v>
      </c>
      <c r="C1476" s="10">
        <v>98.41</v>
      </c>
      <c r="D1476" s="10">
        <v>97.75</v>
      </c>
      <c r="E1476" s="10">
        <v>97.41</v>
      </c>
      <c r="F1476" s="1">
        <v>94.36</v>
      </c>
      <c r="G1476" s="10">
        <v>93.2</v>
      </c>
      <c r="H1476" s="10">
        <v>99.16</v>
      </c>
      <c r="I1476" s="10">
        <v>98.38</v>
      </c>
      <c r="J1476" s="10">
        <v>99.47</v>
      </c>
      <c r="K1476" s="1">
        <v>98.75</v>
      </c>
      <c r="L1476" s="1">
        <v>98.16</v>
      </c>
      <c r="M1476" s="1">
        <v>97.98</v>
      </c>
    </row>
    <row r="1477" spans="1:13" x14ac:dyDescent="0.35">
      <c r="A1477" s="10">
        <v>2527</v>
      </c>
      <c r="B1477" s="10">
        <v>98.66</v>
      </c>
      <c r="C1477" s="10">
        <v>98.4</v>
      </c>
      <c r="D1477" s="10">
        <v>97.74</v>
      </c>
      <c r="E1477" s="10">
        <v>97.39</v>
      </c>
      <c r="F1477" s="1">
        <v>94.35</v>
      </c>
      <c r="G1477" s="10">
        <v>93.19</v>
      </c>
      <c r="H1477" s="10">
        <v>99.15</v>
      </c>
      <c r="I1477" s="10">
        <v>98.38</v>
      </c>
      <c r="J1477" s="10">
        <v>99.47</v>
      </c>
      <c r="K1477" s="1">
        <v>98.75</v>
      </c>
      <c r="L1477" s="1">
        <v>98.16</v>
      </c>
      <c r="M1477" s="1">
        <v>97.98</v>
      </c>
    </row>
    <row r="1478" spans="1:13" x14ac:dyDescent="0.35">
      <c r="A1478" s="10">
        <v>2526</v>
      </c>
      <c r="B1478" s="10">
        <v>98.65</v>
      </c>
      <c r="C1478" s="10">
        <v>98.39</v>
      </c>
      <c r="D1478" s="10">
        <v>97.73</v>
      </c>
      <c r="E1478" s="10">
        <v>97.39</v>
      </c>
      <c r="F1478" s="1">
        <v>94.33</v>
      </c>
      <c r="G1478" s="10">
        <v>93.19</v>
      </c>
      <c r="H1478" s="10">
        <v>99.14</v>
      </c>
      <c r="I1478" s="10">
        <v>98.38</v>
      </c>
      <c r="J1478" s="10">
        <v>99.47</v>
      </c>
      <c r="K1478" s="1">
        <v>98.76</v>
      </c>
      <c r="L1478" s="1">
        <v>98.16</v>
      </c>
      <c r="M1478" s="1">
        <v>97.98</v>
      </c>
    </row>
    <row r="1479" spans="1:13" x14ac:dyDescent="0.35">
      <c r="A1479" s="10">
        <v>2525</v>
      </c>
      <c r="B1479" s="10">
        <v>98.65</v>
      </c>
      <c r="C1479" s="10">
        <v>98.39</v>
      </c>
      <c r="D1479" s="10">
        <v>97.73</v>
      </c>
      <c r="E1479" s="10">
        <v>97.38</v>
      </c>
      <c r="F1479" s="1">
        <v>94.32</v>
      </c>
      <c r="G1479" s="10">
        <v>93.18</v>
      </c>
      <c r="H1479" s="10">
        <v>99.14</v>
      </c>
      <c r="I1479" s="10">
        <v>98.37</v>
      </c>
      <c r="J1479" s="10">
        <v>99.47</v>
      </c>
      <c r="K1479" s="1">
        <v>98.76</v>
      </c>
      <c r="L1479" s="1">
        <v>98.16</v>
      </c>
      <c r="M1479" s="1">
        <v>97.98</v>
      </c>
    </row>
    <row r="1480" spans="1:13" x14ac:dyDescent="0.35">
      <c r="A1480" s="10">
        <v>2524</v>
      </c>
      <c r="B1480" s="10">
        <v>98.65</v>
      </c>
      <c r="C1480" s="10">
        <v>98.39</v>
      </c>
      <c r="D1480" s="10">
        <v>97.74</v>
      </c>
      <c r="E1480" s="10">
        <v>97.39</v>
      </c>
      <c r="F1480" s="1">
        <v>94.32</v>
      </c>
      <c r="G1480" s="10">
        <v>93.17</v>
      </c>
      <c r="H1480" s="10">
        <v>99.13</v>
      </c>
      <c r="I1480" s="10">
        <v>98.37</v>
      </c>
      <c r="J1480" s="10">
        <v>99.47</v>
      </c>
      <c r="K1480" s="1">
        <v>98.76</v>
      </c>
      <c r="L1480" s="1">
        <v>98.16</v>
      </c>
      <c r="M1480" s="1">
        <v>97.97</v>
      </c>
    </row>
    <row r="1481" spans="1:13" x14ac:dyDescent="0.35">
      <c r="A1481" s="10">
        <v>2523</v>
      </c>
      <c r="B1481" s="10">
        <v>98.65</v>
      </c>
      <c r="C1481" s="10">
        <v>98.38</v>
      </c>
      <c r="D1481" s="10">
        <v>97.74</v>
      </c>
      <c r="E1481" s="10">
        <v>97.39</v>
      </c>
      <c r="F1481" s="1">
        <v>94.31</v>
      </c>
      <c r="G1481" s="10">
        <v>93.15</v>
      </c>
      <c r="H1481" s="10">
        <v>99.12</v>
      </c>
      <c r="I1481" s="10">
        <v>98.36</v>
      </c>
      <c r="J1481" s="10">
        <v>99.47</v>
      </c>
      <c r="K1481" s="1">
        <v>98.76</v>
      </c>
      <c r="L1481" s="1">
        <v>98.15</v>
      </c>
      <c r="M1481" s="1">
        <v>97.96</v>
      </c>
    </row>
    <row r="1482" spans="1:13" x14ac:dyDescent="0.35">
      <c r="A1482" s="10">
        <v>2522</v>
      </c>
      <c r="B1482" s="10">
        <v>98.64</v>
      </c>
      <c r="C1482" s="10">
        <v>98.38</v>
      </c>
      <c r="D1482" s="10">
        <v>97.74</v>
      </c>
      <c r="E1482" s="10">
        <v>97.39</v>
      </c>
      <c r="F1482" s="1">
        <v>94.31</v>
      </c>
      <c r="G1482" s="10">
        <v>93.14</v>
      </c>
      <c r="H1482" s="10">
        <v>99.1</v>
      </c>
      <c r="I1482" s="10">
        <v>98.34</v>
      </c>
      <c r="J1482" s="10">
        <v>99.48</v>
      </c>
      <c r="K1482" s="1">
        <v>98.76</v>
      </c>
      <c r="L1482" s="1">
        <v>98.14</v>
      </c>
      <c r="M1482" s="1">
        <v>97.96</v>
      </c>
    </row>
    <row r="1483" spans="1:13" x14ac:dyDescent="0.35">
      <c r="A1483" s="10">
        <v>2521</v>
      </c>
      <c r="B1483" s="10">
        <v>98.63</v>
      </c>
      <c r="C1483" s="10">
        <v>98.38</v>
      </c>
      <c r="D1483" s="10">
        <v>97.73</v>
      </c>
      <c r="E1483" s="10">
        <v>97.39</v>
      </c>
      <c r="F1483" s="1">
        <v>94.31</v>
      </c>
      <c r="G1483" s="10">
        <v>93.13</v>
      </c>
      <c r="H1483" s="10">
        <v>99.1</v>
      </c>
      <c r="I1483" s="10">
        <v>98.33</v>
      </c>
      <c r="J1483" s="10">
        <v>99.48</v>
      </c>
      <c r="K1483" s="1">
        <v>98.77</v>
      </c>
      <c r="L1483" s="1">
        <v>98.14</v>
      </c>
      <c r="M1483" s="1">
        <v>97.96</v>
      </c>
    </row>
    <row r="1484" spans="1:13" x14ac:dyDescent="0.35">
      <c r="A1484" s="10">
        <v>2520</v>
      </c>
      <c r="B1484" s="10">
        <v>98.62</v>
      </c>
      <c r="C1484" s="10">
        <v>98.37</v>
      </c>
      <c r="D1484" s="10">
        <v>97.72</v>
      </c>
      <c r="E1484" s="10">
        <v>97.38</v>
      </c>
      <c r="F1484" s="1">
        <v>94.31</v>
      </c>
      <c r="G1484" s="10">
        <v>93.13</v>
      </c>
      <c r="H1484" s="10">
        <v>99.09</v>
      </c>
      <c r="I1484" s="10">
        <v>98.31</v>
      </c>
      <c r="J1484" s="10">
        <v>99.48</v>
      </c>
      <c r="K1484" s="1">
        <v>98.76</v>
      </c>
      <c r="L1484" s="1">
        <v>98.13</v>
      </c>
      <c r="M1484" s="1">
        <v>97.95</v>
      </c>
    </row>
    <row r="1485" spans="1:13" x14ac:dyDescent="0.35">
      <c r="A1485" s="10">
        <v>2519</v>
      </c>
      <c r="B1485" s="10">
        <v>98.61</v>
      </c>
      <c r="C1485" s="10">
        <v>98.36</v>
      </c>
      <c r="D1485" s="10">
        <v>97.72</v>
      </c>
      <c r="E1485" s="10">
        <v>97.38</v>
      </c>
      <c r="F1485" s="1">
        <v>94.3</v>
      </c>
      <c r="G1485" s="10">
        <v>93.13</v>
      </c>
      <c r="H1485" s="10">
        <v>99.1</v>
      </c>
      <c r="I1485" s="10">
        <v>98.3</v>
      </c>
      <c r="J1485" s="10">
        <v>99.48</v>
      </c>
      <c r="K1485" s="1">
        <v>98.76</v>
      </c>
      <c r="L1485" s="1">
        <v>98.13</v>
      </c>
      <c r="M1485" s="1">
        <v>97.95</v>
      </c>
    </row>
    <row r="1486" spans="1:13" x14ac:dyDescent="0.35">
      <c r="A1486" s="10">
        <v>2518</v>
      </c>
      <c r="B1486" s="10">
        <v>98.6</v>
      </c>
      <c r="C1486" s="10">
        <v>98.36</v>
      </c>
      <c r="D1486" s="10">
        <v>97.71</v>
      </c>
      <c r="E1486" s="10">
        <v>97.37</v>
      </c>
      <c r="F1486" s="1">
        <v>94.29</v>
      </c>
      <c r="G1486" s="10">
        <v>93.13</v>
      </c>
      <c r="H1486" s="10">
        <v>99.1</v>
      </c>
      <c r="I1486" s="10">
        <v>98.29</v>
      </c>
      <c r="J1486" s="10">
        <v>99.47</v>
      </c>
      <c r="K1486" s="1">
        <v>98.76</v>
      </c>
      <c r="L1486" s="1">
        <v>98.13</v>
      </c>
      <c r="M1486" s="1">
        <v>97.95</v>
      </c>
    </row>
    <row r="1487" spans="1:13" x14ac:dyDescent="0.35">
      <c r="A1487" s="10">
        <v>2517</v>
      </c>
      <c r="B1487" s="10">
        <v>98.6</v>
      </c>
      <c r="C1487" s="10">
        <v>98.35</v>
      </c>
      <c r="D1487" s="10">
        <v>97.71</v>
      </c>
      <c r="E1487" s="10">
        <v>97.37</v>
      </c>
      <c r="F1487" s="1">
        <v>94.28</v>
      </c>
      <c r="G1487" s="10">
        <v>93.14</v>
      </c>
      <c r="H1487" s="10">
        <v>99.11</v>
      </c>
      <c r="I1487" s="10">
        <v>98.29</v>
      </c>
      <c r="J1487" s="10">
        <v>99.47</v>
      </c>
      <c r="K1487" s="1">
        <v>98.76</v>
      </c>
      <c r="L1487" s="1">
        <v>98.13</v>
      </c>
      <c r="M1487" s="1">
        <v>97.95</v>
      </c>
    </row>
    <row r="1488" spans="1:13" x14ac:dyDescent="0.35">
      <c r="A1488" s="10">
        <v>2516</v>
      </c>
      <c r="B1488" s="10">
        <v>98.61</v>
      </c>
      <c r="C1488" s="10">
        <v>98.35</v>
      </c>
      <c r="D1488" s="10">
        <v>97.71</v>
      </c>
      <c r="E1488" s="10">
        <v>97.37</v>
      </c>
      <c r="F1488" s="1">
        <v>94.27</v>
      </c>
      <c r="G1488" s="10">
        <v>93.14</v>
      </c>
      <c r="H1488" s="10">
        <v>99.11</v>
      </c>
      <c r="I1488" s="10">
        <v>98.3</v>
      </c>
      <c r="J1488" s="10">
        <v>99.46</v>
      </c>
      <c r="K1488" s="1">
        <v>98.77</v>
      </c>
      <c r="L1488" s="1">
        <v>98.13</v>
      </c>
      <c r="M1488" s="1">
        <v>97.95</v>
      </c>
    </row>
    <row r="1489" spans="1:13" x14ac:dyDescent="0.35">
      <c r="A1489" s="10">
        <v>2515</v>
      </c>
      <c r="B1489" s="10">
        <v>98.62</v>
      </c>
      <c r="C1489" s="10">
        <v>98.35</v>
      </c>
      <c r="D1489" s="10">
        <v>97.71</v>
      </c>
      <c r="E1489" s="10">
        <v>97.37</v>
      </c>
      <c r="F1489" s="1">
        <v>94.27</v>
      </c>
      <c r="G1489" s="10">
        <v>93.14</v>
      </c>
      <c r="H1489" s="10">
        <v>99.11</v>
      </c>
      <c r="I1489" s="10">
        <v>98.3</v>
      </c>
      <c r="J1489" s="10">
        <v>99.46</v>
      </c>
      <c r="K1489" s="1">
        <v>98.77</v>
      </c>
      <c r="L1489" s="1">
        <v>98.14</v>
      </c>
      <c r="M1489" s="1">
        <v>97.96</v>
      </c>
    </row>
    <row r="1490" spans="1:13" x14ac:dyDescent="0.35">
      <c r="A1490" s="10">
        <v>2514</v>
      </c>
      <c r="B1490" s="10">
        <v>98.62</v>
      </c>
      <c r="C1490" s="10">
        <v>98.36</v>
      </c>
      <c r="D1490" s="10">
        <v>97.71</v>
      </c>
      <c r="E1490" s="10">
        <v>97.38</v>
      </c>
      <c r="F1490" s="1">
        <v>94.26</v>
      </c>
      <c r="G1490" s="10">
        <v>93.14</v>
      </c>
      <c r="H1490" s="10">
        <v>99.1</v>
      </c>
      <c r="I1490" s="10">
        <v>98.3</v>
      </c>
      <c r="J1490" s="10">
        <v>99.45</v>
      </c>
      <c r="K1490" s="1">
        <v>98.77</v>
      </c>
      <c r="L1490" s="1">
        <v>98.14</v>
      </c>
      <c r="M1490" s="1">
        <v>97.97</v>
      </c>
    </row>
    <row r="1491" spans="1:13" x14ac:dyDescent="0.35">
      <c r="A1491" s="10">
        <v>2513</v>
      </c>
      <c r="B1491" s="10">
        <v>98.62</v>
      </c>
      <c r="C1491" s="10">
        <v>98.36</v>
      </c>
      <c r="D1491" s="10">
        <v>97.72</v>
      </c>
      <c r="E1491" s="10">
        <v>97.39</v>
      </c>
      <c r="F1491" s="1">
        <v>94.26</v>
      </c>
      <c r="G1491" s="10">
        <v>93.14</v>
      </c>
      <c r="H1491" s="10">
        <v>99.09</v>
      </c>
      <c r="I1491" s="10">
        <v>98.31</v>
      </c>
      <c r="J1491" s="10">
        <v>99.45</v>
      </c>
      <c r="K1491" s="1">
        <v>98.77</v>
      </c>
      <c r="L1491" s="1">
        <v>98.14</v>
      </c>
      <c r="M1491" s="1">
        <v>97.97</v>
      </c>
    </row>
    <row r="1492" spans="1:13" x14ac:dyDescent="0.35">
      <c r="A1492" s="10">
        <v>2512</v>
      </c>
      <c r="B1492" s="10">
        <v>98.63</v>
      </c>
      <c r="C1492" s="10">
        <v>98.36</v>
      </c>
      <c r="D1492" s="10">
        <v>97.71</v>
      </c>
      <c r="E1492" s="10">
        <v>97.39</v>
      </c>
      <c r="F1492" s="1">
        <v>94.27</v>
      </c>
      <c r="G1492" s="10">
        <v>93.14</v>
      </c>
      <c r="H1492" s="10">
        <v>99.09</v>
      </c>
      <c r="I1492" s="10">
        <v>98.31</v>
      </c>
      <c r="J1492" s="10">
        <v>99.45</v>
      </c>
      <c r="K1492" s="1">
        <v>98.77</v>
      </c>
      <c r="L1492" s="1">
        <v>98.13</v>
      </c>
      <c r="M1492" s="1">
        <v>97.98</v>
      </c>
    </row>
    <row r="1493" spans="1:13" x14ac:dyDescent="0.35">
      <c r="A1493" s="10">
        <v>2511</v>
      </c>
      <c r="B1493" s="10">
        <v>98.63</v>
      </c>
      <c r="C1493" s="10">
        <v>98.36</v>
      </c>
      <c r="D1493" s="10">
        <v>97.71</v>
      </c>
      <c r="E1493" s="10">
        <v>97.39</v>
      </c>
      <c r="F1493" s="1">
        <v>94.27</v>
      </c>
      <c r="G1493" s="10">
        <v>93.13</v>
      </c>
      <c r="H1493" s="10">
        <v>99.09</v>
      </c>
      <c r="I1493" s="10">
        <v>98.32</v>
      </c>
      <c r="J1493" s="10">
        <v>99.46</v>
      </c>
      <c r="K1493" s="1">
        <v>98.77</v>
      </c>
      <c r="L1493" s="1">
        <v>98.13</v>
      </c>
      <c r="M1493" s="1">
        <v>97.98</v>
      </c>
    </row>
    <row r="1494" spans="1:13" x14ac:dyDescent="0.35">
      <c r="A1494" s="10">
        <v>2510</v>
      </c>
      <c r="B1494" s="10">
        <v>98.63</v>
      </c>
      <c r="C1494" s="10">
        <v>98.36</v>
      </c>
      <c r="D1494" s="10">
        <v>97.71</v>
      </c>
      <c r="E1494" s="10">
        <v>97.39</v>
      </c>
      <c r="F1494" s="1">
        <v>94.28</v>
      </c>
      <c r="G1494" s="10">
        <v>93.13</v>
      </c>
      <c r="H1494" s="10">
        <v>99.09</v>
      </c>
      <c r="I1494" s="10">
        <v>98.32</v>
      </c>
      <c r="J1494" s="10">
        <v>99.47</v>
      </c>
      <c r="K1494" s="1">
        <v>98.77</v>
      </c>
      <c r="L1494" s="1">
        <v>98.13</v>
      </c>
      <c r="M1494" s="1">
        <v>97.99</v>
      </c>
    </row>
    <row r="1495" spans="1:13" x14ac:dyDescent="0.35">
      <c r="A1495" s="10">
        <v>2509</v>
      </c>
      <c r="B1495" s="10">
        <v>98.63</v>
      </c>
      <c r="C1495" s="10">
        <v>98.36</v>
      </c>
      <c r="D1495" s="10">
        <v>97.71</v>
      </c>
      <c r="E1495" s="10">
        <v>97.39</v>
      </c>
      <c r="F1495" s="1">
        <v>94.29</v>
      </c>
      <c r="G1495" s="10">
        <v>93.13</v>
      </c>
      <c r="H1495" s="10">
        <v>99.11</v>
      </c>
      <c r="I1495" s="10">
        <v>98.32</v>
      </c>
      <c r="J1495" s="10">
        <v>99.47</v>
      </c>
      <c r="K1495" s="1">
        <v>98.77</v>
      </c>
      <c r="L1495" s="1">
        <v>98.13</v>
      </c>
      <c r="M1495" s="1">
        <v>97.99</v>
      </c>
    </row>
    <row r="1496" spans="1:13" x14ac:dyDescent="0.35">
      <c r="A1496" s="10">
        <v>2508</v>
      </c>
      <c r="B1496" s="10">
        <v>98.63</v>
      </c>
      <c r="C1496" s="10">
        <v>98.36</v>
      </c>
      <c r="D1496" s="10">
        <v>97.71</v>
      </c>
      <c r="E1496" s="10">
        <v>97.39</v>
      </c>
      <c r="F1496" s="1">
        <v>94.3</v>
      </c>
      <c r="G1496" s="10">
        <v>93.13</v>
      </c>
      <c r="H1496" s="10">
        <v>99.12</v>
      </c>
      <c r="I1496" s="10">
        <v>98.33</v>
      </c>
      <c r="J1496" s="10">
        <v>99.47</v>
      </c>
      <c r="K1496" s="1">
        <v>98.78</v>
      </c>
      <c r="L1496" s="1">
        <v>98.14</v>
      </c>
      <c r="M1496" s="1">
        <v>97.98</v>
      </c>
    </row>
    <row r="1497" spans="1:13" x14ac:dyDescent="0.35">
      <c r="A1497" s="10">
        <v>2507</v>
      </c>
      <c r="B1497" s="10">
        <v>98.63</v>
      </c>
      <c r="C1497" s="10">
        <v>98.36</v>
      </c>
      <c r="D1497" s="10">
        <v>97.7</v>
      </c>
      <c r="E1497" s="10">
        <v>97.38</v>
      </c>
      <c r="F1497" s="1">
        <v>94.31</v>
      </c>
      <c r="G1497" s="10">
        <v>93.14</v>
      </c>
      <c r="H1497" s="10">
        <v>99.13</v>
      </c>
      <c r="I1497" s="10">
        <v>98.34</v>
      </c>
      <c r="J1497" s="10">
        <v>99.47</v>
      </c>
      <c r="K1497" s="1">
        <v>98.78</v>
      </c>
      <c r="L1497" s="1">
        <v>98.15</v>
      </c>
      <c r="M1497" s="1">
        <v>97.99</v>
      </c>
    </row>
    <row r="1498" spans="1:13" x14ac:dyDescent="0.35">
      <c r="A1498" s="10">
        <v>2506</v>
      </c>
      <c r="B1498" s="10">
        <v>98.63</v>
      </c>
      <c r="C1498" s="10">
        <v>98.37</v>
      </c>
      <c r="D1498" s="10">
        <v>97.7</v>
      </c>
      <c r="E1498" s="10">
        <v>97.39</v>
      </c>
      <c r="F1498" s="1">
        <v>94.31</v>
      </c>
      <c r="G1498" s="10">
        <v>93.16</v>
      </c>
      <c r="H1498" s="10">
        <v>99.15</v>
      </c>
      <c r="I1498" s="10">
        <v>98.36</v>
      </c>
      <c r="J1498" s="10">
        <v>99.47</v>
      </c>
      <c r="K1498" s="1">
        <v>98.79</v>
      </c>
      <c r="L1498" s="1">
        <v>98.16</v>
      </c>
      <c r="M1498" s="1">
        <v>97.99</v>
      </c>
    </row>
    <row r="1499" spans="1:13" x14ac:dyDescent="0.35">
      <c r="A1499" s="10">
        <v>2505</v>
      </c>
      <c r="B1499" s="10">
        <v>98.64</v>
      </c>
      <c r="C1499" s="10">
        <v>98.38</v>
      </c>
      <c r="D1499" s="10">
        <v>97.7</v>
      </c>
      <c r="E1499" s="10">
        <v>97.39</v>
      </c>
      <c r="F1499" s="1">
        <v>94.32</v>
      </c>
      <c r="G1499" s="10">
        <v>93.17</v>
      </c>
      <c r="H1499" s="10">
        <v>99.16</v>
      </c>
      <c r="I1499" s="10">
        <v>98.37</v>
      </c>
      <c r="J1499" s="10">
        <v>99.48</v>
      </c>
      <c r="K1499" s="1">
        <v>98.79</v>
      </c>
      <c r="L1499" s="1">
        <v>98.16</v>
      </c>
      <c r="M1499" s="1">
        <v>97.99</v>
      </c>
    </row>
    <row r="1500" spans="1:13" x14ac:dyDescent="0.35">
      <c r="A1500" s="10">
        <v>2504</v>
      </c>
      <c r="B1500" s="10">
        <v>98.64</v>
      </c>
      <c r="C1500" s="10">
        <v>98.39</v>
      </c>
      <c r="D1500" s="10">
        <v>97.7</v>
      </c>
      <c r="E1500" s="10">
        <v>97.4</v>
      </c>
      <c r="F1500" s="1">
        <v>94.33</v>
      </c>
      <c r="G1500" s="10">
        <v>93.19</v>
      </c>
      <c r="H1500" s="10">
        <v>99.16</v>
      </c>
      <c r="I1500" s="10">
        <v>98.38</v>
      </c>
      <c r="J1500" s="10">
        <v>99.49</v>
      </c>
      <c r="K1500" s="1">
        <v>98.8</v>
      </c>
      <c r="L1500" s="1">
        <v>98.16</v>
      </c>
      <c r="M1500" s="1">
        <v>97.98</v>
      </c>
    </row>
    <row r="1501" spans="1:13" x14ac:dyDescent="0.35">
      <c r="A1501" s="10">
        <v>2503</v>
      </c>
      <c r="B1501" s="10">
        <v>98.65</v>
      </c>
      <c r="C1501" s="10">
        <v>98.4</v>
      </c>
      <c r="D1501" s="10">
        <v>97.71</v>
      </c>
      <c r="E1501" s="10">
        <v>97.42</v>
      </c>
      <c r="F1501" s="1">
        <v>94.33</v>
      </c>
      <c r="G1501" s="10">
        <v>93.2</v>
      </c>
      <c r="H1501" s="10">
        <v>99.17</v>
      </c>
      <c r="I1501" s="10">
        <v>98.39</v>
      </c>
      <c r="J1501" s="10">
        <v>99.49</v>
      </c>
      <c r="K1501" s="1">
        <v>98.8</v>
      </c>
      <c r="L1501" s="1">
        <v>98.16</v>
      </c>
      <c r="M1501" s="1">
        <v>97.98</v>
      </c>
    </row>
    <row r="1502" spans="1:13" x14ac:dyDescent="0.35">
      <c r="A1502" s="10">
        <v>2502</v>
      </c>
      <c r="B1502" s="10">
        <v>98.65</v>
      </c>
      <c r="C1502" s="10">
        <v>98.41</v>
      </c>
      <c r="D1502" s="10">
        <v>97.73</v>
      </c>
      <c r="E1502" s="10">
        <v>97.43</v>
      </c>
      <c r="F1502" s="1">
        <v>94.34</v>
      </c>
      <c r="G1502" s="10">
        <v>93.21</v>
      </c>
      <c r="H1502" s="10">
        <v>99.17</v>
      </c>
      <c r="I1502" s="10">
        <v>98.41</v>
      </c>
      <c r="J1502" s="10">
        <v>99.49</v>
      </c>
      <c r="K1502" s="1">
        <v>98.81</v>
      </c>
      <c r="L1502" s="1">
        <v>98.16</v>
      </c>
      <c r="M1502" s="1">
        <v>97.99</v>
      </c>
    </row>
    <row r="1503" spans="1:13" x14ac:dyDescent="0.35">
      <c r="A1503" s="10">
        <v>2501</v>
      </c>
      <c r="B1503" s="10">
        <v>98.65</v>
      </c>
      <c r="C1503" s="10">
        <v>98.41</v>
      </c>
      <c r="D1503" s="10">
        <v>97.75</v>
      </c>
      <c r="E1503" s="10">
        <v>97.43</v>
      </c>
      <c r="F1503" s="1">
        <v>94.35</v>
      </c>
      <c r="G1503" s="10">
        <v>93.23</v>
      </c>
      <c r="H1503" s="10">
        <v>99.17</v>
      </c>
      <c r="I1503" s="10">
        <v>98.43</v>
      </c>
      <c r="J1503" s="10">
        <v>99.49</v>
      </c>
      <c r="K1503" s="1">
        <v>98.81</v>
      </c>
      <c r="L1503" s="1">
        <v>98.16</v>
      </c>
      <c r="M1503" s="1">
        <v>97.99</v>
      </c>
    </row>
    <row r="1504" spans="1:13" x14ac:dyDescent="0.35">
      <c r="A1504" s="10">
        <v>2500</v>
      </c>
      <c r="B1504" s="10">
        <v>98.66</v>
      </c>
      <c r="C1504" s="10">
        <v>98.41</v>
      </c>
      <c r="D1504" s="10">
        <v>97.76</v>
      </c>
      <c r="E1504" s="10">
        <v>97.43</v>
      </c>
      <c r="F1504" s="1">
        <v>94.35</v>
      </c>
      <c r="G1504" s="10">
        <v>93.24</v>
      </c>
      <c r="H1504" s="10">
        <v>99.17</v>
      </c>
      <c r="I1504" s="10">
        <v>98.44</v>
      </c>
      <c r="J1504" s="10">
        <v>99.49</v>
      </c>
      <c r="K1504" s="1">
        <v>98.82</v>
      </c>
      <c r="L1504" s="1">
        <v>98.17</v>
      </c>
      <c r="M1504" s="1">
        <v>97.99</v>
      </c>
    </row>
    <row r="1505" spans="1:13" x14ac:dyDescent="0.35">
      <c r="A1505" s="10">
        <v>2499</v>
      </c>
      <c r="B1505" s="10">
        <v>98.66</v>
      </c>
      <c r="C1505" s="10">
        <v>98.42</v>
      </c>
      <c r="D1505" s="10">
        <v>97.78</v>
      </c>
      <c r="E1505" s="10">
        <v>97.43</v>
      </c>
      <c r="F1505" s="1">
        <v>94.36</v>
      </c>
      <c r="G1505" s="10">
        <v>93.25</v>
      </c>
      <c r="H1505" s="10">
        <v>99.17</v>
      </c>
      <c r="I1505" s="10">
        <v>98.45</v>
      </c>
      <c r="J1505" s="10">
        <v>99.5</v>
      </c>
      <c r="K1505" s="1">
        <v>98.82</v>
      </c>
      <c r="L1505" s="1">
        <v>98.18</v>
      </c>
      <c r="M1505" s="1">
        <v>98</v>
      </c>
    </row>
    <row r="1506" spans="1:13" x14ac:dyDescent="0.35">
      <c r="A1506" s="10">
        <v>2498</v>
      </c>
      <c r="B1506" s="10">
        <v>98.68</v>
      </c>
      <c r="C1506" s="10">
        <v>98.43</v>
      </c>
      <c r="D1506" s="10">
        <v>97.79</v>
      </c>
      <c r="E1506" s="10">
        <v>97.44</v>
      </c>
      <c r="F1506" s="1">
        <v>94.38</v>
      </c>
      <c r="G1506" s="10">
        <v>93.27</v>
      </c>
      <c r="H1506" s="10">
        <v>99.18</v>
      </c>
      <c r="I1506" s="10">
        <v>98.46</v>
      </c>
      <c r="J1506" s="10">
        <v>99.5</v>
      </c>
      <c r="K1506" s="1">
        <v>98.83</v>
      </c>
      <c r="L1506" s="1">
        <v>98.19</v>
      </c>
      <c r="M1506" s="1">
        <v>98.01</v>
      </c>
    </row>
    <row r="1507" spans="1:13" x14ac:dyDescent="0.35">
      <c r="A1507" s="10">
        <v>2497</v>
      </c>
      <c r="B1507" s="10">
        <v>98.69</v>
      </c>
      <c r="C1507" s="10">
        <v>98.44</v>
      </c>
      <c r="D1507" s="10">
        <v>97.79</v>
      </c>
      <c r="E1507" s="10">
        <v>97.45</v>
      </c>
      <c r="F1507" s="1">
        <v>94.39</v>
      </c>
      <c r="G1507" s="10">
        <v>93.29</v>
      </c>
      <c r="H1507" s="10">
        <v>99.2</v>
      </c>
      <c r="I1507" s="10">
        <v>98.48</v>
      </c>
      <c r="J1507" s="10">
        <v>99.5</v>
      </c>
      <c r="K1507" s="1">
        <v>98.84</v>
      </c>
      <c r="L1507" s="1">
        <v>98.19</v>
      </c>
      <c r="M1507" s="1">
        <v>98.03</v>
      </c>
    </row>
    <row r="1508" spans="1:13" x14ac:dyDescent="0.35">
      <c r="A1508" s="10">
        <v>2496</v>
      </c>
      <c r="B1508" s="10">
        <v>98.69</v>
      </c>
      <c r="C1508" s="10">
        <v>98.45</v>
      </c>
      <c r="D1508" s="10">
        <v>97.8</v>
      </c>
      <c r="E1508" s="10">
        <v>97.45</v>
      </c>
      <c r="F1508" s="1">
        <v>94.4</v>
      </c>
      <c r="G1508" s="10">
        <v>93.31</v>
      </c>
      <c r="H1508" s="10">
        <v>99.21</v>
      </c>
      <c r="I1508" s="10">
        <v>98.5</v>
      </c>
      <c r="J1508" s="10">
        <v>99.51</v>
      </c>
      <c r="K1508" s="1">
        <v>98.85</v>
      </c>
      <c r="L1508" s="1">
        <v>98.19</v>
      </c>
      <c r="M1508" s="1">
        <v>98.05</v>
      </c>
    </row>
    <row r="1509" spans="1:13" x14ac:dyDescent="0.35">
      <c r="A1509" s="10">
        <v>2495</v>
      </c>
      <c r="B1509" s="10">
        <v>98.7</v>
      </c>
      <c r="C1509" s="10">
        <v>98.46</v>
      </c>
      <c r="D1509" s="10">
        <v>97.8</v>
      </c>
      <c r="E1509" s="10">
        <v>97.46</v>
      </c>
      <c r="F1509" s="1">
        <v>94.41</v>
      </c>
      <c r="G1509" s="10">
        <v>93.33</v>
      </c>
      <c r="H1509" s="10">
        <v>99.23</v>
      </c>
      <c r="I1509" s="10">
        <v>98.53</v>
      </c>
      <c r="J1509" s="10">
        <v>99.51</v>
      </c>
      <c r="K1509" s="1">
        <v>98.86</v>
      </c>
      <c r="L1509" s="1">
        <v>98.2</v>
      </c>
      <c r="M1509" s="1">
        <v>98.06</v>
      </c>
    </row>
    <row r="1510" spans="1:13" x14ac:dyDescent="0.35">
      <c r="A1510" s="10">
        <v>2494</v>
      </c>
      <c r="B1510" s="10">
        <v>98.71</v>
      </c>
      <c r="C1510" s="10">
        <v>98.47</v>
      </c>
      <c r="D1510" s="10">
        <v>97.81</v>
      </c>
      <c r="E1510" s="10">
        <v>97.47</v>
      </c>
      <c r="F1510" s="1">
        <v>94.42</v>
      </c>
      <c r="G1510" s="10">
        <v>93.34</v>
      </c>
      <c r="H1510" s="10">
        <v>99.24</v>
      </c>
      <c r="I1510" s="10">
        <v>98.55</v>
      </c>
      <c r="J1510" s="10">
        <v>99.51</v>
      </c>
      <c r="K1510" s="1">
        <v>98.86</v>
      </c>
      <c r="L1510" s="1">
        <v>98.2</v>
      </c>
      <c r="M1510" s="1">
        <v>98.06</v>
      </c>
    </row>
    <row r="1511" spans="1:13" x14ac:dyDescent="0.35">
      <c r="A1511" s="10">
        <v>2493</v>
      </c>
      <c r="B1511" s="10">
        <v>98.72</v>
      </c>
      <c r="C1511" s="10">
        <v>98.47</v>
      </c>
      <c r="D1511" s="10">
        <v>97.81</v>
      </c>
      <c r="E1511" s="10">
        <v>97.48</v>
      </c>
      <c r="F1511" s="1">
        <v>94.43</v>
      </c>
      <c r="G1511" s="10">
        <v>93.35</v>
      </c>
      <c r="H1511" s="10">
        <v>99.25</v>
      </c>
      <c r="I1511" s="10">
        <v>98.56</v>
      </c>
      <c r="J1511" s="10">
        <v>99.51</v>
      </c>
      <c r="K1511" s="1">
        <v>98.87</v>
      </c>
      <c r="L1511" s="1">
        <v>98.2</v>
      </c>
      <c r="M1511" s="1">
        <v>98.06</v>
      </c>
    </row>
    <row r="1512" spans="1:13" x14ac:dyDescent="0.35">
      <c r="A1512" s="10">
        <v>2492</v>
      </c>
      <c r="B1512" s="10">
        <v>98.72</v>
      </c>
      <c r="C1512" s="10">
        <v>98.47</v>
      </c>
      <c r="D1512" s="10">
        <v>97.82</v>
      </c>
      <c r="E1512" s="10">
        <v>97.48</v>
      </c>
      <c r="F1512" s="1">
        <v>94.44</v>
      </c>
      <c r="G1512" s="10">
        <v>93.36</v>
      </c>
      <c r="H1512" s="10">
        <v>99.25</v>
      </c>
      <c r="I1512" s="10">
        <v>98.58</v>
      </c>
      <c r="J1512" s="10">
        <v>99.51</v>
      </c>
      <c r="K1512" s="1">
        <v>98.87</v>
      </c>
      <c r="L1512" s="1">
        <v>98.21</v>
      </c>
      <c r="M1512" s="1">
        <v>98.05</v>
      </c>
    </row>
    <row r="1513" spans="1:13" x14ac:dyDescent="0.35">
      <c r="A1513" s="10">
        <v>2491</v>
      </c>
      <c r="B1513" s="10">
        <v>98.72</v>
      </c>
      <c r="C1513" s="10">
        <v>98.47</v>
      </c>
      <c r="D1513" s="10">
        <v>97.82</v>
      </c>
      <c r="E1513" s="10">
        <v>97.48</v>
      </c>
      <c r="F1513" s="1">
        <v>94.45</v>
      </c>
      <c r="G1513" s="10">
        <v>93.37</v>
      </c>
      <c r="H1513" s="10">
        <v>99.26</v>
      </c>
      <c r="I1513" s="10">
        <v>98.59</v>
      </c>
      <c r="J1513" s="10">
        <v>99.5</v>
      </c>
      <c r="K1513" s="1">
        <v>98.87</v>
      </c>
      <c r="L1513" s="1">
        <v>98.21</v>
      </c>
      <c r="M1513" s="1">
        <v>98.04</v>
      </c>
    </row>
    <row r="1514" spans="1:13" x14ac:dyDescent="0.35">
      <c r="A1514" s="10">
        <v>2490</v>
      </c>
      <c r="B1514" s="10">
        <v>98.72</v>
      </c>
      <c r="C1514" s="10">
        <v>98.48</v>
      </c>
      <c r="D1514" s="10">
        <v>97.82</v>
      </c>
      <c r="E1514" s="10">
        <v>97.49</v>
      </c>
      <c r="F1514" s="1">
        <v>94.46</v>
      </c>
      <c r="G1514" s="10">
        <v>93.37</v>
      </c>
      <c r="H1514" s="10">
        <v>99.27</v>
      </c>
      <c r="I1514" s="10">
        <v>98.6</v>
      </c>
      <c r="J1514" s="10">
        <v>99.5</v>
      </c>
      <c r="K1514" s="1">
        <v>98.87</v>
      </c>
      <c r="L1514" s="1">
        <v>98.22</v>
      </c>
      <c r="M1514" s="1">
        <v>98.04</v>
      </c>
    </row>
    <row r="1515" spans="1:13" x14ac:dyDescent="0.35">
      <c r="A1515" s="10">
        <v>2489</v>
      </c>
      <c r="B1515" s="10">
        <v>98.73</v>
      </c>
      <c r="C1515" s="10">
        <v>98.5</v>
      </c>
      <c r="D1515" s="10">
        <v>97.82</v>
      </c>
      <c r="E1515" s="10">
        <v>97.49</v>
      </c>
      <c r="F1515" s="1">
        <v>94.47</v>
      </c>
      <c r="G1515" s="10">
        <v>93.38</v>
      </c>
      <c r="H1515" s="10">
        <v>99.28</v>
      </c>
      <c r="I1515" s="10">
        <v>98.61</v>
      </c>
      <c r="J1515" s="10">
        <v>99.51</v>
      </c>
      <c r="K1515" s="1">
        <v>98.87</v>
      </c>
      <c r="L1515" s="1">
        <v>98.22</v>
      </c>
      <c r="M1515" s="1">
        <v>98.04</v>
      </c>
    </row>
    <row r="1516" spans="1:13" x14ac:dyDescent="0.35">
      <c r="A1516" s="10">
        <v>2488</v>
      </c>
      <c r="B1516" s="10">
        <v>98.74</v>
      </c>
      <c r="C1516" s="10">
        <v>98.51</v>
      </c>
      <c r="D1516" s="10">
        <v>97.83</v>
      </c>
      <c r="E1516" s="10">
        <v>97.51</v>
      </c>
      <c r="F1516" s="1">
        <v>94.47</v>
      </c>
      <c r="G1516" s="10">
        <v>93.39</v>
      </c>
      <c r="H1516" s="10">
        <v>99.28</v>
      </c>
      <c r="I1516" s="10">
        <v>98.62</v>
      </c>
      <c r="J1516" s="10">
        <v>99.51</v>
      </c>
      <c r="K1516" s="1">
        <v>98.87</v>
      </c>
      <c r="L1516" s="1">
        <v>98.22</v>
      </c>
      <c r="M1516" s="1">
        <v>98.05</v>
      </c>
    </row>
    <row r="1517" spans="1:13" x14ac:dyDescent="0.35">
      <c r="A1517" s="10">
        <v>2487</v>
      </c>
      <c r="B1517" s="10">
        <v>98.75</v>
      </c>
      <c r="C1517" s="10">
        <v>98.53</v>
      </c>
      <c r="D1517" s="10">
        <v>97.84</v>
      </c>
      <c r="E1517" s="10">
        <v>97.52</v>
      </c>
      <c r="F1517" s="1">
        <v>94.48</v>
      </c>
      <c r="G1517" s="10">
        <v>93.41</v>
      </c>
      <c r="H1517" s="10">
        <v>99.28</v>
      </c>
      <c r="I1517" s="10">
        <v>98.64</v>
      </c>
      <c r="J1517" s="10">
        <v>99.51</v>
      </c>
      <c r="K1517" s="1">
        <v>98.87</v>
      </c>
      <c r="L1517" s="1">
        <v>98.22</v>
      </c>
      <c r="M1517" s="1">
        <v>98.05</v>
      </c>
    </row>
    <row r="1518" spans="1:13" x14ac:dyDescent="0.35">
      <c r="A1518" s="10">
        <v>2486</v>
      </c>
      <c r="B1518" s="10">
        <v>98.76</v>
      </c>
      <c r="C1518" s="10">
        <v>98.54</v>
      </c>
      <c r="D1518" s="10">
        <v>97.85</v>
      </c>
      <c r="E1518" s="10">
        <v>97.53</v>
      </c>
      <c r="F1518" s="1">
        <v>94.49</v>
      </c>
      <c r="G1518" s="10">
        <v>93.42</v>
      </c>
      <c r="H1518" s="10">
        <v>99.28</v>
      </c>
      <c r="I1518" s="10">
        <v>98.65</v>
      </c>
      <c r="J1518" s="10">
        <v>99.51</v>
      </c>
      <c r="K1518" s="1">
        <v>98.87</v>
      </c>
      <c r="L1518" s="1">
        <v>98.22</v>
      </c>
      <c r="M1518" s="1">
        <v>98.06</v>
      </c>
    </row>
    <row r="1519" spans="1:13" x14ac:dyDescent="0.35">
      <c r="A1519" s="10">
        <v>2485</v>
      </c>
      <c r="B1519" s="10">
        <v>98.76</v>
      </c>
      <c r="C1519" s="10">
        <v>98.55</v>
      </c>
      <c r="D1519" s="10">
        <v>97.86</v>
      </c>
      <c r="E1519" s="10">
        <v>97.53</v>
      </c>
      <c r="F1519" s="1">
        <v>94.5</v>
      </c>
      <c r="G1519" s="10">
        <v>93.43</v>
      </c>
      <c r="H1519" s="10">
        <v>99.28</v>
      </c>
      <c r="I1519" s="10">
        <v>98.67</v>
      </c>
      <c r="J1519" s="10">
        <v>99.52</v>
      </c>
      <c r="K1519" s="1">
        <v>98.87</v>
      </c>
      <c r="L1519" s="1">
        <v>98.23</v>
      </c>
      <c r="M1519" s="1">
        <v>98.06</v>
      </c>
    </row>
    <row r="1520" spans="1:13" x14ac:dyDescent="0.35">
      <c r="A1520" s="10">
        <v>2484</v>
      </c>
      <c r="B1520" s="10">
        <v>98.77</v>
      </c>
      <c r="C1520" s="10">
        <v>98.56</v>
      </c>
      <c r="D1520" s="10">
        <v>97.86</v>
      </c>
      <c r="E1520" s="10">
        <v>97.53</v>
      </c>
      <c r="F1520" s="1">
        <v>94.5</v>
      </c>
      <c r="G1520" s="10">
        <v>93.44</v>
      </c>
      <c r="H1520" s="10">
        <v>99.29</v>
      </c>
      <c r="I1520" s="10">
        <v>98.68</v>
      </c>
      <c r="J1520" s="10">
        <v>99.53</v>
      </c>
      <c r="K1520" s="1">
        <v>98.88</v>
      </c>
      <c r="L1520" s="1">
        <v>98.24</v>
      </c>
      <c r="M1520" s="1">
        <v>98.06</v>
      </c>
    </row>
    <row r="1521" spans="1:13" x14ac:dyDescent="0.35">
      <c r="A1521" s="10">
        <v>2483</v>
      </c>
      <c r="B1521" s="10">
        <v>98.76</v>
      </c>
      <c r="C1521" s="10">
        <v>98.56</v>
      </c>
      <c r="D1521" s="10">
        <v>97.87</v>
      </c>
      <c r="E1521" s="10">
        <v>97.53</v>
      </c>
      <c r="F1521" s="1">
        <v>94.5</v>
      </c>
      <c r="G1521" s="10">
        <v>93.44</v>
      </c>
      <c r="H1521" s="10">
        <v>99.29</v>
      </c>
      <c r="I1521" s="10">
        <v>98.69</v>
      </c>
      <c r="J1521" s="10">
        <v>99.54</v>
      </c>
      <c r="K1521" s="1">
        <v>98.88</v>
      </c>
      <c r="L1521" s="1">
        <v>98.24</v>
      </c>
      <c r="M1521" s="1">
        <v>98.06</v>
      </c>
    </row>
    <row r="1522" spans="1:13" x14ac:dyDescent="0.35">
      <c r="A1522" s="10">
        <v>2482</v>
      </c>
      <c r="B1522" s="10">
        <v>98.77</v>
      </c>
      <c r="C1522" s="10">
        <v>98.57</v>
      </c>
      <c r="D1522" s="10">
        <v>97.87</v>
      </c>
      <c r="E1522" s="10">
        <v>97.54</v>
      </c>
      <c r="F1522" s="1">
        <v>94.5</v>
      </c>
      <c r="G1522" s="10">
        <v>93.45</v>
      </c>
      <c r="H1522" s="10">
        <v>99.3</v>
      </c>
      <c r="I1522" s="10">
        <v>98.7</v>
      </c>
      <c r="J1522" s="10">
        <v>99.55</v>
      </c>
      <c r="K1522" s="1">
        <v>98.89</v>
      </c>
      <c r="L1522" s="1">
        <v>98.25</v>
      </c>
      <c r="M1522" s="1">
        <v>98.07</v>
      </c>
    </row>
    <row r="1523" spans="1:13" x14ac:dyDescent="0.35">
      <c r="A1523" s="10">
        <v>2481</v>
      </c>
      <c r="B1523" s="10">
        <v>98.77</v>
      </c>
      <c r="C1523" s="10">
        <v>98.58</v>
      </c>
      <c r="D1523" s="10">
        <v>97.88</v>
      </c>
      <c r="E1523" s="10">
        <v>97.54</v>
      </c>
      <c r="F1523" s="1">
        <v>94.49</v>
      </c>
      <c r="G1523" s="10">
        <v>93.45</v>
      </c>
      <c r="H1523" s="10">
        <v>99.31</v>
      </c>
      <c r="I1523" s="10">
        <v>98.71</v>
      </c>
      <c r="J1523" s="10">
        <v>99.55</v>
      </c>
      <c r="K1523" s="1">
        <v>98.89</v>
      </c>
      <c r="L1523" s="1">
        <v>98.25</v>
      </c>
      <c r="M1523" s="1">
        <v>98.08</v>
      </c>
    </row>
    <row r="1524" spans="1:13" x14ac:dyDescent="0.35">
      <c r="A1524" s="10">
        <v>2480</v>
      </c>
      <c r="B1524" s="10">
        <v>98.77</v>
      </c>
      <c r="C1524" s="10">
        <v>98.58</v>
      </c>
      <c r="D1524" s="10">
        <v>97.88</v>
      </c>
      <c r="E1524" s="10">
        <v>97.54</v>
      </c>
      <c r="F1524" s="1">
        <v>94.49</v>
      </c>
      <c r="G1524" s="10">
        <v>93.45</v>
      </c>
      <c r="H1524" s="10">
        <v>99.31</v>
      </c>
      <c r="I1524" s="10">
        <v>98.71</v>
      </c>
      <c r="J1524" s="10">
        <v>99.54</v>
      </c>
      <c r="K1524" s="1">
        <v>98.9</v>
      </c>
      <c r="L1524" s="1">
        <v>98.26</v>
      </c>
      <c r="M1524" s="1">
        <v>98.09</v>
      </c>
    </row>
    <row r="1525" spans="1:13" x14ac:dyDescent="0.35">
      <c r="A1525" s="10">
        <v>2479</v>
      </c>
      <c r="B1525" s="10">
        <v>98.78</v>
      </c>
      <c r="C1525" s="10">
        <v>98.58</v>
      </c>
      <c r="D1525" s="10">
        <v>97.88</v>
      </c>
      <c r="E1525" s="10">
        <v>97.53</v>
      </c>
      <c r="F1525" s="1">
        <v>94.5</v>
      </c>
      <c r="G1525" s="10">
        <v>93.46</v>
      </c>
      <c r="H1525" s="10">
        <v>99.32</v>
      </c>
      <c r="I1525" s="10">
        <v>98.72</v>
      </c>
      <c r="J1525" s="10">
        <v>99.54</v>
      </c>
      <c r="K1525" s="1">
        <v>98.9</v>
      </c>
      <c r="L1525" s="1">
        <v>98.26</v>
      </c>
      <c r="M1525" s="1">
        <v>98.09</v>
      </c>
    </row>
    <row r="1526" spans="1:13" x14ac:dyDescent="0.35">
      <c r="A1526" s="10">
        <v>2478</v>
      </c>
      <c r="B1526" s="10">
        <v>98.78</v>
      </c>
      <c r="C1526" s="10">
        <v>98.58</v>
      </c>
      <c r="D1526" s="10">
        <v>97.88</v>
      </c>
      <c r="E1526" s="10">
        <v>97.52</v>
      </c>
      <c r="F1526" s="1">
        <v>94.51</v>
      </c>
      <c r="G1526" s="10">
        <v>93.47</v>
      </c>
      <c r="H1526" s="10">
        <v>99.32</v>
      </c>
      <c r="I1526" s="10">
        <v>98.72</v>
      </c>
      <c r="J1526" s="10">
        <v>99.53</v>
      </c>
      <c r="K1526" s="1">
        <v>98.9</v>
      </c>
      <c r="L1526" s="1">
        <v>98.26</v>
      </c>
      <c r="M1526" s="1">
        <v>98.09</v>
      </c>
    </row>
    <row r="1527" spans="1:13" x14ac:dyDescent="0.35">
      <c r="A1527" s="10">
        <v>2477</v>
      </c>
      <c r="B1527" s="10">
        <v>98.79</v>
      </c>
      <c r="C1527" s="10">
        <v>98.59</v>
      </c>
      <c r="D1527" s="10">
        <v>97.88</v>
      </c>
      <c r="E1527" s="10">
        <v>97.53</v>
      </c>
      <c r="F1527" s="1">
        <v>94.52</v>
      </c>
      <c r="G1527" s="10">
        <v>93.47</v>
      </c>
      <c r="H1527" s="10">
        <v>99.32</v>
      </c>
      <c r="I1527" s="10">
        <v>98.72</v>
      </c>
      <c r="J1527" s="10">
        <v>99.52</v>
      </c>
      <c r="K1527" s="1">
        <v>98.9</v>
      </c>
      <c r="L1527" s="1">
        <v>98.26</v>
      </c>
      <c r="M1527" s="1">
        <v>98.08</v>
      </c>
    </row>
    <row r="1528" spans="1:13" x14ac:dyDescent="0.35">
      <c r="A1528" s="10">
        <v>2476</v>
      </c>
      <c r="B1528" s="10">
        <v>98.79</v>
      </c>
      <c r="C1528" s="10">
        <v>98.6</v>
      </c>
      <c r="D1528" s="10">
        <v>97.88</v>
      </c>
      <c r="E1528" s="10">
        <v>97.53</v>
      </c>
      <c r="F1528" s="1">
        <v>94.52</v>
      </c>
      <c r="G1528" s="10">
        <v>93.48</v>
      </c>
      <c r="H1528" s="10">
        <v>99.32</v>
      </c>
      <c r="I1528" s="10">
        <v>98.72</v>
      </c>
      <c r="J1528" s="10">
        <v>99.52</v>
      </c>
      <c r="K1528" s="1">
        <v>98.89</v>
      </c>
      <c r="L1528" s="1">
        <v>98.26</v>
      </c>
      <c r="M1528" s="1">
        <v>98.08</v>
      </c>
    </row>
    <row r="1529" spans="1:13" x14ac:dyDescent="0.35">
      <c r="A1529" s="10">
        <v>2475</v>
      </c>
      <c r="B1529" s="10">
        <v>98.8</v>
      </c>
      <c r="C1529" s="10">
        <v>98.6</v>
      </c>
      <c r="D1529" s="10">
        <v>97.88</v>
      </c>
      <c r="E1529" s="10">
        <v>97.54</v>
      </c>
      <c r="F1529" s="1">
        <v>94.52</v>
      </c>
      <c r="G1529" s="10">
        <v>93.48</v>
      </c>
      <c r="H1529" s="10">
        <v>99.32</v>
      </c>
      <c r="I1529" s="10">
        <v>98.73</v>
      </c>
      <c r="J1529" s="10">
        <v>99.52</v>
      </c>
      <c r="K1529" s="1">
        <v>98.89</v>
      </c>
      <c r="L1529" s="1">
        <v>98.27</v>
      </c>
      <c r="M1529" s="1">
        <v>98.08</v>
      </c>
    </row>
    <row r="1530" spans="1:13" x14ac:dyDescent="0.35">
      <c r="A1530" s="10">
        <v>2474</v>
      </c>
      <c r="B1530" s="10">
        <v>98.8</v>
      </c>
      <c r="C1530" s="10">
        <v>98.6</v>
      </c>
      <c r="D1530" s="10">
        <v>97.87</v>
      </c>
      <c r="E1530" s="10">
        <v>97.54</v>
      </c>
      <c r="F1530" s="1">
        <v>94.52</v>
      </c>
      <c r="G1530" s="10">
        <v>93.49</v>
      </c>
      <c r="H1530" s="10">
        <v>99.33</v>
      </c>
      <c r="I1530" s="10">
        <v>98.75</v>
      </c>
      <c r="J1530" s="10">
        <v>99.53</v>
      </c>
      <c r="K1530" s="1">
        <v>98.89</v>
      </c>
      <c r="L1530" s="1">
        <v>98.27</v>
      </c>
      <c r="M1530" s="1">
        <v>98.09</v>
      </c>
    </row>
    <row r="1531" spans="1:13" x14ac:dyDescent="0.35">
      <c r="A1531" s="10">
        <v>2473</v>
      </c>
      <c r="B1531" s="10">
        <v>98.8</v>
      </c>
      <c r="C1531" s="10">
        <v>98.6</v>
      </c>
      <c r="D1531" s="10">
        <v>97.87</v>
      </c>
      <c r="E1531" s="10">
        <v>97.55</v>
      </c>
      <c r="F1531" s="1">
        <v>94.53</v>
      </c>
      <c r="G1531" s="10">
        <v>93.5</v>
      </c>
      <c r="H1531" s="10">
        <v>99.34</v>
      </c>
      <c r="I1531" s="10">
        <v>98.76</v>
      </c>
      <c r="J1531" s="10">
        <v>99.52</v>
      </c>
      <c r="K1531" s="1">
        <v>98.89</v>
      </c>
      <c r="L1531" s="1">
        <v>98.27</v>
      </c>
      <c r="M1531" s="1">
        <v>98.1</v>
      </c>
    </row>
    <row r="1532" spans="1:13" x14ac:dyDescent="0.35">
      <c r="A1532" s="10">
        <v>2472</v>
      </c>
      <c r="B1532" s="10">
        <v>98.81</v>
      </c>
      <c r="C1532" s="10">
        <v>98.6</v>
      </c>
      <c r="D1532" s="10">
        <v>97.88</v>
      </c>
      <c r="E1532" s="10">
        <v>97.55</v>
      </c>
      <c r="F1532" s="1">
        <v>94.53</v>
      </c>
      <c r="G1532" s="10">
        <v>93.51</v>
      </c>
      <c r="H1532" s="10">
        <v>99.35</v>
      </c>
      <c r="I1532" s="10">
        <v>98.76</v>
      </c>
      <c r="J1532" s="10">
        <v>99.52</v>
      </c>
      <c r="K1532" s="1">
        <v>98.9</v>
      </c>
      <c r="L1532" s="1">
        <v>98.27</v>
      </c>
      <c r="M1532" s="1">
        <v>98.11</v>
      </c>
    </row>
    <row r="1533" spans="1:13" x14ac:dyDescent="0.35">
      <c r="A1533" s="10">
        <v>2471</v>
      </c>
      <c r="B1533" s="10">
        <v>98.81</v>
      </c>
      <c r="C1533" s="10">
        <v>98.6</v>
      </c>
      <c r="D1533" s="10">
        <v>97.88</v>
      </c>
      <c r="E1533" s="10">
        <v>97.57</v>
      </c>
      <c r="F1533" s="1">
        <v>94.53</v>
      </c>
      <c r="G1533" s="10">
        <v>93.51</v>
      </c>
      <c r="H1533" s="10">
        <v>99.36</v>
      </c>
      <c r="I1533" s="10">
        <v>98.76</v>
      </c>
      <c r="J1533" s="10">
        <v>99.52</v>
      </c>
      <c r="K1533" s="1">
        <v>98.9</v>
      </c>
      <c r="L1533" s="1">
        <v>98.27</v>
      </c>
      <c r="M1533" s="1">
        <v>98.11</v>
      </c>
    </row>
    <row r="1534" spans="1:13" x14ac:dyDescent="0.35">
      <c r="A1534" s="10">
        <v>2470</v>
      </c>
      <c r="B1534" s="10">
        <v>98.82</v>
      </c>
      <c r="C1534" s="10">
        <v>98.61</v>
      </c>
      <c r="D1534" s="10">
        <v>97.89</v>
      </c>
      <c r="E1534" s="10">
        <v>97.58</v>
      </c>
      <c r="F1534" s="1">
        <v>94.54</v>
      </c>
      <c r="G1534" s="10">
        <v>93.51</v>
      </c>
      <c r="H1534" s="10">
        <v>99.37</v>
      </c>
      <c r="I1534" s="10">
        <v>98.75</v>
      </c>
      <c r="J1534" s="10">
        <v>99.52</v>
      </c>
      <c r="K1534" s="1">
        <v>98.89</v>
      </c>
      <c r="L1534" s="1">
        <v>98.27</v>
      </c>
      <c r="M1534" s="1">
        <v>98.11</v>
      </c>
    </row>
    <row r="1535" spans="1:13" x14ac:dyDescent="0.35">
      <c r="A1535" s="10">
        <v>2469</v>
      </c>
      <c r="B1535" s="10">
        <v>98.82</v>
      </c>
      <c r="C1535" s="10">
        <v>98.6</v>
      </c>
      <c r="D1535" s="10">
        <v>97.89</v>
      </c>
      <c r="E1535" s="10">
        <v>97.58</v>
      </c>
      <c r="F1535" s="1">
        <v>94.53</v>
      </c>
      <c r="G1535" s="10">
        <v>93.5</v>
      </c>
      <c r="H1535" s="10">
        <v>99.37</v>
      </c>
      <c r="I1535" s="10">
        <v>98.75</v>
      </c>
      <c r="J1535" s="10">
        <v>99.53</v>
      </c>
      <c r="K1535" s="1">
        <v>98.89</v>
      </c>
      <c r="L1535" s="1">
        <v>98.27</v>
      </c>
      <c r="M1535" s="1">
        <v>98.11</v>
      </c>
    </row>
    <row r="1536" spans="1:13" x14ac:dyDescent="0.35">
      <c r="A1536" s="10">
        <v>2468</v>
      </c>
      <c r="B1536" s="10">
        <v>98.82</v>
      </c>
      <c r="C1536" s="10">
        <v>98.6</v>
      </c>
      <c r="D1536" s="10">
        <v>97.89</v>
      </c>
      <c r="E1536" s="10">
        <v>97.58</v>
      </c>
      <c r="F1536" s="1">
        <v>94.53</v>
      </c>
      <c r="G1536" s="10">
        <v>93.51</v>
      </c>
      <c r="H1536" s="10">
        <v>99.36</v>
      </c>
      <c r="I1536" s="10">
        <v>98.75</v>
      </c>
      <c r="J1536" s="10">
        <v>99.54</v>
      </c>
      <c r="K1536" s="1">
        <v>98.9</v>
      </c>
      <c r="L1536" s="1">
        <v>98.27</v>
      </c>
      <c r="M1536" s="1">
        <v>98.11</v>
      </c>
    </row>
    <row r="1537" spans="1:13" x14ac:dyDescent="0.35">
      <c r="A1537" s="10">
        <v>2467</v>
      </c>
      <c r="B1537" s="10">
        <v>98.82</v>
      </c>
      <c r="C1537" s="10">
        <v>98.59</v>
      </c>
      <c r="D1537" s="10">
        <v>97.88</v>
      </c>
      <c r="E1537" s="10">
        <v>97.58</v>
      </c>
      <c r="F1537" s="1">
        <v>94.53</v>
      </c>
      <c r="G1537" s="10">
        <v>93.51</v>
      </c>
      <c r="H1537" s="10">
        <v>99.35</v>
      </c>
      <c r="I1537" s="10">
        <v>98.76</v>
      </c>
      <c r="J1537" s="10">
        <v>99.54</v>
      </c>
      <c r="K1537" s="1">
        <v>98.9</v>
      </c>
      <c r="L1537" s="1">
        <v>98.27</v>
      </c>
      <c r="M1537" s="1">
        <v>98.11</v>
      </c>
    </row>
    <row r="1538" spans="1:13" x14ac:dyDescent="0.35">
      <c r="A1538" s="10">
        <v>2466</v>
      </c>
      <c r="B1538" s="10">
        <v>98.82</v>
      </c>
      <c r="C1538" s="10">
        <v>98.6</v>
      </c>
      <c r="D1538" s="10">
        <v>97.88</v>
      </c>
      <c r="E1538" s="10">
        <v>97.58</v>
      </c>
      <c r="F1538" s="1">
        <v>94.53</v>
      </c>
      <c r="G1538" s="10">
        <v>93.51</v>
      </c>
      <c r="H1538" s="10">
        <v>99.35</v>
      </c>
      <c r="I1538" s="10">
        <v>98.78</v>
      </c>
      <c r="J1538" s="10">
        <v>99.54</v>
      </c>
      <c r="K1538" s="1">
        <v>98.91</v>
      </c>
      <c r="L1538" s="1">
        <v>98.26</v>
      </c>
      <c r="M1538" s="1">
        <v>98.11</v>
      </c>
    </row>
    <row r="1539" spans="1:13" x14ac:dyDescent="0.35">
      <c r="A1539" s="10">
        <v>2465</v>
      </c>
      <c r="B1539" s="10">
        <v>98.82</v>
      </c>
      <c r="C1539" s="10">
        <v>98.6</v>
      </c>
      <c r="D1539" s="10">
        <v>97.87</v>
      </c>
      <c r="E1539" s="10">
        <v>97.57</v>
      </c>
      <c r="F1539" s="1">
        <v>94.54</v>
      </c>
      <c r="G1539" s="10">
        <v>93.51</v>
      </c>
      <c r="H1539" s="10">
        <v>99.34</v>
      </c>
      <c r="I1539" s="10">
        <v>98.79</v>
      </c>
      <c r="J1539" s="10">
        <v>99.53</v>
      </c>
      <c r="K1539" s="1">
        <v>98.91</v>
      </c>
      <c r="L1539" s="1">
        <v>98.26</v>
      </c>
      <c r="M1539" s="1">
        <v>98.12</v>
      </c>
    </row>
    <row r="1540" spans="1:13" x14ac:dyDescent="0.35">
      <c r="A1540" s="10">
        <v>2464</v>
      </c>
      <c r="B1540" s="10">
        <v>98.82</v>
      </c>
      <c r="C1540" s="10">
        <v>98.61</v>
      </c>
      <c r="D1540" s="10">
        <v>97.87</v>
      </c>
      <c r="E1540" s="10">
        <v>97.57</v>
      </c>
      <c r="F1540" s="1">
        <v>94.54</v>
      </c>
      <c r="G1540" s="10">
        <v>93.51</v>
      </c>
      <c r="H1540" s="10">
        <v>99.33</v>
      </c>
      <c r="I1540" s="10">
        <v>98.8</v>
      </c>
      <c r="J1540" s="10">
        <v>99.52</v>
      </c>
      <c r="K1540" s="1">
        <v>98.91</v>
      </c>
      <c r="L1540" s="1">
        <v>98.26</v>
      </c>
      <c r="M1540" s="1">
        <v>98.12</v>
      </c>
    </row>
    <row r="1541" spans="1:13" x14ac:dyDescent="0.35">
      <c r="A1541" s="10">
        <v>2463</v>
      </c>
      <c r="B1541" s="10">
        <v>98.82</v>
      </c>
      <c r="C1541" s="10">
        <v>98.61</v>
      </c>
      <c r="D1541" s="10">
        <v>97.87</v>
      </c>
      <c r="E1541" s="10">
        <v>97.57</v>
      </c>
      <c r="F1541" s="1">
        <v>94.55</v>
      </c>
      <c r="G1541" s="10">
        <v>93.51</v>
      </c>
      <c r="H1541" s="10">
        <v>99.32</v>
      </c>
      <c r="I1541" s="10">
        <v>98.8</v>
      </c>
      <c r="J1541" s="10">
        <v>99.52</v>
      </c>
      <c r="K1541" s="1">
        <v>98.92</v>
      </c>
      <c r="L1541" s="1">
        <v>98.26</v>
      </c>
      <c r="M1541" s="1">
        <v>98.12</v>
      </c>
    </row>
    <row r="1542" spans="1:13" x14ac:dyDescent="0.35">
      <c r="A1542" s="10">
        <v>2462</v>
      </c>
      <c r="B1542" s="10">
        <v>98.82</v>
      </c>
      <c r="C1542" s="10">
        <v>98.61</v>
      </c>
      <c r="D1542" s="10">
        <v>97.87</v>
      </c>
      <c r="E1542" s="10">
        <v>97.57</v>
      </c>
      <c r="F1542" s="1">
        <v>94.55</v>
      </c>
      <c r="G1542" s="10">
        <v>93.51</v>
      </c>
      <c r="H1542" s="10">
        <v>99.31</v>
      </c>
      <c r="I1542" s="10">
        <v>98.79</v>
      </c>
      <c r="J1542" s="10">
        <v>99.51</v>
      </c>
      <c r="K1542" s="1">
        <v>98.92</v>
      </c>
      <c r="L1542" s="1">
        <v>98.27</v>
      </c>
      <c r="M1542" s="1">
        <v>98.12</v>
      </c>
    </row>
    <row r="1543" spans="1:13" x14ac:dyDescent="0.35">
      <c r="A1543" s="10">
        <v>2461</v>
      </c>
      <c r="B1543" s="10">
        <v>98.81</v>
      </c>
      <c r="C1543" s="10">
        <v>98.61</v>
      </c>
      <c r="D1543" s="10">
        <v>97.87</v>
      </c>
      <c r="E1543" s="10">
        <v>97.57</v>
      </c>
      <c r="F1543" s="1">
        <v>94.55</v>
      </c>
      <c r="G1543" s="10">
        <v>93.51</v>
      </c>
      <c r="H1543" s="10">
        <v>99.31</v>
      </c>
      <c r="I1543" s="10">
        <v>98.78</v>
      </c>
      <c r="J1543" s="10">
        <v>99.51</v>
      </c>
      <c r="K1543" s="1">
        <v>98.91</v>
      </c>
      <c r="L1543" s="1">
        <v>98.27</v>
      </c>
      <c r="M1543" s="1">
        <v>98.11</v>
      </c>
    </row>
    <row r="1544" spans="1:13" x14ac:dyDescent="0.35">
      <c r="A1544" s="10">
        <v>2460</v>
      </c>
      <c r="B1544" s="10">
        <v>98.81</v>
      </c>
      <c r="C1544" s="10">
        <v>98.6</v>
      </c>
      <c r="D1544" s="10">
        <v>97.87</v>
      </c>
      <c r="E1544" s="10">
        <v>97.56</v>
      </c>
      <c r="F1544" s="1">
        <v>94.54</v>
      </c>
      <c r="G1544" s="10">
        <v>93.51</v>
      </c>
      <c r="H1544" s="10">
        <v>99.31</v>
      </c>
      <c r="I1544" s="10">
        <v>98.77</v>
      </c>
      <c r="J1544" s="10">
        <v>99.51</v>
      </c>
      <c r="K1544" s="1">
        <v>98.9</v>
      </c>
      <c r="L1544" s="1">
        <v>98.27</v>
      </c>
      <c r="M1544" s="1">
        <v>98.11</v>
      </c>
    </row>
    <row r="1545" spans="1:13" x14ac:dyDescent="0.35">
      <c r="A1545" s="10">
        <v>2459</v>
      </c>
      <c r="B1545" s="10">
        <v>98.8</v>
      </c>
      <c r="C1545" s="10">
        <v>98.59</v>
      </c>
      <c r="D1545" s="10">
        <v>97.86</v>
      </c>
      <c r="E1545" s="10">
        <v>97.56</v>
      </c>
      <c r="F1545" s="1">
        <v>94.54</v>
      </c>
      <c r="G1545" s="10">
        <v>93.51</v>
      </c>
      <c r="H1545" s="10">
        <v>99.31</v>
      </c>
      <c r="I1545" s="10">
        <v>98.77</v>
      </c>
      <c r="J1545" s="10">
        <v>99.51</v>
      </c>
      <c r="K1545" s="1">
        <v>98.9</v>
      </c>
      <c r="L1545" s="1">
        <v>98.26</v>
      </c>
      <c r="M1545" s="1">
        <v>98.11</v>
      </c>
    </row>
    <row r="1546" spans="1:13" x14ac:dyDescent="0.35">
      <c r="A1546" s="10">
        <v>2458</v>
      </c>
      <c r="B1546" s="10">
        <v>98.8</v>
      </c>
      <c r="C1546" s="10">
        <v>98.59</v>
      </c>
      <c r="D1546" s="10">
        <v>97.85</v>
      </c>
      <c r="E1546" s="10">
        <v>97.55</v>
      </c>
      <c r="F1546" s="1">
        <v>94.53</v>
      </c>
      <c r="G1546" s="10">
        <v>93.51</v>
      </c>
      <c r="H1546" s="10">
        <v>99.32</v>
      </c>
      <c r="I1546" s="10">
        <v>98.77</v>
      </c>
      <c r="J1546" s="10">
        <v>99.51</v>
      </c>
      <c r="K1546" s="1">
        <v>98.9</v>
      </c>
      <c r="L1546" s="1">
        <v>98.26</v>
      </c>
      <c r="M1546" s="1">
        <v>98.11</v>
      </c>
    </row>
    <row r="1547" spans="1:13" x14ac:dyDescent="0.35">
      <c r="A1547" s="10">
        <v>2457</v>
      </c>
      <c r="B1547" s="10">
        <v>98.79</v>
      </c>
      <c r="C1547" s="10">
        <v>98.59</v>
      </c>
      <c r="D1547" s="10">
        <v>97.85</v>
      </c>
      <c r="E1547" s="10">
        <v>97.54</v>
      </c>
      <c r="F1547" s="1">
        <v>94.53</v>
      </c>
      <c r="G1547" s="10">
        <v>93.51</v>
      </c>
      <c r="H1547" s="10">
        <v>99.31</v>
      </c>
      <c r="I1547" s="10">
        <v>98.77</v>
      </c>
      <c r="J1547" s="10">
        <v>99.51</v>
      </c>
      <c r="K1547" s="1">
        <v>98.89</v>
      </c>
      <c r="L1547" s="1">
        <v>98.26</v>
      </c>
      <c r="M1547" s="1">
        <v>98.11</v>
      </c>
    </row>
    <row r="1548" spans="1:13" x14ac:dyDescent="0.35">
      <c r="A1548" s="10">
        <v>2456</v>
      </c>
      <c r="B1548" s="10">
        <v>98.79</v>
      </c>
      <c r="C1548" s="10">
        <v>98.59</v>
      </c>
      <c r="D1548" s="10">
        <v>97.85</v>
      </c>
      <c r="E1548" s="10">
        <v>97.54</v>
      </c>
      <c r="F1548" s="1">
        <v>94.52</v>
      </c>
      <c r="G1548" s="10">
        <v>93.51</v>
      </c>
      <c r="H1548" s="10">
        <v>99.3</v>
      </c>
      <c r="I1548" s="10">
        <v>98.77</v>
      </c>
      <c r="J1548" s="10">
        <v>99.51</v>
      </c>
      <c r="K1548" s="1">
        <v>98.89</v>
      </c>
      <c r="L1548" s="1">
        <v>98.26</v>
      </c>
      <c r="M1548" s="1">
        <v>98.11</v>
      </c>
    </row>
    <row r="1549" spans="1:13" x14ac:dyDescent="0.35">
      <c r="A1549" s="10">
        <v>2455</v>
      </c>
      <c r="B1549" s="10">
        <v>98.79</v>
      </c>
      <c r="C1549" s="10">
        <v>98.6</v>
      </c>
      <c r="D1549" s="10">
        <v>97.85</v>
      </c>
      <c r="E1549" s="10">
        <v>97.53</v>
      </c>
      <c r="F1549" s="1">
        <v>94.52</v>
      </c>
      <c r="G1549" s="10">
        <v>93.5</v>
      </c>
      <c r="H1549" s="10">
        <v>99.3</v>
      </c>
      <c r="I1549" s="10">
        <v>98.78</v>
      </c>
      <c r="J1549" s="10">
        <v>99.51</v>
      </c>
      <c r="K1549" s="1">
        <v>98.89</v>
      </c>
      <c r="L1549" s="1">
        <v>98.26</v>
      </c>
      <c r="M1549" s="1">
        <v>98.11</v>
      </c>
    </row>
    <row r="1550" spans="1:13" x14ac:dyDescent="0.35">
      <c r="A1550" s="10">
        <v>2454</v>
      </c>
      <c r="B1550" s="10">
        <v>98.79</v>
      </c>
      <c r="C1550" s="10">
        <v>98.6</v>
      </c>
      <c r="D1550" s="10">
        <v>97.86</v>
      </c>
      <c r="E1550" s="10">
        <v>97.53</v>
      </c>
      <c r="F1550" s="1">
        <v>94.52</v>
      </c>
      <c r="G1550" s="10">
        <v>93.5</v>
      </c>
      <c r="H1550" s="10">
        <v>99.29</v>
      </c>
      <c r="I1550" s="10">
        <v>98.78</v>
      </c>
      <c r="J1550" s="10">
        <v>99.52</v>
      </c>
      <c r="K1550" s="1">
        <v>98.89</v>
      </c>
      <c r="L1550" s="1">
        <v>98.26</v>
      </c>
      <c r="M1550" s="1">
        <v>98.1</v>
      </c>
    </row>
    <row r="1551" spans="1:13" x14ac:dyDescent="0.35">
      <c r="A1551" s="10">
        <v>2453</v>
      </c>
      <c r="B1551" s="10">
        <v>98.79</v>
      </c>
      <c r="C1551" s="10">
        <v>98.6</v>
      </c>
      <c r="D1551" s="10">
        <v>97.86</v>
      </c>
      <c r="E1551" s="10">
        <v>97.54</v>
      </c>
      <c r="F1551" s="1">
        <v>94.52</v>
      </c>
      <c r="G1551" s="10">
        <v>93.51</v>
      </c>
      <c r="H1551" s="10">
        <v>99.29</v>
      </c>
      <c r="I1551" s="10">
        <v>98.78</v>
      </c>
      <c r="J1551" s="10">
        <v>99.52</v>
      </c>
      <c r="K1551" s="1">
        <v>98.89</v>
      </c>
      <c r="L1551" s="1">
        <v>98.25</v>
      </c>
      <c r="M1551" s="1">
        <v>98.1</v>
      </c>
    </row>
    <row r="1552" spans="1:13" x14ac:dyDescent="0.35">
      <c r="A1552" s="10">
        <v>2452</v>
      </c>
      <c r="B1552" s="10">
        <v>98.79</v>
      </c>
      <c r="C1552" s="10">
        <v>98.6</v>
      </c>
      <c r="D1552" s="10">
        <v>97.86</v>
      </c>
      <c r="E1552" s="10">
        <v>97.54</v>
      </c>
      <c r="F1552" s="1">
        <v>94.52</v>
      </c>
      <c r="G1552" s="10">
        <v>93.51</v>
      </c>
      <c r="H1552" s="10">
        <v>99.3</v>
      </c>
      <c r="I1552" s="10">
        <v>98.78</v>
      </c>
      <c r="J1552" s="10">
        <v>99.53</v>
      </c>
      <c r="K1552" s="1">
        <v>98.89</v>
      </c>
      <c r="L1552" s="1">
        <v>98.25</v>
      </c>
      <c r="M1552" s="1">
        <v>98.09</v>
      </c>
    </row>
    <row r="1553" spans="1:13" x14ac:dyDescent="0.35">
      <c r="A1553" s="10">
        <v>2451</v>
      </c>
      <c r="B1553" s="10">
        <v>98.79</v>
      </c>
      <c r="C1553" s="10">
        <v>98.6</v>
      </c>
      <c r="D1553" s="10">
        <v>97.86</v>
      </c>
      <c r="E1553" s="10">
        <v>97.54</v>
      </c>
      <c r="F1553" s="1">
        <v>94.53</v>
      </c>
      <c r="G1553" s="10">
        <v>93.52</v>
      </c>
      <c r="H1553" s="10">
        <v>99.31</v>
      </c>
      <c r="I1553" s="10">
        <v>98.78</v>
      </c>
      <c r="J1553" s="10">
        <v>99.53</v>
      </c>
      <c r="K1553" s="1">
        <v>98.89</v>
      </c>
      <c r="L1553" s="1">
        <v>98.26</v>
      </c>
      <c r="M1553" s="1">
        <v>98.09</v>
      </c>
    </row>
    <row r="1554" spans="1:13" x14ac:dyDescent="0.35">
      <c r="A1554" s="10">
        <v>2450</v>
      </c>
      <c r="B1554" s="10">
        <v>98.79</v>
      </c>
      <c r="C1554" s="10">
        <v>98.6</v>
      </c>
      <c r="D1554" s="10">
        <v>97.86</v>
      </c>
      <c r="E1554" s="10">
        <v>97.55</v>
      </c>
      <c r="F1554" s="1">
        <v>94.53</v>
      </c>
      <c r="G1554" s="10">
        <v>93.53</v>
      </c>
      <c r="H1554" s="10">
        <v>99.32</v>
      </c>
      <c r="I1554" s="10">
        <v>98.78</v>
      </c>
      <c r="J1554" s="10">
        <v>99.53</v>
      </c>
      <c r="K1554" s="1">
        <v>98.89</v>
      </c>
      <c r="L1554" s="1">
        <v>98.27</v>
      </c>
      <c r="M1554" s="1">
        <v>98.1</v>
      </c>
    </row>
    <row r="1555" spans="1:13" x14ac:dyDescent="0.35">
      <c r="A1555" s="10">
        <v>2449</v>
      </c>
      <c r="B1555" s="10">
        <v>98.8</v>
      </c>
      <c r="C1555" s="10">
        <v>98.6</v>
      </c>
      <c r="D1555" s="10">
        <v>97.86</v>
      </c>
      <c r="E1555" s="10">
        <v>97.56</v>
      </c>
      <c r="F1555" s="1">
        <v>94.54</v>
      </c>
      <c r="G1555" s="10">
        <v>93.54</v>
      </c>
      <c r="H1555" s="10">
        <v>99.33</v>
      </c>
      <c r="I1555" s="10">
        <v>98.79</v>
      </c>
      <c r="J1555" s="10">
        <v>99.53</v>
      </c>
      <c r="K1555" s="1">
        <v>98.9</v>
      </c>
      <c r="L1555" s="1">
        <v>98.29</v>
      </c>
      <c r="M1555" s="1">
        <v>98.11</v>
      </c>
    </row>
    <row r="1556" spans="1:13" x14ac:dyDescent="0.35">
      <c r="A1556" s="10">
        <v>2448</v>
      </c>
      <c r="B1556" s="10">
        <v>98.8</v>
      </c>
      <c r="C1556" s="10">
        <v>98.6</v>
      </c>
      <c r="D1556" s="10">
        <v>97.86</v>
      </c>
      <c r="E1556" s="10">
        <v>97.56</v>
      </c>
      <c r="F1556" s="1">
        <v>94.54</v>
      </c>
      <c r="G1556" s="10">
        <v>93.54</v>
      </c>
      <c r="H1556" s="10">
        <v>99.34</v>
      </c>
      <c r="I1556" s="10">
        <v>98.79</v>
      </c>
      <c r="J1556" s="10">
        <v>99.53</v>
      </c>
      <c r="K1556" s="1">
        <v>98.91</v>
      </c>
      <c r="L1556" s="1">
        <v>98.3</v>
      </c>
      <c r="M1556" s="1">
        <v>98.12</v>
      </c>
    </row>
    <row r="1557" spans="1:13" x14ac:dyDescent="0.35">
      <c r="A1557" s="10">
        <v>2447</v>
      </c>
      <c r="B1557" s="10">
        <v>98.8</v>
      </c>
      <c r="C1557" s="10">
        <v>98.61</v>
      </c>
      <c r="D1557" s="10">
        <v>97.86</v>
      </c>
      <c r="E1557" s="10">
        <v>97.57</v>
      </c>
      <c r="F1557" s="1">
        <v>94.55</v>
      </c>
      <c r="G1557" s="10">
        <v>93.54</v>
      </c>
      <c r="H1557" s="10">
        <v>99.35</v>
      </c>
      <c r="I1557" s="10">
        <v>98.8</v>
      </c>
      <c r="J1557" s="10">
        <v>99.53</v>
      </c>
      <c r="K1557" s="1">
        <v>98.91</v>
      </c>
      <c r="L1557" s="1">
        <v>98.31</v>
      </c>
      <c r="M1557" s="1">
        <v>98.13</v>
      </c>
    </row>
    <row r="1558" spans="1:13" x14ac:dyDescent="0.35">
      <c r="A1558" s="10">
        <v>2446</v>
      </c>
      <c r="B1558" s="10">
        <v>98.81</v>
      </c>
      <c r="C1558" s="10">
        <v>98.62</v>
      </c>
      <c r="D1558" s="10">
        <v>97.86</v>
      </c>
      <c r="E1558" s="10">
        <v>97.58</v>
      </c>
      <c r="F1558" s="1">
        <v>94.56</v>
      </c>
      <c r="G1558" s="10">
        <v>93.53</v>
      </c>
      <c r="H1558" s="10">
        <v>99.36</v>
      </c>
      <c r="I1558" s="10">
        <v>98.8</v>
      </c>
      <c r="J1558" s="10">
        <v>99.53</v>
      </c>
      <c r="K1558" s="1">
        <v>98.92</v>
      </c>
      <c r="L1558" s="1">
        <v>98.31</v>
      </c>
      <c r="M1558" s="1">
        <v>98.13</v>
      </c>
    </row>
    <row r="1559" spans="1:13" x14ac:dyDescent="0.35">
      <c r="A1559" s="10">
        <v>2445</v>
      </c>
      <c r="B1559" s="10">
        <v>98.82</v>
      </c>
      <c r="C1559" s="10">
        <v>98.62</v>
      </c>
      <c r="D1559" s="10">
        <v>97.87</v>
      </c>
      <c r="E1559" s="10">
        <v>97.58</v>
      </c>
      <c r="F1559" s="1">
        <v>94.57</v>
      </c>
      <c r="G1559" s="10">
        <v>93.54</v>
      </c>
      <c r="H1559" s="10">
        <v>99.36</v>
      </c>
      <c r="I1559" s="10">
        <v>98.81</v>
      </c>
      <c r="J1559" s="10">
        <v>99.53</v>
      </c>
      <c r="K1559" s="1">
        <v>98.92</v>
      </c>
      <c r="L1559" s="1">
        <v>98.31</v>
      </c>
      <c r="M1559" s="1">
        <v>98.13</v>
      </c>
    </row>
    <row r="1560" spans="1:13" x14ac:dyDescent="0.35">
      <c r="A1560" s="10">
        <v>2444</v>
      </c>
      <c r="B1560" s="10">
        <v>98.83</v>
      </c>
      <c r="C1560" s="10">
        <v>98.63</v>
      </c>
      <c r="D1560" s="10">
        <v>97.88</v>
      </c>
      <c r="E1560" s="10">
        <v>97.59</v>
      </c>
      <c r="F1560" s="1">
        <v>94.57</v>
      </c>
      <c r="G1560" s="10">
        <v>93.54</v>
      </c>
      <c r="H1560" s="10">
        <v>99.36</v>
      </c>
      <c r="I1560" s="10">
        <v>98.82</v>
      </c>
      <c r="J1560" s="10">
        <v>99.53</v>
      </c>
      <c r="K1560" s="1">
        <v>98.92</v>
      </c>
      <c r="L1560" s="1">
        <v>98.3</v>
      </c>
      <c r="M1560" s="1">
        <v>98.14</v>
      </c>
    </row>
    <row r="1561" spans="1:13" x14ac:dyDescent="0.35">
      <c r="A1561" s="10">
        <v>2443</v>
      </c>
      <c r="B1561" s="10">
        <v>98.84</v>
      </c>
      <c r="C1561" s="10">
        <v>98.64</v>
      </c>
      <c r="D1561" s="10">
        <v>97.89</v>
      </c>
      <c r="E1561" s="10">
        <v>97.6</v>
      </c>
      <c r="F1561" s="1">
        <v>94.58</v>
      </c>
      <c r="G1561" s="10">
        <v>93.55</v>
      </c>
      <c r="H1561" s="10">
        <v>99.36</v>
      </c>
      <c r="I1561" s="10">
        <v>98.83</v>
      </c>
      <c r="J1561" s="10">
        <v>99.53</v>
      </c>
      <c r="K1561" s="1">
        <v>98.92</v>
      </c>
      <c r="L1561" s="1">
        <v>98.3</v>
      </c>
      <c r="M1561" s="1">
        <v>98.14</v>
      </c>
    </row>
    <row r="1562" spans="1:13" x14ac:dyDescent="0.35">
      <c r="A1562" s="10">
        <v>2442</v>
      </c>
      <c r="B1562" s="10">
        <v>98.84</v>
      </c>
      <c r="C1562" s="10">
        <v>98.65</v>
      </c>
      <c r="D1562" s="10">
        <v>97.89</v>
      </c>
      <c r="E1562" s="10">
        <v>97.6</v>
      </c>
      <c r="F1562" s="1">
        <v>94.58</v>
      </c>
      <c r="G1562" s="10">
        <v>93.55</v>
      </c>
      <c r="H1562" s="10">
        <v>99.37</v>
      </c>
      <c r="I1562" s="10">
        <v>98.84</v>
      </c>
      <c r="J1562" s="10">
        <v>99.53</v>
      </c>
      <c r="K1562" s="1">
        <v>98.92</v>
      </c>
      <c r="L1562" s="1">
        <v>98.31</v>
      </c>
      <c r="M1562" s="1">
        <v>98.15</v>
      </c>
    </row>
    <row r="1563" spans="1:13" x14ac:dyDescent="0.35">
      <c r="A1563" s="10">
        <v>2441</v>
      </c>
      <c r="B1563" s="10">
        <v>98.85</v>
      </c>
      <c r="C1563" s="10">
        <v>98.66</v>
      </c>
      <c r="D1563" s="10">
        <v>97.9</v>
      </c>
      <c r="E1563" s="10">
        <v>97.6</v>
      </c>
      <c r="F1563" s="1">
        <v>94.58</v>
      </c>
      <c r="G1563" s="10">
        <v>93.56</v>
      </c>
      <c r="H1563" s="10">
        <v>99.37</v>
      </c>
      <c r="I1563" s="10">
        <v>98.85</v>
      </c>
      <c r="J1563" s="10">
        <v>99.54</v>
      </c>
      <c r="K1563" s="1">
        <v>98.92</v>
      </c>
      <c r="L1563" s="1">
        <v>98.31</v>
      </c>
      <c r="M1563" s="1">
        <v>98.14</v>
      </c>
    </row>
    <row r="1564" spans="1:13" x14ac:dyDescent="0.35">
      <c r="A1564" s="10">
        <v>2440</v>
      </c>
      <c r="B1564" s="10">
        <v>98.85</v>
      </c>
      <c r="C1564" s="10">
        <v>98.67</v>
      </c>
      <c r="D1564" s="10">
        <v>97.9</v>
      </c>
      <c r="E1564" s="10">
        <v>97.6</v>
      </c>
      <c r="F1564" s="1">
        <v>94.58</v>
      </c>
      <c r="G1564" s="10">
        <v>93.56</v>
      </c>
      <c r="H1564" s="10">
        <v>99.37</v>
      </c>
      <c r="I1564" s="10">
        <v>98.85</v>
      </c>
      <c r="J1564" s="10">
        <v>99.54</v>
      </c>
      <c r="K1564" s="1">
        <v>98.92</v>
      </c>
      <c r="L1564" s="1">
        <v>98.32</v>
      </c>
      <c r="M1564" s="1">
        <v>98.14</v>
      </c>
    </row>
    <row r="1565" spans="1:13" x14ac:dyDescent="0.35">
      <c r="A1565" s="10">
        <v>2439</v>
      </c>
      <c r="B1565" s="10">
        <v>98.85</v>
      </c>
      <c r="C1565" s="10">
        <v>98.67</v>
      </c>
      <c r="D1565" s="10">
        <v>97.9</v>
      </c>
      <c r="E1565" s="10">
        <v>97.6</v>
      </c>
      <c r="F1565" s="1">
        <v>94.58</v>
      </c>
      <c r="G1565" s="10">
        <v>93.57</v>
      </c>
      <c r="H1565" s="10">
        <v>99.37</v>
      </c>
      <c r="I1565" s="10">
        <v>98.84</v>
      </c>
      <c r="J1565" s="10">
        <v>99.55</v>
      </c>
      <c r="K1565" s="1">
        <v>98.92</v>
      </c>
      <c r="L1565" s="1">
        <v>98.32</v>
      </c>
      <c r="M1565" s="1">
        <v>98.13</v>
      </c>
    </row>
    <row r="1566" spans="1:13" x14ac:dyDescent="0.35">
      <c r="A1566" s="10">
        <v>2438</v>
      </c>
      <c r="B1566" s="10">
        <v>98.85</v>
      </c>
      <c r="C1566" s="10">
        <v>98.67</v>
      </c>
      <c r="D1566" s="10">
        <v>97.91</v>
      </c>
      <c r="E1566" s="10">
        <v>97.61</v>
      </c>
      <c r="F1566" s="1">
        <v>94.58</v>
      </c>
      <c r="G1566" s="10">
        <v>93.58</v>
      </c>
      <c r="H1566" s="10">
        <v>99.37</v>
      </c>
      <c r="I1566" s="10">
        <v>98.84</v>
      </c>
      <c r="J1566" s="10">
        <v>99.56</v>
      </c>
      <c r="K1566" s="1">
        <v>98.93</v>
      </c>
      <c r="L1566" s="1">
        <v>98.32</v>
      </c>
      <c r="M1566" s="1">
        <v>98.14</v>
      </c>
    </row>
    <row r="1567" spans="1:13" x14ac:dyDescent="0.35">
      <c r="A1567" s="10">
        <v>2437</v>
      </c>
      <c r="B1567" s="10">
        <v>98.85</v>
      </c>
      <c r="C1567" s="10">
        <v>98.68</v>
      </c>
      <c r="D1567" s="10">
        <v>97.91</v>
      </c>
      <c r="E1567" s="10">
        <v>97.61</v>
      </c>
      <c r="F1567" s="1">
        <v>94.59</v>
      </c>
      <c r="G1567" s="10">
        <v>93.58</v>
      </c>
      <c r="H1567" s="10">
        <v>99.36</v>
      </c>
      <c r="I1567" s="10">
        <v>98.84</v>
      </c>
      <c r="J1567" s="10">
        <v>99.56</v>
      </c>
      <c r="K1567" s="1">
        <v>98.94</v>
      </c>
      <c r="L1567" s="1">
        <v>98.32</v>
      </c>
      <c r="M1567" s="1">
        <v>98.14</v>
      </c>
    </row>
    <row r="1568" spans="1:13" x14ac:dyDescent="0.35">
      <c r="A1568" s="10">
        <v>2436</v>
      </c>
      <c r="B1568" s="10">
        <v>98.85</v>
      </c>
      <c r="C1568" s="10">
        <v>98.68</v>
      </c>
      <c r="D1568" s="10">
        <v>97.92</v>
      </c>
      <c r="E1568" s="10">
        <v>97.62</v>
      </c>
      <c r="F1568" s="1">
        <v>94.6</v>
      </c>
      <c r="G1568" s="10">
        <v>93.59</v>
      </c>
      <c r="H1568" s="10">
        <v>99.37</v>
      </c>
      <c r="I1568" s="10">
        <v>98.85</v>
      </c>
      <c r="J1568" s="10">
        <v>99.56</v>
      </c>
      <c r="K1568" s="1">
        <v>98.94</v>
      </c>
      <c r="L1568" s="1">
        <v>98.33</v>
      </c>
      <c r="M1568" s="1">
        <v>98.14</v>
      </c>
    </row>
    <row r="1569" spans="1:13" x14ac:dyDescent="0.35">
      <c r="A1569" s="10">
        <v>2435</v>
      </c>
      <c r="B1569" s="10">
        <v>98.86</v>
      </c>
      <c r="C1569" s="10">
        <v>98.69</v>
      </c>
      <c r="D1569" s="10">
        <v>97.92</v>
      </c>
      <c r="E1569" s="10">
        <v>97.62</v>
      </c>
      <c r="F1569" s="1">
        <v>94.6</v>
      </c>
      <c r="G1569" s="10">
        <v>93.59</v>
      </c>
      <c r="H1569" s="10">
        <v>99.37</v>
      </c>
      <c r="I1569" s="10">
        <v>98.85</v>
      </c>
      <c r="J1569" s="10">
        <v>99.56</v>
      </c>
      <c r="K1569" s="1">
        <v>98.95</v>
      </c>
      <c r="L1569" s="1">
        <v>98.34</v>
      </c>
      <c r="M1569" s="1">
        <v>98.15</v>
      </c>
    </row>
    <row r="1570" spans="1:13" x14ac:dyDescent="0.35">
      <c r="A1570" s="10">
        <v>2434</v>
      </c>
      <c r="B1570" s="10">
        <v>98.86</v>
      </c>
      <c r="C1570" s="10">
        <v>98.68</v>
      </c>
      <c r="D1570" s="10">
        <v>97.92</v>
      </c>
      <c r="E1570" s="10">
        <v>97.62</v>
      </c>
      <c r="F1570" s="1">
        <v>94.6</v>
      </c>
      <c r="G1570" s="10">
        <v>93.59</v>
      </c>
      <c r="H1570" s="10">
        <v>99.38</v>
      </c>
      <c r="I1570" s="10">
        <v>98.86</v>
      </c>
      <c r="J1570" s="10">
        <v>99.56</v>
      </c>
      <c r="K1570" s="1">
        <v>98.95</v>
      </c>
      <c r="L1570" s="1">
        <v>98.35</v>
      </c>
      <c r="M1570" s="1">
        <v>98.15</v>
      </c>
    </row>
    <row r="1571" spans="1:13" x14ac:dyDescent="0.35">
      <c r="A1571" s="10">
        <v>2433</v>
      </c>
      <c r="B1571" s="10">
        <v>98.86</v>
      </c>
      <c r="C1571" s="10">
        <v>98.67</v>
      </c>
      <c r="D1571" s="10">
        <v>97.92</v>
      </c>
      <c r="E1571" s="10">
        <v>97.63</v>
      </c>
      <c r="F1571" s="1">
        <v>94.6</v>
      </c>
      <c r="G1571" s="10">
        <v>93.59</v>
      </c>
      <c r="H1571" s="10">
        <v>99.39</v>
      </c>
      <c r="I1571" s="10">
        <v>98.87</v>
      </c>
      <c r="J1571" s="10">
        <v>99.56</v>
      </c>
      <c r="K1571" s="1">
        <v>98.95</v>
      </c>
      <c r="L1571" s="1">
        <v>98.36</v>
      </c>
      <c r="M1571" s="1">
        <v>98.15</v>
      </c>
    </row>
    <row r="1572" spans="1:13" x14ac:dyDescent="0.35">
      <c r="A1572" s="10">
        <v>2432</v>
      </c>
      <c r="B1572" s="10">
        <v>98.86</v>
      </c>
      <c r="C1572" s="10">
        <v>98.67</v>
      </c>
      <c r="D1572" s="10">
        <v>97.92</v>
      </c>
      <c r="E1572" s="10">
        <v>97.63</v>
      </c>
      <c r="F1572" s="1">
        <v>94.61</v>
      </c>
      <c r="G1572" s="10">
        <v>93.6</v>
      </c>
      <c r="H1572" s="10">
        <v>99.4</v>
      </c>
      <c r="I1572" s="10">
        <v>98.87</v>
      </c>
      <c r="J1572" s="10">
        <v>99.57</v>
      </c>
      <c r="K1572" s="1">
        <v>98.96</v>
      </c>
      <c r="L1572" s="1">
        <v>98.37</v>
      </c>
      <c r="M1572" s="1">
        <v>98.15</v>
      </c>
    </row>
    <row r="1573" spans="1:13" x14ac:dyDescent="0.35">
      <c r="A1573" s="10">
        <v>2431</v>
      </c>
      <c r="B1573" s="10">
        <v>98.87</v>
      </c>
      <c r="C1573" s="10">
        <v>98.68</v>
      </c>
      <c r="D1573" s="10">
        <v>97.92</v>
      </c>
      <c r="E1573" s="10">
        <v>97.63</v>
      </c>
      <c r="F1573" s="1">
        <v>94.62</v>
      </c>
      <c r="G1573" s="10">
        <v>93.61</v>
      </c>
      <c r="H1573" s="10">
        <v>99.41</v>
      </c>
      <c r="I1573" s="10">
        <v>98.88</v>
      </c>
      <c r="J1573" s="10">
        <v>99.58</v>
      </c>
      <c r="K1573" s="1">
        <v>98.97</v>
      </c>
      <c r="L1573" s="1">
        <v>98.37</v>
      </c>
      <c r="M1573" s="1">
        <v>98.16</v>
      </c>
    </row>
    <row r="1574" spans="1:13" x14ac:dyDescent="0.35">
      <c r="A1574" s="10">
        <v>2430</v>
      </c>
      <c r="B1574" s="10">
        <v>98.87</v>
      </c>
      <c r="C1574" s="10">
        <v>98.69</v>
      </c>
      <c r="D1574" s="10">
        <v>97.92</v>
      </c>
      <c r="E1574" s="10">
        <v>97.63</v>
      </c>
      <c r="F1574" s="1">
        <v>94.62</v>
      </c>
      <c r="G1574" s="10">
        <v>93.62</v>
      </c>
      <c r="H1574" s="10">
        <v>99.42</v>
      </c>
      <c r="I1574" s="10">
        <v>98.89</v>
      </c>
      <c r="J1574" s="10">
        <v>99.58</v>
      </c>
      <c r="K1574" s="1">
        <v>98.98</v>
      </c>
      <c r="L1574" s="1">
        <v>98.38</v>
      </c>
      <c r="M1574" s="1">
        <v>98.17</v>
      </c>
    </row>
    <row r="1575" spans="1:13" x14ac:dyDescent="0.35">
      <c r="A1575" s="10">
        <v>2429</v>
      </c>
      <c r="B1575" s="10">
        <v>98.88</v>
      </c>
      <c r="C1575" s="10">
        <v>98.7</v>
      </c>
      <c r="D1575" s="10">
        <v>97.93</v>
      </c>
      <c r="E1575" s="10">
        <v>97.64</v>
      </c>
      <c r="F1575" s="1">
        <v>94.62</v>
      </c>
      <c r="G1575" s="10">
        <v>93.62</v>
      </c>
      <c r="H1575" s="10">
        <v>99.42</v>
      </c>
      <c r="I1575" s="10">
        <v>98.89</v>
      </c>
      <c r="J1575" s="10">
        <v>99.58</v>
      </c>
      <c r="K1575" s="1">
        <v>98.99</v>
      </c>
      <c r="L1575" s="1">
        <v>98.38</v>
      </c>
      <c r="M1575" s="1">
        <v>98.18</v>
      </c>
    </row>
    <row r="1576" spans="1:13" x14ac:dyDescent="0.35">
      <c r="A1576" s="10">
        <v>2428</v>
      </c>
      <c r="B1576" s="10">
        <v>98.88</v>
      </c>
      <c r="C1576" s="10">
        <v>98.71</v>
      </c>
      <c r="D1576" s="10">
        <v>97.93</v>
      </c>
      <c r="E1576" s="10">
        <v>97.64</v>
      </c>
      <c r="F1576" s="1">
        <v>94.62</v>
      </c>
      <c r="G1576" s="10">
        <v>93.62</v>
      </c>
      <c r="H1576" s="10">
        <v>99.43</v>
      </c>
      <c r="I1576" s="10">
        <v>98.88</v>
      </c>
      <c r="J1576" s="10">
        <v>99.58</v>
      </c>
      <c r="K1576" s="1">
        <v>98.98</v>
      </c>
      <c r="L1576" s="1">
        <v>98.37</v>
      </c>
      <c r="M1576" s="1">
        <v>98.19</v>
      </c>
    </row>
    <row r="1577" spans="1:13" x14ac:dyDescent="0.35">
      <c r="A1577" s="10">
        <v>2427</v>
      </c>
      <c r="B1577" s="10">
        <v>98.89</v>
      </c>
      <c r="C1577" s="10">
        <v>98.72</v>
      </c>
      <c r="D1577" s="10">
        <v>97.93</v>
      </c>
      <c r="E1577" s="10">
        <v>97.65</v>
      </c>
      <c r="F1577" s="1">
        <v>94.62</v>
      </c>
      <c r="G1577" s="10">
        <v>93.61</v>
      </c>
      <c r="H1577" s="10">
        <v>99.43</v>
      </c>
      <c r="I1577" s="10">
        <v>98.88</v>
      </c>
      <c r="J1577" s="10">
        <v>99.58</v>
      </c>
      <c r="K1577" s="1">
        <v>98.97</v>
      </c>
      <c r="L1577" s="1">
        <v>98.37</v>
      </c>
      <c r="M1577" s="1">
        <v>98.19</v>
      </c>
    </row>
    <row r="1578" spans="1:13" x14ac:dyDescent="0.35">
      <c r="A1578" s="10">
        <v>2426</v>
      </c>
      <c r="B1578" s="10">
        <v>98.9</v>
      </c>
      <c r="C1578" s="10">
        <v>98.72</v>
      </c>
      <c r="D1578" s="10">
        <v>97.93</v>
      </c>
      <c r="E1578" s="10">
        <v>97.65</v>
      </c>
      <c r="F1578" s="1">
        <v>94.62</v>
      </c>
      <c r="G1578" s="10">
        <v>93.61</v>
      </c>
      <c r="H1578" s="10">
        <v>99.42</v>
      </c>
      <c r="I1578" s="10">
        <v>98.88</v>
      </c>
      <c r="J1578" s="10">
        <v>99.58</v>
      </c>
      <c r="K1578" s="1">
        <v>98.97</v>
      </c>
      <c r="L1578" s="1">
        <v>98.37</v>
      </c>
      <c r="M1578" s="1">
        <v>98.18</v>
      </c>
    </row>
    <row r="1579" spans="1:13" x14ac:dyDescent="0.35">
      <c r="A1579" s="10">
        <v>2425</v>
      </c>
      <c r="B1579" s="10">
        <v>98.9</v>
      </c>
      <c r="C1579" s="10">
        <v>98.73</v>
      </c>
      <c r="D1579" s="10">
        <v>97.94</v>
      </c>
      <c r="E1579" s="10">
        <v>97.66</v>
      </c>
      <c r="F1579" s="1">
        <v>94.63</v>
      </c>
      <c r="G1579" s="10">
        <v>93.61</v>
      </c>
      <c r="H1579" s="10">
        <v>99.42</v>
      </c>
      <c r="I1579" s="10">
        <v>98.88</v>
      </c>
      <c r="J1579" s="10">
        <v>99.59</v>
      </c>
      <c r="K1579" s="1">
        <v>98.97</v>
      </c>
      <c r="L1579" s="1">
        <v>98.36</v>
      </c>
      <c r="M1579" s="1">
        <v>98.18</v>
      </c>
    </row>
    <row r="1580" spans="1:13" x14ac:dyDescent="0.35">
      <c r="A1580" s="10">
        <v>2424</v>
      </c>
      <c r="B1580" s="10">
        <v>98.9</v>
      </c>
      <c r="C1580" s="10">
        <v>98.73</v>
      </c>
      <c r="D1580" s="10">
        <v>97.94</v>
      </c>
      <c r="E1580" s="10">
        <v>97.66</v>
      </c>
      <c r="F1580" s="1">
        <v>94.63</v>
      </c>
      <c r="G1580" s="10">
        <v>93.61</v>
      </c>
      <c r="H1580" s="10">
        <v>99.42</v>
      </c>
      <c r="I1580" s="10">
        <v>98.88</v>
      </c>
      <c r="J1580" s="10">
        <v>99.59</v>
      </c>
      <c r="K1580" s="1">
        <v>98.97</v>
      </c>
      <c r="L1580" s="1">
        <v>98.35</v>
      </c>
      <c r="M1580" s="1">
        <v>98.18</v>
      </c>
    </row>
    <row r="1581" spans="1:13" x14ac:dyDescent="0.35">
      <c r="A1581" s="10">
        <v>2423</v>
      </c>
      <c r="B1581" s="10">
        <v>98.9</v>
      </c>
      <c r="C1581" s="10">
        <v>98.73</v>
      </c>
      <c r="D1581" s="10">
        <v>97.94</v>
      </c>
      <c r="E1581" s="10">
        <v>97.67</v>
      </c>
      <c r="F1581" s="1">
        <v>94.64</v>
      </c>
      <c r="G1581" s="10">
        <v>93.62</v>
      </c>
      <c r="H1581" s="10">
        <v>99.42</v>
      </c>
      <c r="I1581" s="10">
        <v>98.88</v>
      </c>
      <c r="J1581" s="10">
        <v>99.59</v>
      </c>
      <c r="K1581" s="1">
        <v>98.97</v>
      </c>
      <c r="L1581" s="1">
        <v>98.35</v>
      </c>
      <c r="M1581" s="1">
        <v>98.18</v>
      </c>
    </row>
    <row r="1582" spans="1:13" x14ac:dyDescent="0.35">
      <c r="A1582" s="10">
        <v>2422</v>
      </c>
      <c r="B1582" s="10">
        <v>98.89</v>
      </c>
      <c r="C1582" s="10">
        <v>98.73</v>
      </c>
      <c r="D1582" s="10">
        <v>97.94</v>
      </c>
      <c r="E1582" s="10">
        <v>97.66</v>
      </c>
      <c r="F1582" s="1">
        <v>94.64</v>
      </c>
      <c r="G1582" s="10">
        <v>93.62</v>
      </c>
      <c r="H1582" s="10">
        <v>99.43</v>
      </c>
      <c r="I1582" s="10">
        <v>98.89</v>
      </c>
      <c r="J1582" s="10">
        <v>99.59</v>
      </c>
      <c r="K1582" s="1">
        <v>98.98</v>
      </c>
      <c r="L1582" s="1">
        <v>98.35</v>
      </c>
      <c r="M1582" s="1">
        <v>98.19</v>
      </c>
    </row>
    <row r="1583" spans="1:13" x14ac:dyDescent="0.35">
      <c r="A1583" s="10">
        <v>2421</v>
      </c>
      <c r="B1583" s="10">
        <v>98.89</v>
      </c>
      <c r="C1583" s="10">
        <v>98.72</v>
      </c>
      <c r="D1583" s="10">
        <v>97.93</v>
      </c>
      <c r="E1583" s="10">
        <v>97.66</v>
      </c>
      <c r="F1583" s="1">
        <v>94.64</v>
      </c>
      <c r="G1583" s="10">
        <v>93.61</v>
      </c>
      <c r="H1583" s="10">
        <v>99.44</v>
      </c>
      <c r="I1583" s="10">
        <v>98.89</v>
      </c>
      <c r="J1583" s="10">
        <v>99.59</v>
      </c>
      <c r="K1583" s="1">
        <v>98.98</v>
      </c>
      <c r="L1583" s="1">
        <v>98.36</v>
      </c>
      <c r="M1583" s="1">
        <v>98.19</v>
      </c>
    </row>
    <row r="1584" spans="1:13" x14ac:dyDescent="0.35">
      <c r="A1584" s="10">
        <v>2420</v>
      </c>
      <c r="B1584" s="10">
        <v>98.89</v>
      </c>
      <c r="C1584" s="10">
        <v>98.72</v>
      </c>
      <c r="D1584" s="10">
        <v>97.93</v>
      </c>
      <c r="E1584" s="10">
        <v>97.65</v>
      </c>
      <c r="F1584" s="1">
        <v>94.63</v>
      </c>
      <c r="G1584" s="10">
        <v>93.61</v>
      </c>
      <c r="H1584" s="10">
        <v>99.44</v>
      </c>
      <c r="I1584" s="10">
        <v>98.89</v>
      </c>
      <c r="J1584" s="10">
        <v>99.59</v>
      </c>
      <c r="K1584" s="1">
        <v>98.98</v>
      </c>
      <c r="L1584" s="1">
        <v>98.37</v>
      </c>
      <c r="M1584" s="1">
        <v>98.19</v>
      </c>
    </row>
    <row r="1585" spans="1:13" x14ac:dyDescent="0.35">
      <c r="A1585" s="10">
        <v>2419</v>
      </c>
      <c r="B1585" s="10">
        <v>98.89</v>
      </c>
      <c r="C1585" s="10">
        <v>98.72</v>
      </c>
      <c r="D1585" s="10">
        <v>97.94</v>
      </c>
      <c r="E1585" s="10">
        <v>97.65</v>
      </c>
      <c r="F1585" s="1">
        <v>94.64</v>
      </c>
      <c r="G1585" s="10">
        <v>93.61</v>
      </c>
      <c r="H1585" s="10">
        <v>99.44</v>
      </c>
      <c r="I1585" s="10">
        <v>98.89</v>
      </c>
      <c r="J1585" s="10">
        <v>99.59</v>
      </c>
      <c r="K1585" s="1">
        <v>98.98</v>
      </c>
      <c r="L1585" s="1">
        <v>98.38</v>
      </c>
      <c r="M1585" s="1">
        <v>98.19</v>
      </c>
    </row>
    <row r="1586" spans="1:13" x14ac:dyDescent="0.35">
      <c r="A1586" s="10">
        <v>2418</v>
      </c>
      <c r="B1586" s="10">
        <v>98.88</v>
      </c>
      <c r="C1586" s="10">
        <v>98.72</v>
      </c>
      <c r="D1586" s="10">
        <v>97.94</v>
      </c>
      <c r="E1586" s="10">
        <v>97.65</v>
      </c>
      <c r="F1586" s="1">
        <v>94.64</v>
      </c>
      <c r="G1586" s="10">
        <v>93.61</v>
      </c>
      <c r="H1586" s="10">
        <v>99.44</v>
      </c>
      <c r="I1586" s="10">
        <v>98.89</v>
      </c>
      <c r="J1586" s="10">
        <v>99.59</v>
      </c>
      <c r="K1586" s="1">
        <v>98.98</v>
      </c>
      <c r="L1586" s="1">
        <v>98.39</v>
      </c>
      <c r="M1586" s="1">
        <v>98.19</v>
      </c>
    </row>
    <row r="1587" spans="1:13" x14ac:dyDescent="0.35">
      <c r="A1587" s="10">
        <v>2417</v>
      </c>
      <c r="B1587" s="10">
        <v>98.88</v>
      </c>
      <c r="C1587" s="10">
        <v>98.72</v>
      </c>
      <c r="D1587" s="10">
        <v>97.94</v>
      </c>
      <c r="E1587" s="10">
        <v>97.65</v>
      </c>
      <c r="F1587" s="1">
        <v>94.64</v>
      </c>
      <c r="G1587" s="10">
        <v>93.62</v>
      </c>
      <c r="H1587" s="10">
        <v>99.44</v>
      </c>
      <c r="I1587" s="10">
        <v>98.9</v>
      </c>
      <c r="J1587" s="10">
        <v>99.58</v>
      </c>
      <c r="K1587" s="1">
        <v>98.99</v>
      </c>
      <c r="L1587" s="1">
        <v>98.39</v>
      </c>
      <c r="M1587" s="1">
        <v>98.19</v>
      </c>
    </row>
    <row r="1588" spans="1:13" x14ac:dyDescent="0.35">
      <c r="A1588" s="10">
        <v>2416</v>
      </c>
      <c r="B1588" s="10">
        <v>98.88</v>
      </c>
      <c r="C1588" s="10">
        <v>98.72</v>
      </c>
      <c r="D1588" s="10">
        <v>97.95</v>
      </c>
      <c r="E1588" s="10">
        <v>97.65</v>
      </c>
      <c r="F1588" s="1">
        <v>94.64</v>
      </c>
      <c r="G1588" s="10">
        <v>93.62</v>
      </c>
      <c r="H1588" s="10">
        <v>99.44</v>
      </c>
      <c r="I1588" s="10">
        <v>98.9</v>
      </c>
      <c r="J1588" s="10">
        <v>99.58</v>
      </c>
      <c r="K1588" s="1">
        <v>98.99</v>
      </c>
      <c r="L1588" s="1">
        <v>98.39</v>
      </c>
      <c r="M1588" s="1">
        <v>98.19</v>
      </c>
    </row>
    <row r="1589" spans="1:13" x14ac:dyDescent="0.35">
      <c r="A1589" s="10">
        <v>2415</v>
      </c>
      <c r="B1589" s="10">
        <v>98.88</v>
      </c>
      <c r="C1589" s="10">
        <v>98.72</v>
      </c>
      <c r="D1589" s="10">
        <v>97.95</v>
      </c>
      <c r="E1589" s="10">
        <v>97.65</v>
      </c>
      <c r="F1589" s="1">
        <v>94.64</v>
      </c>
      <c r="G1589" s="10">
        <v>93.62</v>
      </c>
      <c r="H1589" s="10">
        <v>99.44</v>
      </c>
      <c r="I1589" s="10">
        <v>98.91</v>
      </c>
      <c r="J1589" s="10">
        <v>99.58</v>
      </c>
      <c r="K1589" s="1">
        <v>98.99</v>
      </c>
      <c r="L1589" s="1">
        <v>98.39</v>
      </c>
      <c r="M1589" s="1">
        <v>98.2</v>
      </c>
    </row>
    <row r="1590" spans="1:13" x14ac:dyDescent="0.35">
      <c r="A1590" s="10">
        <v>2414</v>
      </c>
      <c r="B1590" s="10">
        <v>98.89</v>
      </c>
      <c r="C1590" s="10">
        <v>98.72</v>
      </c>
      <c r="D1590" s="10">
        <v>97.95</v>
      </c>
      <c r="E1590" s="10">
        <v>97.66</v>
      </c>
      <c r="F1590" s="1">
        <v>94.64</v>
      </c>
      <c r="G1590" s="10">
        <v>93.63</v>
      </c>
      <c r="H1590" s="10">
        <v>99.43</v>
      </c>
      <c r="I1590" s="10">
        <v>98.91</v>
      </c>
      <c r="J1590" s="10">
        <v>99.59</v>
      </c>
      <c r="K1590" s="1">
        <v>99</v>
      </c>
      <c r="L1590" s="1">
        <v>98.39</v>
      </c>
      <c r="M1590" s="1">
        <v>98.2</v>
      </c>
    </row>
    <row r="1591" spans="1:13" x14ac:dyDescent="0.35">
      <c r="A1591" s="10">
        <v>2413</v>
      </c>
      <c r="B1591" s="10">
        <v>98.89</v>
      </c>
      <c r="C1591" s="10">
        <v>98.72</v>
      </c>
      <c r="D1591" s="10">
        <v>97.95</v>
      </c>
      <c r="E1591" s="10">
        <v>97.66</v>
      </c>
      <c r="F1591" s="1">
        <v>94.63</v>
      </c>
      <c r="G1591" s="10">
        <v>93.63</v>
      </c>
      <c r="H1591" s="10">
        <v>99.43</v>
      </c>
      <c r="I1591" s="10">
        <v>98.91</v>
      </c>
      <c r="J1591" s="10">
        <v>99.59</v>
      </c>
      <c r="K1591" s="1">
        <v>99</v>
      </c>
      <c r="L1591" s="1">
        <v>98.39</v>
      </c>
      <c r="M1591" s="1">
        <v>98.21</v>
      </c>
    </row>
    <row r="1592" spans="1:13" x14ac:dyDescent="0.35">
      <c r="A1592" s="10">
        <v>2412</v>
      </c>
      <c r="B1592" s="10">
        <v>98.9</v>
      </c>
      <c r="C1592" s="10">
        <v>98.72</v>
      </c>
      <c r="D1592" s="10">
        <v>97.96</v>
      </c>
      <c r="E1592" s="10">
        <v>97.67</v>
      </c>
      <c r="F1592" s="1">
        <v>94.63</v>
      </c>
      <c r="G1592" s="10">
        <v>93.63</v>
      </c>
      <c r="H1592" s="10">
        <v>99.43</v>
      </c>
      <c r="I1592" s="10">
        <v>98.91</v>
      </c>
      <c r="J1592" s="10">
        <v>99.59</v>
      </c>
      <c r="K1592" s="1">
        <v>99</v>
      </c>
      <c r="L1592" s="1">
        <v>98.39</v>
      </c>
      <c r="M1592" s="1">
        <v>98.21</v>
      </c>
    </row>
    <row r="1593" spans="1:13" x14ac:dyDescent="0.35">
      <c r="A1593" s="10">
        <v>2411</v>
      </c>
      <c r="B1593" s="10">
        <v>98.9</v>
      </c>
      <c r="C1593" s="10">
        <v>98.72</v>
      </c>
      <c r="D1593" s="10">
        <v>97.96</v>
      </c>
      <c r="E1593" s="10">
        <v>97.68</v>
      </c>
      <c r="F1593" s="1">
        <v>94.62</v>
      </c>
      <c r="G1593" s="10">
        <v>93.63</v>
      </c>
      <c r="H1593" s="10">
        <v>99.43</v>
      </c>
      <c r="I1593" s="10">
        <v>98.91</v>
      </c>
      <c r="J1593" s="10">
        <v>99.59</v>
      </c>
      <c r="K1593" s="1">
        <v>99</v>
      </c>
      <c r="L1593" s="1">
        <v>98.38</v>
      </c>
      <c r="M1593" s="1">
        <v>98.21</v>
      </c>
    </row>
    <row r="1594" spans="1:13" x14ac:dyDescent="0.35">
      <c r="A1594" s="10">
        <v>2410</v>
      </c>
      <c r="B1594" s="10">
        <v>98.91</v>
      </c>
      <c r="C1594" s="10">
        <v>98.73</v>
      </c>
      <c r="D1594" s="10">
        <v>97.97</v>
      </c>
      <c r="E1594" s="10">
        <v>97.68</v>
      </c>
      <c r="F1594" s="1">
        <v>94.62</v>
      </c>
      <c r="G1594" s="10">
        <v>93.63</v>
      </c>
      <c r="H1594" s="10">
        <v>99.43</v>
      </c>
      <c r="I1594" s="10">
        <v>98.91</v>
      </c>
      <c r="J1594" s="10">
        <v>99.58</v>
      </c>
      <c r="K1594" s="1">
        <v>99</v>
      </c>
      <c r="L1594" s="1">
        <v>98.38</v>
      </c>
      <c r="M1594" s="1">
        <v>98.21</v>
      </c>
    </row>
    <row r="1595" spans="1:13" x14ac:dyDescent="0.35">
      <c r="A1595" s="10">
        <v>2409</v>
      </c>
      <c r="B1595" s="10">
        <v>98.92</v>
      </c>
      <c r="C1595" s="10">
        <v>98.74</v>
      </c>
      <c r="D1595" s="10">
        <v>97.97</v>
      </c>
      <c r="E1595" s="10">
        <v>97.69</v>
      </c>
      <c r="F1595" s="1">
        <v>94.62</v>
      </c>
      <c r="G1595" s="10">
        <v>93.63</v>
      </c>
      <c r="H1595" s="10">
        <v>99.44</v>
      </c>
      <c r="I1595" s="10">
        <v>98.92</v>
      </c>
      <c r="J1595" s="10">
        <v>99.58</v>
      </c>
      <c r="K1595" s="1">
        <v>99.01</v>
      </c>
      <c r="L1595" s="1">
        <v>98.39</v>
      </c>
      <c r="M1595" s="1">
        <v>98.22</v>
      </c>
    </row>
    <row r="1596" spans="1:13" x14ac:dyDescent="0.35">
      <c r="A1596" s="10">
        <v>2408</v>
      </c>
      <c r="B1596" s="10">
        <v>98.93</v>
      </c>
      <c r="C1596" s="10">
        <v>98.75</v>
      </c>
      <c r="D1596" s="10">
        <v>97.98</v>
      </c>
      <c r="E1596" s="10">
        <v>97.7</v>
      </c>
      <c r="F1596" s="1">
        <v>94.64</v>
      </c>
      <c r="G1596" s="10">
        <v>93.64</v>
      </c>
      <c r="H1596" s="10">
        <v>99.44</v>
      </c>
      <c r="I1596" s="10">
        <v>98.94</v>
      </c>
      <c r="J1596" s="10">
        <v>99.59</v>
      </c>
      <c r="K1596" s="1">
        <v>99.03</v>
      </c>
      <c r="L1596" s="1">
        <v>98.4</v>
      </c>
      <c r="M1596" s="1">
        <v>98.23</v>
      </c>
    </row>
    <row r="1597" spans="1:13" x14ac:dyDescent="0.35">
      <c r="A1597" s="10">
        <v>2407</v>
      </c>
      <c r="B1597" s="10">
        <v>98.94</v>
      </c>
      <c r="C1597" s="10">
        <v>98.76</v>
      </c>
      <c r="D1597" s="10">
        <v>97.99</v>
      </c>
      <c r="E1597" s="10">
        <v>97.71</v>
      </c>
      <c r="F1597" s="1">
        <v>94.65</v>
      </c>
      <c r="G1597" s="10">
        <v>93.65</v>
      </c>
      <c r="H1597" s="10">
        <v>99.45</v>
      </c>
      <c r="I1597" s="10">
        <v>98.95</v>
      </c>
      <c r="J1597" s="10">
        <v>99.59</v>
      </c>
      <c r="K1597" s="1">
        <v>99.04</v>
      </c>
      <c r="L1597" s="1">
        <v>98.41</v>
      </c>
      <c r="M1597" s="1">
        <v>98.24</v>
      </c>
    </row>
    <row r="1598" spans="1:13" x14ac:dyDescent="0.35">
      <c r="A1598" s="10">
        <v>2406</v>
      </c>
      <c r="B1598" s="10">
        <v>98.94</v>
      </c>
      <c r="C1598" s="10">
        <v>98.77</v>
      </c>
      <c r="D1598" s="10">
        <v>97.99</v>
      </c>
      <c r="E1598" s="10">
        <v>97.71</v>
      </c>
      <c r="F1598" s="1">
        <v>94.67</v>
      </c>
      <c r="G1598" s="10">
        <v>93.66</v>
      </c>
      <c r="H1598" s="10">
        <v>99.46</v>
      </c>
      <c r="I1598" s="10">
        <v>98.96</v>
      </c>
      <c r="J1598" s="10">
        <v>99.6</v>
      </c>
      <c r="K1598" s="1">
        <v>99.05</v>
      </c>
      <c r="L1598" s="1">
        <v>98.41</v>
      </c>
      <c r="M1598" s="1">
        <v>98.25</v>
      </c>
    </row>
    <row r="1599" spans="1:13" x14ac:dyDescent="0.35">
      <c r="A1599" s="10">
        <v>2405</v>
      </c>
      <c r="B1599" s="10">
        <v>98.94</v>
      </c>
      <c r="C1599" s="10">
        <v>98.77</v>
      </c>
      <c r="D1599" s="10">
        <v>98</v>
      </c>
      <c r="E1599" s="10">
        <v>97.71</v>
      </c>
      <c r="F1599" s="1">
        <v>94.68</v>
      </c>
      <c r="G1599" s="10">
        <v>93.66</v>
      </c>
      <c r="H1599" s="10">
        <v>99.47</v>
      </c>
      <c r="I1599" s="10">
        <v>98.96</v>
      </c>
      <c r="J1599" s="10">
        <v>99.61</v>
      </c>
      <c r="K1599" s="1">
        <v>99.05</v>
      </c>
      <c r="L1599" s="1">
        <v>98.42</v>
      </c>
      <c r="M1599" s="1">
        <v>98.25</v>
      </c>
    </row>
    <row r="1600" spans="1:13" x14ac:dyDescent="0.35">
      <c r="A1600" s="10">
        <v>2404</v>
      </c>
      <c r="B1600" s="10">
        <v>98.94</v>
      </c>
      <c r="C1600" s="10">
        <v>98.77</v>
      </c>
      <c r="D1600" s="10">
        <v>98</v>
      </c>
      <c r="E1600" s="10">
        <v>97.71</v>
      </c>
      <c r="F1600" s="1">
        <v>94.68</v>
      </c>
      <c r="G1600" s="10">
        <v>93.66</v>
      </c>
      <c r="H1600" s="10">
        <v>99.48</v>
      </c>
      <c r="I1600" s="10">
        <v>98.96</v>
      </c>
      <c r="J1600" s="10">
        <v>99.61</v>
      </c>
      <c r="K1600" s="1">
        <v>99.05</v>
      </c>
      <c r="L1600" s="1">
        <v>98.41</v>
      </c>
      <c r="M1600" s="1">
        <v>98.26</v>
      </c>
    </row>
    <row r="1601" spans="1:13" x14ac:dyDescent="0.35">
      <c r="A1601" s="10">
        <v>2403</v>
      </c>
      <c r="B1601" s="10">
        <v>98.95</v>
      </c>
      <c r="C1601" s="10">
        <v>98.77</v>
      </c>
      <c r="D1601" s="10">
        <v>98</v>
      </c>
      <c r="E1601" s="10">
        <v>97.71</v>
      </c>
      <c r="F1601" s="1">
        <v>94.67</v>
      </c>
      <c r="G1601" s="10">
        <v>93.66</v>
      </c>
      <c r="H1601" s="10">
        <v>99.48</v>
      </c>
      <c r="I1601" s="10">
        <v>98.96</v>
      </c>
      <c r="J1601" s="10">
        <v>99.61</v>
      </c>
      <c r="K1601" s="1">
        <v>99.05</v>
      </c>
      <c r="L1601" s="1">
        <v>98.41</v>
      </c>
      <c r="M1601" s="1">
        <v>98.26</v>
      </c>
    </row>
    <row r="1602" spans="1:13" x14ac:dyDescent="0.35">
      <c r="A1602" s="10">
        <v>2402</v>
      </c>
      <c r="B1602" s="10">
        <v>98.95</v>
      </c>
      <c r="C1602" s="10">
        <v>98.77</v>
      </c>
      <c r="D1602" s="10">
        <v>98.01</v>
      </c>
      <c r="E1602" s="10">
        <v>97.72</v>
      </c>
      <c r="F1602" s="1">
        <v>94.67</v>
      </c>
      <c r="G1602" s="10">
        <v>93.65</v>
      </c>
      <c r="H1602" s="10">
        <v>99.48</v>
      </c>
      <c r="I1602" s="10">
        <v>98.96</v>
      </c>
      <c r="J1602" s="10">
        <v>99.61</v>
      </c>
      <c r="K1602" s="1">
        <v>99.04</v>
      </c>
      <c r="L1602" s="1">
        <v>98.41</v>
      </c>
      <c r="M1602" s="1">
        <v>98.26</v>
      </c>
    </row>
    <row r="1603" spans="1:13" x14ac:dyDescent="0.35">
      <c r="A1603" s="10">
        <v>2401</v>
      </c>
      <c r="B1603" s="10">
        <v>98.95</v>
      </c>
      <c r="C1603" s="10">
        <v>98.77</v>
      </c>
      <c r="D1603" s="10">
        <v>98.01</v>
      </c>
      <c r="E1603" s="10">
        <v>97.72</v>
      </c>
      <c r="F1603" s="1">
        <v>94.67</v>
      </c>
      <c r="G1603" s="10">
        <v>93.66</v>
      </c>
      <c r="H1603" s="10">
        <v>99.49</v>
      </c>
      <c r="I1603" s="10">
        <v>98.97</v>
      </c>
      <c r="J1603" s="10">
        <v>99.61</v>
      </c>
      <c r="K1603" s="1">
        <v>99.05</v>
      </c>
      <c r="L1603" s="1">
        <v>98.41</v>
      </c>
      <c r="M1603" s="1">
        <v>98.26</v>
      </c>
    </row>
    <row r="1604" spans="1:13" x14ac:dyDescent="0.35">
      <c r="A1604" s="10">
        <v>2400</v>
      </c>
      <c r="B1604" s="10">
        <v>98.95</v>
      </c>
      <c r="C1604" s="10">
        <v>98.77</v>
      </c>
      <c r="D1604" s="10">
        <v>98</v>
      </c>
      <c r="E1604" s="10">
        <v>97.71</v>
      </c>
      <c r="F1604" s="1">
        <v>94.67</v>
      </c>
      <c r="G1604" s="10">
        <v>93.66</v>
      </c>
      <c r="H1604" s="10">
        <v>99.49</v>
      </c>
      <c r="I1604" s="10">
        <v>98.98</v>
      </c>
      <c r="J1604" s="10">
        <v>99.61</v>
      </c>
      <c r="K1604" s="1">
        <v>99.05</v>
      </c>
      <c r="L1604" s="1">
        <v>98.41</v>
      </c>
      <c r="M1604" s="1">
        <v>98.26</v>
      </c>
    </row>
    <row r="1605" spans="1:13" x14ac:dyDescent="0.35">
      <c r="A1605" s="10">
        <v>2399</v>
      </c>
      <c r="B1605" s="10">
        <v>98.94</v>
      </c>
      <c r="C1605" s="10">
        <v>98.78</v>
      </c>
      <c r="D1605" s="10">
        <v>98</v>
      </c>
      <c r="E1605" s="10">
        <v>97.71</v>
      </c>
      <c r="F1605" s="1">
        <v>94.68</v>
      </c>
      <c r="G1605" s="10">
        <v>93.67</v>
      </c>
      <c r="H1605" s="10">
        <v>99.5</v>
      </c>
      <c r="I1605" s="10">
        <v>98.99</v>
      </c>
      <c r="J1605" s="10">
        <v>99.61</v>
      </c>
      <c r="K1605" s="1">
        <v>99.06</v>
      </c>
      <c r="L1605" s="1">
        <v>98.41</v>
      </c>
      <c r="M1605" s="1">
        <v>98.27</v>
      </c>
    </row>
    <row r="1606" spans="1:13" x14ac:dyDescent="0.35">
      <c r="A1606" s="10">
        <v>2398</v>
      </c>
      <c r="B1606" s="10">
        <v>98.94</v>
      </c>
      <c r="C1606" s="10">
        <v>98.78</v>
      </c>
      <c r="D1606" s="10">
        <v>98</v>
      </c>
      <c r="E1606" s="10">
        <v>97.71</v>
      </c>
      <c r="F1606" s="1">
        <v>94.68</v>
      </c>
      <c r="G1606" s="10">
        <v>93.67</v>
      </c>
      <c r="H1606" s="10">
        <v>99.5</v>
      </c>
      <c r="I1606" s="10">
        <v>98.99</v>
      </c>
      <c r="J1606" s="10">
        <v>99.61</v>
      </c>
      <c r="K1606" s="1">
        <v>99.06</v>
      </c>
      <c r="L1606" s="1">
        <v>98.41</v>
      </c>
      <c r="M1606" s="1">
        <v>98.27</v>
      </c>
    </row>
    <row r="1607" spans="1:13" x14ac:dyDescent="0.35">
      <c r="A1607" s="10">
        <v>2397</v>
      </c>
      <c r="B1607" s="10">
        <v>98.94</v>
      </c>
      <c r="C1607" s="10">
        <v>98.78</v>
      </c>
      <c r="D1607" s="10">
        <v>98</v>
      </c>
      <c r="E1607" s="10">
        <v>97.72</v>
      </c>
      <c r="F1607" s="1">
        <v>94.68</v>
      </c>
      <c r="G1607" s="10">
        <v>93.67</v>
      </c>
      <c r="H1607" s="10">
        <v>99.5</v>
      </c>
      <c r="I1607" s="10">
        <v>99</v>
      </c>
      <c r="J1607" s="10">
        <v>99.6</v>
      </c>
      <c r="K1607" s="1">
        <v>99.07</v>
      </c>
      <c r="L1607" s="1">
        <v>98.41</v>
      </c>
      <c r="M1607" s="1">
        <v>98.27</v>
      </c>
    </row>
    <row r="1608" spans="1:13" x14ac:dyDescent="0.35">
      <c r="A1608" s="10">
        <v>2396</v>
      </c>
      <c r="B1608" s="10">
        <v>98.94</v>
      </c>
      <c r="C1608" s="10">
        <v>98.78</v>
      </c>
      <c r="D1608" s="10">
        <v>98</v>
      </c>
      <c r="E1608" s="10">
        <v>97.72</v>
      </c>
      <c r="F1608" s="1">
        <v>94.69</v>
      </c>
      <c r="G1608" s="10">
        <v>93.67</v>
      </c>
      <c r="H1608" s="10">
        <v>99.5</v>
      </c>
      <c r="I1608" s="10">
        <v>98.99</v>
      </c>
      <c r="J1608" s="10">
        <v>99.6</v>
      </c>
      <c r="K1608" s="1">
        <v>99.06</v>
      </c>
      <c r="L1608" s="1">
        <v>98.41</v>
      </c>
      <c r="M1608" s="1">
        <v>98.27</v>
      </c>
    </row>
    <row r="1609" spans="1:13" x14ac:dyDescent="0.35">
      <c r="A1609" s="10">
        <v>2395</v>
      </c>
      <c r="B1609" s="10">
        <v>98.94</v>
      </c>
      <c r="C1609" s="10">
        <v>98.78</v>
      </c>
      <c r="D1609" s="10">
        <v>98</v>
      </c>
      <c r="E1609" s="10">
        <v>97.72</v>
      </c>
      <c r="F1609" s="1">
        <v>94.69</v>
      </c>
      <c r="G1609" s="10">
        <v>93.67</v>
      </c>
      <c r="H1609" s="10">
        <v>99.51</v>
      </c>
      <c r="I1609" s="10">
        <v>98.99</v>
      </c>
      <c r="J1609" s="10">
        <v>99.61</v>
      </c>
      <c r="K1609" s="1">
        <v>99.06</v>
      </c>
      <c r="L1609" s="1">
        <v>98.42</v>
      </c>
      <c r="M1609" s="1">
        <v>98.27</v>
      </c>
    </row>
    <row r="1610" spans="1:13" x14ac:dyDescent="0.35">
      <c r="A1610" s="10">
        <v>2394</v>
      </c>
      <c r="B1610" s="10">
        <v>98.94</v>
      </c>
      <c r="C1610" s="10">
        <v>98.78</v>
      </c>
      <c r="D1610" s="10">
        <v>98</v>
      </c>
      <c r="E1610" s="10">
        <v>97.72</v>
      </c>
      <c r="F1610" s="1">
        <v>94.69</v>
      </c>
      <c r="G1610" s="10">
        <v>93.67</v>
      </c>
      <c r="H1610" s="10">
        <v>99.51</v>
      </c>
      <c r="I1610" s="10">
        <v>98.99</v>
      </c>
      <c r="J1610" s="10">
        <v>99.61</v>
      </c>
      <c r="K1610" s="1">
        <v>99.06</v>
      </c>
      <c r="L1610" s="1">
        <v>98.42</v>
      </c>
      <c r="M1610" s="1">
        <v>98.27</v>
      </c>
    </row>
    <row r="1611" spans="1:13" x14ac:dyDescent="0.35">
      <c r="A1611" s="10">
        <v>2393</v>
      </c>
      <c r="B1611" s="10">
        <v>98.95</v>
      </c>
      <c r="C1611" s="10">
        <v>98.79</v>
      </c>
      <c r="D1611" s="10">
        <v>98</v>
      </c>
      <c r="E1611" s="10">
        <v>97.73</v>
      </c>
      <c r="F1611" s="1">
        <v>94.69</v>
      </c>
      <c r="G1611" s="10">
        <v>93.66</v>
      </c>
      <c r="H1611" s="10">
        <v>99.52</v>
      </c>
      <c r="I1611" s="10">
        <v>98.99</v>
      </c>
      <c r="J1611" s="10">
        <v>99.62</v>
      </c>
      <c r="K1611" s="1">
        <v>99.06</v>
      </c>
      <c r="L1611" s="1">
        <v>98.42</v>
      </c>
      <c r="M1611" s="1">
        <v>98.26</v>
      </c>
    </row>
    <row r="1612" spans="1:13" x14ac:dyDescent="0.35">
      <c r="A1612" s="10">
        <v>2392</v>
      </c>
      <c r="B1612" s="10">
        <v>98.95</v>
      </c>
      <c r="C1612" s="10">
        <v>98.8</v>
      </c>
      <c r="D1612" s="10">
        <v>98.01</v>
      </c>
      <c r="E1612" s="10">
        <v>97.73</v>
      </c>
      <c r="F1612" s="1">
        <v>94.69</v>
      </c>
      <c r="G1612" s="10">
        <v>93.66</v>
      </c>
      <c r="H1612" s="10">
        <v>99.52</v>
      </c>
      <c r="I1612" s="10">
        <v>98.98</v>
      </c>
      <c r="J1612" s="10">
        <v>99.63</v>
      </c>
      <c r="K1612" s="1">
        <v>99.06</v>
      </c>
      <c r="L1612" s="1">
        <v>98.42</v>
      </c>
      <c r="M1612" s="1">
        <v>98.26</v>
      </c>
    </row>
    <row r="1613" spans="1:13" x14ac:dyDescent="0.35">
      <c r="A1613" s="10">
        <v>2391</v>
      </c>
      <c r="B1613" s="10">
        <v>98.95</v>
      </c>
      <c r="C1613" s="10">
        <v>98.8</v>
      </c>
      <c r="D1613" s="10">
        <v>98.01</v>
      </c>
      <c r="E1613" s="10">
        <v>97.73</v>
      </c>
      <c r="F1613" s="1">
        <v>94.68</v>
      </c>
      <c r="G1613" s="10">
        <v>93.66</v>
      </c>
      <c r="H1613" s="10">
        <v>99.53</v>
      </c>
      <c r="I1613" s="10">
        <v>98.98</v>
      </c>
      <c r="J1613" s="10">
        <v>99.64</v>
      </c>
      <c r="K1613" s="1">
        <v>99.06</v>
      </c>
      <c r="L1613" s="1">
        <v>98.43</v>
      </c>
      <c r="M1613" s="1">
        <v>98.27</v>
      </c>
    </row>
    <row r="1614" spans="1:13" x14ac:dyDescent="0.35">
      <c r="A1614" s="10">
        <v>2390</v>
      </c>
      <c r="B1614" s="10">
        <v>98.96</v>
      </c>
      <c r="C1614" s="10">
        <v>98.8</v>
      </c>
      <c r="D1614" s="10">
        <v>98.01</v>
      </c>
      <c r="E1614" s="10">
        <v>97.74</v>
      </c>
      <c r="F1614" s="1">
        <v>94.68</v>
      </c>
      <c r="G1614" s="10">
        <v>93.65</v>
      </c>
      <c r="H1614" s="10">
        <v>99.53</v>
      </c>
      <c r="I1614" s="10">
        <v>98.98</v>
      </c>
      <c r="J1614" s="10">
        <v>99.64</v>
      </c>
      <c r="K1614" s="1">
        <v>99.06</v>
      </c>
      <c r="L1614" s="1">
        <v>98.43</v>
      </c>
      <c r="M1614" s="1">
        <v>98.28</v>
      </c>
    </row>
    <row r="1615" spans="1:13" x14ac:dyDescent="0.35">
      <c r="A1615" s="10">
        <v>2389</v>
      </c>
      <c r="B1615" s="10">
        <v>98.96</v>
      </c>
      <c r="C1615" s="10">
        <v>98.8</v>
      </c>
      <c r="D1615" s="10">
        <v>98.01</v>
      </c>
      <c r="E1615" s="10">
        <v>97.74</v>
      </c>
      <c r="F1615" s="1">
        <v>94.69</v>
      </c>
      <c r="G1615" s="10">
        <v>93.65</v>
      </c>
      <c r="H1615" s="10">
        <v>99.54</v>
      </c>
      <c r="I1615" s="10">
        <v>98.98</v>
      </c>
      <c r="J1615" s="10">
        <v>99.64</v>
      </c>
      <c r="K1615" s="1">
        <v>99.06</v>
      </c>
      <c r="L1615" s="1">
        <v>98.43</v>
      </c>
      <c r="M1615" s="1">
        <v>98.28</v>
      </c>
    </row>
    <row r="1616" spans="1:13" x14ac:dyDescent="0.35">
      <c r="A1616" s="10">
        <v>2388</v>
      </c>
      <c r="B1616" s="10">
        <v>98.97</v>
      </c>
      <c r="C1616" s="10">
        <v>98.8</v>
      </c>
      <c r="D1616" s="10">
        <v>98.01</v>
      </c>
      <c r="E1616" s="10">
        <v>97.74</v>
      </c>
      <c r="F1616" s="1">
        <v>94.69</v>
      </c>
      <c r="G1616" s="10">
        <v>93.66</v>
      </c>
      <c r="H1616" s="10">
        <v>99.54</v>
      </c>
      <c r="I1616" s="10">
        <v>98.99</v>
      </c>
      <c r="J1616" s="10">
        <v>99.64</v>
      </c>
      <c r="K1616" s="1">
        <v>99.06</v>
      </c>
      <c r="L1616" s="1">
        <v>98.44</v>
      </c>
      <c r="M1616" s="1">
        <v>98.28</v>
      </c>
    </row>
    <row r="1617" spans="1:13" x14ac:dyDescent="0.35">
      <c r="A1617" s="10">
        <v>2387</v>
      </c>
      <c r="B1617" s="10">
        <v>98.98</v>
      </c>
      <c r="C1617" s="10">
        <v>98.81</v>
      </c>
      <c r="D1617" s="10">
        <v>98.01</v>
      </c>
      <c r="E1617" s="10">
        <v>97.74</v>
      </c>
      <c r="F1617" s="1">
        <v>94.7</v>
      </c>
      <c r="G1617" s="10">
        <v>93.66</v>
      </c>
      <c r="H1617" s="10">
        <v>99.54</v>
      </c>
      <c r="I1617" s="10">
        <v>98.99</v>
      </c>
      <c r="J1617" s="10">
        <v>99.64</v>
      </c>
      <c r="K1617" s="1">
        <v>99.07</v>
      </c>
      <c r="L1617" s="1">
        <v>98.45</v>
      </c>
      <c r="M1617" s="1">
        <v>98.28</v>
      </c>
    </row>
    <row r="1618" spans="1:13" x14ac:dyDescent="0.35">
      <c r="A1618" s="10">
        <v>2386</v>
      </c>
      <c r="B1618" s="10">
        <v>98.98</v>
      </c>
      <c r="C1618" s="10">
        <v>98.81</v>
      </c>
      <c r="D1618" s="10">
        <v>98.01</v>
      </c>
      <c r="E1618" s="10">
        <v>97.76</v>
      </c>
      <c r="F1618" s="1">
        <v>94.71</v>
      </c>
      <c r="G1618" s="10">
        <v>93.67</v>
      </c>
      <c r="H1618" s="10">
        <v>99.55</v>
      </c>
      <c r="I1618" s="10">
        <v>99</v>
      </c>
      <c r="J1618" s="10">
        <v>99.65</v>
      </c>
      <c r="K1618" s="1">
        <v>99.08</v>
      </c>
      <c r="L1618" s="1">
        <v>98.46</v>
      </c>
      <c r="M1618" s="1">
        <v>98.28</v>
      </c>
    </row>
    <row r="1619" spans="1:13" x14ac:dyDescent="0.35">
      <c r="A1619" s="10">
        <v>2385</v>
      </c>
      <c r="B1619" s="10">
        <v>98.99</v>
      </c>
      <c r="C1619" s="10">
        <v>98.83</v>
      </c>
      <c r="D1619" s="10">
        <v>98.02</v>
      </c>
      <c r="E1619" s="10">
        <v>97.77</v>
      </c>
      <c r="F1619" s="1">
        <v>94.73</v>
      </c>
      <c r="G1619" s="10">
        <v>93.68</v>
      </c>
      <c r="H1619" s="10">
        <v>99.57</v>
      </c>
      <c r="I1619" s="10">
        <v>99.01</v>
      </c>
      <c r="J1619" s="10">
        <v>99.65</v>
      </c>
      <c r="K1619" s="1">
        <v>99.09</v>
      </c>
      <c r="L1619" s="1">
        <v>98.47</v>
      </c>
      <c r="M1619" s="1">
        <v>98.29</v>
      </c>
    </row>
    <row r="1620" spans="1:13" x14ac:dyDescent="0.35">
      <c r="A1620" s="10">
        <v>2384</v>
      </c>
      <c r="B1620" s="10">
        <v>99</v>
      </c>
      <c r="C1620" s="10">
        <v>98.84</v>
      </c>
      <c r="D1620" s="10">
        <v>98.02</v>
      </c>
      <c r="E1620" s="10">
        <v>97.79</v>
      </c>
      <c r="F1620" s="1">
        <v>94.74</v>
      </c>
      <c r="G1620" s="10">
        <v>93.69</v>
      </c>
      <c r="H1620" s="10">
        <v>99.58</v>
      </c>
      <c r="I1620" s="10">
        <v>99.03</v>
      </c>
      <c r="J1620" s="10">
        <v>99.66</v>
      </c>
      <c r="K1620" s="1">
        <v>99.11</v>
      </c>
      <c r="L1620" s="1">
        <v>98.48</v>
      </c>
      <c r="M1620" s="1">
        <v>98.3</v>
      </c>
    </row>
    <row r="1621" spans="1:13" x14ac:dyDescent="0.35">
      <c r="A1621" s="10">
        <v>2383</v>
      </c>
      <c r="B1621" s="10">
        <v>99.01</v>
      </c>
      <c r="C1621" s="10">
        <v>98.85</v>
      </c>
      <c r="D1621" s="10">
        <v>98.03</v>
      </c>
      <c r="E1621" s="10">
        <v>97.82</v>
      </c>
      <c r="F1621" s="1">
        <v>94.76</v>
      </c>
      <c r="G1621" s="10">
        <v>93.71</v>
      </c>
      <c r="H1621" s="10">
        <v>99.6</v>
      </c>
      <c r="I1621" s="10">
        <v>99.04</v>
      </c>
      <c r="J1621" s="10">
        <v>99.66</v>
      </c>
      <c r="K1621" s="1">
        <v>99.12</v>
      </c>
      <c r="L1621" s="1">
        <v>98.5</v>
      </c>
      <c r="M1621" s="1">
        <v>98.31</v>
      </c>
    </row>
    <row r="1622" spans="1:13" x14ac:dyDescent="0.35">
      <c r="A1622" s="10">
        <v>2382</v>
      </c>
      <c r="B1622" s="10">
        <v>99.03</v>
      </c>
      <c r="C1622" s="10">
        <v>98.86</v>
      </c>
      <c r="D1622" s="10">
        <v>98.03</v>
      </c>
      <c r="E1622" s="10">
        <v>97.84</v>
      </c>
      <c r="F1622" s="1">
        <v>94.77</v>
      </c>
      <c r="G1622" s="10">
        <v>93.72</v>
      </c>
      <c r="H1622" s="10">
        <v>99.62</v>
      </c>
      <c r="I1622" s="10">
        <v>99.05</v>
      </c>
      <c r="J1622" s="10">
        <v>99.67</v>
      </c>
      <c r="K1622" s="1">
        <v>99.13</v>
      </c>
      <c r="L1622" s="1">
        <v>98.51</v>
      </c>
      <c r="M1622" s="1">
        <v>98.32</v>
      </c>
    </row>
    <row r="1623" spans="1:13" x14ac:dyDescent="0.35">
      <c r="A1623" s="10">
        <v>2381</v>
      </c>
      <c r="B1623" s="10">
        <v>99.04</v>
      </c>
      <c r="C1623" s="10">
        <v>98.87</v>
      </c>
      <c r="D1623" s="10">
        <v>98.04</v>
      </c>
      <c r="E1623" s="10">
        <v>97.85</v>
      </c>
      <c r="F1623" s="1">
        <v>94.78</v>
      </c>
      <c r="G1623" s="10">
        <v>93.73</v>
      </c>
      <c r="H1623" s="10">
        <v>99.63</v>
      </c>
      <c r="I1623" s="10">
        <v>99.06</v>
      </c>
      <c r="J1623" s="10">
        <v>99.67</v>
      </c>
      <c r="K1623" s="1">
        <v>99.14</v>
      </c>
      <c r="L1623" s="1">
        <v>98.52</v>
      </c>
      <c r="M1623" s="1">
        <v>98.33</v>
      </c>
    </row>
    <row r="1624" spans="1:13" x14ac:dyDescent="0.35">
      <c r="A1624" s="10">
        <v>2380</v>
      </c>
      <c r="B1624" s="10">
        <v>99.04</v>
      </c>
      <c r="C1624" s="10">
        <v>98.87</v>
      </c>
      <c r="D1624" s="10">
        <v>98.04</v>
      </c>
      <c r="E1624" s="10">
        <v>97.86</v>
      </c>
      <c r="F1624" s="1">
        <v>94.79</v>
      </c>
      <c r="G1624" s="10">
        <v>93.73</v>
      </c>
      <c r="H1624" s="10">
        <v>99.64</v>
      </c>
      <c r="I1624" s="10">
        <v>99.06</v>
      </c>
      <c r="J1624" s="10">
        <v>99.68</v>
      </c>
      <c r="K1624" s="1">
        <v>99.14</v>
      </c>
      <c r="L1624" s="1">
        <v>98.53</v>
      </c>
      <c r="M1624" s="1">
        <v>98.34</v>
      </c>
    </row>
    <row r="1625" spans="1:13" x14ac:dyDescent="0.35">
      <c r="A1625" s="10">
        <v>2379</v>
      </c>
      <c r="B1625" s="10">
        <v>99.04</v>
      </c>
      <c r="C1625" s="10">
        <v>98.87</v>
      </c>
      <c r="D1625" s="10">
        <v>98.03</v>
      </c>
      <c r="E1625" s="10">
        <v>97.86</v>
      </c>
      <c r="F1625" s="1">
        <v>94.79</v>
      </c>
      <c r="G1625" s="10">
        <v>93.73</v>
      </c>
      <c r="H1625" s="10">
        <v>99.63</v>
      </c>
      <c r="I1625" s="10">
        <v>99.07</v>
      </c>
      <c r="J1625" s="10">
        <v>99.68</v>
      </c>
      <c r="K1625" s="1">
        <v>99.14</v>
      </c>
      <c r="L1625" s="1">
        <v>98.54</v>
      </c>
      <c r="M1625" s="1">
        <v>98.33</v>
      </c>
    </row>
    <row r="1626" spans="1:13" x14ac:dyDescent="0.35">
      <c r="A1626" s="10">
        <v>2378</v>
      </c>
      <c r="B1626" s="10">
        <v>99.04</v>
      </c>
      <c r="C1626" s="10">
        <v>98.86</v>
      </c>
      <c r="D1626" s="10">
        <v>98.03</v>
      </c>
      <c r="E1626" s="10">
        <v>97.86</v>
      </c>
      <c r="F1626" s="1">
        <v>94.78</v>
      </c>
      <c r="G1626" s="10">
        <v>93.72</v>
      </c>
      <c r="H1626" s="10">
        <v>99.61</v>
      </c>
      <c r="I1626" s="10">
        <v>99.07</v>
      </c>
      <c r="J1626" s="10">
        <v>99.68</v>
      </c>
      <c r="K1626" s="1">
        <v>99.13</v>
      </c>
      <c r="L1626" s="1">
        <v>98.54</v>
      </c>
      <c r="M1626" s="1">
        <v>98.33</v>
      </c>
    </row>
    <row r="1627" spans="1:13" x14ac:dyDescent="0.35">
      <c r="A1627" s="10">
        <v>2377</v>
      </c>
      <c r="B1627" s="10">
        <v>99.04</v>
      </c>
      <c r="C1627" s="10">
        <v>98.86</v>
      </c>
      <c r="D1627" s="10">
        <v>98.03</v>
      </c>
      <c r="E1627" s="10">
        <v>97.86</v>
      </c>
      <c r="F1627" s="1">
        <v>94.78</v>
      </c>
      <c r="G1627" s="10">
        <v>93.71</v>
      </c>
      <c r="H1627" s="10">
        <v>99.6</v>
      </c>
      <c r="I1627" s="10">
        <v>99.07</v>
      </c>
      <c r="J1627" s="10">
        <v>99.68</v>
      </c>
      <c r="K1627" s="1">
        <v>99.13</v>
      </c>
      <c r="L1627" s="1">
        <v>98.54</v>
      </c>
      <c r="M1627" s="1">
        <v>98.32</v>
      </c>
    </row>
    <row r="1628" spans="1:13" x14ac:dyDescent="0.35">
      <c r="A1628" s="10">
        <v>2376</v>
      </c>
      <c r="B1628" s="10">
        <v>99.04</v>
      </c>
      <c r="C1628" s="10">
        <v>98.86</v>
      </c>
      <c r="D1628" s="10">
        <v>98.03</v>
      </c>
      <c r="E1628" s="10">
        <v>97.86</v>
      </c>
      <c r="F1628" s="1">
        <v>94.77</v>
      </c>
      <c r="G1628" s="10">
        <v>93.7</v>
      </c>
      <c r="H1628" s="10">
        <v>99.59</v>
      </c>
      <c r="I1628" s="10">
        <v>99.07</v>
      </c>
      <c r="J1628" s="10">
        <v>99.68</v>
      </c>
      <c r="K1628" s="1">
        <v>99.12</v>
      </c>
      <c r="L1628" s="1">
        <v>98.54</v>
      </c>
      <c r="M1628" s="1">
        <v>98.32</v>
      </c>
    </row>
    <row r="1629" spans="1:13" x14ac:dyDescent="0.35">
      <c r="A1629" s="10">
        <v>2375</v>
      </c>
      <c r="B1629" s="10">
        <v>99.04</v>
      </c>
      <c r="C1629" s="10">
        <v>98.86</v>
      </c>
      <c r="D1629" s="10">
        <v>98.04</v>
      </c>
      <c r="E1629" s="10">
        <v>97.86</v>
      </c>
      <c r="F1629" s="1">
        <v>94.77</v>
      </c>
      <c r="G1629" s="10">
        <v>93.69</v>
      </c>
      <c r="H1629" s="10">
        <v>99.58</v>
      </c>
      <c r="I1629" s="10">
        <v>99.06</v>
      </c>
      <c r="J1629" s="10">
        <v>99.67</v>
      </c>
      <c r="K1629" s="1">
        <v>99.12</v>
      </c>
      <c r="L1629" s="1">
        <v>98.54</v>
      </c>
      <c r="M1629" s="1">
        <v>98.33</v>
      </c>
    </row>
    <row r="1630" spans="1:13" x14ac:dyDescent="0.35">
      <c r="A1630" s="10">
        <v>2374</v>
      </c>
      <c r="B1630" s="10">
        <v>99.04</v>
      </c>
      <c r="C1630" s="10">
        <v>98.87</v>
      </c>
      <c r="D1630" s="10">
        <v>98.04</v>
      </c>
      <c r="E1630" s="10">
        <v>97.85</v>
      </c>
      <c r="F1630" s="1">
        <v>94.77</v>
      </c>
      <c r="G1630" s="10">
        <v>93.68</v>
      </c>
      <c r="H1630" s="10">
        <v>99.58</v>
      </c>
      <c r="I1630" s="10">
        <v>99.06</v>
      </c>
      <c r="J1630" s="10">
        <v>99.67</v>
      </c>
      <c r="K1630" s="1">
        <v>99.12</v>
      </c>
      <c r="L1630" s="1">
        <v>98.54</v>
      </c>
      <c r="M1630" s="1">
        <v>98.33</v>
      </c>
    </row>
    <row r="1631" spans="1:13" x14ac:dyDescent="0.35">
      <c r="A1631" s="10">
        <v>2373</v>
      </c>
      <c r="B1631" s="10">
        <v>99.05</v>
      </c>
      <c r="C1631" s="10">
        <v>98.87</v>
      </c>
      <c r="D1631" s="10">
        <v>98.05</v>
      </c>
      <c r="E1631" s="10">
        <v>97.85</v>
      </c>
      <c r="F1631" s="1">
        <v>94.77</v>
      </c>
      <c r="G1631" s="10">
        <v>93.67</v>
      </c>
      <c r="H1631" s="10">
        <v>99.58</v>
      </c>
      <c r="I1631" s="10">
        <v>99.05</v>
      </c>
      <c r="J1631" s="10">
        <v>99.67</v>
      </c>
      <c r="K1631" s="1">
        <v>99.13</v>
      </c>
      <c r="L1631" s="1">
        <v>98.54</v>
      </c>
      <c r="M1631" s="1">
        <v>98.32</v>
      </c>
    </row>
    <row r="1632" spans="1:13" x14ac:dyDescent="0.35">
      <c r="A1632" s="10">
        <v>2372</v>
      </c>
      <c r="B1632" s="10">
        <v>99.05</v>
      </c>
      <c r="C1632" s="10">
        <v>98.87</v>
      </c>
      <c r="D1632" s="10">
        <v>98.05</v>
      </c>
      <c r="E1632" s="10">
        <v>97.85</v>
      </c>
      <c r="F1632" s="1">
        <v>94.77</v>
      </c>
      <c r="G1632" s="10">
        <v>93.67</v>
      </c>
      <c r="H1632" s="10">
        <v>99.59</v>
      </c>
      <c r="I1632" s="10">
        <v>99.05</v>
      </c>
      <c r="J1632" s="10">
        <v>99.67</v>
      </c>
      <c r="K1632" s="1">
        <v>99.14</v>
      </c>
      <c r="L1632" s="1">
        <v>98.54</v>
      </c>
      <c r="M1632" s="1">
        <v>98.32</v>
      </c>
    </row>
    <row r="1633" spans="1:13" x14ac:dyDescent="0.35">
      <c r="A1633" s="10">
        <v>2371</v>
      </c>
      <c r="B1633" s="10">
        <v>99.06</v>
      </c>
      <c r="C1633" s="10">
        <v>98.87</v>
      </c>
      <c r="D1633" s="10">
        <v>98.05</v>
      </c>
      <c r="E1633" s="10">
        <v>97.86</v>
      </c>
      <c r="F1633" s="1">
        <v>94.78</v>
      </c>
      <c r="G1633" s="10">
        <v>93.67</v>
      </c>
      <c r="H1633" s="10">
        <v>99.59</v>
      </c>
      <c r="I1633" s="10">
        <v>99.05</v>
      </c>
      <c r="J1633" s="10">
        <v>99.68</v>
      </c>
      <c r="K1633" s="1">
        <v>99.15</v>
      </c>
      <c r="L1633" s="1">
        <v>98.55</v>
      </c>
      <c r="M1633" s="1">
        <v>98.32</v>
      </c>
    </row>
    <row r="1634" spans="1:13" x14ac:dyDescent="0.35">
      <c r="A1634" s="10">
        <v>2370</v>
      </c>
      <c r="B1634" s="10">
        <v>99.08</v>
      </c>
      <c r="C1634" s="10">
        <v>98.88</v>
      </c>
      <c r="D1634" s="10">
        <v>98.04</v>
      </c>
      <c r="E1634" s="10">
        <v>97.87</v>
      </c>
      <c r="F1634" s="1">
        <v>94.79</v>
      </c>
      <c r="G1634" s="10">
        <v>93.68</v>
      </c>
      <c r="H1634" s="10">
        <v>99.59</v>
      </c>
      <c r="I1634" s="10">
        <v>99.06</v>
      </c>
      <c r="J1634" s="10">
        <v>99.69</v>
      </c>
      <c r="K1634" s="1">
        <v>99.16</v>
      </c>
      <c r="L1634" s="1">
        <v>98.56</v>
      </c>
      <c r="M1634" s="1">
        <v>98.33</v>
      </c>
    </row>
    <row r="1635" spans="1:13" x14ac:dyDescent="0.35">
      <c r="A1635" s="10">
        <v>2369</v>
      </c>
      <c r="B1635" s="10">
        <v>99.09</v>
      </c>
      <c r="C1635" s="10">
        <v>98.89</v>
      </c>
      <c r="D1635" s="10">
        <v>98.04</v>
      </c>
      <c r="E1635" s="10">
        <v>97.88</v>
      </c>
      <c r="F1635" s="1">
        <v>94.8</v>
      </c>
      <c r="G1635" s="10">
        <v>93.68</v>
      </c>
      <c r="H1635" s="10">
        <v>99.6</v>
      </c>
      <c r="I1635" s="10">
        <v>99.06</v>
      </c>
      <c r="J1635" s="10">
        <v>99.69</v>
      </c>
      <c r="K1635" s="1">
        <v>99.17</v>
      </c>
      <c r="L1635" s="1">
        <v>98.57</v>
      </c>
      <c r="M1635" s="1">
        <v>98.35</v>
      </c>
    </row>
    <row r="1636" spans="1:13" x14ac:dyDescent="0.35">
      <c r="A1636" s="10">
        <v>2368</v>
      </c>
      <c r="B1636" s="10">
        <v>99.09</v>
      </c>
      <c r="C1636" s="10">
        <v>98.9</v>
      </c>
      <c r="D1636" s="10">
        <v>98.04</v>
      </c>
      <c r="E1636" s="10">
        <v>97.9</v>
      </c>
      <c r="F1636" s="1">
        <v>94.81</v>
      </c>
      <c r="G1636" s="10">
        <v>93.68</v>
      </c>
      <c r="H1636" s="10">
        <v>99.6</v>
      </c>
      <c r="I1636" s="10">
        <v>99.06</v>
      </c>
      <c r="J1636" s="10">
        <v>99.7</v>
      </c>
      <c r="K1636" s="1">
        <v>99.16</v>
      </c>
      <c r="L1636" s="1">
        <v>98.58</v>
      </c>
      <c r="M1636" s="1">
        <v>98.36</v>
      </c>
    </row>
    <row r="1637" spans="1:13" x14ac:dyDescent="0.35">
      <c r="A1637" s="10">
        <v>2367</v>
      </c>
      <c r="B1637" s="10">
        <v>99.09</v>
      </c>
      <c r="C1637" s="10">
        <v>98.89</v>
      </c>
      <c r="D1637" s="10">
        <v>98.03</v>
      </c>
      <c r="E1637" s="10">
        <v>97.91</v>
      </c>
      <c r="F1637" s="1">
        <v>94.81</v>
      </c>
      <c r="G1637" s="10">
        <v>93.68</v>
      </c>
      <c r="H1637" s="10">
        <v>99.6</v>
      </c>
      <c r="I1637" s="10">
        <v>99.06</v>
      </c>
      <c r="J1637" s="10">
        <v>99.7</v>
      </c>
      <c r="K1637" s="1">
        <v>99.16</v>
      </c>
      <c r="L1637" s="1">
        <v>98.59</v>
      </c>
      <c r="M1637" s="1">
        <v>98.36</v>
      </c>
    </row>
    <row r="1638" spans="1:13" x14ac:dyDescent="0.35">
      <c r="A1638" s="10">
        <v>2366</v>
      </c>
      <c r="B1638" s="10">
        <v>99.08</v>
      </c>
      <c r="C1638" s="10">
        <v>98.88</v>
      </c>
      <c r="D1638" s="10">
        <v>98.03</v>
      </c>
      <c r="E1638" s="10">
        <v>97.91</v>
      </c>
      <c r="F1638" s="1">
        <v>94.82</v>
      </c>
      <c r="G1638" s="10">
        <v>93.67</v>
      </c>
      <c r="H1638" s="10">
        <v>99.6</v>
      </c>
      <c r="I1638" s="10">
        <v>99.06</v>
      </c>
      <c r="J1638" s="10">
        <v>99.7</v>
      </c>
      <c r="K1638" s="1">
        <v>99.15</v>
      </c>
      <c r="L1638" s="1">
        <v>98.6</v>
      </c>
      <c r="M1638" s="1">
        <v>98.35</v>
      </c>
    </row>
    <row r="1639" spans="1:13" x14ac:dyDescent="0.35">
      <c r="A1639" s="10">
        <v>2365</v>
      </c>
      <c r="B1639" s="10">
        <v>99.08</v>
      </c>
      <c r="C1639" s="10">
        <v>98.87</v>
      </c>
      <c r="D1639" s="10">
        <v>98.03</v>
      </c>
      <c r="E1639" s="10">
        <v>97.91</v>
      </c>
      <c r="F1639" s="1">
        <v>94.81</v>
      </c>
      <c r="G1639" s="10">
        <v>93.66</v>
      </c>
      <c r="H1639" s="10">
        <v>99.6</v>
      </c>
      <c r="I1639" s="10">
        <v>99.06</v>
      </c>
      <c r="J1639" s="10">
        <v>99.69</v>
      </c>
      <c r="K1639" s="1">
        <v>99.15</v>
      </c>
      <c r="L1639" s="1">
        <v>98.59</v>
      </c>
      <c r="M1639" s="1">
        <v>98.34</v>
      </c>
    </row>
    <row r="1640" spans="1:13" x14ac:dyDescent="0.35">
      <c r="A1640" s="10">
        <v>2364</v>
      </c>
      <c r="B1640" s="10">
        <v>99.07</v>
      </c>
      <c r="C1640" s="10">
        <v>98.86</v>
      </c>
      <c r="D1640" s="10">
        <v>98.03</v>
      </c>
      <c r="E1640" s="10">
        <v>97.91</v>
      </c>
      <c r="F1640" s="1">
        <v>94.8</v>
      </c>
      <c r="G1640" s="10">
        <v>93.65</v>
      </c>
      <c r="H1640" s="10">
        <v>99.6</v>
      </c>
      <c r="I1640" s="10">
        <v>99.06</v>
      </c>
      <c r="J1640" s="10">
        <v>99.68</v>
      </c>
      <c r="K1640" s="1">
        <v>99.14</v>
      </c>
      <c r="L1640" s="1">
        <v>98.58</v>
      </c>
      <c r="M1640" s="1">
        <v>98.34</v>
      </c>
    </row>
    <row r="1641" spans="1:13" x14ac:dyDescent="0.35">
      <c r="A1641" s="10">
        <v>2363</v>
      </c>
      <c r="B1641" s="10">
        <v>99.06</v>
      </c>
      <c r="C1641" s="10">
        <v>98.87</v>
      </c>
      <c r="D1641" s="10">
        <v>98.03</v>
      </c>
      <c r="E1641" s="10">
        <v>97.89</v>
      </c>
      <c r="F1641" s="1">
        <v>94.79</v>
      </c>
      <c r="G1641" s="10">
        <v>93.63</v>
      </c>
      <c r="H1641" s="10">
        <v>99.58</v>
      </c>
      <c r="I1641" s="10">
        <v>99.04</v>
      </c>
      <c r="J1641" s="10">
        <v>99.67</v>
      </c>
      <c r="K1641" s="1">
        <v>99.13</v>
      </c>
      <c r="L1641" s="1">
        <v>98.57</v>
      </c>
      <c r="M1641" s="1">
        <v>98.33</v>
      </c>
    </row>
    <row r="1642" spans="1:13" x14ac:dyDescent="0.35">
      <c r="A1642" s="10">
        <v>2362</v>
      </c>
      <c r="B1642" s="10">
        <v>99.05</v>
      </c>
      <c r="C1642" s="10">
        <v>98.86</v>
      </c>
      <c r="D1642" s="10">
        <v>98.03</v>
      </c>
      <c r="E1642" s="10">
        <v>97.88</v>
      </c>
      <c r="F1642" s="1">
        <v>94.78</v>
      </c>
      <c r="G1642" s="10">
        <v>93.61</v>
      </c>
      <c r="H1642" s="10">
        <v>99.57</v>
      </c>
      <c r="I1642" s="10">
        <v>99.04</v>
      </c>
      <c r="J1642" s="10">
        <v>99.65</v>
      </c>
      <c r="K1642" s="1">
        <v>99.11</v>
      </c>
      <c r="L1642" s="1">
        <v>98.56</v>
      </c>
      <c r="M1642" s="1">
        <v>98.32</v>
      </c>
    </row>
    <row r="1643" spans="1:13" x14ac:dyDescent="0.35">
      <c r="A1643" s="10">
        <v>2361</v>
      </c>
      <c r="B1643" s="10">
        <v>99.04</v>
      </c>
      <c r="C1643" s="10">
        <v>98.85</v>
      </c>
      <c r="D1643" s="10">
        <v>98.02</v>
      </c>
      <c r="E1643" s="10">
        <v>97.86</v>
      </c>
      <c r="F1643" s="1">
        <v>94.76</v>
      </c>
      <c r="G1643" s="10">
        <v>93.6</v>
      </c>
      <c r="H1643" s="10">
        <v>99.55</v>
      </c>
      <c r="I1643" s="10">
        <v>99.03</v>
      </c>
      <c r="J1643" s="10">
        <v>99.63</v>
      </c>
      <c r="K1643" s="1">
        <v>99.1</v>
      </c>
      <c r="L1643" s="1">
        <v>98.55</v>
      </c>
      <c r="M1643" s="1">
        <v>98.32</v>
      </c>
    </row>
    <row r="1644" spans="1:13" x14ac:dyDescent="0.35">
      <c r="A1644" s="10">
        <v>2360</v>
      </c>
      <c r="B1644" s="10">
        <v>99.03</v>
      </c>
      <c r="C1644" s="10">
        <v>98.84</v>
      </c>
      <c r="D1644" s="10">
        <v>98.02</v>
      </c>
      <c r="E1644" s="10">
        <v>97.85</v>
      </c>
      <c r="F1644" s="1">
        <v>94.76</v>
      </c>
      <c r="G1644" s="10">
        <v>93.59</v>
      </c>
      <c r="H1644" s="10">
        <v>99.54</v>
      </c>
      <c r="I1644" s="10">
        <v>99.04</v>
      </c>
      <c r="J1644" s="10">
        <v>99.62</v>
      </c>
      <c r="K1644" s="1">
        <v>99.1</v>
      </c>
      <c r="L1644" s="1">
        <v>98.55</v>
      </c>
      <c r="M1644" s="1">
        <v>98.32</v>
      </c>
    </row>
    <row r="1645" spans="1:13" x14ac:dyDescent="0.35">
      <c r="A1645" s="10">
        <v>2359</v>
      </c>
      <c r="B1645" s="10">
        <v>99.02</v>
      </c>
      <c r="C1645" s="10">
        <v>98.84</v>
      </c>
      <c r="D1645" s="10">
        <v>98.03</v>
      </c>
      <c r="E1645" s="10">
        <v>97.84</v>
      </c>
      <c r="F1645" s="1">
        <v>94.75</v>
      </c>
      <c r="G1645" s="10">
        <v>93.6</v>
      </c>
      <c r="H1645" s="10">
        <v>99.53</v>
      </c>
      <c r="I1645" s="10">
        <v>99.04</v>
      </c>
      <c r="J1645" s="10">
        <v>99.61</v>
      </c>
      <c r="K1645" s="1">
        <v>99.11</v>
      </c>
      <c r="L1645" s="1">
        <v>98.54</v>
      </c>
      <c r="M1645" s="1">
        <v>98.32</v>
      </c>
    </row>
    <row r="1646" spans="1:13" x14ac:dyDescent="0.35">
      <c r="A1646" s="10">
        <v>2358</v>
      </c>
      <c r="B1646" s="10">
        <v>99.02</v>
      </c>
      <c r="C1646" s="10">
        <v>98.84</v>
      </c>
      <c r="D1646" s="10">
        <v>98.04</v>
      </c>
      <c r="E1646" s="10">
        <v>97.84</v>
      </c>
      <c r="F1646" s="1">
        <v>94.75</v>
      </c>
      <c r="G1646" s="10">
        <v>93.6</v>
      </c>
      <c r="H1646" s="10">
        <v>99.52</v>
      </c>
      <c r="I1646" s="10">
        <v>99.04</v>
      </c>
      <c r="J1646" s="10">
        <v>99.62</v>
      </c>
      <c r="K1646" s="1">
        <v>99.11</v>
      </c>
      <c r="L1646" s="1">
        <v>98.54</v>
      </c>
      <c r="M1646" s="1">
        <v>98.31</v>
      </c>
    </row>
    <row r="1647" spans="1:13" x14ac:dyDescent="0.35">
      <c r="A1647" s="10">
        <v>2357</v>
      </c>
      <c r="B1647" s="10">
        <v>99.03</v>
      </c>
      <c r="C1647" s="10">
        <v>98.84</v>
      </c>
      <c r="D1647" s="10">
        <v>98.05</v>
      </c>
      <c r="E1647" s="10">
        <v>97.83</v>
      </c>
      <c r="F1647" s="1">
        <v>94.75</v>
      </c>
      <c r="G1647" s="10">
        <v>93.6</v>
      </c>
      <c r="H1647" s="10">
        <v>99.53</v>
      </c>
      <c r="I1647" s="10">
        <v>99.04</v>
      </c>
      <c r="J1647" s="10">
        <v>99.64</v>
      </c>
      <c r="K1647" s="1">
        <v>99.12</v>
      </c>
      <c r="L1647" s="1">
        <v>98.53</v>
      </c>
      <c r="M1647" s="1">
        <v>98.31</v>
      </c>
    </row>
    <row r="1648" spans="1:13" x14ac:dyDescent="0.35">
      <c r="A1648" s="10">
        <v>2356</v>
      </c>
      <c r="B1648" s="10">
        <v>99.03</v>
      </c>
      <c r="C1648" s="10">
        <v>98.84</v>
      </c>
      <c r="D1648" s="10">
        <v>98.06</v>
      </c>
      <c r="E1648" s="10">
        <v>97.82</v>
      </c>
      <c r="F1648" s="1">
        <v>94.74</v>
      </c>
      <c r="G1648" s="10">
        <v>93.59</v>
      </c>
      <c r="H1648" s="10">
        <v>99.53</v>
      </c>
      <c r="I1648" s="10">
        <v>99.03</v>
      </c>
      <c r="J1648" s="10">
        <v>99.65</v>
      </c>
      <c r="K1648" s="1">
        <v>99.11</v>
      </c>
      <c r="L1648" s="1">
        <v>98.52</v>
      </c>
      <c r="M1648" s="1">
        <v>98.31</v>
      </c>
    </row>
    <row r="1649" spans="1:13" x14ac:dyDescent="0.35">
      <c r="A1649" s="10">
        <v>2355</v>
      </c>
      <c r="B1649" s="10">
        <v>99.03</v>
      </c>
      <c r="C1649" s="10">
        <v>98.84</v>
      </c>
      <c r="D1649" s="10">
        <v>98.07</v>
      </c>
      <c r="E1649" s="10">
        <v>97.81</v>
      </c>
      <c r="F1649" s="1">
        <v>94.74</v>
      </c>
      <c r="G1649" s="10">
        <v>93.58</v>
      </c>
      <c r="H1649" s="10">
        <v>99.54</v>
      </c>
      <c r="I1649" s="10">
        <v>99.02</v>
      </c>
      <c r="J1649" s="10">
        <v>99.65</v>
      </c>
      <c r="K1649" s="1">
        <v>99.11</v>
      </c>
      <c r="L1649" s="1">
        <v>98.51</v>
      </c>
      <c r="M1649" s="1">
        <v>98.31</v>
      </c>
    </row>
    <row r="1650" spans="1:13" x14ac:dyDescent="0.35">
      <c r="A1650" s="10">
        <v>2354</v>
      </c>
      <c r="B1650" s="10">
        <v>99.04</v>
      </c>
      <c r="C1650" s="10">
        <v>98.84</v>
      </c>
      <c r="D1650" s="10">
        <v>98.09</v>
      </c>
      <c r="E1650" s="10">
        <v>97.81</v>
      </c>
      <c r="F1650" s="1">
        <v>94.74</v>
      </c>
      <c r="G1650" s="10">
        <v>93.57</v>
      </c>
      <c r="H1650" s="10">
        <v>99.55</v>
      </c>
      <c r="I1650" s="10">
        <v>99.02</v>
      </c>
      <c r="J1650" s="10">
        <v>99.64</v>
      </c>
      <c r="K1650" s="1">
        <v>99.11</v>
      </c>
      <c r="L1650" s="1">
        <v>98.52</v>
      </c>
      <c r="M1650" s="1">
        <v>98.32</v>
      </c>
    </row>
    <row r="1651" spans="1:13" x14ac:dyDescent="0.35">
      <c r="A1651" s="10">
        <v>2353</v>
      </c>
      <c r="B1651" s="10">
        <v>99.05</v>
      </c>
      <c r="C1651" s="10">
        <v>98.85</v>
      </c>
      <c r="D1651" s="10">
        <v>98.1</v>
      </c>
      <c r="E1651" s="10">
        <v>97.82</v>
      </c>
      <c r="F1651" s="1">
        <v>94.74</v>
      </c>
      <c r="G1651" s="10">
        <v>93.57</v>
      </c>
      <c r="H1651" s="10">
        <v>99.55</v>
      </c>
      <c r="I1651" s="10">
        <v>99.02</v>
      </c>
      <c r="J1651" s="10">
        <v>99.64</v>
      </c>
      <c r="K1651" s="1">
        <v>99.12</v>
      </c>
      <c r="L1651" s="1">
        <v>98.52</v>
      </c>
      <c r="M1651" s="1">
        <v>98.34</v>
      </c>
    </row>
    <row r="1652" spans="1:13" x14ac:dyDescent="0.35">
      <c r="A1652" s="10">
        <v>2352</v>
      </c>
      <c r="B1652" s="10">
        <v>99.07</v>
      </c>
      <c r="C1652" s="10">
        <v>98.87</v>
      </c>
      <c r="D1652" s="10">
        <v>98.11</v>
      </c>
      <c r="E1652" s="10">
        <v>97.82</v>
      </c>
      <c r="F1652" s="1">
        <v>94.73</v>
      </c>
      <c r="G1652" s="10">
        <v>93.58</v>
      </c>
      <c r="H1652" s="10">
        <v>99.55</v>
      </c>
      <c r="I1652" s="10">
        <v>99.03</v>
      </c>
      <c r="J1652" s="10">
        <v>99.64</v>
      </c>
      <c r="K1652" s="1">
        <v>99.13</v>
      </c>
      <c r="L1652" s="1">
        <v>98.52</v>
      </c>
      <c r="M1652" s="1">
        <v>98.35</v>
      </c>
    </row>
    <row r="1653" spans="1:13" x14ac:dyDescent="0.35">
      <c r="A1653" s="10">
        <v>2351</v>
      </c>
      <c r="B1653" s="10">
        <v>99.07</v>
      </c>
      <c r="C1653" s="10">
        <v>98.87</v>
      </c>
      <c r="D1653" s="10">
        <v>98.1</v>
      </c>
      <c r="E1653" s="10">
        <v>97.82</v>
      </c>
      <c r="F1653" s="1">
        <v>94.73</v>
      </c>
      <c r="G1653" s="10">
        <v>93.58</v>
      </c>
      <c r="H1653" s="10">
        <v>99.55</v>
      </c>
      <c r="I1653" s="10">
        <v>99.03</v>
      </c>
      <c r="J1653" s="10">
        <v>99.65</v>
      </c>
      <c r="K1653" s="1">
        <v>99.13</v>
      </c>
      <c r="L1653" s="1">
        <v>98.52</v>
      </c>
      <c r="M1653" s="1">
        <v>98.35</v>
      </c>
    </row>
    <row r="1654" spans="1:13" x14ac:dyDescent="0.35">
      <c r="A1654" s="10">
        <v>2350</v>
      </c>
      <c r="B1654" s="10">
        <v>99.05</v>
      </c>
      <c r="C1654" s="10">
        <v>98.85</v>
      </c>
      <c r="D1654" s="10">
        <v>98.08</v>
      </c>
      <c r="E1654" s="10">
        <v>97.81</v>
      </c>
      <c r="F1654" s="1">
        <v>94.72</v>
      </c>
      <c r="G1654" s="10">
        <v>93.58</v>
      </c>
      <c r="H1654" s="10">
        <v>99.53</v>
      </c>
      <c r="I1654" s="10">
        <v>99.03</v>
      </c>
      <c r="J1654" s="10">
        <v>99.64</v>
      </c>
      <c r="K1654" s="1">
        <v>99.13</v>
      </c>
      <c r="L1654" s="1">
        <v>98.52</v>
      </c>
      <c r="M1654" s="1">
        <v>98.33</v>
      </c>
    </row>
    <row r="1655" spans="1:13" x14ac:dyDescent="0.35">
      <c r="A1655" s="10">
        <v>2349</v>
      </c>
      <c r="B1655" s="10">
        <v>99.01</v>
      </c>
      <c r="C1655" s="10">
        <v>98.82</v>
      </c>
      <c r="D1655" s="10">
        <v>98.02</v>
      </c>
      <c r="E1655" s="10">
        <v>97.8</v>
      </c>
      <c r="F1655" s="1">
        <v>94.71</v>
      </c>
      <c r="G1655" s="10">
        <v>93.56</v>
      </c>
      <c r="H1655" s="10">
        <v>99.52</v>
      </c>
      <c r="I1655" s="10">
        <v>99.01</v>
      </c>
      <c r="J1655" s="10">
        <v>99.63</v>
      </c>
      <c r="K1655" s="1">
        <v>99.1</v>
      </c>
      <c r="L1655" s="1">
        <v>98.51</v>
      </c>
      <c r="M1655" s="1">
        <v>98.29</v>
      </c>
    </row>
    <row r="1656" spans="1:13" x14ac:dyDescent="0.35">
      <c r="A1656" s="10">
        <v>2348</v>
      </c>
      <c r="B1656" s="10">
        <v>98.98</v>
      </c>
      <c r="C1656" s="10">
        <v>98.78</v>
      </c>
      <c r="D1656" s="10">
        <v>97.95</v>
      </c>
      <c r="E1656" s="10">
        <v>97.78</v>
      </c>
      <c r="F1656" s="1">
        <v>94.71</v>
      </c>
      <c r="G1656" s="10">
        <v>93.53</v>
      </c>
      <c r="H1656" s="10">
        <v>99.51</v>
      </c>
      <c r="I1656" s="10">
        <v>98.99</v>
      </c>
      <c r="J1656" s="10">
        <v>99.61</v>
      </c>
      <c r="K1656" s="1">
        <v>99.06</v>
      </c>
      <c r="L1656" s="1">
        <v>98.5</v>
      </c>
      <c r="M1656" s="1">
        <v>98.25</v>
      </c>
    </row>
    <row r="1657" spans="1:13" x14ac:dyDescent="0.35">
      <c r="A1657" s="10">
        <v>2347</v>
      </c>
      <c r="B1657" s="10">
        <v>98.96</v>
      </c>
      <c r="C1657" s="10">
        <v>98.74</v>
      </c>
      <c r="D1657" s="10">
        <v>97.88</v>
      </c>
      <c r="E1657" s="10">
        <v>97.77</v>
      </c>
      <c r="F1657" s="1">
        <v>94.7</v>
      </c>
      <c r="G1657" s="10">
        <v>93.5</v>
      </c>
      <c r="H1657" s="10">
        <v>99.5</v>
      </c>
      <c r="I1657" s="10">
        <v>98.97</v>
      </c>
      <c r="J1657" s="10">
        <v>99.6</v>
      </c>
      <c r="K1657" s="1">
        <v>99.02</v>
      </c>
      <c r="L1657" s="1">
        <v>98.48</v>
      </c>
      <c r="M1657" s="1">
        <v>98.2</v>
      </c>
    </row>
    <row r="1658" spans="1:13" x14ac:dyDescent="0.35">
      <c r="A1658" s="10">
        <v>2346</v>
      </c>
      <c r="B1658" s="10">
        <v>98.96</v>
      </c>
      <c r="C1658" s="10">
        <v>98.73</v>
      </c>
      <c r="D1658" s="10">
        <v>97.85</v>
      </c>
      <c r="E1658" s="10">
        <v>97.76</v>
      </c>
      <c r="F1658" s="1">
        <v>94.68</v>
      </c>
      <c r="G1658" s="10">
        <v>93.48</v>
      </c>
      <c r="H1658" s="10">
        <v>99.49</v>
      </c>
      <c r="I1658" s="10">
        <v>98.96</v>
      </c>
      <c r="J1658" s="10">
        <v>99.6</v>
      </c>
      <c r="K1658" s="1">
        <v>99</v>
      </c>
      <c r="L1658" s="1">
        <v>98.46</v>
      </c>
      <c r="M1658" s="1">
        <v>98.18</v>
      </c>
    </row>
    <row r="1659" spans="1:13" x14ac:dyDescent="0.35">
      <c r="A1659" s="10">
        <v>2345</v>
      </c>
      <c r="B1659" s="10">
        <v>98.97</v>
      </c>
      <c r="C1659" s="10">
        <v>98.74</v>
      </c>
      <c r="D1659" s="10">
        <v>97.85</v>
      </c>
      <c r="E1659" s="10">
        <v>97.75</v>
      </c>
      <c r="F1659" s="1">
        <v>94.67</v>
      </c>
      <c r="G1659" s="10">
        <v>93.48</v>
      </c>
      <c r="H1659" s="10">
        <v>99.48</v>
      </c>
      <c r="I1659" s="10">
        <v>98.96</v>
      </c>
      <c r="J1659" s="10">
        <v>99.6</v>
      </c>
      <c r="K1659" s="1">
        <v>99</v>
      </c>
      <c r="L1659" s="1">
        <v>98.46</v>
      </c>
      <c r="M1659" s="1">
        <v>98.19</v>
      </c>
    </row>
    <row r="1660" spans="1:13" x14ac:dyDescent="0.35">
      <c r="A1660" s="10">
        <v>2344</v>
      </c>
      <c r="B1660" s="10">
        <v>98.96</v>
      </c>
      <c r="C1660" s="10">
        <v>98.75</v>
      </c>
      <c r="D1660" s="10">
        <v>97.87</v>
      </c>
      <c r="E1660" s="10">
        <v>97.75</v>
      </c>
      <c r="F1660" s="1">
        <v>94.67</v>
      </c>
      <c r="G1660" s="10">
        <v>93.48</v>
      </c>
      <c r="H1660" s="10">
        <v>99.47</v>
      </c>
      <c r="I1660" s="10">
        <v>98.96</v>
      </c>
      <c r="J1660" s="10">
        <v>99.6</v>
      </c>
      <c r="K1660" s="1">
        <v>99.01</v>
      </c>
      <c r="L1660" s="1">
        <v>98.46</v>
      </c>
      <c r="M1660" s="1">
        <v>98.22</v>
      </c>
    </row>
    <row r="1661" spans="1:13" x14ac:dyDescent="0.35">
      <c r="A1661" s="10">
        <v>2343</v>
      </c>
      <c r="B1661" s="10">
        <v>98.95</v>
      </c>
      <c r="C1661" s="10">
        <v>98.76</v>
      </c>
      <c r="D1661" s="10">
        <v>97.9</v>
      </c>
      <c r="E1661" s="10">
        <v>97.74</v>
      </c>
      <c r="F1661" s="1">
        <v>94.67</v>
      </c>
      <c r="G1661" s="10">
        <v>93.49</v>
      </c>
      <c r="H1661" s="10">
        <v>99.46</v>
      </c>
      <c r="I1661" s="10">
        <v>98.96</v>
      </c>
      <c r="J1661" s="10">
        <v>99.59</v>
      </c>
      <c r="K1661" s="1">
        <v>99.02</v>
      </c>
      <c r="L1661" s="1">
        <v>98.47</v>
      </c>
      <c r="M1661" s="1">
        <v>98.23</v>
      </c>
    </row>
    <row r="1662" spans="1:13" x14ac:dyDescent="0.35">
      <c r="A1662" s="10">
        <v>2342</v>
      </c>
      <c r="B1662" s="10">
        <v>98.94</v>
      </c>
      <c r="C1662" s="10">
        <v>98.76</v>
      </c>
      <c r="D1662" s="10">
        <v>97.91</v>
      </c>
      <c r="E1662" s="10">
        <v>97.73</v>
      </c>
      <c r="F1662" s="1">
        <v>94.66</v>
      </c>
      <c r="G1662" s="10">
        <v>93.49</v>
      </c>
      <c r="H1662" s="10">
        <v>99.45</v>
      </c>
      <c r="I1662" s="10">
        <v>98.96</v>
      </c>
      <c r="J1662" s="10">
        <v>99.57</v>
      </c>
      <c r="K1662" s="1">
        <v>99.03</v>
      </c>
      <c r="L1662" s="1">
        <v>98.46</v>
      </c>
      <c r="M1662" s="1">
        <v>98.24</v>
      </c>
    </row>
    <row r="1663" spans="1:13" x14ac:dyDescent="0.35">
      <c r="A1663" s="10">
        <v>2341</v>
      </c>
      <c r="B1663" s="10">
        <v>98.94</v>
      </c>
      <c r="C1663" s="10">
        <v>98.75</v>
      </c>
      <c r="D1663" s="10">
        <v>97.91</v>
      </c>
      <c r="E1663" s="10">
        <v>97.72</v>
      </c>
      <c r="F1663" s="1">
        <v>94.65</v>
      </c>
      <c r="G1663" s="10">
        <v>93.48</v>
      </c>
      <c r="H1663" s="10">
        <v>99.44</v>
      </c>
      <c r="I1663" s="10">
        <v>98.96</v>
      </c>
      <c r="J1663" s="10">
        <v>99.57</v>
      </c>
      <c r="K1663" s="1">
        <v>99.02</v>
      </c>
      <c r="L1663" s="1">
        <v>98.46</v>
      </c>
      <c r="M1663" s="1">
        <v>98.24</v>
      </c>
    </row>
    <row r="1664" spans="1:13" x14ac:dyDescent="0.35">
      <c r="A1664" s="10">
        <v>2340</v>
      </c>
      <c r="B1664" s="10">
        <v>98.93</v>
      </c>
      <c r="C1664" s="10">
        <v>98.74</v>
      </c>
      <c r="D1664" s="10">
        <v>97.91</v>
      </c>
      <c r="E1664" s="10">
        <v>97.7</v>
      </c>
      <c r="F1664" s="1">
        <v>94.63</v>
      </c>
      <c r="G1664" s="10">
        <v>93.47</v>
      </c>
      <c r="H1664" s="10">
        <v>99.44</v>
      </c>
      <c r="I1664" s="10">
        <v>98.94</v>
      </c>
      <c r="J1664" s="10">
        <v>99.57</v>
      </c>
      <c r="K1664" s="1">
        <v>99.02</v>
      </c>
      <c r="L1664" s="1">
        <v>98.44</v>
      </c>
      <c r="M1664" s="1">
        <v>98.23</v>
      </c>
    </row>
    <row r="1665" spans="1:13" x14ac:dyDescent="0.35">
      <c r="A1665" s="10">
        <v>2339</v>
      </c>
      <c r="B1665" s="10">
        <v>98.92</v>
      </c>
      <c r="C1665" s="10">
        <v>98.72</v>
      </c>
      <c r="D1665" s="10">
        <v>97.91</v>
      </c>
      <c r="E1665" s="10">
        <v>97.69</v>
      </c>
      <c r="F1665" s="1">
        <v>94.62</v>
      </c>
      <c r="G1665" s="10">
        <v>93.46</v>
      </c>
      <c r="H1665" s="10">
        <v>99.43</v>
      </c>
      <c r="I1665" s="10">
        <v>98.93</v>
      </c>
      <c r="J1665" s="10">
        <v>99.57</v>
      </c>
      <c r="K1665" s="1">
        <v>99.01</v>
      </c>
      <c r="L1665" s="1">
        <v>98.43</v>
      </c>
      <c r="M1665" s="1">
        <v>98.21</v>
      </c>
    </row>
    <row r="1666" spans="1:13" x14ac:dyDescent="0.35">
      <c r="A1666" s="10">
        <v>2338</v>
      </c>
      <c r="B1666" s="10">
        <v>98.91</v>
      </c>
      <c r="C1666" s="10">
        <v>98.71</v>
      </c>
      <c r="D1666" s="10">
        <v>97.9</v>
      </c>
      <c r="E1666" s="10">
        <v>97.68</v>
      </c>
      <c r="F1666" s="1">
        <v>94.61</v>
      </c>
      <c r="G1666" s="10">
        <v>93.45</v>
      </c>
      <c r="H1666" s="10">
        <v>99.42</v>
      </c>
      <c r="I1666" s="10">
        <v>98.92</v>
      </c>
      <c r="J1666" s="10">
        <v>99.56</v>
      </c>
      <c r="K1666" s="1">
        <v>99.01</v>
      </c>
      <c r="L1666" s="1">
        <v>98.42</v>
      </c>
      <c r="M1666" s="1">
        <v>98.21</v>
      </c>
    </row>
    <row r="1667" spans="1:13" x14ac:dyDescent="0.35">
      <c r="A1667" s="10">
        <v>2337</v>
      </c>
      <c r="B1667" s="10">
        <v>98.91</v>
      </c>
      <c r="C1667" s="10">
        <v>98.7</v>
      </c>
      <c r="D1667" s="10">
        <v>97.9</v>
      </c>
      <c r="E1667" s="10">
        <v>97.67</v>
      </c>
      <c r="F1667" s="1">
        <v>94.62</v>
      </c>
      <c r="G1667" s="10">
        <v>93.44</v>
      </c>
      <c r="H1667" s="10">
        <v>99.42</v>
      </c>
      <c r="I1667" s="10">
        <v>98.92</v>
      </c>
      <c r="J1667" s="10">
        <v>99.56</v>
      </c>
      <c r="K1667" s="1">
        <v>99.01</v>
      </c>
      <c r="L1667" s="1">
        <v>98.4</v>
      </c>
      <c r="M1667" s="1">
        <v>98.2</v>
      </c>
    </row>
    <row r="1668" spans="1:13" x14ac:dyDescent="0.35">
      <c r="A1668" s="10">
        <v>2336</v>
      </c>
      <c r="B1668" s="10">
        <v>98.9</v>
      </c>
      <c r="C1668" s="10">
        <v>98.7</v>
      </c>
      <c r="D1668" s="10">
        <v>97.91</v>
      </c>
      <c r="E1668" s="10">
        <v>97.66</v>
      </c>
      <c r="F1668" s="1">
        <v>94.63</v>
      </c>
      <c r="G1668" s="10">
        <v>93.44</v>
      </c>
      <c r="H1668" s="10">
        <v>99.43</v>
      </c>
      <c r="I1668" s="10">
        <v>98.92</v>
      </c>
      <c r="J1668" s="10">
        <v>99.56</v>
      </c>
      <c r="K1668" s="1">
        <v>99.01</v>
      </c>
      <c r="L1668" s="1">
        <v>98.39</v>
      </c>
      <c r="M1668" s="1">
        <v>98.2</v>
      </c>
    </row>
    <row r="1669" spans="1:13" x14ac:dyDescent="0.35">
      <c r="A1669" s="10">
        <v>2335</v>
      </c>
      <c r="B1669" s="10">
        <v>98.89</v>
      </c>
      <c r="C1669" s="10">
        <v>98.71</v>
      </c>
      <c r="D1669" s="10">
        <v>97.91</v>
      </c>
      <c r="E1669" s="10">
        <v>97.66</v>
      </c>
      <c r="F1669" s="1">
        <v>94.64</v>
      </c>
      <c r="G1669" s="10">
        <v>93.43</v>
      </c>
      <c r="H1669" s="10">
        <v>99.44</v>
      </c>
      <c r="I1669" s="10">
        <v>98.92</v>
      </c>
      <c r="J1669" s="10">
        <v>99.56</v>
      </c>
      <c r="K1669" s="1">
        <v>99.01</v>
      </c>
      <c r="L1669" s="1">
        <v>98.39</v>
      </c>
      <c r="M1669" s="1">
        <v>98.2</v>
      </c>
    </row>
    <row r="1670" spans="1:13" x14ac:dyDescent="0.35">
      <c r="A1670" s="10">
        <v>2334</v>
      </c>
      <c r="B1670" s="10">
        <v>98.9</v>
      </c>
      <c r="C1670" s="10">
        <v>98.71</v>
      </c>
      <c r="D1670" s="10">
        <v>97.91</v>
      </c>
      <c r="E1670" s="10">
        <v>97.65</v>
      </c>
      <c r="F1670" s="1">
        <v>94.64</v>
      </c>
      <c r="G1670" s="10">
        <v>93.43</v>
      </c>
      <c r="H1670" s="10">
        <v>99.45</v>
      </c>
      <c r="I1670" s="10">
        <v>98.92</v>
      </c>
      <c r="J1670" s="10">
        <v>99.56</v>
      </c>
      <c r="K1670" s="1">
        <v>99.02</v>
      </c>
      <c r="L1670" s="1">
        <v>98.39</v>
      </c>
      <c r="M1670" s="1">
        <v>98.19</v>
      </c>
    </row>
    <row r="1671" spans="1:13" x14ac:dyDescent="0.35">
      <c r="A1671" s="10">
        <v>2333</v>
      </c>
      <c r="B1671" s="10">
        <v>98.91</v>
      </c>
      <c r="C1671" s="10">
        <v>98.72</v>
      </c>
      <c r="D1671" s="10">
        <v>97.91</v>
      </c>
      <c r="E1671" s="10">
        <v>97.65</v>
      </c>
      <c r="F1671" s="1">
        <v>94.64</v>
      </c>
      <c r="G1671" s="10">
        <v>93.43</v>
      </c>
      <c r="H1671" s="10">
        <v>99.46</v>
      </c>
      <c r="I1671" s="10">
        <v>98.92</v>
      </c>
      <c r="J1671" s="10">
        <v>99.58</v>
      </c>
      <c r="K1671" s="1">
        <v>99.02</v>
      </c>
      <c r="L1671" s="1">
        <v>98.4</v>
      </c>
      <c r="M1671" s="1">
        <v>98.19</v>
      </c>
    </row>
    <row r="1672" spans="1:13" x14ac:dyDescent="0.35">
      <c r="A1672" s="10">
        <v>2332</v>
      </c>
      <c r="B1672" s="10">
        <v>98.92</v>
      </c>
      <c r="C1672" s="10">
        <v>98.73</v>
      </c>
      <c r="D1672" s="10">
        <v>97.91</v>
      </c>
      <c r="E1672" s="10">
        <v>97.66</v>
      </c>
      <c r="F1672" s="1">
        <v>94.63</v>
      </c>
      <c r="G1672" s="10">
        <v>93.44</v>
      </c>
      <c r="H1672" s="10">
        <v>99.46</v>
      </c>
      <c r="I1672" s="10">
        <v>98.92</v>
      </c>
      <c r="J1672" s="10">
        <v>99.59</v>
      </c>
      <c r="K1672" s="1">
        <v>99.02</v>
      </c>
      <c r="L1672" s="1">
        <v>98.41</v>
      </c>
      <c r="M1672" s="1">
        <v>98.2</v>
      </c>
    </row>
    <row r="1673" spans="1:13" x14ac:dyDescent="0.35">
      <c r="A1673" s="10">
        <v>2331</v>
      </c>
      <c r="B1673" s="10">
        <v>98.94</v>
      </c>
      <c r="C1673" s="10">
        <v>98.73</v>
      </c>
      <c r="D1673" s="10">
        <v>97.92</v>
      </c>
      <c r="E1673" s="10">
        <v>97.66</v>
      </c>
      <c r="F1673" s="1">
        <v>94.62</v>
      </c>
      <c r="G1673" s="10">
        <v>93.45</v>
      </c>
      <c r="H1673" s="10">
        <v>99.45</v>
      </c>
      <c r="I1673" s="10">
        <v>98.92</v>
      </c>
      <c r="J1673" s="10">
        <v>99.6</v>
      </c>
      <c r="K1673" s="1">
        <v>99.03</v>
      </c>
      <c r="L1673" s="1">
        <v>98.42</v>
      </c>
      <c r="M1673" s="1">
        <v>98.21</v>
      </c>
    </row>
    <row r="1674" spans="1:13" x14ac:dyDescent="0.35">
      <c r="A1674" s="10">
        <v>2330</v>
      </c>
      <c r="B1674" s="10">
        <v>98.94</v>
      </c>
      <c r="C1674" s="10">
        <v>98.73</v>
      </c>
      <c r="D1674" s="10">
        <v>97.92</v>
      </c>
      <c r="E1674" s="10">
        <v>97.66</v>
      </c>
      <c r="F1674" s="1">
        <v>94.61</v>
      </c>
      <c r="G1674" s="10">
        <v>93.46</v>
      </c>
      <c r="H1674" s="10">
        <v>99.44</v>
      </c>
      <c r="I1674" s="10">
        <v>98.92</v>
      </c>
      <c r="J1674" s="10">
        <v>99.6</v>
      </c>
      <c r="K1674" s="1">
        <v>99.03</v>
      </c>
      <c r="L1674" s="1">
        <v>98.42</v>
      </c>
      <c r="M1674" s="1">
        <v>98.21</v>
      </c>
    </row>
    <row r="1675" spans="1:13" x14ac:dyDescent="0.35">
      <c r="A1675" s="10">
        <v>2329</v>
      </c>
      <c r="B1675" s="10">
        <v>98.92</v>
      </c>
      <c r="C1675" s="10">
        <v>98.7</v>
      </c>
      <c r="D1675" s="10">
        <v>97.9</v>
      </c>
      <c r="E1675" s="10">
        <v>97.64</v>
      </c>
      <c r="F1675" s="1">
        <v>94.59</v>
      </c>
      <c r="G1675" s="10">
        <v>93.45</v>
      </c>
      <c r="H1675" s="10">
        <v>99.4</v>
      </c>
      <c r="I1675" s="10">
        <v>98.89</v>
      </c>
      <c r="J1675" s="10">
        <v>99.57</v>
      </c>
      <c r="K1675" s="1">
        <v>99.01</v>
      </c>
      <c r="L1675" s="1">
        <v>98.4</v>
      </c>
      <c r="M1675" s="1">
        <v>98.19</v>
      </c>
    </row>
    <row r="1676" spans="1:13" x14ac:dyDescent="0.35">
      <c r="A1676" s="10">
        <v>2328</v>
      </c>
      <c r="B1676" s="10">
        <v>98.86</v>
      </c>
      <c r="C1676" s="10">
        <v>98.64</v>
      </c>
      <c r="D1676" s="10">
        <v>97.85</v>
      </c>
      <c r="E1676" s="10">
        <v>97.59</v>
      </c>
      <c r="F1676" s="1">
        <v>94.54</v>
      </c>
      <c r="G1676" s="10">
        <v>93.39</v>
      </c>
      <c r="H1676" s="10">
        <v>99.34</v>
      </c>
      <c r="I1676" s="10">
        <v>98.83</v>
      </c>
      <c r="J1676" s="10">
        <v>99.53</v>
      </c>
      <c r="K1676" s="1">
        <v>98.95</v>
      </c>
      <c r="L1676" s="1">
        <v>98.34</v>
      </c>
      <c r="M1676" s="1">
        <v>98.12</v>
      </c>
    </row>
    <row r="1677" spans="1:13" x14ac:dyDescent="0.35">
      <c r="A1677" s="10">
        <v>2327</v>
      </c>
      <c r="B1677" s="10">
        <v>98.76</v>
      </c>
      <c r="C1677" s="10">
        <v>98.53</v>
      </c>
      <c r="D1677" s="10">
        <v>97.77</v>
      </c>
      <c r="E1677" s="10">
        <v>97.5</v>
      </c>
      <c r="F1677" s="1">
        <v>94.46</v>
      </c>
      <c r="G1677" s="10">
        <v>93.3</v>
      </c>
      <c r="H1677" s="10">
        <v>99.25</v>
      </c>
      <c r="I1677" s="10">
        <v>98.73</v>
      </c>
      <c r="J1677" s="10">
        <v>99.46</v>
      </c>
      <c r="K1677" s="1">
        <v>98.85</v>
      </c>
      <c r="L1677" s="1">
        <v>98.25</v>
      </c>
      <c r="M1677" s="1">
        <v>98.01</v>
      </c>
    </row>
    <row r="1678" spans="1:13" x14ac:dyDescent="0.35">
      <c r="A1678" s="10">
        <v>2326</v>
      </c>
      <c r="B1678" s="10">
        <v>98.66</v>
      </c>
      <c r="C1678" s="10">
        <v>98.42</v>
      </c>
      <c r="D1678" s="10">
        <v>97.67</v>
      </c>
      <c r="E1678" s="10">
        <v>97.4</v>
      </c>
      <c r="F1678" s="1">
        <v>94.37</v>
      </c>
      <c r="G1678" s="10">
        <v>93.19</v>
      </c>
      <c r="H1678" s="10">
        <v>99.15</v>
      </c>
      <c r="I1678" s="10">
        <v>98.62</v>
      </c>
      <c r="J1678" s="10">
        <v>99.38</v>
      </c>
      <c r="K1678" s="1">
        <v>98.75</v>
      </c>
      <c r="L1678" s="1">
        <v>98.15</v>
      </c>
      <c r="M1678" s="1">
        <v>97.9</v>
      </c>
    </row>
    <row r="1679" spans="1:13" x14ac:dyDescent="0.35">
      <c r="A1679" s="10">
        <v>2325</v>
      </c>
      <c r="B1679" s="10">
        <v>98.59</v>
      </c>
      <c r="C1679" s="10">
        <v>98.35</v>
      </c>
      <c r="D1679" s="10">
        <v>97.6</v>
      </c>
      <c r="E1679" s="10">
        <v>97.32</v>
      </c>
      <c r="F1679" s="1">
        <v>94.3</v>
      </c>
      <c r="G1679" s="10">
        <v>93.11</v>
      </c>
      <c r="H1679" s="10">
        <v>99.09</v>
      </c>
      <c r="I1679" s="10">
        <v>98.54</v>
      </c>
      <c r="J1679" s="10">
        <v>99.33</v>
      </c>
      <c r="K1679" s="1">
        <v>98.67</v>
      </c>
      <c r="L1679" s="1">
        <v>98.08</v>
      </c>
      <c r="M1679" s="1">
        <v>97.82</v>
      </c>
    </row>
    <row r="1680" spans="1:13" x14ac:dyDescent="0.35">
      <c r="A1680" s="10">
        <v>2324</v>
      </c>
      <c r="B1680" s="10">
        <v>98.58</v>
      </c>
      <c r="C1680" s="10">
        <v>98.33</v>
      </c>
      <c r="D1680" s="10">
        <v>97.57</v>
      </c>
      <c r="E1680" s="10">
        <v>97.3</v>
      </c>
      <c r="F1680" s="1">
        <v>94.28</v>
      </c>
      <c r="G1680" s="10">
        <v>93.09</v>
      </c>
      <c r="H1680" s="10">
        <v>99.07</v>
      </c>
      <c r="I1680" s="10">
        <v>98.52</v>
      </c>
      <c r="J1680" s="10">
        <v>99.31</v>
      </c>
      <c r="K1680" s="1">
        <v>98.65</v>
      </c>
      <c r="L1680" s="1">
        <v>98.06</v>
      </c>
      <c r="M1680" s="1">
        <v>97.81</v>
      </c>
    </row>
    <row r="1681" spans="1:13" x14ac:dyDescent="0.35">
      <c r="A1681" s="10">
        <v>2323</v>
      </c>
      <c r="B1681" s="10">
        <v>98.61</v>
      </c>
      <c r="C1681" s="10">
        <v>98.37</v>
      </c>
      <c r="D1681" s="10">
        <v>97.6</v>
      </c>
      <c r="E1681" s="10">
        <v>97.32</v>
      </c>
      <c r="F1681" s="1">
        <v>94.3</v>
      </c>
      <c r="G1681" s="10">
        <v>93.13</v>
      </c>
      <c r="H1681" s="10">
        <v>99.11</v>
      </c>
      <c r="I1681" s="10">
        <v>98.55</v>
      </c>
      <c r="J1681" s="10">
        <v>99.33</v>
      </c>
      <c r="K1681" s="1">
        <v>98.68</v>
      </c>
      <c r="L1681" s="1">
        <v>98.08</v>
      </c>
      <c r="M1681" s="1">
        <v>97.85</v>
      </c>
    </row>
    <row r="1682" spans="1:13" x14ac:dyDescent="0.35">
      <c r="A1682" s="10">
        <v>2322</v>
      </c>
      <c r="B1682" s="10">
        <v>98.67</v>
      </c>
      <c r="C1682" s="10">
        <v>98.42</v>
      </c>
      <c r="D1682" s="10">
        <v>97.65</v>
      </c>
      <c r="E1682" s="10">
        <v>97.38</v>
      </c>
      <c r="F1682" s="1">
        <v>94.35</v>
      </c>
      <c r="G1682" s="10">
        <v>93.19</v>
      </c>
      <c r="H1682" s="10">
        <v>99.16</v>
      </c>
      <c r="I1682" s="10">
        <v>98.61</v>
      </c>
      <c r="J1682" s="10">
        <v>99.37</v>
      </c>
      <c r="K1682" s="1">
        <v>98.74</v>
      </c>
      <c r="L1682" s="1">
        <v>98.13</v>
      </c>
      <c r="M1682" s="1">
        <v>97.91</v>
      </c>
    </row>
    <row r="1683" spans="1:13" x14ac:dyDescent="0.35">
      <c r="A1683" s="10">
        <v>2321</v>
      </c>
      <c r="B1683" s="10">
        <v>98.71</v>
      </c>
      <c r="C1683" s="10">
        <v>98.47</v>
      </c>
      <c r="D1683" s="10">
        <v>97.69</v>
      </c>
      <c r="E1683" s="10">
        <v>97.42</v>
      </c>
      <c r="F1683" s="1">
        <v>94.4</v>
      </c>
      <c r="G1683" s="10">
        <v>93.24</v>
      </c>
      <c r="H1683" s="10">
        <v>99.2</v>
      </c>
      <c r="I1683" s="10">
        <v>98.66</v>
      </c>
      <c r="J1683" s="10">
        <v>99.4</v>
      </c>
      <c r="K1683" s="1">
        <v>98.79</v>
      </c>
      <c r="L1683" s="1">
        <v>98.17</v>
      </c>
      <c r="M1683" s="1">
        <v>97.97</v>
      </c>
    </row>
    <row r="1684" spans="1:13" x14ac:dyDescent="0.35">
      <c r="A1684" s="10">
        <v>2320</v>
      </c>
      <c r="B1684" s="10">
        <v>98.73</v>
      </c>
      <c r="C1684" s="10">
        <v>98.5</v>
      </c>
      <c r="D1684" s="10">
        <v>97.72</v>
      </c>
      <c r="E1684" s="10">
        <v>97.45</v>
      </c>
      <c r="F1684" s="1">
        <v>94.44</v>
      </c>
      <c r="G1684" s="10">
        <v>93.29</v>
      </c>
      <c r="H1684" s="10">
        <v>99.23</v>
      </c>
      <c r="I1684" s="10">
        <v>98.69</v>
      </c>
      <c r="J1684" s="10">
        <v>99.43</v>
      </c>
      <c r="K1684" s="1">
        <v>98.82</v>
      </c>
      <c r="L1684" s="1">
        <v>98.19</v>
      </c>
      <c r="M1684" s="1">
        <v>98.01</v>
      </c>
    </row>
    <row r="1685" spans="1:13" x14ac:dyDescent="0.35">
      <c r="A1685" s="10">
        <v>2319</v>
      </c>
      <c r="B1685" s="10">
        <v>98.73</v>
      </c>
      <c r="C1685" s="10">
        <v>98.51</v>
      </c>
      <c r="D1685" s="10">
        <v>97.74</v>
      </c>
      <c r="E1685" s="10">
        <v>97.47</v>
      </c>
      <c r="F1685" s="1">
        <v>94.47</v>
      </c>
      <c r="G1685" s="10">
        <v>93.32</v>
      </c>
      <c r="H1685" s="10">
        <v>99.25</v>
      </c>
      <c r="I1685" s="10">
        <v>98.71</v>
      </c>
      <c r="J1685" s="10">
        <v>99.44</v>
      </c>
      <c r="K1685" s="1">
        <v>98.84</v>
      </c>
      <c r="L1685" s="1">
        <v>98.21</v>
      </c>
      <c r="M1685" s="1">
        <v>98.03</v>
      </c>
    </row>
    <row r="1686" spans="1:13" x14ac:dyDescent="0.35">
      <c r="A1686" s="10">
        <v>2318</v>
      </c>
      <c r="B1686" s="10">
        <v>98.73</v>
      </c>
      <c r="C1686" s="10">
        <v>98.53</v>
      </c>
      <c r="D1686" s="10">
        <v>97.76</v>
      </c>
      <c r="E1686" s="10">
        <v>97.48</v>
      </c>
      <c r="F1686" s="1">
        <v>94.48</v>
      </c>
      <c r="G1686" s="10">
        <v>93.34</v>
      </c>
      <c r="H1686" s="10">
        <v>99.27</v>
      </c>
      <c r="I1686" s="10">
        <v>98.74</v>
      </c>
      <c r="J1686" s="10">
        <v>99.45</v>
      </c>
      <c r="K1686" s="1">
        <v>98.86</v>
      </c>
      <c r="L1686" s="1">
        <v>98.22</v>
      </c>
      <c r="M1686" s="1">
        <v>98.04</v>
      </c>
    </row>
    <row r="1687" spans="1:13" x14ac:dyDescent="0.35">
      <c r="A1687" s="10">
        <v>2317</v>
      </c>
      <c r="B1687" s="10">
        <v>98.73</v>
      </c>
      <c r="C1687" s="10">
        <v>98.54</v>
      </c>
      <c r="D1687" s="10">
        <v>97.77</v>
      </c>
      <c r="E1687" s="10">
        <v>97.49</v>
      </c>
      <c r="F1687" s="1">
        <v>94.49</v>
      </c>
      <c r="G1687" s="10">
        <v>93.36</v>
      </c>
      <c r="H1687" s="10">
        <v>99.29</v>
      </c>
      <c r="I1687" s="10">
        <v>98.75</v>
      </c>
      <c r="J1687" s="10">
        <v>99.45</v>
      </c>
      <c r="K1687" s="1">
        <v>98.87</v>
      </c>
      <c r="L1687" s="1">
        <v>98.23</v>
      </c>
      <c r="M1687" s="1">
        <v>98.05</v>
      </c>
    </row>
    <row r="1688" spans="1:13" x14ac:dyDescent="0.35">
      <c r="A1688" s="10">
        <v>2316</v>
      </c>
      <c r="B1688" s="10">
        <v>98.74</v>
      </c>
      <c r="C1688" s="10">
        <v>98.56</v>
      </c>
      <c r="D1688" s="10">
        <v>97.78</v>
      </c>
      <c r="E1688" s="10">
        <v>97.51</v>
      </c>
      <c r="F1688" s="1">
        <v>94.49</v>
      </c>
      <c r="G1688" s="10">
        <v>93.36</v>
      </c>
      <c r="H1688" s="10">
        <v>99.3</v>
      </c>
      <c r="I1688" s="10">
        <v>98.76</v>
      </c>
      <c r="J1688" s="10">
        <v>99.46</v>
      </c>
      <c r="K1688" s="1">
        <v>98.88</v>
      </c>
      <c r="L1688" s="1">
        <v>98.24</v>
      </c>
      <c r="M1688" s="1">
        <v>98.05</v>
      </c>
    </row>
    <row r="1689" spans="1:13" x14ac:dyDescent="0.35">
      <c r="A1689" s="10">
        <v>2315</v>
      </c>
      <c r="B1689" s="10">
        <v>98.76</v>
      </c>
      <c r="C1689" s="10">
        <v>98.57</v>
      </c>
      <c r="D1689" s="10">
        <v>97.78</v>
      </c>
      <c r="E1689" s="10">
        <v>97.52</v>
      </c>
      <c r="F1689" s="1">
        <v>94.49</v>
      </c>
      <c r="G1689" s="10">
        <v>93.37</v>
      </c>
      <c r="H1689" s="10">
        <v>99.32</v>
      </c>
      <c r="I1689" s="10">
        <v>98.77</v>
      </c>
      <c r="J1689" s="10">
        <v>99.46</v>
      </c>
      <c r="K1689" s="1">
        <v>98.89</v>
      </c>
      <c r="L1689" s="1">
        <v>98.26</v>
      </c>
      <c r="M1689" s="1">
        <v>98.05</v>
      </c>
    </row>
    <row r="1690" spans="1:13" x14ac:dyDescent="0.35">
      <c r="A1690" s="10">
        <v>2314</v>
      </c>
      <c r="B1690" s="10">
        <v>98.78</v>
      </c>
      <c r="C1690" s="10">
        <v>98.58</v>
      </c>
      <c r="D1690" s="10">
        <v>97.79</v>
      </c>
      <c r="E1690" s="10">
        <v>97.54</v>
      </c>
      <c r="F1690" s="1">
        <v>94.49</v>
      </c>
      <c r="G1690" s="10">
        <v>93.38</v>
      </c>
      <c r="H1690" s="10">
        <v>99.34</v>
      </c>
      <c r="I1690" s="10">
        <v>98.78</v>
      </c>
      <c r="J1690" s="10">
        <v>99.47</v>
      </c>
      <c r="K1690" s="1">
        <v>98.89</v>
      </c>
      <c r="L1690" s="1">
        <v>98.27</v>
      </c>
      <c r="M1690" s="1">
        <v>98.05</v>
      </c>
    </row>
    <row r="1691" spans="1:13" x14ac:dyDescent="0.35">
      <c r="A1691" s="10">
        <v>2313</v>
      </c>
      <c r="B1691" s="10">
        <v>98.8</v>
      </c>
      <c r="C1691" s="10">
        <v>98.59</v>
      </c>
      <c r="D1691" s="10">
        <v>97.8</v>
      </c>
      <c r="E1691" s="10">
        <v>97.56</v>
      </c>
      <c r="F1691" s="1">
        <v>94.51</v>
      </c>
      <c r="G1691" s="10">
        <v>93.4</v>
      </c>
      <c r="H1691" s="10">
        <v>99.36</v>
      </c>
      <c r="I1691" s="10">
        <v>98.79</v>
      </c>
      <c r="J1691" s="10">
        <v>99.47</v>
      </c>
      <c r="K1691" s="1">
        <v>98.9</v>
      </c>
      <c r="L1691" s="1">
        <v>98.28</v>
      </c>
      <c r="M1691" s="1">
        <v>98.07</v>
      </c>
    </row>
    <row r="1692" spans="1:13" x14ac:dyDescent="0.35">
      <c r="A1692" s="10">
        <v>2312</v>
      </c>
      <c r="B1692" s="10">
        <v>98.82</v>
      </c>
      <c r="C1692" s="10">
        <v>98.61</v>
      </c>
      <c r="D1692" s="10">
        <v>97.81</v>
      </c>
      <c r="E1692" s="10">
        <v>97.58</v>
      </c>
      <c r="F1692" s="1">
        <v>94.53</v>
      </c>
      <c r="G1692" s="10">
        <v>93.41</v>
      </c>
      <c r="H1692" s="10">
        <v>99.37</v>
      </c>
      <c r="I1692" s="10">
        <v>98.79</v>
      </c>
      <c r="J1692" s="10">
        <v>99.48</v>
      </c>
      <c r="K1692" s="1">
        <v>98.91</v>
      </c>
      <c r="L1692" s="1">
        <v>98.3</v>
      </c>
      <c r="M1692" s="1">
        <v>98.08</v>
      </c>
    </row>
    <row r="1693" spans="1:13" x14ac:dyDescent="0.35">
      <c r="A1693" s="10">
        <v>2311</v>
      </c>
      <c r="B1693" s="10">
        <v>98.83</v>
      </c>
      <c r="C1693" s="10">
        <v>98.63</v>
      </c>
      <c r="D1693" s="10">
        <v>97.82</v>
      </c>
      <c r="E1693" s="10">
        <v>97.6</v>
      </c>
      <c r="F1693" s="1">
        <v>94.55</v>
      </c>
      <c r="G1693" s="10">
        <v>93.42</v>
      </c>
      <c r="H1693" s="10">
        <v>99.39</v>
      </c>
      <c r="I1693" s="10">
        <v>98.8</v>
      </c>
      <c r="J1693" s="10">
        <v>99.48</v>
      </c>
      <c r="K1693" s="1">
        <v>98.92</v>
      </c>
      <c r="L1693" s="1">
        <v>98.31</v>
      </c>
      <c r="M1693" s="1">
        <v>98.1</v>
      </c>
    </row>
    <row r="1694" spans="1:13" x14ac:dyDescent="0.35">
      <c r="A1694" s="10">
        <v>2310</v>
      </c>
      <c r="B1694" s="10">
        <v>98.83</v>
      </c>
      <c r="C1694" s="10">
        <v>98.65</v>
      </c>
      <c r="D1694" s="10">
        <v>97.82</v>
      </c>
      <c r="E1694" s="10">
        <v>97.61</v>
      </c>
      <c r="F1694" s="1">
        <v>94.56</v>
      </c>
      <c r="G1694" s="10">
        <v>93.44</v>
      </c>
      <c r="H1694" s="10">
        <v>99.39</v>
      </c>
      <c r="I1694" s="10">
        <v>98.81</v>
      </c>
      <c r="J1694" s="10">
        <v>99.49</v>
      </c>
      <c r="K1694" s="1">
        <v>98.93</v>
      </c>
      <c r="L1694" s="1">
        <v>98.32</v>
      </c>
      <c r="M1694" s="1">
        <v>98.11</v>
      </c>
    </row>
    <row r="1695" spans="1:13" x14ac:dyDescent="0.35">
      <c r="A1695" s="10">
        <v>2309</v>
      </c>
      <c r="B1695" s="10">
        <v>98.83</v>
      </c>
      <c r="C1695" s="10">
        <v>98.65</v>
      </c>
      <c r="D1695" s="10">
        <v>97.83</v>
      </c>
      <c r="E1695" s="10">
        <v>97.62</v>
      </c>
      <c r="F1695" s="1">
        <v>94.57</v>
      </c>
      <c r="G1695" s="10">
        <v>93.45</v>
      </c>
      <c r="H1695" s="10">
        <v>99.38</v>
      </c>
      <c r="I1695" s="10">
        <v>98.81</v>
      </c>
      <c r="J1695" s="10">
        <v>99.48</v>
      </c>
      <c r="K1695" s="1">
        <v>98.94</v>
      </c>
      <c r="L1695" s="1">
        <v>98.32</v>
      </c>
      <c r="M1695" s="1">
        <v>98.12</v>
      </c>
    </row>
    <row r="1696" spans="1:13" x14ac:dyDescent="0.35">
      <c r="A1696" s="10">
        <v>2308</v>
      </c>
      <c r="B1696" s="10">
        <v>98.83</v>
      </c>
      <c r="C1696" s="10">
        <v>98.65</v>
      </c>
      <c r="D1696" s="10">
        <v>97.83</v>
      </c>
      <c r="E1696" s="10">
        <v>97.61</v>
      </c>
      <c r="F1696" s="1">
        <v>94.57</v>
      </c>
      <c r="G1696" s="10">
        <v>93.46</v>
      </c>
      <c r="H1696" s="10">
        <v>99.36</v>
      </c>
      <c r="I1696" s="10">
        <v>98.83</v>
      </c>
      <c r="J1696" s="10">
        <v>99.48</v>
      </c>
      <c r="K1696" s="1">
        <v>98.94</v>
      </c>
      <c r="L1696" s="1">
        <v>98.32</v>
      </c>
      <c r="M1696" s="1">
        <v>98.13</v>
      </c>
    </row>
    <row r="1697" spans="1:13" x14ac:dyDescent="0.35">
      <c r="A1697" s="10">
        <v>2307</v>
      </c>
      <c r="B1697" s="10">
        <v>98.83</v>
      </c>
      <c r="C1697" s="10">
        <v>98.65</v>
      </c>
      <c r="D1697" s="10">
        <v>97.82</v>
      </c>
      <c r="E1697" s="10">
        <v>97.6</v>
      </c>
      <c r="F1697" s="1">
        <v>94.57</v>
      </c>
      <c r="G1697" s="10">
        <v>93.46</v>
      </c>
      <c r="H1697" s="10">
        <v>99.34</v>
      </c>
      <c r="I1697" s="10">
        <v>98.83</v>
      </c>
      <c r="J1697" s="10">
        <v>99.47</v>
      </c>
      <c r="K1697" s="1">
        <v>98.93</v>
      </c>
      <c r="L1697" s="1">
        <v>98.32</v>
      </c>
      <c r="M1697" s="1">
        <v>98.13</v>
      </c>
    </row>
    <row r="1698" spans="1:13" x14ac:dyDescent="0.35">
      <c r="A1698" s="10">
        <v>2306</v>
      </c>
      <c r="B1698" s="10">
        <v>98.83</v>
      </c>
      <c r="C1698" s="10">
        <v>98.64</v>
      </c>
      <c r="D1698" s="10">
        <v>97.81</v>
      </c>
      <c r="E1698" s="10">
        <v>97.58</v>
      </c>
      <c r="F1698" s="1">
        <v>94.56</v>
      </c>
      <c r="G1698" s="10">
        <v>93.45</v>
      </c>
      <c r="H1698" s="10">
        <v>99.33</v>
      </c>
      <c r="I1698" s="10">
        <v>98.83</v>
      </c>
      <c r="J1698" s="10">
        <v>99.47</v>
      </c>
      <c r="K1698" s="1">
        <v>98.92</v>
      </c>
      <c r="L1698" s="1">
        <v>98.32</v>
      </c>
      <c r="M1698" s="1">
        <v>98.13</v>
      </c>
    </row>
    <row r="1699" spans="1:13" x14ac:dyDescent="0.35">
      <c r="A1699" s="10">
        <v>2305</v>
      </c>
      <c r="B1699" s="10">
        <v>98.82</v>
      </c>
      <c r="C1699" s="10">
        <v>98.62</v>
      </c>
      <c r="D1699" s="10">
        <v>97.8</v>
      </c>
      <c r="E1699" s="10">
        <v>97.56</v>
      </c>
      <c r="F1699" s="1">
        <v>94.55</v>
      </c>
      <c r="G1699" s="10">
        <v>93.44</v>
      </c>
      <c r="H1699" s="10">
        <v>99.33</v>
      </c>
      <c r="I1699" s="10">
        <v>98.83</v>
      </c>
      <c r="J1699" s="10">
        <v>99.47</v>
      </c>
      <c r="K1699" s="1">
        <v>98.9</v>
      </c>
      <c r="L1699" s="1">
        <v>98.32</v>
      </c>
      <c r="M1699" s="1">
        <v>98.12</v>
      </c>
    </row>
    <row r="1700" spans="1:13" x14ac:dyDescent="0.35">
      <c r="A1700" s="10">
        <v>2304</v>
      </c>
      <c r="B1700" s="10">
        <v>98.8</v>
      </c>
      <c r="C1700" s="10">
        <v>98.6</v>
      </c>
      <c r="D1700" s="10">
        <v>97.77</v>
      </c>
      <c r="E1700" s="10">
        <v>97.54</v>
      </c>
      <c r="F1700" s="1">
        <v>94.53</v>
      </c>
      <c r="G1700" s="10">
        <v>93.43</v>
      </c>
      <c r="H1700" s="10">
        <v>99.32</v>
      </c>
      <c r="I1700" s="10">
        <v>98.82</v>
      </c>
      <c r="J1700" s="10">
        <v>99.47</v>
      </c>
      <c r="K1700" s="1">
        <v>98.89</v>
      </c>
      <c r="L1700" s="1">
        <v>98.31</v>
      </c>
      <c r="M1700" s="1">
        <v>98.11</v>
      </c>
    </row>
    <row r="1701" spans="1:13" x14ac:dyDescent="0.35">
      <c r="A1701" s="10">
        <v>2303</v>
      </c>
      <c r="B1701" s="10">
        <v>98.78</v>
      </c>
      <c r="C1701" s="10">
        <v>98.59</v>
      </c>
      <c r="D1701" s="10">
        <v>97.76</v>
      </c>
      <c r="E1701" s="10">
        <v>97.53</v>
      </c>
      <c r="F1701" s="1">
        <v>94.52</v>
      </c>
      <c r="G1701" s="10">
        <v>93.42</v>
      </c>
      <c r="H1701" s="10">
        <v>99.32</v>
      </c>
      <c r="I1701" s="10">
        <v>98.81</v>
      </c>
      <c r="J1701" s="10">
        <v>99.47</v>
      </c>
      <c r="K1701" s="1">
        <v>98.88</v>
      </c>
      <c r="L1701" s="1">
        <v>98.31</v>
      </c>
      <c r="M1701" s="1">
        <v>98.1</v>
      </c>
    </row>
    <row r="1702" spans="1:13" x14ac:dyDescent="0.35">
      <c r="A1702" s="10">
        <v>2302</v>
      </c>
      <c r="B1702" s="10">
        <v>98.77</v>
      </c>
      <c r="C1702" s="10">
        <v>98.58</v>
      </c>
      <c r="D1702" s="10">
        <v>97.75</v>
      </c>
      <c r="E1702" s="10">
        <v>97.52</v>
      </c>
      <c r="F1702" s="1">
        <v>94.51</v>
      </c>
      <c r="G1702" s="10">
        <v>93.42</v>
      </c>
      <c r="H1702" s="10">
        <v>99.32</v>
      </c>
      <c r="I1702" s="10">
        <v>98.8</v>
      </c>
      <c r="J1702" s="10">
        <v>99.46</v>
      </c>
      <c r="K1702" s="1">
        <v>98.88</v>
      </c>
      <c r="L1702" s="1">
        <v>98.3</v>
      </c>
      <c r="M1702" s="1">
        <v>98.1</v>
      </c>
    </row>
    <row r="1703" spans="1:13" x14ac:dyDescent="0.35">
      <c r="A1703" s="10">
        <v>2301</v>
      </c>
      <c r="B1703" s="10">
        <v>98.76</v>
      </c>
      <c r="C1703" s="10">
        <v>98.58</v>
      </c>
      <c r="D1703" s="10">
        <v>97.75</v>
      </c>
      <c r="E1703" s="10">
        <v>97.53</v>
      </c>
      <c r="F1703" s="1">
        <v>94.5</v>
      </c>
      <c r="G1703" s="10">
        <v>93.42</v>
      </c>
      <c r="H1703" s="10">
        <v>99.31</v>
      </c>
      <c r="I1703" s="10">
        <v>98.8</v>
      </c>
      <c r="J1703" s="10">
        <v>99.45</v>
      </c>
      <c r="K1703" s="1">
        <v>98.88</v>
      </c>
      <c r="L1703" s="1">
        <v>98.29</v>
      </c>
      <c r="M1703" s="1">
        <v>98.09</v>
      </c>
    </row>
    <row r="1704" spans="1:13" x14ac:dyDescent="0.35">
      <c r="A1704" s="10">
        <v>2300</v>
      </c>
      <c r="B1704" s="10">
        <v>98.76</v>
      </c>
      <c r="C1704" s="10">
        <v>98.58</v>
      </c>
      <c r="D1704" s="10">
        <v>97.75</v>
      </c>
      <c r="E1704" s="10">
        <v>97.53</v>
      </c>
      <c r="F1704" s="1">
        <v>94.5</v>
      </c>
      <c r="G1704" s="10">
        <v>93.41</v>
      </c>
      <c r="H1704" s="10">
        <v>99.3</v>
      </c>
      <c r="I1704" s="10">
        <v>98.8</v>
      </c>
      <c r="J1704" s="10">
        <v>99.45</v>
      </c>
      <c r="K1704" s="1">
        <v>98.88</v>
      </c>
      <c r="L1704" s="1">
        <v>98.28</v>
      </c>
      <c r="M1704" s="1">
        <v>98.08</v>
      </c>
    </row>
    <row r="1705" spans="1:13" x14ac:dyDescent="0.35">
      <c r="A1705" s="10">
        <v>2299</v>
      </c>
      <c r="B1705" s="10">
        <v>98.75</v>
      </c>
      <c r="C1705" s="10">
        <v>98.58</v>
      </c>
      <c r="D1705" s="10">
        <v>97.75</v>
      </c>
      <c r="E1705" s="10">
        <v>97.52</v>
      </c>
      <c r="F1705" s="1">
        <v>94.49</v>
      </c>
      <c r="G1705" s="10">
        <v>93.41</v>
      </c>
      <c r="H1705" s="10">
        <v>99.29</v>
      </c>
      <c r="I1705" s="10">
        <v>98.79</v>
      </c>
      <c r="J1705" s="10">
        <v>99.44</v>
      </c>
      <c r="K1705" s="1">
        <v>98.88</v>
      </c>
      <c r="L1705" s="1">
        <v>98.28</v>
      </c>
      <c r="M1705" s="1">
        <v>98.06</v>
      </c>
    </row>
    <row r="1706" spans="1:13" x14ac:dyDescent="0.35">
      <c r="A1706" s="10">
        <v>2298</v>
      </c>
      <c r="B1706" s="10">
        <v>98.75</v>
      </c>
      <c r="C1706" s="10">
        <v>98.57</v>
      </c>
      <c r="D1706" s="10">
        <v>97.74</v>
      </c>
      <c r="E1706" s="10">
        <v>97.51</v>
      </c>
      <c r="F1706" s="1">
        <v>94.48</v>
      </c>
      <c r="G1706" s="10">
        <v>93.39</v>
      </c>
      <c r="H1706" s="10">
        <v>99.28</v>
      </c>
      <c r="I1706" s="10">
        <v>98.78</v>
      </c>
      <c r="J1706" s="10">
        <v>99.44</v>
      </c>
      <c r="K1706" s="1">
        <v>98.87</v>
      </c>
      <c r="L1706" s="1">
        <v>98.26</v>
      </c>
      <c r="M1706" s="1">
        <v>98.05</v>
      </c>
    </row>
    <row r="1707" spans="1:13" x14ac:dyDescent="0.35">
      <c r="A1707" s="10">
        <v>2297</v>
      </c>
      <c r="B1707" s="10">
        <v>98.74</v>
      </c>
      <c r="C1707" s="10">
        <v>98.56</v>
      </c>
      <c r="D1707" s="10">
        <v>97.72</v>
      </c>
      <c r="E1707" s="10">
        <v>97.5</v>
      </c>
      <c r="F1707" s="1">
        <v>94.46</v>
      </c>
      <c r="G1707" s="10">
        <v>93.37</v>
      </c>
      <c r="H1707" s="10">
        <v>99.26</v>
      </c>
      <c r="I1707" s="10">
        <v>98.76</v>
      </c>
      <c r="J1707" s="10">
        <v>99.44</v>
      </c>
      <c r="K1707" s="1">
        <v>98.86</v>
      </c>
      <c r="L1707" s="1">
        <v>98.24</v>
      </c>
      <c r="M1707" s="1">
        <v>98.03</v>
      </c>
    </row>
    <row r="1708" spans="1:13" x14ac:dyDescent="0.35">
      <c r="A1708" s="10">
        <v>2296</v>
      </c>
      <c r="B1708" s="10">
        <v>98.73</v>
      </c>
      <c r="C1708" s="10">
        <v>98.55</v>
      </c>
      <c r="D1708" s="10">
        <v>97.71</v>
      </c>
      <c r="E1708" s="10">
        <v>97.49</v>
      </c>
      <c r="F1708" s="1">
        <v>94.44</v>
      </c>
      <c r="G1708" s="10">
        <v>93.35</v>
      </c>
      <c r="H1708" s="10">
        <v>99.24</v>
      </c>
      <c r="I1708" s="10">
        <v>98.74</v>
      </c>
      <c r="J1708" s="10">
        <v>99.44</v>
      </c>
      <c r="K1708" s="1">
        <v>98.84</v>
      </c>
      <c r="L1708" s="1">
        <v>98.21</v>
      </c>
      <c r="M1708" s="1">
        <v>98.01</v>
      </c>
    </row>
    <row r="1709" spans="1:13" x14ac:dyDescent="0.35">
      <c r="A1709" s="10">
        <v>2295</v>
      </c>
      <c r="B1709" s="10">
        <v>98.72</v>
      </c>
      <c r="C1709" s="10">
        <v>98.53</v>
      </c>
      <c r="D1709" s="10">
        <v>97.69</v>
      </c>
      <c r="E1709" s="10">
        <v>97.46</v>
      </c>
      <c r="F1709" s="1">
        <v>94.41</v>
      </c>
      <c r="G1709" s="10">
        <v>93.34</v>
      </c>
      <c r="H1709" s="10">
        <v>99.22</v>
      </c>
      <c r="I1709" s="10">
        <v>98.72</v>
      </c>
      <c r="J1709" s="10">
        <v>99.43</v>
      </c>
      <c r="K1709" s="1">
        <v>98.82</v>
      </c>
      <c r="L1709" s="1">
        <v>98.19</v>
      </c>
      <c r="M1709" s="1">
        <v>98</v>
      </c>
    </row>
    <row r="1710" spans="1:13" x14ac:dyDescent="0.35">
      <c r="A1710" s="10">
        <v>2294</v>
      </c>
      <c r="B1710" s="10">
        <v>98.7</v>
      </c>
      <c r="C1710" s="10">
        <v>98.5</v>
      </c>
      <c r="D1710" s="10">
        <v>97.67</v>
      </c>
      <c r="E1710" s="10">
        <v>97.44</v>
      </c>
      <c r="F1710" s="1">
        <v>94.39</v>
      </c>
      <c r="G1710" s="10">
        <v>93.32</v>
      </c>
      <c r="H1710" s="10">
        <v>99.19</v>
      </c>
      <c r="I1710" s="10">
        <v>98.7</v>
      </c>
      <c r="J1710" s="10">
        <v>99.42</v>
      </c>
      <c r="K1710" s="1">
        <v>98.8</v>
      </c>
      <c r="L1710" s="1">
        <v>98.17</v>
      </c>
      <c r="M1710" s="1">
        <v>97.98</v>
      </c>
    </row>
    <row r="1711" spans="1:13" x14ac:dyDescent="0.35">
      <c r="A1711" s="10">
        <v>2293</v>
      </c>
      <c r="B1711" s="10">
        <v>98.67</v>
      </c>
      <c r="C1711" s="10">
        <v>98.47</v>
      </c>
      <c r="D1711" s="10">
        <v>97.65</v>
      </c>
      <c r="E1711" s="10">
        <v>97.41</v>
      </c>
      <c r="F1711" s="1">
        <v>94.37</v>
      </c>
      <c r="G1711" s="10">
        <v>93.3</v>
      </c>
      <c r="H1711" s="10">
        <v>99.16</v>
      </c>
      <c r="I1711" s="10">
        <v>98.68</v>
      </c>
      <c r="J1711" s="10">
        <v>99.4</v>
      </c>
      <c r="K1711" s="1">
        <v>98.76</v>
      </c>
      <c r="L1711" s="1">
        <v>98.16</v>
      </c>
      <c r="M1711" s="1">
        <v>97.96</v>
      </c>
    </row>
    <row r="1712" spans="1:13" x14ac:dyDescent="0.35">
      <c r="A1712" s="10">
        <v>2292</v>
      </c>
      <c r="B1712" s="10">
        <v>98.64</v>
      </c>
      <c r="C1712" s="10">
        <v>98.43</v>
      </c>
      <c r="D1712" s="10">
        <v>97.62</v>
      </c>
      <c r="E1712" s="10">
        <v>97.38</v>
      </c>
      <c r="F1712" s="1">
        <v>94.35</v>
      </c>
      <c r="G1712" s="10">
        <v>93.27</v>
      </c>
      <c r="H1712" s="10">
        <v>99.13</v>
      </c>
      <c r="I1712" s="10">
        <v>98.65</v>
      </c>
      <c r="J1712" s="10">
        <v>99.37</v>
      </c>
      <c r="K1712" s="1">
        <v>98.74</v>
      </c>
      <c r="L1712" s="1">
        <v>98.14</v>
      </c>
      <c r="M1712" s="1">
        <v>97.93</v>
      </c>
    </row>
    <row r="1713" spans="1:13" x14ac:dyDescent="0.35">
      <c r="A1713" s="10">
        <v>2291</v>
      </c>
      <c r="B1713" s="10">
        <v>98.62</v>
      </c>
      <c r="C1713" s="10">
        <v>98.4</v>
      </c>
      <c r="D1713" s="10">
        <v>97.61</v>
      </c>
      <c r="E1713" s="10">
        <v>97.34</v>
      </c>
      <c r="F1713" s="1">
        <v>94.33</v>
      </c>
      <c r="G1713" s="10">
        <v>93.25</v>
      </c>
      <c r="H1713" s="10">
        <v>99.11</v>
      </c>
      <c r="I1713" s="10">
        <v>98.62</v>
      </c>
      <c r="J1713" s="10">
        <v>99.35</v>
      </c>
      <c r="K1713" s="1">
        <v>98.71</v>
      </c>
      <c r="L1713" s="1">
        <v>98.12</v>
      </c>
      <c r="M1713" s="1">
        <v>97.91</v>
      </c>
    </row>
    <row r="1714" spans="1:13" x14ac:dyDescent="0.35">
      <c r="A1714" s="10">
        <v>2290</v>
      </c>
      <c r="B1714" s="10">
        <v>98.6</v>
      </c>
      <c r="C1714" s="10">
        <v>98.38</v>
      </c>
      <c r="D1714" s="10">
        <v>97.59</v>
      </c>
      <c r="E1714" s="10">
        <v>97.31</v>
      </c>
      <c r="F1714" s="1">
        <v>94.32</v>
      </c>
      <c r="G1714" s="10">
        <v>93.24</v>
      </c>
      <c r="H1714" s="10">
        <v>99.09</v>
      </c>
      <c r="I1714" s="10">
        <v>98.61</v>
      </c>
      <c r="J1714" s="10">
        <v>99.33</v>
      </c>
      <c r="K1714" s="1">
        <v>98.7</v>
      </c>
      <c r="L1714" s="1">
        <v>98.1</v>
      </c>
      <c r="M1714" s="1">
        <v>97.9</v>
      </c>
    </row>
    <row r="1715" spans="1:13" x14ac:dyDescent="0.35">
      <c r="A1715" s="10">
        <v>2289</v>
      </c>
      <c r="B1715" s="10">
        <v>98.59</v>
      </c>
      <c r="C1715" s="10">
        <v>98.36</v>
      </c>
      <c r="D1715" s="10">
        <v>97.58</v>
      </c>
      <c r="E1715" s="10">
        <v>97.29</v>
      </c>
      <c r="F1715" s="1">
        <v>94.31</v>
      </c>
      <c r="G1715" s="10">
        <v>93.22</v>
      </c>
      <c r="H1715" s="10">
        <v>99.08</v>
      </c>
      <c r="I1715" s="10">
        <v>98.59</v>
      </c>
      <c r="J1715" s="10">
        <v>99.32</v>
      </c>
      <c r="K1715" s="1">
        <v>98.68</v>
      </c>
      <c r="L1715" s="1">
        <v>98.08</v>
      </c>
      <c r="M1715" s="1">
        <v>97.88</v>
      </c>
    </row>
    <row r="1716" spans="1:13" x14ac:dyDescent="0.35">
      <c r="A1716" s="10">
        <v>2288</v>
      </c>
      <c r="B1716" s="10">
        <v>98.59</v>
      </c>
      <c r="C1716" s="10">
        <v>98.34</v>
      </c>
      <c r="D1716" s="10">
        <v>97.57</v>
      </c>
      <c r="E1716" s="10">
        <v>97.28</v>
      </c>
      <c r="F1716" s="1">
        <v>94.29</v>
      </c>
      <c r="G1716" s="10">
        <v>93.21</v>
      </c>
      <c r="H1716" s="10">
        <v>99.07</v>
      </c>
      <c r="I1716" s="10">
        <v>98.58</v>
      </c>
      <c r="J1716" s="10">
        <v>99.31</v>
      </c>
      <c r="K1716" s="1">
        <v>98.66</v>
      </c>
      <c r="L1716" s="1">
        <v>98.07</v>
      </c>
      <c r="M1716" s="1">
        <v>97.87</v>
      </c>
    </row>
    <row r="1717" spans="1:13" x14ac:dyDescent="0.35">
      <c r="A1717" s="10">
        <v>2287</v>
      </c>
      <c r="B1717" s="10">
        <v>98.58</v>
      </c>
      <c r="C1717" s="10">
        <v>98.32</v>
      </c>
      <c r="D1717" s="10">
        <v>97.55</v>
      </c>
      <c r="E1717" s="10">
        <v>97.28</v>
      </c>
      <c r="F1717" s="1">
        <v>94.28</v>
      </c>
      <c r="G1717" s="10">
        <v>93.19</v>
      </c>
      <c r="H1717" s="10">
        <v>99.06</v>
      </c>
      <c r="I1717" s="10">
        <v>98.56</v>
      </c>
      <c r="J1717" s="10">
        <v>99.31</v>
      </c>
      <c r="K1717" s="1">
        <v>98.64</v>
      </c>
      <c r="L1717" s="1">
        <v>98.05</v>
      </c>
      <c r="M1717" s="1">
        <v>97.86</v>
      </c>
    </row>
    <row r="1718" spans="1:13" x14ac:dyDescent="0.35">
      <c r="A1718" s="10">
        <v>2286</v>
      </c>
      <c r="B1718" s="10">
        <v>98.57</v>
      </c>
      <c r="C1718" s="10">
        <v>98.32</v>
      </c>
      <c r="D1718" s="10">
        <v>97.54</v>
      </c>
      <c r="E1718" s="10">
        <v>97.29</v>
      </c>
      <c r="F1718" s="1">
        <v>94.28</v>
      </c>
      <c r="G1718" s="10">
        <v>93.19</v>
      </c>
      <c r="H1718" s="10">
        <v>99.05</v>
      </c>
      <c r="I1718" s="10">
        <v>98.56</v>
      </c>
      <c r="J1718" s="10">
        <v>99.31</v>
      </c>
      <c r="K1718" s="1">
        <v>98.64</v>
      </c>
      <c r="L1718" s="1">
        <v>98.05</v>
      </c>
      <c r="M1718" s="1">
        <v>97.85</v>
      </c>
    </row>
    <row r="1719" spans="1:13" x14ac:dyDescent="0.35">
      <c r="A1719" s="10">
        <v>2285</v>
      </c>
      <c r="B1719" s="10">
        <v>98.56</v>
      </c>
      <c r="C1719" s="10">
        <v>98.32</v>
      </c>
      <c r="D1719" s="10">
        <v>97.55</v>
      </c>
      <c r="E1719" s="10">
        <v>97.29</v>
      </c>
      <c r="F1719" s="1">
        <v>94.27</v>
      </c>
      <c r="G1719" s="10">
        <v>93.2</v>
      </c>
      <c r="H1719" s="10">
        <v>99.06</v>
      </c>
      <c r="I1719" s="10">
        <v>98.57</v>
      </c>
      <c r="J1719" s="10">
        <v>99.31</v>
      </c>
      <c r="K1719" s="1">
        <v>98.65</v>
      </c>
      <c r="L1719" s="1">
        <v>98.06</v>
      </c>
      <c r="M1719" s="1">
        <v>97.86</v>
      </c>
    </row>
    <row r="1720" spans="1:13" x14ac:dyDescent="0.35">
      <c r="A1720" s="10">
        <v>2284</v>
      </c>
      <c r="B1720" s="10">
        <v>98.57</v>
      </c>
      <c r="C1720" s="10">
        <v>98.34</v>
      </c>
      <c r="D1720" s="10">
        <v>97.56</v>
      </c>
      <c r="E1720" s="10">
        <v>97.3</v>
      </c>
      <c r="F1720" s="1">
        <v>94.28</v>
      </c>
      <c r="G1720" s="10">
        <v>93.22</v>
      </c>
      <c r="H1720" s="10">
        <v>99.07</v>
      </c>
      <c r="I1720" s="10">
        <v>98.59</v>
      </c>
      <c r="J1720" s="10">
        <v>99.32</v>
      </c>
      <c r="K1720" s="1">
        <v>98.67</v>
      </c>
      <c r="L1720" s="1">
        <v>98.07</v>
      </c>
      <c r="M1720" s="1">
        <v>97.87</v>
      </c>
    </row>
    <row r="1721" spans="1:13" x14ac:dyDescent="0.35">
      <c r="A1721" s="10">
        <v>2283</v>
      </c>
      <c r="B1721" s="10">
        <v>98.59</v>
      </c>
      <c r="C1721" s="10">
        <v>98.36</v>
      </c>
      <c r="D1721" s="10">
        <v>97.58</v>
      </c>
      <c r="E1721" s="10">
        <v>97.32</v>
      </c>
      <c r="F1721" s="1">
        <v>94.29</v>
      </c>
      <c r="G1721" s="10">
        <v>93.23</v>
      </c>
      <c r="H1721" s="10">
        <v>99.1</v>
      </c>
      <c r="I1721" s="10">
        <v>98.61</v>
      </c>
      <c r="J1721" s="10">
        <v>99.32</v>
      </c>
      <c r="K1721" s="1">
        <v>98.69</v>
      </c>
      <c r="L1721" s="1">
        <v>98.1</v>
      </c>
      <c r="M1721" s="1">
        <v>97.89</v>
      </c>
    </row>
    <row r="1722" spans="1:13" x14ac:dyDescent="0.35">
      <c r="A1722" s="10">
        <v>2282</v>
      </c>
      <c r="B1722" s="10">
        <v>98.62</v>
      </c>
      <c r="C1722" s="10">
        <v>98.39</v>
      </c>
      <c r="D1722" s="10">
        <v>97.61</v>
      </c>
      <c r="E1722" s="10">
        <v>97.35</v>
      </c>
      <c r="F1722" s="1">
        <v>94.31</v>
      </c>
      <c r="G1722" s="10">
        <v>93.25</v>
      </c>
      <c r="H1722" s="10">
        <v>99.13</v>
      </c>
      <c r="I1722" s="10">
        <v>98.63</v>
      </c>
      <c r="J1722" s="10">
        <v>99.33</v>
      </c>
      <c r="K1722" s="1">
        <v>98.71</v>
      </c>
      <c r="L1722" s="1">
        <v>98.12</v>
      </c>
      <c r="M1722" s="1">
        <v>97.91</v>
      </c>
    </row>
    <row r="1723" spans="1:13" x14ac:dyDescent="0.35">
      <c r="A1723" s="10">
        <v>2281</v>
      </c>
      <c r="B1723" s="10">
        <v>98.65</v>
      </c>
      <c r="C1723" s="10">
        <v>98.42</v>
      </c>
      <c r="D1723" s="10">
        <v>97.63</v>
      </c>
      <c r="E1723" s="10">
        <v>97.38</v>
      </c>
      <c r="F1723" s="1">
        <v>94.32</v>
      </c>
      <c r="G1723" s="10">
        <v>93.27</v>
      </c>
      <c r="H1723" s="10">
        <v>99.16</v>
      </c>
      <c r="I1723" s="10">
        <v>98.65</v>
      </c>
      <c r="J1723" s="10">
        <v>99.33</v>
      </c>
      <c r="K1723" s="1">
        <v>98.73</v>
      </c>
      <c r="L1723" s="1">
        <v>98.14</v>
      </c>
      <c r="M1723" s="1">
        <v>97.93</v>
      </c>
    </row>
    <row r="1724" spans="1:13" x14ac:dyDescent="0.35">
      <c r="A1724" s="10">
        <v>2280</v>
      </c>
      <c r="B1724" s="10">
        <v>98.68</v>
      </c>
      <c r="C1724" s="10">
        <v>98.44</v>
      </c>
      <c r="D1724" s="10">
        <v>97.66</v>
      </c>
      <c r="E1724" s="10">
        <v>97.4</v>
      </c>
      <c r="F1724" s="1">
        <v>94.33</v>
      </c>
      <c r="G1724" s="10">
        <v>93.28</v>
      </c>
      <c r="H1724" s="10">
        <v>99.18</v>
      </c>
      <c r="I1724" s="10">
        <v>98.67</v>
      </c>
      <c r="J1724" s="10">
        <v>99.34</v>
      </c>
      <c r="K1724" s="1">
        <v>98.74</v>
      </c>
      <c r="L1724" s="1">
        <v>98.15</v>
      </c>
      <c r="M1724" s="1">
        <v>97.94</v>
      </c>
    </row>
    <row r="1725" spans="1:13" x14ac:dyDescent="0.35">
      <c r="A1725" s="10">
        <v>2279</v>
      </c>
      <c r="B1725" s="10">
        <v>98.68</v>
      </c>
      <c r="C1725" s="10">
        <v>98.46</v>
      </c>
      <c r="D1725" s="10">
        <v>97.67</v>
      </c>
      <c r="E1725" s="10">
        <v>97.42</v>
      </c>
      <c r="F1725" s="1">
        <v>94.34</v>
      </c>
      <c r="G1725" s="10">
        <v>93.29</v>
      </c>
      <c r="H1725" s="10">
        <v>99.19</v>
      </c>
      <c r="I1725" s="10">
        <v>98.68</v>
      </c>
      <c r="J1725" s="10">
        <v>99.35</v>
      </c>
      <c r="K1725" s="1">
        <v>98.74</v>
      </c>
      <c r="L1725" s="1">
        <v>98.17</v>
      </c>
      <c r="M1725" s="1">
        <v>97.95</v>
      </c>
    </row>
    <row r="1726" spans="1:13" x14ac:dyDescent="0.35">
      <c r="A1726" s="10">
        <v>2278</v>
      </c>
      <c r="B1726" s="10">
        <v>98.68</v>
      </c>
      <c r="C1726" s="10">
        <v>98.47</v>
      </c>
      <c r="D1726" s="10">
        <v>97.67</v>
      </c>
      <c r="E1726" s="10">
        <v>97.43</v>
      </c>
      <c r="F1726" s="1">
        <v>94.35</v>
      </c>
      <c r="G1726" s="10">
        <v>93.3</v>
      </c>
      <c r="H1726" s="10">
        <v>99.19</v>
      </c>
      <c r="I1726" s="10">
        <v>98.7</v>
      </c>
      <c r="J1726" s="10">
        <v>99.37</v>
      </c>
      <c r="K1726" s="1">
        <v>98.73</v>
      </c>
      <c r="L1726" s="1">
        <v>98.18</v>
      </c>
      <c r="M1726" s="1">
        <v>97.96</v>
      </c>
    </row>
    <row r="1727" spans="1:13" x14ac:dyDescent="0.35">
      <c r="A1727" s="10">
        <v>2277</v>
      </c>
      <c r="B1727" s="10">
        <v>98.68</v>
      </c>
      <c r="C1727" s="10">
        <v>98.47</v>
      </c>
      <c r="D1727" s="10">
        <v>97.67</v>
      </c>
      <c r="E1727" s="10">
        <v>97.43</v>
      </c>
      <c r="F1727" s="1">
        <v>94.36</v>
      </c>
      <c r="G1727" s="10">
        <v>93.32</v>
      </c>
      <c r="H1727" s="10">
        <v>99.19</v>
      </c>
      <c r="I1727" s="10">
        <v>98.71</v>
      </c>
      <c r="J1727" s="10">
        <v>99.39</v>
      </c>
      <c r="K1727" s="1">
        <v>98.74</v>
      </c>
      <c r="L1727" s="1">
        <v>98.18</v>
      </c>
      <c r="M1727" s="1">
        <v>97.96</v>
      </c>
    </row>
    <row r="1728" spans="1:13" x14ac:dyDescent="0.35">
      <c r="A1728" s="10">
        <v>2276</v>
      </c>
      <c r="B1728" s="10">
        <v>98.68</v>
      </c>
      <c r="C1728" s="10">
        <v>98.47</v>
      </c>
      <c r="D1728" s="10">
        <v>97.66</v>
      </c>
      <c r="E1728" s="10">
        <v>97.43</v>
      </c>
      <c r="F1728" s="1">
        <v>94.37</v>
      </c>
      <c r="G1728" s="10">
        <v>93.33</v>
      </c>
      <c r="H1728" s="10">
        <v>99.2</v>
      </c>
      <c r="I1728" s="10">
        <v>98.71</v>
      </c>
      <c r="J1728" s="10">
        <v>99.42</v>
      </c>
      <c r="K1728" s="1">
        <v>98.75</v>
      </c>
      <c r="L1728" s="1">
        <v>98.19</v>
      </c>
      <c r="M1728" s="1">
        <v>97.97</v>
      </c>
    </row>
    <row r="1729" spans="1:13" x14ac:dyDescent="0.35">
      <c r="A1729" s="10">
        <v>2275</v>
      </c>
      <c r="B1729" s="10">
        <v>98.68</v>
      </c>
      <c r="C1729" s="10">
        <v>98.47</v>
      </c>
      <c r="D1729" s="10">
        <v>97.65</v>
      </c>
      <c r="E1729" s="10">
        <v>97.43</v>
      </c>
      <c r="F1729" s="1">
        <v>94.38</v>
      </c>
      <c r="G1729" s="10">
        <v>93.35</v>
      </c>
      <c r="H1729" s="10">
        <v>99.2</v>
      </c>
      <c r="I1729" s="10">
        <v>98.72</v>
      </c>
      <c r="J1729" s="10">
        <v>99.43</v>
      </c>
      <c r="K1729" s="1">
        <v>98.76</v>
      </c>
      <c r="L1729" s="1">
        <v>98.19</v>
      </c>
      <c r="M1729" s="1">
        <v>97.98</v>
      </c>
    </row>
    <row r="1730" spans="1:13" x14ac:dyDescent="0.35">
      <c r="A1730" s="10">
        <v>2274</v>
      </c>
      <c r="B1730" s="10">
        <v>98.68</v>
      </c>
      <c r="C1730" s="10">
        <v>98.47</v>
      </c>
      <c r="D1730" s="10">
        <v>97.66</v>
      </c>
      <c r="E1730" s="10">
        <v>97.43</v>
      </c>
      <c r="F1730" s="1">
        <v>94.39</v>
      </c>
      <c r="G1730" s="10">
        <v>93.36</v>
      </c>
      <c r="H1730" s="10">
        <v>99.21</v>
      </c>
      <c r="I1730" s="10">
        <v>98.73</v>
      </c>
      <c r="J1730" s="10">
        <v>99.43</v>
      </c>
      <c r="K1730" s="1">
        <v>98.78</v>
      </c>
      <c r="L1730" s="1">
        <v>98.2</v>
      </c>
      <c r="M1730" s="1">
        <v>97.99</v>
      </c>
    </row>
    <row r="1731" spans="1:13" x14ac:dyDescent="0.35">
      <c r="A1731" s="10">
        <v>2273</v>
      </c>
      <c r="B1731" s="10">
        <v>98.69</v>
      </c>
      <c r="C1731" s="10">
        <v>98.47</v>
      </c>
      <c r="D1731" s="10">
        <v>97.67</v>
      </c>
      <c r="E1731" s="10">
        <v>97.43</v>
      </c>
      <c r="F1731" s="1">
        <v>94.4</v>
      </c>
      <c r="G1731" s="10">
        <v>93.37</v>
      </c>
      <c r="H1731" s="10">
        <v>99.22</v>
      </c>
      <c r="I1731" s="10">
        <v>98.73</v>
      </c>
      <c r="J1731" s="10">
        <v>99.43</v>
      </c>
      <c r="K1731" s="1">
        <v>98.8</v>
      </c>
      <c r="L1731" s="1">
        <v>98.2</v>
      </c>
      <c r="M1731" s="1">
        <v>98.01</v>
      </c>
    </row>
    <row r="1732" spans="1:13" x14ac:dyDescent="0.35">
      <c r="A1732" s="10">
        <v>2272</v>
      </c>
      <c r="B1732" s="10">
        <v>98.7</v>
      </c>
      <c r="C1732" s="10">
        <v>98.48</v>
      </c>
      <c r="D1732" s="10">
        <v>97.68</v>
      </c>
      <c r="E1732" s="10">
        <v>97.43</v>
      </c>
      <c r="F1732" s="1">
        <v>94.41</v>
      </c>
      <c r="G1732" s="10">
        <v>93.37</v>
      </c>
      <c r="H1732" s="10">
        <v>99.22</v>
      </c>
      <c r="I1732" s="10">
        <v>98.73</v>
      </c>
      <c r="J1732" s="10">
        <v>99.42</v>
      </c>
      <c r="K1732" s="1">
        <v>98.81</v>
      </c>
      <c r="L1732" s="1">
        <v>98.19</v>
      </c>
      <c r="M1732" s="1">
        <v>98.02</v>
      </c>
    </row>
    <row r="1733" spans="1:13" x14ac:dyDescent="0.35">
      <c r="A1733" s="10">
        <v>2271</v>
      </c>
      <c r="B1733" s="10">
        <v>98.71</v>
      </c>
      <c r="C1733" s="10">
        <v>98.49</v>
      </c>
      <c r="D1733" s="10">
        <v>97.7</v>
      </c>
      <c r="E1733" s="10">
        <v>97.44</v>
      </c>
      <c r="F1733" s="1">
        <v>94.41</v>
      </c>
      <c r="G1733" s="10">
        <v>93.38</v>
      </c>
      <c r="H1733" s="10">
        <v>99.22</v>
      </c>
      <c r="I1733" s="10">
        <v>98.74</v>
      </c>
      <c r="J1733" s="10">
        <v>99.41</v>
      </c>
      <c r="K1733" s="1">
        <v>98.82</v>
      </c>
      <c r="L1733" s="1">
        <v>98.19</v>
      </c>
      <c r="M1733" s="1">
        <v>98.02</v>
      </c>
    </row>
    <row r="1734" spans="1:13" x14ac:dyDescent="0.35">
      <c r="A1734" s="10">
        <v>2270</v>
      </c>
      <c r="B1734" s="10">
        <v>98.73</v>
      </c>
      <c r="C1734" s="10">
        <v>98.51</v>
      </c>
      <c r="D1734" s="10">
        <v>97.71</v>
      </c>
      <c r="E1734" s="10">
        <v>97.44</v>
      </c>
      <c r="F1734" s="1">
        <v>94.42</v>
      </c>
      <c r="G1734" s="10">
        <v>93.39</v>
      </c>
      <c r="H1734" s="10">
        <v>99.21</v>
      </c>
      <c r="I1734" s="10">
        <v>98.75</v>
      </c>
      <c r="J1734" s="10">
        <v>99.41</v>
      </c>
      <c r="K1734" s="1">
        <v>98.83</v>
      </c>
      <c r="L1734" s="1">
        <v>98.18</v>
      </c>
      <c r="M1734" s="1">
        <v>98.02</v>
      </c>
    </row>
    <row r="1735" spans="1:13" x14ac:dyDescent="0.35">
      <c r="A1735" s="10">
        <v>2269</v>
      </c>
      <c r="B1735" s="10">
        <v>98.74</v>
      </c>
      <c r="C1735" s="10">
        <v>98.52</v>
      </c>
      <c r="D1735" s="10">
        <v>97.71</v>
      </c>
      <c r="E1735" s="10">
        <v>97.45</v>
      </c>
      <c r="F1735" s="1">
        <v>94.44</v>
      </c>
      <c r="G1735" s="10">
        <v>93.39</v>
      </c>
      <c r="H1735" s="10">
        <v>99.21</v>
      </c>
      <c r="I1735" s="10">
        <v>98.76</v>
      </c>
      <c r="J1735" s="10">
        <v>99.42</v>
      </c>
      <c r="K1735" s="1">
        <v>98.84</v>
      </c>
      <c r="L1735" s="1">
        <v>98.19</v>
      </c>
      <c r="M1735" s="1">
        <v>98.01</v>
      </c>
    </row>
    <row r="1736" spans="1:13" x14ac:dyDescent="0.35">
      <c r="A1736" s="10">
        <v>2268</v>
      </c>
      <c r="B1736" s="10">
        <v>98.75</v>
      </c>
      <c r="C1736" s="10">
        <v>98.54</v>
      </c>
      <c r="D1736" s="10">
        <v>97.71</v>
      </c>
      <c r="E1736" s="10">
        <v>97.45</v>
      </c>
      <c r="F1736" s="1">
        <v>94.46</v>
      </c>
      <c r="G1736" s="10">
        <v>93.4</v>
      </c>
      <c r="H1736" s="10">
        <v>99.22</v>
      </c>
      <c r="I1736" s="10">
        <v>98.78</v>
      </c>
      <c r="J1736" s="10">
        <v>99.42</v>
      </c>
      <c r="K1736" s="1">
        <v>98.86</v>
      </c>
      <c r="L1736" s="1">
        <v>98.2</v>
      </c>
      <c r="M1736" s="1">
        <v>98.02</v>
      </c>
    </row>
    <row r="1737" spans="1:13" x14ac:dyDescent="0.35">
      <c r="A1737" s="10">
        <v>2267</v>
      </c>
      <c r="B1737" s="10">
        <v>98.75</v>
      </c>
      <c r="C1737" s="10">
        <v>98.55</v>
      </c>
      <c r="D1737" s="10">
        <v>97.72</v>
      </c>
      <c r="E1737" s="10">
        <v>97.46</v>
      </c>
      <c r="F1737" s="1">
        <v>94.47</v>
      </c>
      <c r="G1737" s="10">
        <v>93.41</v>
      </c>
      <c r="H1737" s="10">
        <v>99.24</v>
      </c>
      <c r="I1737" s="10">
        <v>98.81</v>
      </c>
      <c r="J1737" s="10">
        <v>99.43</v>
      </c>
      <c r="K1737" s="1">
        <v>98.88</v>
      </c>
      <c r="L1737" s="1">
        <v>98.22</v>
      </c>
      <c r="M1737" s="1">
        <v>98.05</v>
      </c>
    </row>
    <row r="1738" spans="1:13" x14ac:dyDescent="0.35">
      <c r="A1738" s="10">
        <v>2266</v>
      </c>
      <c r="B1738" s="10">
        <v>98.76</v>
      </c>
      <c r="C1738" s="10">
        <v>98.56</v>
      </c>
      <c r="D1738" s="10">
        <v>97.74</v>
      </c>
      <c r="E1738" s="10">
        <v>97.49</v>
      </c>
      <c r="F1738" s="1">
        <v>94.48</v>
      </c>
      <c r="G1738" s="10">
        <v>93.44</v>
      </c>
      <c r="H1738" s="10">
        <v>99.28</v>
      </c>
      <c r="I1738" s="10">
        <v>98.84</v>
      </c>
      <c r="J1738" s="10">
        <v>99.45</v>
      </c>
      <c r="K1738" s="1">
        <v>98.89</v>
      </c>
      <c r="L1738" s="1">
        <v>98.23</v>
      </c>
      <c r="M1738" s="1">
        <v>98.09</v>
      </c>
    </row>
    <row r="1739" spans="1:13" x14ac:dyDescent="0.35">
      <c r="A1739" s="10">
        <v>2265</v>
      </c>
      <c r="B1739" s="10">
        <v>98.76</v>
      </c>
      <c r="C1739" s="10">
        <v>98.56</v>
      </c>
      <c r="D1739" s="10">
        <v>97.76</v>
      </c>
      <c r="E1739" s="10">
        <v>97.51</v>
      </c>
      <c r="F1739" s="1">
        <v>94.48</v>
      </c>
      <c r="G1739" s="10">
        <v>93.46</v>
      </c>
      <c r="H1739" s="10">
        <v>99.3</v>
      </c>
      <c r="I1739" s="10">
        <v>98.87</v>
      </c>
      <c r="J1739" s="10">
        <v>99.46</v>
      </c>
      <c r="K1739" s="1">
        <v>98.9</v>
      </c>
      <c r="L1739" s="1">
        <v>98.25</v>
      </c>
      <c r="M1739" s="1">
        <v>98.11</v>
      </c>
    </row>
    <row r="1740" spans="1:13" x14ac:dyDescent="0.35">
      <c r="A1740" s="10">
        <v>2264</v>
      </c>
      <c r="B1740" s="10">
        <v>98.76</v>
      </c>
      <c r="C1740" s="10">
        <v>98.56</v>
      </c>
      <c r="D1740" s="10">
        <v>97.78</v>
      </c>
      <c r="E1740" s="10">
        <v>97.53</v>
      </c>
      <c r="F1740" s="1">
        <v>94.48</v>
      </c>
      <c r="G1740" s="10">
        <v>93.46</v>
      </c>
      <c r="H1740" s="10">
        <v>99.32</v>
      </c>
      <c r="I1740" s="10">
        <v>98.87</v>
      </c>
      <c r="J1740" s="10">
        <v>99.46</v>
      </c>
      <c r="K1740" s="1">
        <v>98.89</v>
      </c>
      <c r="L1740" s="1">
        <v>98.26</v>
      </c>
      <c r="M1740" s="1">
        <v>98.11</v>
      </c>
    </row>
    <row r="1741" spans="1:13" x14ac:dyDescent="0.35">
      <c r="A1741" s="10">
        <v>2263</v>
      </c>
      <c r="B1741" s="10">
        <v>98.76</v>
      </c>
      <c r="C1741" s="10">
        <v>98.56</v>
      </c>
      <c r="D1741" s="10">
        <v>97.78</v>
      </c>
      <c r="E1741" s="10">
        <v>97.53</v>
      </c>
      <c r="F1741" s="1">
        <v>94.47</v>
      </c>
      <c r="G1741" s="10">
        <v>93.45</v>
      </c>
      <c r="H1741" s="10">
        <v>99.31</v>
      </c>
      <c r="I1741" s="10">
        <v>98.86</v>
      </c>
      <c r="J1741" s="10">
        <v>99.47</v>
      </c>
      <c r="K1741" s="1">
        <v>98.87</v>
      </c>
      <c r="L1741" s="1">
        <v>98.27</v>
      </c>
      <c r="M1741" s="1">
        <v>98.09</v>
      </c>
    </row>
    <row r="1742" spans="1:13" x14ac:dyDescent="0.35">
      <c r="A1742" s="10">
        <v>2262</v>
      </c>
      <c r="B1742" s="10">
        <v>98.76</v>
      </c>
      <c r="C1742" s="10">
        <v>98.56</v>
      </c>
      <c r="D1742" s="10">
        <v>97.78</v>
      </c>
      <c r="E1742" s="10">
        <v>97.52</v>
      </c>
      <c r="F1742" s="1">
        <v>94.45</v>
      </c>
      <c r="G1742" s="10">
        <v>93.43</v>
      </c>
      <c r="H1742" s="10">
        <v>99.29</v>
      </c>
      <c r="I1742" s="10">
        <v>98.84</v>
      </c>
      <c r="J1742" s="10">
        <v>99.48</v>
      </c>
      <c r="K1742" s="1">
        <v>98.85</v>
      </c>
      <c r="L1742" s="1">
        <v>98.27</v>
      </c>
      <c r="M1742" s="1">
        <v>98.07</v>
      </c>
    </row>
    <row r="1743" spans="1:13" x14ac:dyDescent="0.35">
      <c r="A1743" s="10">
        <v>2261</v>
      </c>
      <c r="B1743" s="10">
        <v>98.75</v>
      </c>
      <c r="C1743" s="10">
        <v>98.55</v>
      </c>
      <c r="D1743" s="10">
        <v>97.77</v>
      </c>
      <c r="E1743" s="10">
        <v>97.5</v>
      </c>
      <c r="F1743" s="1">
        <v>94.43</v>
      </c>
      <c r="G1743" s="10">
        <v>93.42</v>
      </c>
      <c r="H1743" s="10">
        <v>99.28</v>
      </c>
      <c r="I1743" s="10">
        <v>98.81</v>
      </c>
      <c r="J1743" s="10">
        <v>99.48</v>
      </c>
      <c r="K1743" s="1">
        <v>98.84</v>
      </c>
      <c r="L1743" s="1">
        <v>98.26</v>
      </c>
      <c r="M1743" s="1">
        <v>98.04</v>
      </c>
    </row>
    <row r="1744" spans="1:13" x14ac:dyDescent="0.35">
      <c r="A1744" s="10">
        <v>2260</v>
      </c>
      <c r="B1744" s="10">
        <v>98.73</v>
      </c>
      <c r="C1744" s="10">
        <v>98.54</v>
      </c>
      <c r="D1744" s="10">
        <v>97.76</v>
      </c>
      <c r="E1744" s="10">
        <v>97.49</v>
      </c>
      <c r="F1744" s="1">
        <v>94.42</v>
      </c>
      <c r="G1744" s="10">
        <v>93.41</v>
      </c>
      <c r="H1744" s="10">
        <v>99.27</v>
      </c>
      <c r="I1744" s="10">
        <v>98.79</v>
      </c>
      <c r="J1744" s="10">
        <v>99.48</v>
      </c>
      <c r="K1744" s="1">
        <v>98.83</v>
      </c>
      <c r="L1744" s="1">
        <v>98.24</v>
      </c>
      <c r="M1744" s="1">
        <v>98.02</v>
      </c>
    </row>
    <row r="1745" spans="1:13" x14ac:dyDescent="0.35">
      <c r="A1745" s="10">
        <v>2259</v>
      </c>
      <c r="B1745" s="10">
        <v>98.73</v>
      </c>
      <c r="C1745" s="10">
        <v>98.52</v>
      </c>
      <c r="D1745" s="10">
        <v>97.74</v>
      </c>
      <c r="E1745" s="10">
        <v>97.48</v>
      </c>
      <c r="F1745" s="1">
        <v>94.41</v>
      </c>
      <c r="G1745" s="10">
        <v>93.41</v>
      </c>
      <c r="H1745" s="10">
        <v>99.26</v>
      </c>
      <c r="I1745" s="10">
        <v>98.78</v>
      </c>
      <c r="J1745" s="10">
        <v>99.48</v>
      </c>
      <c r="K1745" s="1">
        <v>98.83</v>
      </c>
      <c r="L1745" s="1">
        <v>98.22</v>
      </c>
      <c r="M1745" s="1">
        <v>98.03</v>
      </c>
    </row>
    <row r="1746" spans="1:13" x14ac:dyDescent="0.35">
      <c r="A1746" s="10">
        <v>2258</v>
      </c>
      <c r="B1746" s="10">
        <v>98.73</v>
      </c>
      <c r="C1746" s="10">
        <v>98.52</v>
      </c>
      <c r="D1746" s="10">
        <v>97.73</v>
      </c>
      <c r="E1746" s="10">
        <v>97.49</v>
      </c>
      <c r="F1746" s="1">
        <v>94.42</v>
      </c>
      <c r="G1746" s="10">
        <v>93.43</v>
      </c>
      <c r="H1746" s="10">
        <v>99.27</v>
      </c>
      <c r="I1746" s="10">
        <v>98.79</v>
      </c>
      <c r="J1746" s="10">
        <v>99.48</v>
      </c>
      <c r="K1746" s="1">
        <v>98.85</v>
      </c>
      <c r="L1746" s="1">
        <v>98.21</v>
      </c>
      <c r="M1746" s="1">
        <v>98.06</v>
      </c>
    </row>
    <row r="1747" spans="1:13" x14ac:dyDescent="0.35">
      <c r="A1747" s="10">
        <v>2257</v>
      </c>
      <c r="B1747" s="10">
        <v>98.76</v>
      </c>
      <c r="C1747" s="10">
        <v>98.54</v>
      </c>
      <c r="D1747" s="10">
        <v>97.74</v>
      </c>
      <c r="E1747" s="10">
        <v>97.51</v>
      </c>
      <c r="F1747" s="1">
        <v>94.44</v>
      </c>
      <c r="G1747" s="10">
        <v>93.46</v>
      </c>
      <c r="H1747" s="10">
        <v>99.29</v>
      </c>
      <c r="I1747" s="10">
        <v>98.81</v>
      </c>
      <c r="J1747" s="10">
        <v>99.49</v>
      </c>
      <c r="K1747" s="1">
        <v>98.87</v>
      </c>
      <c r="L1747" s="1">
        <v>98.21</v>
      </c>
      <c r="M1747" s="1">
        <v>98.1</v>
      </c>
    </row>
    <row r="1748" spans="1:13" x14ac:dyDescent="0.35">
      <c r="A1748" s="10">
        <v>2256</v>
      </c>
      <c r="B1748" s="10">
        <v>98.79</v>
      </c>
      <c r="C1748" s="10">
        <v>98.58</v>
      </c>
      <c r="D1748" s="10">
        <v>97.77</v>
      </c>
      <c r="E1748" s="10">
        <v>97.54</v>
      </c>
      <c r="F1748" s="1">
        <v>94.47</v>
      </c>
      <c r="G1748" s="10">
        <v>93.5</v>
      </c>
      <c r="H1748" s="10">
        <v>99.31</v>
      </c>
      <c r="I1748" s="10">
        <v>98.84</v>
      </c>
      <c r="J1748" s="10">
        <v>99.51</v>
      </c>
      <c r="K1748" s="1">
        <v>98.9</v>
      </c>
      <c r="L1748" s="1">
        <v>98.23</v>
      </c>
      <c r="M1748" s="1">
        <v>98.14</v>
      </c>
    </row>
    <row r="1749" spans="1:13" x14ac:dyDescent="0.35">
      <c r="A1749" s="10">
        <v>2255</v>
      </c>
      <c r="B1749" s="10">
        <v>98.83</v>
      </c>
      <c r="C1749" s="10">
        <v>98.62</v>
      </c>
      <c r="D1749" s="10">
        <v>97.8</v>
      </c>
      <c r="E1749" s="10">
        <v>97.59</v>
      </c>
      <c r="F1749" s="1">
        <v>94.5</v>
      </c>
      <c r="G1749" s="10">
        <v>93.53</v>
      </c>
      <c r="H1749" s="10">
        <v>99.33</v>
      </c>
      <c r="I1749" s="10">
        <v>98.88</v>
      </c>
      <c r="J1749" s="10">
        <v>99.53</v>
      </c>
      <c r="K1749" s="1">
        <v>98.93</v>
      </c>
      <c r="L1749" s="1">
        <v>98.27</v>
      </c>
      <c r="M1749" s="1">
        <v>98.17</v>
      </c>
    </row>
    <row r="1750" spans="1:13" x14ac:dyDescent="0.35">
      <c r="A1750" s="10">
        <v>2254</v>
      </c>
      <c r="B1750" s="10">
        <v>98.85</v>
      </c>
      <c r="C1750" s="10">
        <v>98.66</v>
      </c>
      <c r="D1750" s="10">
        <v>97.83</v>
      </c>
      <c r="E1750" s="10">
        <v>97.62</v>
      </c>
      <c r="F1750" s="1">
        <v>94.51</v>
      </c>
      <c r="G1750" s="10">
        <v>93.56</v>
      </c>
      <c r="H1750" s="10">
        <v>99.34</v>
      </c>
      <c r="I1750" s="10">
        <v>98.91</v>
      </c>
      <c r="J1750" s="10">
        <v>99.53</v>
      </c>
      <c r="K1750" s="1">
        <v>98.95</v>
      </c>
      <c r="L1750" s="1">
        <v>98.3</v>
      </c>
      <c r="M1750" s="1">
        <v>98.18</v>
      </c>
    </row>
    <row r="1751" spans="1:13" x14ac:dyDescent="0.35">
      <c r="A1751" s="10">
        <v>2253</v>
      </c>
      <c r="B1751" s="10">
        <v>98.85</v>
      </c>
      <c r="C1751" s="10">
        <v>98.67</v>
      </c>
      <c r="D1751" s="10">
        <v>97.85</v>
      </c>
      <c r="E1751" s="10">
        <v>97.61</v>
      </c>
      <c r="F1751" s="1">
        <v>94.51</v>
      </c>
      <c r="G1751" s="10">
        <v>93.56</v>
      </c>
      <c r="H1751" s="10">
        <v>99.33</v>
      </c>
      <c r="I1751" s="10">
        <v>98.91</v>
      </c>
      <c r="J1751" s="10">
        <v>99.51</v>
      </c>
      <c r="K1751" s="1">
        <v>98.94</v>
      </c>
      <c r="L1751" s="1">
        <v>98.32</v>
      </c>
      <c r="M1751" s="1">
        <v>98.18</v>
      </c>
    </row>
    <row r="1752" spans="1:13" x14ac:dyDescent="0.35">
      <c r="A1752" s="10">
        <v>2252</v>
      </c>
      <c r="B1752" s="10">
        <v>98.84</v>
      </c>
      <c r="C1752" s="10">
        <v>98.66</v>
      </c>
      <c r="D1752" s="10">
        <v>97.84</v>
      </c>
      <c r="E1752" s="10">
        <v>97.59</v>
      </c>
      <c r="F1752" s="1">
        <v>94.49</v>
      </c>
      <c r="G1752" s="10">
        <v>93.53</v>
      </c>
      <c r="H1752" s="10">
        <v>99.32</v>
      </c>
      <c r="I1752" s="10">
        <v>98.89</v>
      </c>
      <c r="J1752" s="10">
        <v>99.49</v>
      </c>
      <c r="K1752" s="1">
        <v>98.92</v>
      </c>
      <c r="L1752" s="1">
        <v>98.32</v>
      </c>
      <c r="M1752" s="1">
        <v>98.16</v>
      </c>
    </row>
    <row r="1753" spans="1:13" x14ac:dyDescent="0.35">
      <c r="A1753" s="10">
        <v>2251</v>
      </c>
      <c r="B1753" s="10">
        <v>98.82</v>
      </c>
      <c r="C1753" s="10">
        <v>98.64</v>
      </c>
      <c r="D1753" s="10">
        <v>97.83</v>
      </c>
      <c r="E1753" s="10">
        <v>97.57</v>
      </c>
      <c r="F1753" s="1">
        <v>94.47</v>
      </c>
      <c r="G1753" s="10">
        <v>93.51</v>
      </c>
      <c r="H1753" s="10">
        <v>99.32</v>
      </c>
      <c r="I1753" s="10">
        <v>98.87</v>
      </c>
      <c r="J1753" s="10">
        <v>99.48</v>
      </c>
      <c r="K1753" s="1">
        <v>98.89</v>
      </c>
      <c r="L1753" s="1">
        <v>98.31</v>
      </c>
      <c r="M1753" s="1">
        <v>98.13</v>
      </c>
    </row>
    <row r="1754" spans="1:13" x14ac:dyDescent="0.35">
      <c r="A1754" s="10">
        <v>2250</v>
      </c>
      <c r="B1754" s="10">
        <v>98.8</v>
      </c>
      <c r="C1754" s="10">
        <v>98.62</v>
      </c>
      <c r="D1754" s="10">
        <v>97.83</v>
      </c>
      <c r="E1754" s="10">
        <v>97.56</v>
      </c>
      <c r="F1754" s="1">
        <v>94.47</v>
      </c>
      <c r="G1754" s="10">
        <v>93.48</v>
      </c>
      <c r="H1754" s="10">
        <v>99.32</v>
      </c>
      <c r="I1754" s="10">
        <v>98.86</v>
      </c>
      <c r="J1754" s="10">
        <v>99.48</v>
      </c>
      <c r="K1754" s="1">
        <v>98.88</v>
      </c>
      <c r="L1754" s="1">
        <v>98.3</v>
      </c>
      <c r="M1754" s="1">
        <v>98.11</v>
      </c>
    </row>
    <row r="1755" spans="1:13" x14ac:dyDescent="0.35">
      <c r="A1755" s="10">
        <v>2249</v>
      </c>
      <c r="B1755" s="10">
        <v>98.8</v>
      </c>
      <c r="C1755" s="10">
        <v>98.6</v>
      </c>
      <c r="D1755" s="10">
        <v>97.83</v>
      </c>
      <c r="E1755" s="10">
        <v>97.55</v>
      </c>
      <c r="F1755" s="1">
        <v>94.47</v>
      </c>
      <c r="G1755" s="10">
        <v>93.46</v>
      </c>
      <c r="H1755" s="10">
        <v>99.32</v>
      </c>
      <c r="I1755" s="10">
        <v>98.84</v>
      </c>
      <c r="J1755" s="10">
        <v>99.48</v>
      </c>
      <c r="K1755" s="1">
        <v>98.87</v>
      </c>
      <c r="L1755" s="1">
        <v>98.29</v>
      </c>
      <c r="M1755" s="1">
        <v>98.1</v>
      </c>
    </row>
    <row r="1756" spans="1:13" x14ac:dyDescent="0.35">
      <c r="A1756" s="10">
        <v>2248</v>
      </c>
      <c r="B1756" s="10">
        <v>98.81</v>
      </c>
      <c r="C1756" s="10">
        <v>98.59</v>
      </c>
      <c r="D1756" s="10">
        <v>97.84</v>
      </c>
      <c r="E1756" s="10">
        <v>97.56</v>
      </c>
      <c r="F1756" s="1">
        <v>94.47</v>
      </c>
      <c r="G1756" s="10">
        <v>93.45</v>
      </c>
      <c r="H1756" s="10">
        <v>99.32</v>
      </c>
      <c r="I1756" s="10">
        <v>98.83</v>
      </c>
      <c r="J1756" s="10">
        <v>99.47</v>
      </c>
      <c r="K1756" s="1">
        <v>98.86</v>
      </c>
      <c r="L1756" s="1">
        <v>98.27</v>
      </c>
      <c r="M1756" s="1">
        <v>98.09</v>
      </c>
    </row>
    <row r="1757" spans="1:13" x14ac:dyDescent="0.35">
      <c r="A1757" s="10">
        <v>2247</v>
      </c>
      <c r="B1757" s="10">
        <v>98.82</v>
      </c>
      <c r="C1757" s="10">
        <v>98.58</v>
      </c>
      <c r="D1757" s="10">
        <v>97.85</v>
      </c>
      <c r="E1757" s="10">
        <v>97.56</v>
      </c>
      <c r="F1757" s="1">
        <v>94.47</v>
      </c>
      <c r="G1757" s="10">
        <v>93.45</v>
      </c>
      <c r="H1757" s="10">
        <v>99.32</v>
      </c>
      <c r="I1757" s="10">
        <v>98.82</v>
      </c>
      <c r="J1757" s="10">
        <v>99.47</v>
      </c>
      <c r="K1757" s="1">
        <v>98.86</v>
      </c>
      <c r="L1757" s="1">
        <v>98.26</v>
      </c>
      <c r="M1757" s="1">
        <v>98.09</v>
      </c>
    </row>
    <row r="1758" spans="1:13" x14ac:dyDescent="0.35">
      <c r="A1758" s="10">
        <v>2246</v>
      </c>
      <c r="B1758" s="10">
        <v>98.83</v>
      </c>
      <c r="C1758" s="10">
        <v>98.58</v>
      </c>
      <c r="D1758" s="10">
        <v>97.85</v>
      </c>
      <c r="E1758" s="10">
        <v>97.56</v>
      </c>
      <c r="F1758" s="1">
        <v>94.48</v>
      </c>
      <c r="G1758" s="10">
        <v>93.45</v>
      </c>
      <c r="H1758" s="10">
        <v>99.3</v>
      </c>
      <c r="I1758" s="10">
        <v>98.82</v>
      </c>
      <c r="J1758" s="10">
        <v>99.47</v>
      </c>
      <c r="K1758" s="1">
        <v>98.86</v>
      </c>
      <c r="L1758" s="1">
        <v>98.25</v>
      </c>
      <c r="M1758" s="1">
        <v>98.09</v>
      </c>
    </row>
    <row r="1759" spans="1:13" x14ac:dyDescent="0.35">
      <c r="A1759" s="10">
        <v>2245</v>
      </c>
      <c r="B1759" s="10">
        <v>98.83</v>
      </c>
      <c r="C1759" s="10">
        <v>98.59</v>
      </c>
      <c r="D1759" s="10">
        <v>97.85</v>
      </c>
      <c r="E1759" s="10">
        <v>97.56</v>
      </c>
      <c r="F1759" s="1">
        <v>94.47</v>
      </c>
      <c r="G1759" s="10">
        <v>93.46</v>
      </c>
      <c r="H1759" s="10">
        <v>99.29</v>
      </c>
      <c r="I1759" s="10">
        <v>98.81</v>
      </c>
      <c r="J1759" s="10">
        <v>99.47</v>
      </c>
      <c r="K1759" s="1">
        <v>98.86</v>
      </c>
      <c r="L1759" s="1">
        <v>98.24</v>
      </c>
      <c r="M1759" s="1">
        <v>98.08</v>
      </c>
    </row>
    <row r="1760" spans="1:13" x14ac:dyDescent="0.35">
      <c r="A1760" s="10">
        <v>2244</v>
      </c>
      <c r="B1760" s="10">
        <v>98.81</v>
      </c>
      <c r="C1760" s="10">
        <v>98.59</v>
      </c>
      <c r="D1760" s="10">
        <v>97.85</v>
      </c>
      <c r="E1760" s="10">
        <v>97.55</v>
      </c>
      <c r="F1760" s="1">
        <v>94.46</v>
      </c>
      <c r="G1760" s="10">
        <v>93.47</v>
      </c>
      <c r="H1760" s="10">
        <v>99.29</v>
      </c>
      <c r="I1760" s="10">
        <v>98.8</v>
      </c>
      <c r="J1760" s="10">
        <v>99.47</v>
      </c>
      <c r="K1760" s="1">
        <v>98.85</v>
      </c>
      <c r="L1760" s="1">
        <v>98.23</v>
      </c>
      <c r="M1760" s="1">
        <v>98.07</v>
      </c>
    </row>
    <row r="1761" spans="1:13" x14ac:dyDescent="0.35">
      <c r="A1761" s="10">
        <v>2243</v>
      </c>
      <c r="B1761" s="10">
        <v>98.79</v>
      </c>
      <c r="C1761" s="10">
        <v>98.59</v>
      </c>
      <c r="D1761" s="10">
        <v>97.84</v>
      </c>
      <c r="E1761" s="10">
        <v>97.54</v>
      </c>
      <c r="F1761" s="1">
        <v>94.45</v>
      </c>
      <c r="G1761" s="10">
        <v>93.47</v>
      </c>
      <c r="H1761" s="10">
        <v>99.31</v>
      </c>
      <c r="I1761" s="10">
        <v>98.79</v>
      </c>
      <c r="J1761" s="10">
        <v>99.47</v>
      </c>
      <c r="K1761" s="1">
        <v>98.86</v>
      </c>
      <c r="L1761" s="1">
        <v>98.22</v>
      </c>
      <c r="M1761" s="1">
        <v>98.06</v>
      </c>
    </row>
    <row r="1762" spans="1:13" x14ac:dyDescent="0.35">
      <c r="A1762" s="10">
        <v>2242</v>
      </c>
      <c r="B1762" s="10">
        <v>98.77</v>
      </c>
      <c r="C1762" s="10">
        <v>98.58</v>
      </c>
      <c r="D1762" s="10">
        <v>97.83</v>
      </c>
      <c r="E1762" s="10">
        <v>97.52</v>
      </c>
      <c r="F1762" s="1">
        <v>94.44</v>
      </c>
      <c r="G1762" s="10">
        <v>93.47</v>
      </c>
      <c r="H1762" s="10">
        <v>99.33</v>
      </c>
      <c r="I1762" s="10">
        <v>98.8</v>
      </c>
      <c r="J1762" s="10">
        <v>99.47</v>
      </c>
      <c r="K1762" s="1">
        <v>98.86</v>
      </c>
      <c r="L1762" s="1">
        <v>98.23</v>
      </c>
      <c r="M1762" s="1">
        <v>98.05</v>
      </c>
    </row>
    <row r="1763" spans="1:13" x14ac:dyDescent="0.35">
      <c r="A1763" s="10">
        <v>2241</v>
      </c>
      <c r="B1763" s="10">
        <v>98.75</v>
      </c>
      <c r="C1763" s="10">
        <v>98.57</v>
      </c>
      <c r="D1763" s="10">
        <v>97.82</v>
      </c>
      <c r="E1763" s="10">
        <v>97.5</v>
      </c>
      <c r="F1763" s="1">
        <v>94.45</v>
      </c>
      <c r="G1763" s="10">
        <v>93.48</v>
      </c>
      <c r="H1763" s="10">
        <v>99.34</v>
      </c>
      <c r="I1763" s="10">
        <v>98.8</v>
      </c>
      <c r="J1763" s="10">
        <v>99.48</v>
      </c>
      <c r="K1763" s="1">
        <v>98.87</v>
      </c>
      <c r="L1763" s="1">
        <v>98.23</v>
      </c>
      <c r="M1763" s="1">
        <v>98.05</v>
      </c>
    </row>
    <row r="1764" spans="1:13" x14ac:dyDescent="0.35">
      <c r="A1764" s="10">
        <v>2240</v>
      </c>
      <c r="B1764" s="10">
        <v>98.74</v>
      </c>
      <c r="C1764" s="10">
        <v>98.56</v>
      </c>
      <c r="D1764" s="10">
        <v>97.81</v>
      </c>
      <c r="E1764" s="10">
        <v>97.5</v>
      </c>
      <c r="F1764" s="1">
        <v>94.46</v>
      </c>
      <c r="G1764" s="10">
        <v>93.49</v>
      </c>
      <c r="H1764" s="10">
        <v>99.33</v>
      </c>
      <c r="I1764" s="10">
        <v>98.82</v>
      </c>
      <c r="J1764" s="10">
        <v>99.48</v>
      </c>
      <c r="K1764" s="1">
        <v>98.87</v>
      </c>
      <c r="L1764" s="1">
        <v>98.24</v>
      </c>
      <c r="M1764" s="1">
        <v>98.06</v>
      </c>
    </row>
    <row r="1765" spans="1:13" x14ac:dyDescent="0.35">
      <c r="A1765" s="10">
        <v>2239</v>
      </c>
      <c r="B1765" s="10">
        <v>98.74</v>
      </c>
      <c r="C1765" s="10">
        <v>98.56</v>
      </c>
      <c r="D1765" s="10">
        <v>97.81</v>
      </c>
      <c r="E1765" s="10">
        <v>97.5</v>
      </c>
      <c r="F1765" s="1">
        <v>94.48</v>
      </c>
      <c r="G1765" s="10">
        <v>93.51</v>
      </c>
      <c r="H1765" s="10">
        <v>99.32</v>
      </c>
      <c r="I1765" s="10">
        <v>98.83</v>
      </c>
      <c r="J1765" s="10">
        <v>99.5</v>
      </c>
      <c r="K1765" s="1">
        <v>98.87</v>
      </c>
      <c r="L1765" s="1">
        <v>98.24</v>
      </c>
      <c r="M1765" s="1">
        <v>98.08</v>
      </c>
    </row>
    <row r="1766" spans="1:13" x14ac:dyDescent="0.35">
      <c r="A1766" s="10">
        <v>2238</v>
      </c>
      <c r="B1766" s="10">
        <v>98.75</v>
      </c>
      <c r="C1766" s="10">
        <v>98.56</v>
      </c>
      <c r="D1766" s="10">
        <v>97.82</v>
      </c>
      <c r="E1766" s="10">
        <v>97.52</v>
      </c>
      <c r="F1766" s="1">
        <v>94.49</v>
      </c>
      <c r="G1766" s="10">
        <v>93.53</v>
      </c>
      <c r="H1766" s="10">
        <v>99.3</v>
      </c>
      <c r="I1766" s="10">
        <v>98.86</v>
      </c>
      <c r="J1766" s="10">
        <v>99.52</v>
      </c>
      <c r="K1766" s="1">
        <v>98.87</v>
      </c>
      <c r="L1766" s="1">
        <v>98.25</v>
      </c>
      <c r="M1766" s="1">
        <v>98.1</v>
      </c>
    </row>
    <row r="1767" spans="1:13" x14ac:dyDescent="0.35">
      <c r="A1767" s="10">
        <v>2237</v>
      </c>
      <c r="B1767" s="10">
        <v>98.76</v>
      </c>
      <c r="C1767" s="10">
        <v>98.56</v>
      </c>
      <c r="D1767" s="10">
        <v>97.83</v>
      </c>
      <c r="E1767" s="10">
        <v>97.54</v>
      </c>
      <c r="F1767" s="1">
        <v>94.5</v>
      </c>
      <c r="G1767" s="10">
        <v>93.54</v>
      </c>
      <c r="H1767" s="10">
        <v>99.3</v>
      </c>
      <c r="I1767" s="10">
        <v>98.88</v>
      </c>
      <c r="J1767" s="10">
        <v>99.53</v>
      </c>
      <c r="K1767" s="1">
        <v>98.88</v>
      </c>
      <c r="L1767" s="1">
        <v>98.26</v>
      </c>
      <c r="M1767" s="1">
        <v>98.12</v>
      </c>
    </row>
    <row r="1768" spans="1:13" x14ac:dyDescent="0.35">
      <c r="A1768" s="10">
        <v>2236</v>
      </c>
      <c r="B1768" s="10">
        <v>98.78</v>
      </c>
      <c r="C1768" s="10">
        <v>98.58</v>
      </c>
      <c r="D1768" s="10">
        <v>97.85</v>
      </c>
      <c r="E1768" s="10">
        <v>97.56</v>
      </c>
      <c r="F1768" s="1">
        <v>94.49</v>
      </c>
      <c r="G1768" s="10">
        <v>93.53</v>
      </c>
      <c r="H1768" s="10">
        <v>99.3</v>
      </c>
      <c r="I1768" s="10">
        <v>98.89</v>
      </c>
      <c r="J1768" s="10">
        <v>99.52</v>
      </c>
      <c r="K1768" s="1">
        <v>98.9</v>
      </c>
      <c r="L1768" s="1">
        <v>98.27</v>
      </c>
      <c r="M1768" s="1">
        <v>98.13</v>
      </c>
    </row>
    <row r="1769" spans="1:13" x14ac:dyDescent="0.35">
      <c r="A1769" s="10">
        <v>2235</v>
      </c>
      <c r="B1769" s="10">
        <v>98.8</v>
      </c>
      <c r="C1769" s="10">
        <v>98.59</v>
      </c>
      <c r="D1769" s="10">
        <v>97.86</v>
      </c>
      <c r="E1769" s="10">
        <v>97.57</v>
      </c>
      <c r="F1769" s="1">
        <v>94.49</v>
      </c>
      <c r="G1769" s="10">
        <v>93.53</v>
      </c>
      <c r="H1769" s="10">
        <v>99.31</v>
      </c>
      <c r="I1769" s="10">
        <v>98.88</v>
      </c>
      <c r="J1769" s="10">
        <v>99.5</v>
      </c>
      <c r="K1769" s="1">
        <v>98.91</v>
      </c>
      <c r="L1769" s="1">
        <v>98.28</v>
      </c>
      <c r="M1769" s="1">
        <v>98.13</v>
      </c>
    </row>
    <row r="1770" spans="1:13" x14ac:dyDescent="0.35">
      <c r="A1770" s="10">
        <v>2234</v>
      </c>
      <c r="B1770" s="10">
        <v>98.81</v>
      </c>
      <c r="C1770" s="10">
        <v>98.61</v>
      </c>
      <c r="D1770" s="10">
        <v>97.87</v>
      </c>
      <c r="E1770" s="10">
        <v>97.58</v>
      </c>
      <c r="F1770" s="1">
        <v>94.49</v>
      </c>
      <c r="G1770" s="10">
        <v>93.54</v>
      </c>
      <c r="H1770" s="10">
        <v>99.31</v>
      </c>
      <c r="I1770" s="10">
        <v>98.86</v>
      </c>
      <c r="J1770" s="10">
        <v>99.47</v>
      </c>
      <c r="K1770" s="1">
        <v>98.91</v>
      </c>
      <c r="L1770" s="1">
        <v>98.29</v>
      </c>
      <c r="M1770" s="1">
        <v>98.12</v>
      </c>
    </row>
    <row r="1771" spans="1:13" x14ac:dyDescent="0.35">
      <c r="A1771" s="10">
        <v>2233</v>
      </c>
      <c r="B1771" s="10">
        <v>98.81</v>
      </c>
      <c r="C1771" s="10">
        <v>98.62</v>
      </c>
      <c r="D1771" s="10">
        <v>97.87</v>
      </c>
      <c r="E1771" s="10">
        <v>97.57</v>
      </c>
      <c r="F1771" s="1">
        <v>94.49</v>
      </c>
      <c r="G1771" s="10">
        <v>93.54</v>
      </c>
      <c r="H1771" s="10">
        <v>99.31</v>
      </c>
      <c r="I1771" s="10">
        <v>98.84</v>
      </c>
      <c r="J1771" s="10">
        <v>99.45</v>
      </c>
      <c r="K1771" s="1">
        <v>98.91</v>
      </c>
      <c r="L1771" s="1">
        <v>98.3</v>
      </c>
      <c r="M1771" s="1">
        <v>98.12</v>
      </c>
    </row>
    <row r="1772" spans="1:13" x14ac:dyDescent="0.35">
      <c r="A1772" s="10">
        <v>2232</v>
      </c>
      <c r="B1772" s="10">
        <v>98.81</v>
      </c>
      <c r="C1772" s="10">
        <v>98.62</v>
      </c>
      <c r="D1772" s="10">
        <v>97.85</v>
      </c>
      <c r="E1772" s="10">
        <v>97.55</v>
      </c>
      <c r="F1772" s="1">
        <v>94.48</v>
      </c>
      <c r="G1772" s="10">
        <v>93.53</v>
      </c>
      <c r="H1772" s="10">
        <v>99.31</v>
      </c>
      <c r="I1772" s="10">
        <v>98.83</v>
      </c>
      <c r="J1772" s="10">
        <v>99.44</v>
      </c>
      <c r="K1772" s="1">
        <v>98.89</v>
      </c>
      <c r="L1772" s="1">
        <v>98.31</v>
      </c>
      <c r="M1772" s="1">
        <v>98.11</v>
      </c>
    </row>
    <row r="1773" spans="1:13" x14ac:dyDescent="0.35">
      <c r="A1773" s="10">
        <v>2231</v>
      </c>
      <c r="B1773" s="10">
        <v>98.8</v>
      </c>
      <c r="C1773" s="10">
        <v>98.6</v>
      </c>
      <c r="D1773" s="10">
        <v>97.84</v>
      </c>
      <c r="E1773" s="10">
        <v>97.53</v>
      </c>
      <c r="F1773" s="1">
        <v>94.48</v>
      </c>
      <c r="G1773" s="10">
        <v>93.52</v>
      </c>
      <c r="H1773" s="10">
        <v>99.31</v>
      </c>
      <c r="I1773" s="10">
        <v>98.83</v>
      </c>
      <c r="J1773" s="10">
        <v>99.45</v>
      </c>
      <c r="K1773" s="1">
        <v>98.88</v>
      </c>
      <c r="L1773" s="1">
        <v>98.32</v>
      </c>
      <c r="M1773" s="1">
        <v>98.11</v>
      </c>
    </row>
    <row r="1774" spans="1:13" x14ac:dyDescent="0.35">
      <c r="A1774" s="10">
        <v>2230</v>
      </c>
      <c r="B1774" s="10">
        <v>98.8</v>
      </c>
      <c r="C1774" s="10">
        <v>98.58</v>
      </c>
      <c r="D1774" s="10">
        <v>97.83</v>
      </c>
      <c r="E1774" s="10">
        <v>97.53</v>
      </c>
      <c r="F1774" s="1">
        <v>94.47</v>
      </c>
      <c r="G1774" s="10">
        <v>93.52</v>
      </c>
      <c r="H1774" s="10">
        <v>99.31</v>
      </c>
      <c r="I1774" s="10">
        <v>98.84</v>
      </c>
      <c r="J1774" s="10">
        <v>99.47</v>
      </c>
      <c r="K1774" s="1">
        <v>98.87</v>
      </c>
      <c r="L1774" s="1">
        <v>98.32</v>
      </c>
      <c r="M1774" s="1">
        <v>98.11</v>
      </c>
    </row>
    <row r="1775" spans="1:13" x14ac:dyDescent="0.35">
      <c r="A1775" s="10">
        <v>2229</v>
      </c>
      <c r="B1775" s="10">
        <v>98.79</v>
      </c>
      <c r="C1775" s="10">
        <v>98.57</v>
      </c>
      <c r="D1775" s="10">
        <v>97.83</v>
      </c>
      <c r="E1775" s="10">
        <v>97.55</v>
      </c>
      <c r="F1775" s="1">
        <v>94.46</v>
      </c>
      <c r="G1775" s="10">
        <v>93.52</v>
      </c>
      <c r="H1775" s="10">
        <v>99.3</v>
      </c>
      <c r="I1775" s="10">
        <v>98.84</v>
      </c>
      <c r="J1775" s="10">
        <v>99.49</v>
      </c>
      <c r="K1775" s="1">
        <v>98.86</v>
      </c>
      <c r="L1775" s="1">
        <v>98.31</v>
      </c>
      <c r="M1775" s="1">
        <v>98.12</v>
      </c>
    </row>
    <row r="1776" spans="1:13" x14ac:dyDescent="0.35">
      <c r="A1776" s="10">
        <v>2228</v>
      </c>
      <c r="B1776" s="10">
        <v>98.78</v>
      </c>
      <c r="C1776" s="10">
        <v>98.56</v>
      </c>
      <c r="D1776" s="10">
        <v>97.83</v>
      </c>
      <c r="E1776" s="10">
        <v>97.58</v>
      </c>
      <c r="F1776" s="1">
        <v>94.46</v>
      </c>
      <c r="G1776" s="10">
        <v>93.52</v>
      </c>
      <c r="H1776" s="10">
        <v>99.29</v>
      </c>
      <c r="I1776" s="10">
        <v>98.84</v>
      </c>
      <c r="J1776" s="10">
        <v>99.51</v>
      </c>
      <c r="K1776" s="1">
        <v>98.86</v>
      </c>
      <c r="L1776" s="1">
        <v>98.3</v>
      </c>
      <c r="M1776" s="1">
        <v>98.11</v>
      </c>
    </row>
    <row r="1777" spans="1:13" x14ac:dyDescent="0.35">
      <c r="A1777" s="10">
        <v>2227</v>
      </c>
      <c r="B1777" s="10">
        <v>98.78</v>
      </c>
      <c r="C1777" s="10">
        <v>98.58</v>
      </c>
      <c r="D1777" s="10">
        <v>97.84</v>
      </c>
      <c r="E1777" s="10">
        <v>97.61</v>
      </c>
      <c r="F1777" s="1">
        <v>94.48</v>
      </c>
      <c r="G1777" s="10">
        <v>93.53</v>
      </c>
      <c r="H1777" s="10">
        <v>99.27</v>
      </c>
      <c r="I1777" s="10">
        <v>98.83</v>
      </c>
      <c r="J1777" s="10">
        <v>99.53</v>
      </c>
      <c r="K1777" s="1">
        <v>98.87</v>
      </c>
      <c r="L1777" s="1">
        <v>98.29</v>
      </c>
      <c r="M1777" s="1">
        <v>98.11</v>
      </c>
    </row>
    <row r="1778" spans="1:13" x14ac:dyDescent="0.35">
      <c r="A1778" s="10">
        <v>2226</v>
      </c>
      <c r="B1778" s="10">
        <v>98.79</v>
      </c>
      <c r="C1778" s="10">
        <v>98.6</v>
      </c>
      <c r="D1778" s="10">
        <v>97.85</v>
      </c>
      <c r="E1778" s="10">
        <v>97.62</v>
      </c>
      <c r="F1778" s="1">
        <v>94.49</v>
      </c>
      <c r="G1778" s="10">
        <v>93.53</v>
      </c>
      <c r="H1778" s="10">
        <v>99.27</v>
      </c>
      <c r="I1778" s="10">
        <v>98.84</v>
      </c>
      <c r="J1778" s="10">
        <v>99.53</v>
      </c>
      <c r="K1778" s="1">
        <v>98.87</v>
      </c>
      <c r="L1778" s="1">
        <v>98.28</v>
      </c>
      <c r="M1778" s="1">
        <v>98.1</v>
      </c>
    </row>
    <row r="1779" spans="1:13" x14ac:dyDescent="0.35">
      <c r="A1779" s="10">
        <v>2225</v>
      </c>
      <c r="B1779" s="10">
        <v>98.8</v>
      </c>
      <c r="C1779" s="10">
        <v>98.61</v>
      </c>
      <c r="D1779" s="10">
        <v>97.86</v>
      </c>
      <c r="E1779" s="10">
        <v>97.62</v>
      </c>
      <c r="F1779" s="1">
        <v>94.49</v>
      </c>
      <c r="G1779" s="10">
        <v>93.53</v>
      </c>
      <c r="H1779" s="10">
        <v>99.29</v>
      </c>
      <c r="I1779" s="10">
        <v>98.84</v>
      </c>
      <c r="J1779" s="10">
        <v>99.51</v>
      </c>
      <c r="K1779" s="1">
        <v>98.88</v>
      </c>
      <c r="L1779" s="1">
        <v>98.28</v>
      </c>
      <c r="M1779" s="1">
        <v>98.11</v>
      </c>
    </row>
    <row r="1780" spans="1:13" x14ac:dyDescent="0.35">
      <c r="A1780" s="10">
        <v>2224</v>
      </c>
      <c r="B1780" s="10">
        <v>98.8</v>
      </c>
      <c r="C1780" s="10">
        <v>98.61</v>
      </c>
      <c r="D1780" s="10">
        <v>97.87</v>
      </c>
      <c r="E1780" s="10">
        <v>97.62</v>
      </c>
      <c r="F1780" s="1">
        <v>94.47</v>
      </c>
      <c r="G1780" s="10">
        <v>93.51</v>
      </c>
      <c r="H1780" s="10">
        <v>99.3</v>
      </c>
      <c r="I1780" s="10">
        <v>98.83</v>
      </c>
      <c r="J1780" s="10">
        <v>99.48</v>
      </c>
      <c r="K1780" s="1">
        <v>98.88</v>
      </c>
      <c r="L1780" s="1">
        <v>98.26</v>
      </c>
      <c r="M1780" s="1">
        <v>98.11</v>
      </c>
    </row>
    <row r="1781" spans="1:13" x14ac:dyDescent="0.35">
      <c r="A1781" s="10">
        <v>2223</v>
      </c>
      <c r="B1781" s="10">
        <v>98.81</v>
      </c>
      <c r="C1781" s="10">
        <v>98.61</v>
      </c>
      <c r="D1781" s="10">
        <v>97.89</v>
      </c>
      <c r="E1781" s="10">
        <v>97.63</v>
      </c>
      <c r="F1781" s="1">
        <v>94.45</v>
      </c>
      <c r="G1781" s="10">
        <v>93.5</v>
      </c>
      <c r="H1781" s="10">
        <v>99.32</v>
      </c>
      <c r="I1781" s="10">
        <v>98.82</v>
      </c>
      <c r="J1781" s="10">
        <v>99.46</v>
      </c>
      <c r="K1781" s="1">
        <v>98.87</v>
      </c>
      <c r="L1781" s="1">
        <v>98.26</v>
      </c>
      <c r="M1781" s="1">
        <v>98.1</v>
      </c>
    </row>
    <row r="1782" spans="1:13" x14ac:dyDescent="0.35">
      <c r="A1782" s="10">
        <v>2222</v>
      </c>
      <c r="B1782" s="10">
        <v>98.82</v>
      </c>
      <c r="C1782" s="10">
        <v>98.6</v>
      </c>
      <c r="D1782" s="10">
        <v>97.91</v>
      </c>
      <c r="E1782" s="10">
        <v>97.64</v>
      </c>
      <c r="F1782" s="1">
        <v>94.44</v>
      </c>
      <c r="G1782" s="10">
        <v>93.5</v>
      </c>
      <c r="H1782" s="10">
        <v>99.33</v>
      </c>
      <c r="I1782" s="10">
        <v>98.83</v>
      </c>
      <c r="J1782" s="10">
        <v>99.46</v>
      </c>
      <c r="K1782" s="1">
        <v>98.87</v>
      </c>
      <c r="L1782" s="1">
        <v>98.27</v>
      </c>
      <c r="M1782" s="1">
        <v>98.1</v>
      </c>
    </row>
    <row r="1783" spans="1:13" x14ac:dyDescent="0.35">
      <c r="A1783" s="10">
        <v>2221</v>
      </c>
      <c r="B1783" s="10">
        <v>98.83</v>
      </c>
      <c r="C1783" s="10">
        <v>98.6</v>
      </c>
      <c r="D1783" s="10">
        <v>97.92</v>
      </c>
      <c r="E1783" s="10">
        <v>97.65</v>
      </c>
      <c r="F1783" s="1">
        <v>94.44</v>
      </c>
      <c r="G1783" s="10">
        <v>93.52</v>
      </c>
      <c r="H1783" s="10">
        <v>99.34</v>
      </c>
      <c r="I1783" s="10">
        <v>98.85</v>
      </c>
      <c r="J1783" s="10">
        <v>99.48</v>
      </c>
      <c r="K1783" s="1">
        <v>98.89</v>
      </c>
      <c r="L1783" s="1">
        <v>98.29</v>
      </c>
      <c r="M1783" s="1">
        <v>98.1</v>
      </c>
    </row>
    <row r="1784" spans="1:13" x14ac:dyDescent="0.35">
      <c r="A1784" s="10">
        <v>2220</v>
      </c>
      <c r="B1784" s="10">
        <v>98.83</v>
      </c>
      <c r="C1784" s="10">
        <v>98.61</v>
      </c>
      <c r="D1784" s="10">
        <v>97.92</v>
      </c>
      <c r="E1784" s="10">
        <v>97.66</v>
      </c>
      <c r="F1784" s="1">
        <v>94.45</v>
      </c>
      <c r="G1784" s="10">
        <v>93.55</v>
      </c>
      <c r="H1784" s="10">
        <v>99.35</v>
      </c>
      <c r="I1784" s="10">
        <v>98.87</v>
      </c>
      <c r="J1784" s="10">
        <v>99.5</v>
      </c>
      <c r="K1784" s="1">
        <v>98.91</v>
      </c>
      <c r="L1784" s="1">
        <v>98.32</v>
      </c>
      <c r="M1784" s="1">
        <v>98.11</v>
      </c>
    </row>
    <row r="1785" spans="1:13" x14ac:dyDescent="0.35">
      <c r="A1785" s="10">
        <v>2219</v>
      </c>
      <c r="B1785" s="10">
        <v>98.84</v>
      </c>
      <c r="C1785" s="10">
        <v>98.64</v>
      </c>
      <c r="D1785" s="10">
        <v>97.93</v>
      </c>
      <c r="E1785" s="10">
        <v>97.67</v>
      </c>
      <c r="F1785" s="1">
        <v>94.46</v>
      </c>
      <c r="G1785" s="10">
        <v>93.58</v>
      </c>
      <c r="H1785" s="10">
        <v>99.37</v>
      </c>
      <c r="I1785" s="10">
        <v>98.89</v>
      </c>
      <c r="J1785" s="10">
        <v>99.5</v>
      </c>
      <c r="K1785" s="1">
        <v>98.94</v>
      </c>
      <c r="L1785" s="1">
        <v>98.35</v>
      </c>
      <c r="M1785" s="1">
        <v>98.14</v>
      </c>
    </row>
    <row r="1786" spans="1:13" x14ac:dyDescent="0.35">
      <c r="A1786" s="10">
        <v>2218</v>
      </c>
      <c r="B1786" s="10">
        <v>98.86</v>
      </c>
      <c r="C1786" s="10">
        <v>98.67</v>
      </c>
      <c r="D1786" s="10">
        <v>97.93</v>
      </c>
      <c r="E1786" s="10">
        <v>97.67</v>
      </c>
      <c r="F1786" s="1">
        <v>94.48</v>
      </c>
      <c r="G1786" s="10">
        <v>93.59</v>
      </c>
      <c r="H1786" s="10">
        <v>99.38</v>
      </c>
      <c r="I1786" s="10">
        <v>98.92</v>
      </c>
      <c r="J1786" s="10">
        <v>99.5</v>
      </c>
      <c r="K1786" s="1">
        <v>98.96</v>
      </c>
      <c r="L1786" s="1">
        <v>98.36</v>
      </c>
      <c r="M1786" s="1">
        <v>98.15</v>
      </c>
    </row>
    <row r="1787" spans="1:13" x14ac:dyDescent="0.35">
      <c r="A1787" s="10">
        <v>2217</v>
      </c>
      <c r="B1787" s="10">
        <v>98.88</v>
      </c>
      <c r="C1787" s="10">
        <v>98.68</v>
      </c>
      <c r="D1787" s="10">
        <v>97.93</v>
      </c>
      <c r="E1787" s="10">
        <v>97.67</v>
      </c>
      <c r="F1787" s="1">
        <v>94.49</v>
      </c>
      <c r="G1787" s="10">
        <v>93.6</v>
      </c>
      <c r="H1787" s="10">
        <v>99.37</v>
      </c>
      <c r="I1787" s="10">
        <v>98.93</v>
      </c>
      <c r="J1787" s="10">
        <v>99.5</v>
      </c>
      <c r="K1787" s="1">
        <v>98.95</v>
      </c>
      <c r="L1787" s="1">
        <v>98.37</v>
      </c>
      <c r="M1787" s="1">
        <v>98.16</v>
      </c>
    </row>
    <row r="1788" spans="1:13" x14ac:dyDescent="0.35">
      <c r="A1788" s="10">
        <v>2216</v>
      </c>
      <c r="B1788" s="10">
        <v>98.87</v>
      </c>
      <c r="C1788" s="10">
        <v>98.68</v>
      </c>
      <c r="D1788" s="10">
        <v>97.92</v>
      </c>
      <c r="E1788" s="10">
        <v>97.64</v>
      </c>
      <c r="F1788" s="1">
        <v>94.5</v>
      </c>
      <c r="G1788" s="10">
        <v>93.6</v>
      </c>
      <c r="H1788" s="10">
        <v>99.35</v>
      </c>
      <c r="I1788" s="10">
        <v>98.92</v>
      </c>
      <c r="J1788" s="10">
        <v>99.5</v>
      </c>
      <c r="K1788" s="1">
        <v>98.93</v>
      </c>
      <c r="L1788" s="1">
        <v>98.35</v>
      </c>
      <c r="M1788" s="1">
        <v>98.16</v>
      </c>
    </row>
    <row r="1789" spans="1:13" x14ac:dyDescent="0.35">
      <c r="A1789" s="10">
        <v>2215</v>
      </c>
      <c r="B1789" s="10">
        <v>98.86</v>
      </c>
      <c r="C1789" s="10">
        <v>98.66</v>
      </c>
      <c r="D1789" s="10">
        <v>97.9</v>
      </c>
      <c r="E1789" s="10">
        <v>97.61</v>
      </c>
      <c r="F1789" s="1">
        <v>94.49</v>
      </c>
      <c r="G1789" s="10">
        <v>93.59</v>
      </c>
      <c r="H1789" s="10">
        <v>99.32</v>
      </c>
      <c r="I1789" s="10">
        <v>98.9</v>
      </c>
      <c r="J1789" s="10">
        <v>99.52</v>
      </c>
      <c r="K1789" s="1">
        <v>98.91</v>
      </c>
      <c r="L1789" s="1">
        <v>98.34</v>
      </c>
      <c r="M1789" s="1">
        <v>98.16</v>
      </c>
    </row>
    <row r="1790" spans="1:13" x14ac:dyDescent="0.35">
      <c r="A1790" s="10">
        <v>2214</v>
      </c>
      <c r="B1790" s="10">
        <v>98.85</v>
      </c>
      <c r="C1790" s="10">
        <v>98.65</v>
      </c>
      <c r="D1790" s="10">
        <v>97.89</v>
      </c>
      <c r="E1790" s="10">
        <v>97.6</v>
      </c>
      <c r="F1790" s="1">
        <v>94.49</v>
      </c>
      <c r="G1790" s="10">
        <v>93.59</v>
      </c>
      <c r="H1790" s="10">
        <v>99.32</v>
      </c>
      <c r="I1790" s="10">
        <v>98.88</v>
      </c>
      <c r="J1790" s="10">
        <v>99.54</v>
      </c>
      <c r="K1790" s="1">
        <v>98.91</v>
      </c>
      <c r="L1790" s="1">
        <v>98.32</v>
      </c>
      <c r="M1790" s="1">
        <v>98.15</v>
      </c>
    </row>
    <row r="1791" spans="1:13" x14ac:dyDescent="0.35">
      <c r="A1791" s="10">
        <v>2213</v>
      </c>
      <c r="B1791" s="10">
        <v>98.85</v>
      </c>
      <c r="C1791" s="10">
        <v>98.65</v>
      </c>
      <c r="D1791" s="10">
        <v>97.88</v>
      </c>
      <c r="E1791" s="10">
        <v>97.6</v>
      </c>
      <c r="F1791" s="1">
        <v>94.48</v>
      </c>
      <c r="G1791" s="10">
        <v>93.59</v>
      </c>
      <c r="H1791" s="10">
        <v>99.33</v>
      </c>
      <c r="I1791" s="10">
        <v>98.87</v>
      </c>
      <c r="J1791" s="10">
        <v>99.54</v>
      </c>
      <c r="K1791" s="1">
        <v>98.93</v>
      </c>
      <c r="L1791" s="1">
        <v>98.3</v>
      </c>
      <c r="M1791" s="1">
        <v>98.14</v>
      </c>
    </row>
    <row r="1792" spans="1:13" x14ac:dyDescent="0.35">
      <c r="A1792" s="10">
        <v>2212</v>
      </c>
      <c r="B1792" s="10">
        <v>98.86</v>
      </c>
      <c r="C1792" s="10">
        <v>98.66</v>
      </c>
      <c r="D1792" s="10">
        <v>97.89</v>
      </c>
      <c r="E1792" s="10">
        <v>97.6</v>
      </c>
      <c r="F1792" s="1">
        <v>94.47</v>
      </c>
      <c r="G1792" s="10">
        <v>93.59</v>
      </c>
      <c r="H1792" s="10">
        <v>99.36</v>
      </c>
      <c r="I1792" s="10">
        <v>98.88</v>
      </c>
      <c r="J1792" s="10">
        <v>99.52</v>
      </c>
      <c r="K1792" s="1">
        <v>98.95</v>
      </c>
      <c r="L1792" s="1">
        <v>98.3</v>
      </c>
      <c r="M1792" s="1">
        <v>98.13</v>
      </c>
    </row>
    <row r="1793" spans="1:13" x14ac:dyDescent="0.35">
      <c r="A1793" s="10">
        <v>2211</v>
      </c>
      <c r="B1793" s="10">
        <v>98.86</v>
      </c>
      <c r="C1793" s="10">
        <v>98.67</v>
      </c>
      <c r="D1793" s="10">
        <v>97.89</v>
      </c>
      <c r="E1793" s="10">
        <v>97.61</v>
      </c>
      <c r="F1793" s="1">
        <v>94.47</v>
      </c>
      <c r="G1793" s="10">
        <v>93.58</v>
      </c>
      <c r="H1793" s="10">
        <v>99.38</v>
      </c>
      <c r="I1793" s="10">
        <v>98.88</v>
      </c>
      <c r="J1793" s="10">
        <v>99.51</v>
      </c>
      <c r="K1793" s="1">
        <v>98.97</v>
      </c>
      <c r="L1793" s="1">
        <v>98.31</v>
      </c>
      <c r="M1793" s="1">
        <v>98.14</v>
      </c>
    </row>
    <row r="1794" spans="1:13" x14ac:dyDescent="0.35">
      <c r="A1794" s="10">
        <v>2210</v>
      </c>
      <c r="B1794" s="10">
        <v>98.86</v>
      </c>
      <c r="C1794" s="10">
        <v>98.68</v>
      </c>
      <c r="D1794" s="10">
        <v>97.88</v>
      </c>
      <c r="E1794" s="10">
        <v>97.62</v>
      </c>
      <c r="F1794" s="1">
        <v>94.47</v>
      </c>
      <c r="G1794" s="10">
        <v>93.57</v>
      </c>
      <c r="H1794" s="10">
        <v>99.38</v>
      </c>
      <c r="I1794" s="10">
        <v>98.89</v>
      </c>
      <c r="J1794" s="10">
        <v>99.51</v>
      </c>
      <c r="K1794" s="1">
        <v>98.98</v>
      </c>
      <c r="L1794" s="1">
        <v>98.32</v>
      </c>
      <c r="M1794" s="1">
        <v>98.15</v>
      </c>
    </row>
    <row r="1795" spans="1:13" x14ac:dyDescent="0.35">
      <c r="A1795" s="10">
        <v>2209</v>
      </c>
      <c r="B1795" s="10">
        <v>98.85</v>
      </c>
      <c r="C1795" s="10">
        <v>98.67</v>
      </c>
      <c r="D1795" s="10">
        <v>97.88</v>
      </c>
      <c r="E1795" s="10">
        <v>97.61</v>
      </c>
      <c r="F1795" s="1">
        <v>94.46</v>
      </c>
      <c r="G1795" s="10">
        <v>93.56</v>
      </c>
      <c r="H1795" s="10">
        <v>99.36</v>
      </c>
      <c r="I1795" s="10">
        <v>98.88</v>
      </c>
      <c r="J1795" s="10">
        <v>99.51</v>
      </c>
      <c r="K1795" s="1">
        <v>98.97</v>
      </c>
      <c r="L1795" s="1">
        <v>98.33</v>
      </c>
      <c r="M1795" s="1">
        <v>98.16</v>
      </c>
    </row>
    <row r="1796" spans="1:13" x14ac:dyDescent="0.35">
      <c r="A1796" s="10">
        <v>2208</v>
      </c>
      <c r="B1796" s="10">
        <v>98.85</v>
      </c>
      <c r="C1796" s="10">
        <v>98.66</v>
      </c>
      <c r="D1796" s="10">
        <v>97.88</v>
      </c>
      <c r="E1796" s="10">
        <v>97.6</v>
      </c>
      <c r="F1796" s="1">
        <v>94.44</v>
      </c>
      <c r="G1796" s="10">
        <v>93.55</v>
      </c>
      <c r="H1796" s="10">
        <v>99.34</v>
      </c>
      <c r="I1796" s="10">
        <v>98.88</v>
      </c>
      <c r="J1796" s="10">
        <v>99.51</v>
      </c>
      <c r="K1796" s="1">
        <v>98.96</v>
      </c>
      <c r="L1796" s="1">
        <v>98.35</v>
      </c>
      <c r="M1796" s="1">
        <v>98.16</v>
      </c>
    </row>
    <row r="1797" spans="1:13" x14ac:dyDescent="0.35">
      <c r="A1797" s="10">
        <v>2207</v>
      </c>
      <c r="B1797" s="10">
        <v>98.87</v>
      </c>
      <c r="C1797" s="10">
        <v>98.66</v>
      </c>
      <c r="D1797" s="10">
        <v>97.88</v>
      </c>
      <c r="E1797" s="10">
        <v>97.59</v>
      </c>
      <c r="F1797" s="1">
        <v>94.43</v>
      </c>
      <c r="G1797" s="10">
        <v>93.56</v>
      </c>
      <c r="H1797" s="10">
        <v>99.33</v>
      </c>
      <c r="I1797" s="10">
        <v>98.88</v>
      </c>
      <c r="J1797" s="10">
        <v>99.52</v>
      </c>
      <c r="K1797" s="1">
        <v>98.94</v>
      </c>
      <c r="L1797" s="1">
        <v>98.35</v>
      </c>
      <c r="M1797" s="1">
        <v>98.14</v>
      </c>
    </row>
    <row r="1798" spans="1:13" x14ac:dyDescent="0.35">
      <c r="A1798" s="10">
        <v>2206</v>
      </c>
      <c r="B1798" s="10">
        <v>98.89</v>
      </c>
      <c r="C1798" s="10">
        <v>98.66</v>
      </c>
      <c r="D1798" s="10">
        <v>97.88</v>
      </c>
      <c r="E1798" s="10">
        <v>97.59</v>
      </c>
      <c r="F1798" s="1">
        <v>94.44</v>
      </c>
      <c r="G1798" s="10">
        <v>93.58</v>
      </c>
      <c r="H1798" s="10">
        <v>99.33</v>
      </c>
      <c r="I1798" s="10">
        <v>98.89</v>
      </c>
      <c r="J1798" s="10">
        <v>99.52</v>
      </c>
      <c r="K1798" s="1">
        <v>98.91</v>
      </c>
      <c r="L1798" s="1">
        <v>98.35</v>
      </c>
      <c r="M1798" s="1">
        <v>98.12</v>
      </c>
    </row>
    <row r="1799" spans="1:13" x14ac:dyDescent="0.35">
      <c r="A1799" s="10">
        <v>2205</v>
      </c>
      <c r="B1799" s="10">
        <v>98.9</v>
      </c>
      <c r="C1799" s="10">
        <v>98.65</v>
      </c>
      <c r="D1799" s="10">
        <v>97.88</v>
      </c>
      <c r="E1799" s="10">
        <v>97.6</v>
      </c>
      <c r="F1799" s="1">
        <v>94.45</v>
      </c>
      <c r="G1799" s="10">
        <v>93.58</v>
      </c>
      <c r="H1799" s="10">
        <v>99.33</v>
      </c>
      <c r="I1799" s="10">
        <v>98.89</v>
      </c>
      <c r="J1799" s="10">
        <v>99.52</v>
      </c>
      <c r="K1799" s="1">
        <v>98.89</v>
      </c>
      <c r="L1799" s="1">
        <v>98.34</v>
      </c>
      <c r="M1799" s="1">
        <v>98.1</v>
      </c>
    </row>
    <row r="1800" spans="1:13" x14ac:dyDescent="0.35">
      <c r="A1800" s="10">
        <v>2204</v>
      </c>
      <c r="B1800" s="10">
        <v>98.89</v>
      </c>
      <c r="C1800" s="10">
        <v>98.63</v>
      </c>
      <c r="D1800" s="10">
        <v>97.88</v>
      </c>
      <c r="E1800" s="10">
        <v>97.6</v>
      </c>
      <c r="F1800" s="1">
        <v>94.46</v>
      </c>
      <c r="G1800" s="10">
        <v>93.57</v>
      </c>
      <c r="H1800" s="10">
        <v>99.33</v>
      </c>
      <c r="I1800" s="10">
        <v>98.87</v>
      </c>
      <c r="J1800" s="10">
        <v>99.49</v>
      </c>
      <c r="K1800" s="1">
        <v>98.87</v>
      </c>
      <c r="L1800" s="1">
        <v>98.32</v>
      </c>
      <c r="M1800" s="1">
        <v>98.09</v>
      </c>
    </row>
    <row r="1801" spans="1:13" x14ac:dyDescent="0.35">
      <c r="A1801" s="10">
        <v>2203</v>
      </c>
      <c r="B1801" s="10">
        <v>98.87</v>
      </c>
      <c r="C1801" s="10">
        <v>98.62</v>
      </c>
      <c r="D1801" s="10">
        <v>97.87</v>
      </c>
      <c r="E1801" s="10">
        <v>97.6</v>
      </c>
      <c r="F1801" s="1">
        <v>94.47</v>
      </c>
      <c r="G1801" s="10">
        <v>93.54</v>
      </c>
      <c r="H1801" s="10">
        <v>99.33</v>
      </c>
      <c r="I1801" s="10">
        <v>98.84</v>
      </c>
      <c r="J1801" s="10">
        <v>99.46</v>
      </c>
      <c r="K1801" s="1">
        <v>98.88</v>
      </c>
      <c r="L1801" s="1">
        <v>98.3</v>
      </c>
      <c r="M1801" s="1">
        <v>98.08</v>
      </c>
    </row>
    <row r="1802" spans="1:13" x14ac:dyDescent="0.35">
      <c r="A1802" s="10">
        <v>2202</v>
      </c>
      <c r="B1802" s="10">
        <v>98.84</v>
      </c>
      <c r="C1802" s="10">
        <v>98.6</v>
      </c>
      <c r="D1802" s="10">
        <v>97.87</v>
      </c>
      <c r="E1802" s="10">
        <v>97.59</v>
      </c>
      <c r="F1802" s="1">
        <v>94.48</v>
      </c>
      <c r="G1802" s="10">
        <v>93.53</v>
      </c>
      <c r="H1802" s="10">
        <v>99.31</v>
      </c>
      <c r="I1802" s="10">
        <v>98.82</v>
      </c>
      <c r="J1802" s="10">
        <v>99.43</v>
      </c>
      <c r="K1802" s="1">
        <v>98.9</v>
      </c>
      <c r="L1802" s="1">
        <v>98.29</v>
      </c>
      <c r="M1802" s="1">
        <v>98.09</v>
      </c>
    </row>
    <row r="1803" spans="1:13" x14ac:dyDescent="0.35">
      <c r="A1803" s="10">
        <v>2201</v>
      </c>
      <c r="B1803" s="10">
        <v>98.8</v>
      </c>
      <c r="C1803" s="10">
        <v>98.58</v>
      </c>
      <c r="D1803" s="10">
        <v>97.86</v>
      </c>
      <c r="E1803" s="10">
        <v>97.57</v>
      </c>
      <c r="F1803" s="1">
        <v>94.48</v>
      </c>
      <c r="G1803" s="10">
        <v>93.53</v>
      </c>
      <c r="H1803" s="10">
        <v>99.29</v>
      </c>
      <c r="I1803" s="10">
        <v>98.82</v>
      </c>
      <c r="J1803" s="10">
        <v>99.43</v>
      </c>
      <c r="K1803" s="1">
        <v>98.93</v>
      </c>
      <c r="L1803" s="1">
        <v>98.28</v>
      </c>
      <c r="M1803" s="1">
        <v>98.09</v>
      </c>
    </row>
    <row r="1804" spans="1:13" x14ac:dyDescent="0.35">
      <c r="A1804" s="10">
        <v>2200</v>
      </c>
      <c r="B1804" s="10">
        <v>98.77</v>
      </c>
      <c r="C1804" s="10">
        <v>98.56</v>
      </c>
      <c r="D1804" s="10">
        <v>97.84</v>
      </c>
      <c r="E1804" s="10">
        <v>97.55</v>
      </c>
      <c r="F1804" s="1">
        <v>94.46</v>
      </c>
      <c r="G1804" s="10">
        <v>93.54</v>
      </c>
      <c r="H1804" s="10">
        <v>99.28</v>
      </c>
      <c r="I1804" s="10">
        <v>98.83</v>
      </c>
      <c r="J1804" s="10">
        <v>99.45</v>
      </c>
      <c r="K1804" s="1">
        <v>98.94</v>
      </c>
      <c r="L1804" s="1">
        <v>98.27</v>
      </c>
      <c r="M1804" s="1">
        <v>98.09</v>
      </c>
    </row>
    <row r="1805" spans="1:13" x14ac:dyDescent="0.35">
      <c r="A1805" s="10">
        <v>2199</v>
      </c>
      <c r="B1805" s="10">
        <v>98.77</v>
      </c>
      <c r="C1805" s="10">
        <v>98.56</v>
      </c>
      <c r="D1805" s="10">
        <v>97.84</v>
      </c>
      <c r="E1805" s="10">
        <v>97.55</v>
      </c>
      <c r="F1805" s="1">
        <v>94.44</v>
      </c>
      <c r="G1805" s="10">
        <v>93.54</v>
      </c>
      <c r="H1805" s="10">
        <v>99.29</v>
      </c>
      <c r="I1805" s="10">
        <v>98.86</v>
      </c>
      <c r="J1805" s="10">
        <v>99.48</v>
      </c>
      <c r="K1805" s="1">
        <v>98.94</v>
      </c>
      <c r="L1805" s="1">
        <v>98.27</v>
      </c>
      <c r="M1805" s="1">
        <v>98.1</v>
      </c>
    </row>
    <row r="1806" spans="1:13" x14ac:dyDescent="0.35">
      <c r="A1806" s="10">
        <v>2198</v>
      </c>
      <c r="B1806" s="10">
        <v>98.78</v>
      </c>
      <c r="C1806" s="10">
        <v>98.57</v>
      </c>
      <c r="D1806" s="10">
        <v>97.85</v>
      </c>
      <c r="E1806" s="10">
        <v>97.57</v>
      </c>
      <c r="F1806" s="1">
        <v>94.43</v>
      </c>
      <c r="G1806" s="10">
        <v>93.55</v>
      </c>
      <c r="H1806" s="10">
        <v>99.32</v>
      </c>
      <c r="I1806" s="10">
        <v>98.88</v>
      </c>
      <c r="J1806" s="10">
        <v>99.5</v>
      </c>
      <c r="K1806" s="1">
        <v>98.92</v>
      </c>
      <c r="L1806" s="1">
        <v>98.27</v>
      </c>
      <c r="M1806" s="1">
        <v>98.11</v>
      </c>
    </row>
    <row r="1807" spans="1:13" x14ac:dyDescent="0.35">
      <c r="A1807" s="10">
        <v>2197</v>
      </c>
      <c r="B1807" s="10">
        <v>98.78</v>
      </c>
      <c r="C1807" s="10">
        <v>98.57</v>
      </c>
      <c r="D1807" s="10">
        <v>97.85</v>
      </c>
      <c r="E1807" s="10">
        <v>97.59</v>
      </c>
      <c r="F1807" s="1">
        <v>94.42</v>
      </c>
      <c r="G1807" s="10">
        <v>93.57</v>
      </c>
      <c r="H1807" s="10">
        <v>99.34</v>
      </c>
      <c r="I1807" s="10">
        <v>98.88</v>
      </c>
      <c r="J1807" s="10">
        <v>99.49</v>
      </c>
      <c r="K1807" s="1">
        <v>98.89</v>
      </c>
      <c r="L1807" s="1">
        <v>98.25</v>
      </c>
      <c r="M1807" s="1">
        <v>98.12</v>
      </c>
    </row>
    <row r="1808" spans="1:13" x14ac:dyDescent="0.35">
      <c r="A1808" s="10">
        <v>2196</v>
      </c>
      <c r="B1808" s="10">
        <v>98.78</v>
      </c>
      <c r="C1808" s="10">
        <v>98.55</v>
      </c>
      <c r="D1808" s="10">
        <v>97.85</v>
      </c>
      <c r="E1808" s="10">
        <v>97.59</v>
      </c>
      <c r="F1808" s="1">
        <v>94.42</v>
      </c>
      <c r="G1808" s="10">
        <v>93.58</v>
      </c>
      <c r="H1808" s="10">
        <v>99.35</v>
      </c>
      <c r="I1808" s="10">
        <v>98.87</v>
      </c>
      <c r="J1808" s="10">
        <v>99.48</v>
      </c>
      <c r="K1808" s="1">
        <v>98.85</v>
      </c>
      <c r="L1808" s="1">
        <v>98.24</v>
      </c>
      <c r="M1808" s="1">
        <v>98.12</v>
      </c>
    </row>
    <row r="1809" spans="1:13" x14ac:dyDescent="0.35">
      <c r="A1809" s="10">
        <v>2195</v>
      </c>
      <c r="B1809" s="10">
        <v>98.79</v>
      </c>
      <c r="C1809" s="10">
        <v>98.53</v>
      </c>
      <c r="D1809" s="10">
        <v>97.85</v>
      </c>
      <c r="E1809" s="10">
        <v>97.58</v>
      </c>
      <c r="F1809" s="1">
        <v>94.43</v>
      </c>
      <c r="G1809" s="10">
        <v>93.59</v>
      </c>
      <c r="H1809" s="10">
        <v>99.35</v>
      </c>
      <c r="I1809" s="10">
        <v>98.85</v>
      </c>
      <c r="J1809" s="10">
        <v>99.46</v>
      </c>
      <c r="K1809" s="1">
        <v>98.82</v>
      </c>
      <c r="L1809" s="1">
        <v>98.23</v>
      </c>
      <c r="M1809" s="1">
        <v>98.11</v>
      </c>
    </row>
    <row r="1810" spans="1:13" x14ac:dyDescent="0.35">
      <c r="A1810" s="10">
        <v>2194</v>
      </c>
      <c r="B1810" s="10">
        <v>98.79</v>
      </c>
      <c r="C1810" s="10">
        <v>98.53</v>
      </c>
      <c r="D1810" s="10">
        <v>97.85</v>
      </c>
      <c r="E1810" s="10">
        <v>97.57</v>
      </c>
      <c r="F1810" s="1">
        <v>94.45</v>
      </c>
      <c r="G1810" s="10">
        <v>93.59</v>
      </c>
      <c r="H1810" s="10">
        <v>99.34</v>
      </c>
      <c r="I1810" s="10">
        <v>98.85</v>
      </c>
      <c r="J1810" s="10">
        <v>99.44</v>
      </c>
      <c r="K1810" s="1">
        <v>98.82</v>
      </c>
      <c r="L1810" s="1">
        <v>98.23</v>
      </c>
      <c r="M1810" s="1">
        <v>98.1</v>
      </c>
    </row>
    <row r="1811" spans="1:13" x14ac:dyDescent="0.35">
      <c r="A1811" s="10">
        <v>2193</v>
      </c>
      <c r="B1811" s="10">
        <v>98.8</v>
      </c>
      <c r="C1811" s="10">
        <v>98.54</v>
      </c>
      <c r="D1811" s="10">
        <v>97.85</v>
      </c>
      <c r="E1811" s="10">
        <v>97.57</v>
      </c>
      <c r="F1811" s="1">
        <v>94.46</v>
      </c>
      <c r="G1811" s="10">
        <v>93.58</v>
      </c>
      <c r="H1811" s="10">
        <v>99.33</v>
      </c>
      <c r="I1811" s="10">
        <v>98.84</v>
      </c>
      <c r="J1811" s="10">
        <v>99.42</v>
      </c>
      <c r="K1811" s="1">
        <v>98.84</v>
      </c>
      <c r="L1811" s="1">
        <v>98.24</v>
      </c>
      <c r="M1811" s="1">
        <v>98.08</v>
      </c>
    </row>
    <row r="1812" spans="1:13" x14ac:dyDescent="0.35">
      <c r="A1812" s="10">
        <v>2192</v>
      </c>
      <c r="B1812" s="10">
        <v>98.79</v>
      </c>
      <c r="C1812" s="10">
        <v>98.54</v>
      </c>
      <c r="D1812" s="10">
        <v>97.84</v>
      </c>
      <c r="E1812" s="10">
        <v>97.56</v>
      </c>
      <c r="F1812" s="1">
        <v>94.45</v>
      </c>
      <c r="G1812" s="10">
        <v>93.57</v>
      </c>
      <c r="H1812" s="10">
        <v>99.3</v>
      </c>
      <c r="I1812" s="10">
        <v>98.82</v>
      </c>
      <c r="J1812" s="10">
        <v>99.42</v>
      </c>
      <c r="K1812" s="1">
        <v>98.87</v>
      </c>
      <c r="L1812" s="1">
        <v>98.24</v>
      </c>
      <c r="M1812" s="1">
        <v>98.08</v>
      </c>
    </row>
    <row r="1813" spans="1:13" x14ac:dyDescent="0.35">
      <c r="A1813" s="10">
        <v>2191</v>
      </c>
      <c r="B1813" s="10">
        <v>98.78</v>
      </c>
      <c r="C1813" s="10">
        <v>98.54</v>
      </c>
      <c r="D1813" s="10">
        <v>97.83</v>
      </c>
      <c r="E1813" s="10">
        <v>97.55</v>
      </c>
      <c r="F1813" s="1">
        <v>94.43</v>
      </c>
      <c r="G1813" s="10">
        <v>93.56</v>
      </c>
      <c r="H1813" s="10">
        <v>99.29</v>
      </c>
      <c r="I1813" s="10">
        <v>98.8</v>
      </c>
      <c r="J1813" s="10">
        <v>99.42</v>
      </c>
      <c r="K1813" s="1">
        <v>98.88</v>
      </c>
      <c r="L1813" s="1">
        <v>98.23</v>
      </c>
      <c r="M1813" s="1">
        <v>98.09</v>
      </c>
    </row>
    <row r="1814" spans="1:13" x14ac:dyDescent="0.35">
      <c r="A1814" s="10">
        <v>2190</v>
      </c>
      <c r="B1814" s="10">
        <v>98.77</v>
      </c>
      <c r="C1814" s="10">
        <v>98.54</v>
      </c>
      <c r="D1814" s="10">
        <v>97.82</v>
      </c>
      <c r="E1814" s="10">
        <v>97.53</v>
      </c>
      <c r="F1814" s="1">
        <v>94.41</v>
      </c>
      <c r="G1814" s="10">
        <v>93.55</v>
      </c>
      <c r="H1814" s="10">
        <v>99.29</v>
      </c>
      <c r="I1814" s="10">
        <v>98.79</v>
      </c>
      <c r="J1814" s="10">
        <v>99.43</v>
      </c>
      <c r="K1814" s="1">
        <v>98.89</v>
      </c>
      <c r="L1814" s="1">
        <v>98.22</v>
      </c>
      <c r="M1814" s="1">
        <v>98.11</v>
      </c>
    </row>
    <row r="1815" spans="1:13" x14ac:dyDescent="0.35">
      <c r="A1815" s="10">
        <v>2189</v>
      </c>
      <c r="B1815" s="10">
        <v>98.77</v>
      </c>
      <c r="C1815" s="10">
        <v>98.53</v>
      </c>
      <c r="D1815" s="10">
        <v>97.83</v>
      </c>
      <c r="E1815" s="10">
        <v>97.53</v>
      </c>
      <c r="F1815" s="1">
        <v>94.4</v>
      </c>
      <c r="G1815" s="10">
        <v>93.54</v>
      </c>
      <c r="H1815" s="10">
        <v>99.31</v>
      </c>
      <c r="I1815" s="10">
        <v>98.79</v>
      </c>
      <c r="J1815" s="10">
        <v>99.43</v>
      </c>
      <c r="K1815" s="1">
        <v>98.88</v>
      </c>
      <c r="L1815" s="1">
        <v>98.2</v>
      </c>
      <c r="M1815" s="1">
        <v>98.12</v>
      </c>
    </row>
    <row r="1816" spans="1:13" x14ac:dyDescent="0.35">
      <c r="A1816" s="10">
        <v>2188</v>
      </c>
      <c r="B1816" s="10">
        <v>98.75</v>
      </c>
      <c r="C1816" s="10">
        <v>98.52</v>
      </c>
      <c r="D1816" s="10">
        <v>97.83</v>
      </c>
      <c r="E1816" s="10">
        <v>97.52</v>
      </c>
      <c r="F1816" s="1">
        <v>94.38</v>
      </c>
      <c r="G1816" s="10">
        <v>93.51</v>
      </c>
      <c r="H1816" s="10">
        <v>99.32</v>
      </c>
      <c r="I1816" s="10">
        <v>98.79</v>
      </c>
      <c r="J1816" s="10">
        <v>99.42</v>
      </c>
      <c r="K1816" s="1">
        <v>98.85</v>
      </c>
      <c r="L1816" s="1">
        <v>98.2</v>
      </c>
      <c r="M1816" s="1">
        <v>98.11</v>
      </c>
    </row>
    <row r="1817" spans="1:13" x14ac:dyDescent="0.35">
      <c r="A1817" s="10">
        <v>2187</v>
      </c>
      <c r="B1817" s="10">
        <v>98.74</v>
      </c>
      <c r="C1817" s="10">
        <v>98.52</v>
      </c>
      <c r="D1817" s="10">
        <v>97.83</v>
      </c>
      <c r="E1817" s="10">
        <v>97.52</v>
      </c>
      <c r="F1817" s="1">
        <v>94.37</v>
      </c>
      <c r="G1817" s="10">
        <v>93.49</v>
      </c>
      <c r="H1817" s="10">
        <v>99.32</v>
      </c>
      <c r="I1817" s="10">
        <v>98.77</v>
      </c>
      <c r="J1817" s="10">
        <v>99.41</v>
      </c>
      <c r="K1817" s="1">
        <v>98.81</v>
      </c>
      <c r="L1817" s="1">
        <v>98.19</v>
      </c>
      <c r="M1817" s="1">
        <v>98.08</v>
      </c>
    </row>
    <row r="1818" spans="1:13" x14ac:dyDescent="0.35">
      <c r="A1818" s="10">
        <v>2186</v>
      </c>
      <c r="B1818" s="10">
        <v>98.74</v>
      </c>
      <c r="C1818" s="10">
        <v>98.54</v>
      </c>
      <c r="D1818" s="10">
        <v>97.83</v>
      </c>
      <c r="E1818" s="10">
        <v>97.51</v>
      </c>
      <c r="F1818" s="1">
        <v>94.37</v>
      </c>
      <c r="G1818" s="10">
        <v>93.47</v>
      </c>
      <c r="H1818" s="10">
        <v>99.32</v>
      </c>
      <c r="I1818" s="10">
        <v>98.76</v>
      </c>
      <c r="J1818" s="10">
        <v>99.41</v>
      </c>
      <c r="K1818" s="1">
        <v>98.77</v>
      </c>
      <c r="L1818" s="1">
        <v>98.2</v>
      </c>
      <c r="M1818" s="1">
        <v>98.05</v>
      </c>
    </row>
    <row r="1819" spans="1:13" x14ac:dyDescent="0.35">
      <c r="A1819" s="10">
        <v>2185</v>
      </c>
      <c r="B1819" s="10">
        <v>98.75</v>
      </c>
      <c r="C1819" s="10">
        <v>98.56</v>
      </c>
      <c r="D1819" s="10">
        <v>97.83</v>
      </c>
      <c r="E1819" s="10">
        <v>97.51</v>
      </c>
      <c r="F1819" s="1">
        <v>94.39</v>
      </c>
      <c r="G1819" s="10">
        <v>93.48</v>
      </c>
      <c r="H1819" s="10">
        <v>99.32</v>
      </c>
      <c r="I1819" s="10">
        <v>98.77</v>
      </c>
      <c r="J1819" s="10">
        <v>99.42</v>
      </c>
      <c r="K1819" s="1">
        <v>98.76</v>
      </c>
      <c r="L1819" s="1">
        <v>98.21</v>
      </c>
      <c r="M1819" s="1">
        <v>98.05</v>
      </c>
    </row>
    <row r="1820" spans="1:13" x14ac:dyDescent="0.35">
      <c r="A1820" s="10">
        <v>2184</v>
      </c>
      <c r="B1820" s="10">
        <v>98.8</v>
      </c>
      <c r="C1820" s="10">
        <v>98.6</v>
      </c>
      <c r="D1820" s="10">
        <v>97.86</v>
      </c>
      <c r="E1820" s="10">
        <v>97.54</v>
      </c>
      <c r="F1820" s="1">
        <v>94.44</v>
      </c>
      <c r="G1820" s="10">
        <v>93.53</v>
      </c>
      <c r="H1820" s="10">
        <v>99.34</v>
      </c>
      <c r="I1820" s="10">
        <v>98.81</v>
      </c>
      <c r="J1820" s="10">
        <v>99.43</v>
      </c>
      <c r="K1820" s="1">
        <v>98.8</v>
      </c>
      <c r="L1820" s="1">
        <v>98.24</v>
      </c>
      <c r="M1820" s="1">
        <v>98.11</v>
      </c>
    </row>
    <row r="1821" spans="1:13" x14ac:dyDescent="0.35">
      <c r="A1821" s="10">
        <v>2183</v>
      </c>
      <c r="B1821" s="10">
        <v>98.86</v>
      </c>
      <c r="C1821" s="10">
        <v>98.66</v>
      </c>
      <c r="D1821" s="10">
        <v>97.92</v>
      </c>
      <c r="E1821" s="10">
        <v>97.6</v>
      </c>
      <c r="F1821" s="1">
        <v>94.51</v>
      </c>
      <c r="G1821" s="10">
        <v>93.62</v>
      </c>
      <c r="H1821" s="10">
        <v>99.4</v>
      </c>
      <c r="I1821" s="10">
        <v>98.88</v>
      </c>
      <c r="J1821" s="10">
        <v>99.44</v>
      </c>
      <c r="K1821" s="1">
        <v>98.88</v>
      </c>
      <c r="L1821" s="1">
        <v>98.3</v>
      </c>
      <c r="M1821" s="1">
        <v>98.21</v>
      </c>
    </row>
    <row r="1822" spans="1:13" x14ac:dyDescent="0.35">
      <c r="A1822" s="10">
        <v>2182</v>
      </c>
      <c r="B1822" s="10">
        <v>98.92</v>
      </c>
      <c r="C1822" s="10">
        <v>98.71</v>
      </c>
      <c r="D1822" s="10">
        <v>97.99</v>
      </c>
      <c r="E1822" s="10">
        <v>97.68</v>
      </c>
      <c r="F1822" s="1">
        <v>94.57</v>
      </c>
      <c r="G1822" s="10">
        <v>93.71</v>
      </c>
      <c r="H1822" s="10">
        <v>99.45</v>
      </c>
      <c r="I1822" s="10">
        <v>98.95</v>
      </c>
      <c r="J1822" s="10">
        <v>99.45</v>
      </c>
      <c r="K1822" s="1">
        <v>98.96</v>
      </c>
      <c r="L1822" s="1">
        <v>98.37</v>
      </c>
      <c r="M1822" s="1">
        <v>98.3</v>
      </c>
    </row>
    <row r="1823" spans="1:13" x14ac:dyDescent="0.35">
      <c r="A1823" s="10">
        <v>2181</v>
      </c>
      <c r="B1823" s="10">
        <v>98.93</v>
      </c>
      <c r="C1823" s="10">
        <v>98.73</v>
      </c>
      <c r="D1823" s="10">
        <v>98.01</v>
      </c>
      <c r="E1823" s="10">
        <v>97.71</v>
      </c>
      <c r="F1823" s="1">
        <v>94.6</v>
      </c>
      <c r="G1823" s="10">
        <v>93.76</v>
      </c>
      <c r="H1823" s="10">
        <v>99.46</v>
      </c>
      <c r="I1823" s="10">
        <v>98.99</v>
      </c>
      <c r="J1823" s="10">
        <v>99.48</v>
      </c>
      <c r="K1823" s="1">
        <v>99</v>
      </c>
      <c r="L1823" s="1">
        <v>98.41</v>
      </c>
      <c r="M1823" s="1">
        <v>98.33</v>
      </c>
    </row>
    <row r="1824" spans="1:13" x14ac:dyDescent="0.35">
      <c r="A1824" s="10">
        <v>2180</v>
      </c>
      <c r="B1824" s="10">
        <v>98.9</v>
      </c>
      <c r="C1824" s="10">
        <v>98.7</v>
      </c>
      <c r="D1824" s="10">
        <v>97.98</v>
      </c>
      <c r="E1824" s="10">
        <v>97.69</v>
      </c>
      <c r="F1824" s="1">
        <v>94.59</v>
      </c>
      <c r="G1824" s="10">
        <v>93.76</v>
      </c>
      <c r="H1824" s="10">
        <v>99.42</v>
      </c>
      <c r="I1824" s="10">
        <v>99</v>
      </c>
      <c r="J1824" s="10">
        <v>99.5</v>
      </c>
      <c r="K1824" s="1">
        <v>98.99</v>
      </c>
      <c r="L1824" s="1">
        <v>98.4</v>
      </c>
      <c r="M1824" s="1">
        <v>98.32</v>
      </c>
    </row>
    <row r="1825" spans="1:13" x14ac:dyDescent="0.35">
      <c r="A1825" s="10">
        <v>2179</v>
      </c>
      <c r="B1825" s="10">
        <v>98.88</v>
      </c>
      <c r="C1825" s="10">
        <v>98.67</v>
      </c>
      <c r="D1825" s="10">
        <v>97.94</v>
      </c>
      <c r="E1825" s="10">
        <v>97.66</v>
      </c>
      <c r="F1825" s="1">
        <v>94.56</v>
      </c>
      <c r="G1825" s="10">
        <v>93.75</v>
      </c>
      <c r="H1825" s="10">
        <v>99.36</v>
      </c>
      <c r="I1825" s="10">
        <v>99</v>
      </c>
      <c r="J1825" s="10">
        <v>99.52</v>
      </c>
      <c r="K1825" s="1">
        <v>98.99</v>
      </c>
      <c r="L1825" s="1">
        <v>98.37</v>
      </c>
      <c r="M1825" s="1">
        <v>98.29</v>
      </c>
    </row>
    <row r="1826" spans="1:13" x14ac:dyDescent="0.35">
      <c r="A1826" s="10">
        <v>2178</v>
      </c>
      <c r="B1826" s="10">
        <v>98.91</v>
      </c>
      <c r="C1826" s="10">
        <v>98.67</v>
      </c>
      <c r="D1826" s="10">
        <v>97.94</v>
      </c>
      <c r="E1826" s="10">
        <v>97.67</v>
      </c>
      <c r="F1826" s="1">
        <v>94.55</v>
      </c>
      <c r="G1826" s="10">
        <v>93.74</v>
      </c>
      <c r="H1826" s="10">
        <v>99.33</v>
      </c>
      <c r="I1826" s="10">
        <v>99.01</v>
      </c>
      <c r="J1826" s="10">
        <v>99.54</v>
      </c>
      <c r="K1826" s="1">
        <v>99</v>
      </c>
      <c r="L1826" s="1">
        <v>98.36</v>
      </c>
      <c r="M1826" s="1">
        <v>98.28</v>
      </c>
    </row>
    <row r="1827" spans="1:13" x14ac:dyDescent="0.35">
      <c r="A1827" s="10">
        <v>2177</v>
      </c>
      <c r="B1827" s="10">
        <v>98.97</v>
      </c>
      <c r="C1827" s="10">
        <v>98.72</v>
      </c>
      <c r="D1827" s="10">
        <v>97.98</v>
      </c>
      <c r="E1827" s="10">
        <v>97.73</v>
      </c>
      <c r="F1827" s="1">
        <v>94.58</v>
      </c>
      <c r="G1827" s="10">
        <v>93.76</v>
      </c>
      <c r="H1827" s="10">
        <v>99.34</v>
      </c>
      <c r="I1827" s="10">
        <v>99.04</v>
      </c>
      <c r="J1827" s="10">
        <v>99.57</v>
      </c>
      <c r="K1827" s="1">
        <v>99.03</v>
      </c>
      <c r="L1827" s="1">
        <v>98.39</v>
      </c>
      <c r="M1827" s="1">
        <v>98.3</v>
      </c>
    </row>
    <row r="1828" spans="1:13" x14ac:dyDescent="0.35">
      <c r="A1828" s="10">
        <v>2176</v>
      </c>
      <c r="B1828" s="10">
        <v>99.04</v>
      </c>
      <c r="C1828" s="10">
        <v>98.78</v>
      </c>
      <c r="D1828" s="10">
        <v>98.03</v>
      </c>
      <c r="E1828" s="10">
        <v>97.81</v>
      </c>
      <c r="F1828" s="1">
        <v>94.63</v>
      </c>
      <c r="G1828" s="10">
        <v>93.78</v>
      </c>
      <c r="H1828" s="10">
        <v>99.38</v>
      </c>
      <c r="I1828" s="10">
        <v>99.07</v>
      </c>
      <c r="J1828" s="10">
        <v>99.58</v>
      </c>
      <c r="K1828" s="1">
        <v>99.06</v>
      </c>
      <c r="L1828" s="1">
        <v>98.44</v>
      </c>
      <c r="M1828" s="1">
        <v>98.32</v>
      </c>
    </row>
    <row r="1829" spans="1:13" x14ac:dyDescent="0.35">
      <c r="A1829" s="10">
        <v>2175</v>
      </c>
      <c r="B1829" s="10">
        <v>99.07</v>
      </c>
      <c r="C1829" s="10">
        <v>98.81</v>
      </c>
      <c r="D1829" s="10">
        <v>98.06</v>
      </c>
      <c r="E1829" s="10">
        <v>97.84</v>
      </c>
      <c r="F1829" s="1">
        <v>94.66</v>
      </c>
      <c r="G1829" s="10">
        <v>93.79</v>
      </c>
      <c r="H1829" s="10">
        <v>99.42</v>
      </c>
      <c r="I1829" s="10">
        <v>99.08</v>
      </c>
      <c r="J1829" s="10">
        <v>99.59</v>
      </c>
      <c r="K1829" s="1">
        <v>99.07</v>
      </c>
      <c r="L1829" s="1">
        <v>98.47</v>
      </c>
      <c r="M1829" s="1">
        <v>98.34</v>
      </c>
    </row>
    <row r="1830" spans="1:13" x14ac:dyDescent="0.35">
      <c r="A1830" s="10">
        <v>2174</v>
      </c>
      <c r="B1830" s="10">
        <v>99.03</v>
      </c>
      <c r="C1830" s="10">
        <v>98.78</v>
      </c>
      <c r="D1830" s="10">
        <v>98.04</v>
      </c>
      <c r="E1830" s="10">
        <v>97.81</v>
      </c>
      <c r="F1830" s="1">
        <v>94.66</v>
      </c>
      <c r="G1830" s="10">
        <v>93.75</v>
      </c>
      <c r="H1830" s="10">
        <v>99.44</v>
      </c>
      <c r="I1830" s="10">
        <v>99.06</v>
      </c>
      <c r="J1830" s="10">
        <v>99.59</v>
      </c>
      <c r="K1830" s="1">
        <v>99.06</v>
      </c>
      <c r="L1830" s="1">
        <v>98.46</v>
      </c>
      <c r="M1830" s="1">
        <v>98.32</v>
      </c>
    </row>
    <row r="1831" spans="1:13" x14ac:dyDescent="0.35">
      <c r="A1831" s="10">
        <v>2173</v>
      </c>
      <c r="B1831" s="10">
        <v>98.95</v>
      </c>
      <c r="C1831" s="10">
        <v>98.69</v>
      </c>
      <c r="D1831" s="10">
        <v>97.97</v>
      </c>
      <c r="E1831" s="10">
        <v>97.71</v>
      </c>
      <c r="F1831" s="1">
        <v>94.61</v>
      </c>
      <c r="G1831" s="10">
        <v>93.69</v>
      </c>
      <c r="H1831" s="10">
        <v>99.41</v>
      </c>
      <c r="I1831" s="10">
        <v>99</v>
      </c>
      <c r="J1831" s="10">
        <v>99.58</v>
      </c>
      <c r="K1831" s="1">
        <v>99.01</v>
      </c>
      <c r="L1831" s="1">
        <v>98.41</v>
      </c>
      <c r="M1831" s="1">
        <v>98.26</v>
      </c>
    </row>
    <row r="1832" spans="1:13" x14ac:dyDescent="0.35">
      <c r="A1832" s="10">
        <v>2172</v>
      </c>
      <c r="B1832" s="10">
        <v>98.85</v>
      </c>
      <c r="C1832" s="10">
        <v>98.59</v>
      </c>
      <c r="D1832" s="10">
        <v>97.9</v>
      </c>
      <c r="E1832" s="10">
        <v>97.61</v>
      </c>
      <c r="F1832" s="1">
        <v>94.53</v>
      </c>
      <c r="G1832" s="10">
        <v>93.61</v>
      </c>
      <c r="H1832" s="10">
        <v>99.35</v>
      </c>
      <c r="I1832" s="10">
        <v>98.92</v>
      </c>
      <c r="J1832" s="10">
        <v>99.57</v>
      </c>
      <c r="K1832" s="1">
        <v>98.95</v>
      </c>
      <c r="L1832" s="1">
        <v>98.34</v>
      </c>
      <c r="M1832" s="1">
        <v>98.17</v>
      </c>
    </row>
    <row r="1833" spans="1:13" x14ac:dyDescent="0.35">
      <c r="A1833" s="10">
        <v>2171</v>
      </c>
      <c r="B1833" s="10">
        <v>98.77</v>
      </c>
      <c r="C1833" s="10">
        <v>98.52</v>
      </c>
      <c r="D1833" s="10">
        <v>97.84</v>
      </c>
      <c r="E1833" s="10">
        <v>97.52</v>
      </c>
      <c r="F1833" s="1">
        <v>94.42</v>
      </c>
      <c r="G1833" s="10">
        <v>93.54</v>
      </c>
      <c r="H1833" s="10">
        <v>99.28</v>
      </c>
      <c r="I1833" s="10">
        <v>98.84</v>
      </c>
      <c r="J1833" s="10">
        <v>99.54</v>
      </c>
      <c r="K1833" s="1">
        <v>98.89</v>
      </c>
      <c r="L1833" s="1">
        <v>98.28</v>
      </c>
      <c r="M1833" s="1">
        <v>98.08</v>
      </c>
    </row>
    <row r="1834" spans="1:13" x14ac:dyDescent="0.35">
      <c r="A1834" s="10">
        <v>2170</v>
      </c>
      <c r="B1834" s="10">
        <v>98.71</v>
      </c>
      <c r="C1834" s="10">
        <v>98.47</v>
      </c>
      <c r="D1834" s="10">
        <v>97.79</v>
      </c>
      <c r="E1834" s="10">
        <v>97.46</v>
      </c>
      <c r="F1834" s="1">
        <v>94.31</v>
      </c>
      <c r="G1834" s="10">
        <v>93.49</v>
      </c>
      <c r="H1834" s="10">
        <v>99.21</v>
      </c>
      <c r="I1834" s="10">
        <v>98.78</v>
      </c>
      <c r="J1834" s="10">
        <v>99.48</v>
      </c>
      <c r="K1834" s="1">
        <v>98.83</v>
      </c>
      <c r="L1834" s="1">
        <v>98.23</v>
      </c>
      <c r="M1834" s="1">
        <v>98.02</v>
      </c>
    </row>
    <row r="1835" spans="1:13" x14ac:dyDescent="0.35">
      <c r="A1835" s="10">
        <v>2169</v>
      </c>
      <c r="B1835" s="10">
        <v>98.67</v>
      </c>
      <c r="C1835" s="10">
        <v>98.43</v>
      </c>
      <c r="D1835" s="10">
        <v>97.74</v>
      </c>
      <c r="E1835" s="10">
        <v>97.41</v>
      </c>
      <c r="F1835" s="1">
        <v>94.2</v>
      </c>
      <c r="G1835" s="10">
        <v>93.45</v>
      </c>
      <c r="H1835" s="10">
        <v>99.15</v>
      </c>
      <c r="I1835" s="10">
        <v>98.72</v>
      </c>
      <c r="J1835" s="10">
        <v>99.42</v>
      </c>
      <c r="K1835" s="1">
        <v>98.75</v>
      </c>
      <c r="L1835" s="1">
        <v>98.17</v>
      </c>
      <c r="M1835" s="1">
        <v>97.99</v>
      </c>
    </row>
    <row r="1836" spans="1:13" x14ac:dyDescent="0.35">
      <c r="A1836" s="10">
        <v>2168</v>
      </c>
      <c r="B1836" s="10">
        <v>98.63</v>
      </c>
      <c r="C1836" s="10">
        <v>98.4</v>
      </c>
      <c r="D1836" s="10">
        <v>97.68</v>
      </c>
      <c r="E1836" s="10">
        <v>97.36</v>
      </c>
      <c r="F1836" s="1">
        <v>94.14</v>
      </c>
      <c r="G1836" s="10">
        <v>93.4</v>
      </c>
      <c r="H1836" s="10">
        <v>99.1</v>
      </c>
      <c r="I1836" s="10">
        <v>98.67</v>
      </c>
      <c r="J1836" s="10">
        <v>99.35</v>
      </c>
      <c r="K1836" s="1">
        <v>98.67</v>
      </c>
      <c r="L1836" s="1">
        <v>98.12</v>
      </c>
      <c r="M1836" s="1">
        <v>97.97</v>
      </c>
    </row>
    <row r="1837" spans="1:13" x14ac:dyDescent="0.35">
      <c r="A1837" s="10">
        <v>2167</v>
      </c>
      <c r="B1837" s="10">
        <v>98.6</v>
      </c>
      <c r="C1837" s="10">
        <v>98.37</v>
      </c>
      <c r="D1837" s="10">
        <v>97.64</v>
      </c>
      <c r="E1837" s="10">
        <v>97.32</v>
      </c>
      <c r="F1837" s="1">
        <v>94.12</v>
      </c>
      <c r="G1837" s="10">
        <v>93.38</v>
      </c>
      <c r="H1837" s="10">
        <v>99.07</v>
      </c>
      <c r="I1837" s="10">
        <v>98.63</v>
      </c>
      <c r="J1837" s="10">
        <v>99.29</v>
      </c>
      <c r="K1837" s="1">
        <v>98.61</v>
      </c>
      <c r="L1837" s="1">
        <v>98.08</v>
      </c>
      <c r="M1837" s="1">
        <v>97.95</v>
      </c>
    </row>
    <row r="1838" spans="1:13" x14ac:dyDescent="0.35">
      <c r="A1838" s="10">
        <v>2166</v>
      </c>
      <c r="B1838" s="10">
        <v>98.58</v>
      </c>
      <c r="C1838" s="10">
        <v>98.33</v>
      </c>
      <c r="D1838" s="10">
        <v>97.63</v>
      </c>
      <c r="E1838" s="10">
        <v>97.3</v>
      </c>
      <c r="F1838" s="1">
        <v>94.13</v>
      </c>
      <c r="G1838" s="10">
        <v>93.36</v>
      </c>
      <c r="H1838" s="10">
        <v>99.03</v>
      </c>
      <c r="I1838" s="10">
        <v>98.61</v>
      </c>
      <c r="J1838" s="10">
        <v>99.26</v>
      </c>
      <c r="K1838" s="1">
        <v>98.59</v>
      </c>
      <c r="L1838" s="1">
        <v>98.06</v>
      </c>
      <c r="M1838" s="1">
        <v>97.91</v>
      </c>
    </row>
    <row r="1839" spans="1:13" x14ac:dyDescent="0.35">
      <c r="A1839" s="10">
        <v>2165</v>
      </c>
      <c r="B1839" s="10">
        <v>98.56</v>
      </c>
      <c r="C1839" s="10">
        <v>98.26</v>
      </c>
      <c r="D1839" s="10">
        <v>97.6</v>
      </c>
      <c r="E1839" s="10">
        <v>97.27</v>
      </c>
      <c r="F1839" s="1">
        <v>94.15</v>
      </c>
      <c r="G1839" s="10">
        <v>93.35</v>
      </c>
      <c r="H1839" s="10">
        <v>98.98</v>
      </c>
      <c r="I1839" s="10">
        <v>98.58</v>
      </c>
      <c r="J1839" s="10">
        <v>99.24</v>
      </c>
      <c r="K1839" s="1">
        <v>98.59</v>
      </c>
      <c r="L1839" s="1">
        <v>98.03</v>
      </c>
      <c r="M1839" s="1">
        <v>97.84</v>
      </c>
    </row>
    <row r="1840" spans="1:13" x14ac:dyDescent="0.35">
      <c r="A1840" s="10">
        <v>2164</v>
      </c>
      <c r="B1840" s="10">
        <v>98.51</v>
      </c>
      <c r="C1840" s="10">
        <v>98.18</v>
      </c>
      <c r="D1840" s="10">
        <v>97.54</v>
      </c>
      <c r="E1840" s="10">
        <v>97.22</v>
      </c>
      <c r="F1840" s="1">
        <v>94.15</v>
      </c>
      <c r="G1840" s="10">
        <v>93.31</v>
      </c>
      <c r="H1840" s="10">
        <v>98.9</v>
      </c>
      <c r="I1840" s="10">
        <v>98.53</v>
      </c>
      <c r="J1840" s="10">
        <v>99.22</v>
      </c>
      <c r="K1840" s="1">
        <v>98.56</v>
      </c>
      <c r="L1840" s="1">
        <v>97.99</v>
      </c>
      <c r="M1840" s="1">
        <v>97.75</v>
      </c>
    </row>
    <row r="1841" spans="1:13" x14ac:dyDescent="0.35">
      <c r="A1841" s="10">
        <v>2163</v>
      </c>
      <c r="B1841" s="10">
        <v>98.47</v>
      </c>
      <c r="C1841" s="10">
        <v>98.12</v>
      </c>
      <c r="D1841" s="10">
        <v>97.47</v>
      </c>
      <c r="E1841" s="10">
        <v>97.18</v>
      </c>
      <c r="F1841" s="1">
        <v>94.15</v>
      </c>
      <c r="G1841" s="10">
        <v>93.27</v>
      </c>
      <c r="H1841" s="10">
        <v>98.85</v>
      </c>
      <c r="I1841" s="10">
        <v>98.49</v>
      </c>
      <c r="J1841" s="10">
        <v>99.2</v>
      </c>
      <c r="K1841" s="1">
        <v>98.54</v>
      </c>
      <c r="L1841" s="1">
        <v>97.94</v>
      </c>
      <c r="M1841" s="1">
        <v>97.7</v>
      </c>
    </row>
    <row r="1842" spans="1:13" x14ac:dyDescent="0.35">
      <c r="A1842" s="10">
        <v>2162</v>
      </c>
      <c r="B1842" s="10">
        <v>98.49</v>
      </c>
      <c r="C1842" s="10">
        <v>98.19</v>
      </c>
      <c r="D1842" s="10">
        <v>97.48</v>
      </c>
      <c r="E1842" s="10">
        <v>97.22</v>
      </c>
      <c r="F1842" s="1">
        <v>94.2</v>
      </c>
      <c r="G1842" s="10">
        <v>93.31</v>
      </c>
      <c r="H1842" s="10">
        <v>98.88</v>
      </c>
      <c r="I1842" s="10">
        <v>98.56</v>
      </c>
      <c r="J1842" s="10">
        <v>99.24</v>
      </c>
      <c r="K1842" s="1">
        <v>98.58</v>
      </c>
      <c r="L1842" s="1">
        <v>97.96</v>
      </c>
      <c r="M1842" s="1">
        <v>97.76</v>
      </c>
    </row>
    <row r="1843" spans="1:13" x14ac:dyDescent="0.35">
      <c r="A1843" s="10">
        <v>2161</v>
      </c>
      <c r="B1843" s="10">
        <v>98.65</v>
      </c>
      <c r="C1843" s="10">
        <v>98.44</v>
      </c>
      <c r="D1843" s="10">
        <v>97.66</v>
      </c>
      <c r="E1843" s="10">
        <v>97.43</v>
      </c>
      <c r="F1843" s="1">
        <v>94.36</v>
      </c>
      <c r="G1843" s="10">
        <v>93.5</v>
      </c>
      <c r="H1843" s="10">
        <v>99.09</v>
      </c>
      <c r="I1843" s="10">
        <v>98.81</v>
      </c>
      <c r="J1843" s="10">
        <v>99.39</v>
      </c>
      <c r="K1843" s="1">
        <v>98.76</v>
      </c>
      <c r="L1843" s="1">
        <v>98.14</v>
      </c>
      <c r="M1843" s="1">
        <v>98</v>
      </c>
    </row>
    <row r="1844" spans="1:13" x14ac:dyDescent="0.35">
      <c r="A1844" s="10">
        <v>2160</v>
      </c>
      <c r="B1844" s="10">
        <v>98.98</v>
      </c>
      <c r="C1844" s="10">
        <v>98.86</v>
      </c>
      <c r="D1844" s="10">
        <v>98</v>
      </c>
      <c r="E1844" s="10">
        <v>97.79</v>
      </c>
      <c r="F1844" s="1">
        <v>94.66</v>
      </c>
      <c r="G1844" s="10">
        <v>93.85</v>
      </c>
      <c r="H1844" s="10">
        <v>99.48</v>
      </c>
      <c r="I1844" s="10">
        <v>99.19</v>
      </c>
      <c r="J1844" s="10">
        <v>99.66</v>
      </c>
      <c r="K1844" s="1">
        <v>99.11</v>
      </c>
      <c r="L1844" s="1">
        <v>98.5</v>
      </c>
      <c r="M1844" s="1">
        <v>98.4</v>
      </c>
    </row>
    <row r="1845" spans="1:13" x14ac:dyDescent="0.35">
      <c r="A1845" s="10">
        <v>2159</v>
      </c>
      <c r="B1845" s="10">
        <v>99.36</v>
      </c>
      <c r="C1845" s="10">
        <v>99.32</v>
      </c>
      <c r="D1845" s="10">
        <v>98.4</v>
      </c>
      <c r="E1845" s="10">
        <v>98.2</v>
      </c>
      <c r="F1845" s="1">
        <v>95.02</v>
      </c>
      <c r="G1845" s="10">
        <v>94.22</v>
      </c>
      <c r="H1845" s="10">
        <v>99.93</v>
      </c>
      <c r="I1845" s="10">
        <v>99.59</v>
      </c>
      <c r="J1845" s="10">
        <v>99.95</v>
      </c>
      <c r="K1845" s="1">
        <v>99.48</v>
      </c>
      <c r="L1845" s="1">
        <v>98.92</v>
      </c>
      <c r="M1845" s="1">
        <v>98.79</v>
      </c>
    </row>
    <row r="1846" spans="1:13" x14ac:dyDescent="0.35">
      <c r="A1846" s="10">
        <v>2158</v>
      </c>
      <c r="B1846" s="10">
        <v>99.65</v>
      </c>
      <c r="C1846" s="10">
        <v>99.63</v>
      </c>
      <c r="D1846" s="10">
        <v>98.69</v>
      </c>
      <c r="E1846" s="10">
        <v>98.5</v>
      </c>
      <c r="F1846" s="1">
        <v>95.3</v>
      </c>
      <c r="G1846" s="10">
        <v>94.47</v>
      </c>
      <c r="H1846" s="10">
        <v>100.26</v>
      </c>
      <c r="I1846" s="10">
        <v>99.85</v>
      </c>
      <c r="J1846" s="10">
        <v>100.16</v>
      </c>
      <c r="K1846" s="1">
        <v>99.75</v>
      </c>
      <c r="L1846" s="1">
        <v>99.22</v>
      </c>
      <c r="M1846" s="1">
        <v>99.04</v>
      </c>
    </row>
    <row r="1847" spans="1:13" x14ac:dyDescent="0.35">
      <c r="A1847" s="10">
        <v>2157</v>
      </c>
      <c r="B1847" s="10">
        <v>99.76</v>
      </c>
      <c r="C1847" s="10">
        <v>99.7</v>
      </c>
      <c r="D1847" s="10">
        <v>98.79</v>
      </c>
      <c r="E1847" s="10">
        <v>98.58</v>
      </c>
      <c r="F1847" s="1">
        <v>95.4</v>
      </c>
      <c r="G1847" s="10">
        <v>94.55</v>
      </c>
      <c r="H1847" s="10">
        <v>100.37</v>
      </c>
      <c r="I1847" s="10">
        <v>99.91</v>
      </c>
      <c r="J1847" s="10">
        <v>100.23</v>
      </c>
      <c r="K1847" s="1">
        <v>99.84</v>
      </c>
      <c r="L1847" s="1">
        <v>99.31</v>
      </c>
      <c r="M1847" s="1">
        <v>99.11</v>
      </c>
    </row>
    <row r="1848" spans="1:13" x14ac:dyDescent="0.35">
      <c r="A1848" s="10">
        <v>2156</v>
      </c>
      <c r="B1848" s="10">
        <v>99.72</v>
      </c>
      <c r="C1848" s="10">
        <v>99.62</v>
      </c>
      <c r="D1848" s="10">
        <v>98.74</v>
      </c>
      <c r="E1848" s="10">
        <v>98.52</v>
      </c>
      <c r="F1848" s="1">
        <v>95.37</v>
      </c>
      <c r="G1848" s="10">
        <v>94.52</v>
      </c>
      <c r="H1848" s="10">
        <v>100.34</v>
      </c>
      <c r="I1848" s="10">
        <v>99.85</v>
      </c>
      <c r="J1848" s="10">
        <v>100.21</v>
      </c>
      <c r="K1848" s="1">
        <v>99.82</v>
      </c>
      <c r="L1848" s="1">
        <v>99.25</v>
      </c>
      <c r="M1848" s="1">
        <v>99.09</v>
      </c>
    </row>
    <row r="1849" spans="1:13" x14ac:dyDescent="0.35">
      <c r="A1849" s="10">
        <v>2155</v>
      </c>
      <c r="B1849" s="10">
        <v>99.64</v>
      </c>
      <c r="C1849" s="10">
        <v>99.5</v>
      </c>
      <c r="D1849" s="10">
        <v>98.65</v>
      </c>
      <c r="E1849" s="10">
        <v>98.42</v>
      </c>
      <c r="F1849" s="1">
        <v>95.28</v>
      </c>
      <c r="G1849" s="10">
        <v>94.46</v>
      </c>
      <c r="H1849" s="10">
        <v>100.25</v>
      </c>
      <c r="I1849" s="10">
        <v>99.75</v>
      </c>
      <c r="J1849" s="10">
        <v>100.13</v>
      </c>
      <c r="K1849" s="1">
        <v>99.77</v>
      </c>
      <c r="L1849" s="1">
        <v>99.14</v>
      </c>
      <c r="M1849" s="1">
        <v>99.03</v>
      </c>
    </row>
    <row r="1850" spans="1:13" x14ac:dyDescent="0.35">
      <c r="A1850" s="10">
        <v>2154</v>
      </c>
      <c r="B1850" s="10">
        <v>99.56</v>
      </c>
      <c r="C1850" s="10">
        <v>99.42</v>
      </c>
      <c r="D1850" s="10">
        <v>98.58</v>
      </c>
      <c r="E1850" s="10">
        <v>98.34</v>
      </c>
      <c r="F1850" s="1">
        <v>95.2</v>
      </c>
      <c r="G1850" s="10">
        <v>94.39</v>
      </c>
      <c r="H1850" s="10">
        <v>100.18</v>
      </c>
      <c r="I1850" s="10">
        <v>99.65</v>
      </c>
      <c r="J1850" s="10">
        <v>100.04</v>
      </c>
      <c r="K1850" s="1">
        <v>99.7</v>
      </c>
      <c r="L1850" s="1">
        <v>99.04</v>
      </c>
      <c r="M1850" s="1">
        <v>98.98</v>
      </c>
    </row>
    <row r="1851" spans="1:13" x14ac:dyDescent="0.35">
      <c r="A1851" s="10">
        <v>2153</v>
      </c>
      <c r="B1851" s="10">
        <v>99.49</v>
      </c>
      <c r="C1851" s="10">
        <v>99.36</v>
      </c>
      <c r="D1851" s="10">
        <v>98.53</v>
      </c>
      <c r="E1851" s="10">
        <v>98.29</v>
      </c>
      <c r="F1851" s="1">
        <v>95.13</v>
      </c>
      <c r="G1851" s="10">
        <v>94.32</v>
      </c>
      <c r="H1851" s="10">
        <v>100.11</v>
      </c>
      <c r="I1851" s="10">
        <v>99.58</v>
      </c>
      <c r="J1851" s="10">
        <v>99.97</v>
      </c>
      <c r="K1851" s="1">
        <v>99.63</v>
      </c>
      <c r="L1851" s="1">
        <v>98.96</v>
      </c>
      <c r="M1851" s="1">
        <v>98.91</v>
      </c>
    </row>
    <row r="1852" spans="1:13" x14ac:dyDescent="0.35">
      <c r="A1852" s="10">
        <v>2152</v>
      </c>
      <c r="B1852" s="10">
        <v>99.43</v>
      </c>
      <c r="C1852" s="10">
        <v>99.31</v>
      </c>
      <c r="D1852" s="10">
        <v>98.48</v>
      </c>
      <c r="E1852" s="10">
        <v>98.24</v>
      </c>
      <c r="F1852" s="1">
        <v>95.07</v>
      </c>
      <c r="G1852" s="10">
        <v>94.25</v>
      </c>
      <c r="H1852" s="10">
        <v>100.04</v>
      </c>
      <c r="I1852" s="10">
        <v>99.54</v>
      </c>
      <c r="J1852" s="10">
        <v>99.93</v>
      </c>
      <c r="K1852" s="1">
        <v>99.55</v>
      </c>
      <c r="L1852" s="1">
        <v>98.88</v>
      </c>
      <c r="M1852" s="1">
        <v>98.84</v>
      </c>
    </row>
    <row r="1853" spans="1:13" x14ac:dyDescent="0.35">
      <c r="A1853" s="10">
        <v>2151</v>
      </c>
      <c r="B1853" s="10">
        <v>99.39</v>
      </c>
      <c r="C1853" s="10">
        <v>99.27</v>
      </c>
      <c r="D1853" s="10">
        <v>98.43</v>
      </c>
      <c r="E1853" s="10">
        <v>98.21</v>
      </c>
      <c r="F1853" s="1">
        <v>95.04</v>
      </c>
      <c r="G1853" s="10">
        <v>94.21</v>
      </c>
      <c r="H1853" s="10">
        <v>99.97</v>
      </c>
      <c r="I1853" s="10">
        <v>99.53</v>
      </c>
      <c r="J1853" s="10">
        <v>99.91</v>
      </c>
      <c r="K1853" s="1">
        <v>99.5</v>
      </c>
      <c r="L1853" s="1">
        <v>98.81</v>
      </c>
      <c r="M1853" s="1">
        <v>98.8</v>
      </c>
    </row>
    <row r="1854" spans="1:13" x14ac:dyDescent="0.35">
      <c r="A1854" s="10">
        <v>2150</v>
      </c>
      <c r="B1854" s="10">
        <v>99.37</v>
      </c>
      <c r="C1854" s="10">
        <v>99.24</v>
      </c>
      <c r="D1854" s="10">
        <v>98.39</v>
      </c>
      <c r="E1854" s="10">
        <v>98.21</v>
      </c>
      <c r="F1854" s="1">
        <v>95.01</v>
      </c>
      <c r="G1854" s="10">
        <v>94.21</v>
      </c>
      <c r="H1854" s="10">
        <v>99.91</v>
      </c>
      <c r="I1854" s="10">
        <v>99.53</v>
      </c>
      <c r="J1854" s="10">
        <v>99.91</v>
      </c>
      <c r="K1854" s="1">
        <v>99.48</v>
      </c>
      <c r="L1854" s="1">
        <v>98.77</v>
      </c>
      <c r="M1854" s="1">
        <v>98.77</v>
      </c>
    </row>
    <row r="1855" spans="1:13" x14ac:dyDescent="0.35">
      <c r="A1855" s="10">
        <v>2149</v>
      </c>
      <c r="B1855" s="10">
        <v>99.38</v>
      </c>
      <c r="C1855" s="10">
        <v>99.22</v>
      </c>
      <c r="D1855" s="10">
        <v>98.38</v>
      </c>
      <c r="E1855" s="10">
        <v>98.22</v>
      </c>
      <c r="F1855" s="1">
        <v>95</v>
      </c>
      <c r="G1855" s="10">
        <v>94.21</v>
      </c>
      <c r="H1855" s="10">
        <v>99.86</v>
      </c>
      <c r="I1855" s="10">
        <v>99.51</v>
      </c>
      <c r="J1855" s="10">
        <v>99.92</v>
      </c>
      <c r="K1855" s="1">
        <v>99.47</v>
      </c>
      <c r="L1855" s="1">
        <v>98.78</v>
      </c>
      <c r="M1855" s="1">
        <v>98.76</v>
      </c>
    </row>
    <row r="1856" spans="1:13" x14ac:dyDescent="0.35">
      <c r="A1856" s="10">
        <v>2148</v>
      </c>
      <c r="B1856" s="10">
        <v>99.39</v>
      </c>
      <c r="C1856" s="10">
        <v>99.22</v>
      </c>
      <c r="D1856" s="10">
        <v>98.39</v>
      </c>
      <c r="E1856" s="10">
        <v>98.25</v>
      </c>
      <c r="F1856" s="1">
        <v>94.98</v>
      </c>
      <c r="G1856" s="10">
        <v>94.21</v>
      </c>
      <c r="H1856" s="10">
        <v>99.83</v>
      </c>
      <c r="I1856" s="10">
        <v>99.47</v>
      </c>
      <c r="J1856" s="10">
        <v>99.93</v>
      </c>
      <c r="K1856" s="1">
        <v>99.47</v>
      </c>
      <c r="L1856" s="1">
        <v>98.82</v>
      </c>
      <c r="M1856" s="1">
        <v>98.74</v>
      </c>
    </row>
    <row r="1857" spans="1:13" x14ac:dyDescent="0.35">
      <c r="A1857" s="10">
        <v>2147</v>
      </c>
      <c r="B1857" s="10">
        <v>99.4</v>
      </c>
      <c r="C1857" s="10">
        <v>99.24</v>
      </c>
      <c r="D1857" s="10">
        <v>98.41</v>
      </c>
      <c r="E1857" s="10">
        <v>98.28</v>
      </c>
      <c r="F1857" s="1">
        <v>94.97</v>
      </c>
      <c r="G1857" s="10">
        <v>94.2</v>
      </c>
      <c r="H1857" s="10">
        <v>99.83</v>
      </c>
      <c r="I1857" s="10">
        <v>99.45</v>
      </c>
      <c r="J1857" s="10">
        <v>99.94</v>
      </c>
      <c r="K1857" s="1">
        <v>99.47</v>
      </c>
      <c r="L1857" s="1">
        <v>98.86</v>
      </c>
      <c r="M1857" s="1">
        <v>98.72</v>
      </c>
    </row>
    <row r="1858" spans="1:13" x14ac:dyDescent="0.35">
      <c r="A1858" s="10">
        <v>2146</v>
      </c>
      <c r="B1858" s="10">
        <v>99.4</v>
      </c>
      <c r="C1858" s="10">
        <v>99.26</v>
      </c>
      <c r="D1858" s="10">
        <v>98.44</v>
      </c>
      <c r="E1858" s="10">
        <v>98.29</v>
      </c>
      <c r="F1858" s="1">
        <v>94.97</v>
      </c>
      <c r="G1858" s="10">
        <v>94.21</v>
      </c>
      <c r="H1858" s="10">
        <v>99.84</v>
      </c>
      <c r="I1858" s="10">
        <v>99.46</v>
      </c>
      <c r="J1858" s="10">
        <v>99.93</v>
      </c>
      <c r="K1858" s="1">
        <v>99.48</v>
      </c>
      <c r="L1858" s="1">
        <v>98.88</v>
      </c>
      <c r="M1858" s="1">
        <v>98.72</v>
      </c>
    </row>
    <row r="1859" spans="1:13" x14ac:dyDescent="0.35">
      <c r="A1859" s="10">
        <v>2145</v>
      </c>
      <c r="B1859" s="10">
        <v>99.38</v>
      </c>
      <c r="C1859" s="10">
        <v>99.25</v>
      </c>
      <c r="D1859" s="10">
        <v>98.44</v>
      </c>
      <c r="E1859" s="10">
        <v>98.27</v>
      </c>
      <c r="F1859" s="1">
        <v>94.98</v>
      </c>
      <c r="G1859" s="10">
        <v>94.21</v>
      </c>
      <c r="H1859" s="10">
        <v>99.85</v>
      </c>
      <c r="I1859" s="10">
        <v>99.47</v>
      </c>
      <c r="J1859" s="10">
        <v>99.9</v>
      </c>
      <c r="K1859" s="1">
        <v>99.49</v>
      </c>
      <c r="L1859" s="1">
        <v>98.86</v>
      </c>
      <c r="M1859" s="1">
        <v>98.72</v>
      </c>
    </row>
    <row r="1860" spans="1:13" x14ac:dyDescent="0.35">
      <c r="A1860" s="10">
        <v>2144</v>
      </c>
      <c r="B1860" s="10">
        <v>99.36</v>
      </c>
      <c r="C1860" s="10">
        <v>99.23</v>
      </c>
      <c r="D1860" s="10">
        <v>98.44</v>
      </c>
      <c r="E1860" s="10">
        <v>98.24</v>
      </c>
      <c r="F1860" s="1">
        <v>94.99</v>
      </c>
      <c r="G1860" s="10">
        <v>94.2</v>
      </c>
      <c r="H1860" s="10">
        <v>99.86</v>
      </c>
      <c r="I1860" s="10">
        <v>99.48</v>
      </c>
      <c r="J1860" s="10">
        <v>99.87</v>
      </c>
      <c r="K1860" s="1">
        <v>99.49</v>
      </c>
      <c r="L1860" s="1">
        <v>98.83</v>
      </c>
      <c r="M1860" s="1">
        <v>98.73</v>
      </c>
    </row>
    <row r="1861" spans="1:13" x14ac:dyDescent="0.35">
      <c r="A1861" s="10">
        <v>2143</v>
      </c>
      <c r="B1861" s="10">
        <v>99.35</v>
      </c>
      <c r="C1861" s="10">
        <v>99.21</v>
      </c>
      <c r="D1861" s="10">
        <v>98.43</v>
      </c>
      <c r="E1861" s="10">
        <v>98.21</v>
      </c>
      <c r="F1861" s="1">
        <v>94.99</v>
      </c>
      <c r="G1861" s="10">
        <v>94.2</v>
      </c>
      <c r="H1861" s="10">
        <v>99.88</v>
      </c>
      <c r="I1861" s="10">
        <v>99.49</v>
      </c>
      <c r="J1861" s="10">
        <v>99.83</v>
      </c>
      <c r="K1861" s="1">
        <v>99.49</v>
      </c>
      <c r="L1861" s="1">
        <v>98.81</v>
      </c>
      <c r="M1861" s="1">
        <v>98.73</v>
      </c>
    </row>
    <row r="1862" spans="1:13" x14ac:dyDescent="0.35">
      <c r="A1862" s="10">
        <v>2142</v>
      </c>
      <c r="B1862" s="10">
        <v>99.34</v>
      </c>
      <c r="C1862" s="10">
        <v>99.21</v>
      </c>
      <c r="D1862" s="10">
        <v>98.44</v>
      </c>
      <c r="E1862" s="10">
        <v>98.21</v>
      </c>
      <c r="F1862" s="1">
        <v>94.98</v>
      </c>
      <c r="G1862" s="10">
        <v>94.19</v>
      </c>
      <c r="H1862" s="10">
        <v>99.89</v>
      </c>
      <c r="I1862" s="10">
        <v>99.49</v>
      </c>
      <c r="J1862" s="10">
        <v>99.82</v>
      </c>
      <c r="K1862" s="1">
        <v>99.47</v>
      </c>
      <c r="L1862" s="1">
        <v>98.8</v>
      </c>
      <c r="M1862" s="1">
        <v>98.72</v>
      </c>
    </row>
    <row r="1863" spans="1:13" x14ac:dyDescent="0.35">
      <c r="A1863" s="10">
        <v>2141</v>
      </c>
      <c r="B1863" s="10">
        <v>99.33</v>
      </c>
      <c r="C1863" s="10">
        <v>99.21</v>
      </c>
      <c r="D1863" s="10">
        <v>98.43</v>
      </c>
      <c r="E1863" s="10">
        <v>98.22</v>
      </c>
      <c r="F1863" s="1">
        <v>94.97</v>
      </c>
      <c r="G1863" s="10">
        <v>94.16</v>
      </c>
      <c r="H1863" s="10">
        <v>99.9</v>
      </c>
      <c r="I1863" s="10">
        <v>99.46</v>
      </c>
      <c r="J1863" s="10">
        <v>99.81</v>
      </c>
      <c r="K1863" s="1">
        <v>99.44</v>
      </c>
      <c r="L1863" s="1">
        <v>98.78</v>
      </c>
      <c r="M1863" s="1">
        <v>98.69</v>
      </c>
    </row>
    <row r="1864" spans="1:13" x14ac:dyDescent="0.35">
      <c r="A1864" s="10">
        <v>2140</v>
      </c>
      <c r="B1864" s="10">
        <v>99.32</v>
      </c>
      <c r="C1864" s="10">
        <v>99.21</v>
      </c>
      <c r="D1864" s="10">
        <v>98.41</v>
      </c>
      <c r="E1864" s="10">
        <v>98.21</v>
      </c>
      <c r="F1864" s="1">
        <v>94.95</v>
      </c>
      <c r="G1864" s="10">
        <v>94.12</v>
      </c>
      <c r="H1864" s="10">
        <v>99.89</v>
      </c>
      <c r="I1864" s="10">
        <v>99.41</v>
      </c>
      <c r="J1864" s="10">
        <v>99.81</v>
      </c>
      <c r="K1864" s="1">
        <v>99.39</v>
      </c>
      <c r="L1864" s="1">
        <v>98.75</v>
      </c>
      <c r="M1864" s="1">
        <v>98.67</v>
      </c>
    </row>
    <row r="1865" spans="1:13" x14ac:dyDescent="0.35">
      <c r="A1865" s="10">
        <v>2139</v>
      </c>
      <c r="B1865" s="10">
        <v>99.32</v>
      </c>
      <c r="C1865" s="10">
        <v>99.2</v>
      </c>
      <c r="D1865" s="10">
        <v>98.38</v>
      </c>
      <c r="E1865" s="10">
        <v>98.19</v>
      </c>
      <c r="F1865" s="1">
        <v>94.95</v>
      </c>
      <c r="G1865" s="10">
        <v>94.1</v>
      </c>
      <c r="H1865" s="10">
        <v>99.89</v>
      </c>
      <c r="I1865" s="10">
        <v>99.39</v>
      </c>
      <c r="J1865" s="10">
        <v>99.82</v>
      </c>
      <c r="K1865" s="1">
        <v>99.36</v>
      </c>
      <c r="L1865" s="1">
        <v>98.74</v>
      </c>
      <c r="M1865" s="1">
        <v>98.66</v>
      </c>
    </row>
    <row r="1866" spans="1:13" x14ac:dyDescent="0.35">
      <c r="A1866" s="10">
        <v>2138</v>
      </c>
      <c r="B1866" s="10">
        <v>99.33</v>
      </c>
      <c r="C1866" s="10">
        <v>99.21</v>
      </c>
      <c r="D1866" s="10">
        <v>98.38</v>
      </c>
      <c r="E1866" s="10">
        <v>98.18</v>
      </c>
      <c r="F1866" s="1">
        <v>94.96</v>
      </c>
      <c r="G1866" s="10">
        <v>94.11</v>
      </c>
      <c r="H1866" s="10">
        <v>99.9</v>
      </c>
      <c r="I1866" s="10">
        <v>99.41</v>
      </c>
      <c r="J1866" s="10">
        <v>99.84</v>
      </c>
      <c r="K1866" s="1">
        <v>99.38</v>
      </c>
      <c r="L1866" s="1">
        <v>98.75</v>
      </c>
      <c r="M1866" s="1">
        <v>98.67</v>
      </c>
    </row>
    <row r="1867" spans="1:13" x14ac:dyDescent="0.35">
      <c r="A1867" s="10">
        <v>2137</v>
      </c>
      <c r="B1867" s="10">
        <v>99.37</v>
      </c>
      <c r="C1867" s="10">
        <v>99.24</v>
      </c>
      <c r="D1867" s="10">
        <v>98.41</v>
      </c>
      <c r="E1867" s="10">
        <v>98.2</v>
      </c>
      <c r="F1867" s="1">
        <v>94.98</v>
      </c>
      <c r="G1867" s="10">
        <v>94.16</v>
      </c>
      <c r="H1867" s="10">
        <v>99.93</v>
      </c>
      <c r="I1867" s="10">
        <v>99.47</v>
      </c>
      <c r="J1867" s="10">
        <v>99.87</v>
      </c>
      <c r="K1867" s="1">
        <v>99.43</v>
      </c>
      <c r="L1867" s="1">
        <v>98.79</v>
      </c>
      <c r="M1867" s="1">
        <v>98.71</v>
      </c>
    </row>
    <row r="1868" spans="1:13" x14ac:dyDescent="0.35">
      <c r="A1868" s="10">
        <v>2136</v>
      </c>
      <c r="B1868" s="10">
        <v>99.42</v>
      </c>
      <c r="C1868" s="10">
        <v>99.29</v>
      </c>
      <c r="D1868" s="10">
        <v>98.46</v>
      </c>
      <c r="E1868" s="10">
        <v>98.24</v>
      </c>
      <c r="F1868" s="1">
        <v>95.01</v>
      </c>
      <c r="G1868" s="10">
        <v>94.22</v>
      </c>
      <c r="H1868" s="10">
        <v>99.96</v>
      </c>
      <c r="I1868" s="10">
        <v>99.54</v>
      </c>
      <c r="J1868" s="10">
        <v>99.91</v>
      </c>
      <c r="K1868" s="1">
        <v>99.5</v>
      </c>
      <c r="L1868" s="1">
        <v>98.84</v>
      </c>
      <c r="M1868" s="1">
        <v>98.76</v>
      </c>
    </row>
    <row r="1869" spans="1:13" x14ac:dyDescent="0.35">
      <c r="A1869" s="10">
        <v>2135</v>
      </c>
      <c r="B1869" s="10">
        <v>99.47</v>
      </c>
      <c r="C1869" s="10">
        <v>99.36</v>
      </c>
      <c r="D1869" s="10">
        <v>98.52</v>
      </c>
      <c r="E1869" s="10">
        <v>98.3</v>
      </c>
      <c r="F1869" s="1">
        <v>95.04</v>
      </c>
      <c r="G1869" s="10">
        <v>94.28</v>
      </c>
      <c r="H1869" s="10">
        <v>99.99</v>
      </c>
      <c r="I1869" s="10">
        <v>99.59</v>
      </c>
      <c r="J1869" s="10">
        <v>99.96</v>
      </c>
      <c r="K1869" s="1">
        <v>99.55</v>
      </c>
      <c r="L1869" s="1">
        <v>98.89</v>
      </c>
      <c r="M1869" s="1">
        <v>98.82</v>
      </c>
    </row>
    <row r="1870" spans="1:13" x14ac:dyDescent="0.35">
      <c r="A1870" s="10">
        <v>2134</v>
      </c>
      <c r="B1870" s="10">
        <v>99.49</v>
      </c>
      <c r="C1870" s="10">
        <v>99.4</v>
      </c>
      <c r="D1870" s="10">
        <v>98.57</v>
      </c>
      <c r="E1870" s="10">
        <v>98.35</v>
      </c>
      <c r="F1870" s="1">
        <v>95.08</v>
      </c>
      <c r="G1870" s="10">
        <v>94.31</v>
      </c>
      <c r="H1870" s="10">
        <v>100</v>
      </c>
      <c r="I1870" s="10">
        <v>99.61</v>
      </c>
      <c r="J1870" s="10">
        <v>99.99</v>
      </c>
      <c r="K1870" s="1">
        <v>99.58</v>
      </c>
      <c r="L1870" s="1">
        <v>98.92</v>
      </c>
      <c r="M1870" s="1">
        <v>98.85</v>
      </c>
    </row>
    <row r="1871" spans="1:13" x14ac:dyDescent="0.35">
      <c r="A1871" s="10">
        <v>2133</v>
      </c>
      <c r="B1871" s="10">
        <v>99.47</v>
      </c>
      <c r="C1871" s="10">
        <v>99.38</v>
      </c>
      <c r="D1871" s="10">
        <v>98.59</v>
      </c>
      <c r="E1871" s="10">
        <v>98.35</v>
      </c>
      <c r="F1871" s="1">
        <v>95.08</v>
      </c>
      <c r="G1871" s="10">
        <v>94.28</v>
      </c>
      <c r="H1871" s="10">
        <v>99.97</v>
      </c>
      <c r="I1871" s="10">
        <v>99.58</v>
      </c>
      <c r="J1871" s="10">
        <v>100</v>
      </c>
      <c r="K1871" s="1">
        <v>99.56</v>
      </c>
      <c r="L1871" s="1">
        <v>98.92</v>
      </c>
      <c r="M1871" s="1">
        <v>98.83</v>
      </c>
    </row>
    <row r="1872" spans="1:13" x14ac:dyDescent="0.35">
      <c r="A1872" s="10">
        <v>2132</v>
      </c>
      <c r="B1872" s="10">
        <v>99.42</v>
      </c>
      <c r="C1872" s="10">
        <v>99.32</v>
      </c>
      <c r="D1872" s="10">
        <v>98.57</v>
      </c>
      <c r="E1872" s="10">
        <v>98.31</v>
      </c>
      <c r="F1872" s="1">
        <v>95.05</v>
      </c>
      <c r="G1872" s="10">
        <v>94.22</v>
      </c>
      <c r="H1872" s="10">
        <v>99.93</v>
      </c>
      <c r="I1872" s="10">
        <v>99.52</v>
      </c>
      <c r="J1872" s="10">
        <v>99.99</v>
      </c>
      <c r="K1872" s="1">
        <v>99.5</v>
      </c>
      <c r="L1872" s="1">
        <v>98.89</v>
      </c>
      <c r="M1872" s="1">
        <v>98.78</v>
      </c>
    </row>
    <row r="1873" spans="1:13" x14ac:dyDescent="0.35">
      <c r="A1873" s="10">
        <v>2131</v>
      </c>
      <c r="B1873" s="10">
        <v>99.36</v>
      </c>
      <c r="C1873" s="10">
        <v>99.26</v>
      </c>
      <c r="D1873" s="10">
        <v>98.53</v>
      </c>
      <c r="E1873" s="10">
        <v>98.27</v>
      </c>
      <c r="F1873" s="1">
        <v>95</v>
      </c>
      <c r="G1873" s="10">
        <v>94.15</v>
      </c>
      <c r="H1873" s="10">
        <v>99.89</v>
      </c>
      <c r="I1873" s="10">
        <v>99.46</v>
      </c>
      <c r="J1873" s="10">
        <v>99.95</v>
      </c>
      <c r="K1873" s="1">
        <v>99.44</v>
      </c>
      <c r="L1873" s="1">
        <v>98.85</v>
      </c>
      <c r="M1873" s="1">
        <v>98.72</v>
      </c>
    </row>
    <row r="1874" spans="1:13" x14ac:dyDescent="0.35">
      <c r="A1874" s="10">
        <v>2130</v>
      </c>
      <c r="B1874" s="10">
        <v>99.32</v>
      </c>
      <c r="C1874" s="10">
        <v>99.22</v>
      </c>
      <c r="D1874" s="10">
        <v>98.48</v>
      </c>
      <c r="E1874" s="10">
        <v>98.22</v>
      </c>
      <c r="F1874" s="1">
        <v>94.95</v>
      </c>
      <c r="G1874" s="10">
        <v>94.09</v>
      </c>
      <c r="H1874" s="10">
        <v>99.86</v>
      </c>
      <c r="I1874" s="10">
        <v>99.42</v>
      </c>
      <c r="J1874" s="10">
        <v>99.9</v>
      </c>
      <c r="K1874" s="1">
        <v>99.38</v>
      </c>
      <c r="L1874" s="1">
        <v>98.8</v>
      </c>
      <c r="M1874" s="1">
        <v>98.66</v>
      </c>
    </row>
    <row r="1875" spans="1:13" x14ac:dyDescent="0.35">
      <c r="A1875" s="10">
        <v>2129</v>
      </c>
      <c r="B1875" s="10">
        <v>99.28</v>
      </c>
      <c r="C1875" s="10">
        <v>99.19</v>
      </c>
      <c r="D1875" s="10">
        <v>98.42</v>
      </c>
      <c r="E1875" s="10">
        <v>98.18</v>
      </c>
      <c r="F1875" s="1">
        <v>94.9</v>
      </c>
      <c r="G1875" s="10">
        <v>94.05</v>
      </c>
      <c r="H1875" s="10">
        <v>99.82</v>
      </c>
      <c r="I1875" s="10">
        <v>99.38</v>
      </c>
      <c r="J1875" s="10">
        <v>99.86</v>
      </c>
      <c r="K1875" s="1">
        <v>99.34</v>
      </c>
      <c r="L1875" s="1">
        <v>98.76</v>
      </c>
      <c r="M1875" s="1">
        <v>98.61</v>
      </c>
    </row>
    <row r="1876" spans="1:13" x14ac:dyDescent="0.35">
      <c r="A1876" s="10">
        <v>2128</v>
      </c>
      <c r="B1876" s="10">
        <v>99.24</v>
      </c>
      <c r="C1876" s="10">
        <v>99.16</v>
      </c>
      <c r="D1876" s="10">
        <v>98.37</v>
      </c>
      <c r="E1876" s="10">
        <v>98.15</v>
      </c>
      <c r="F1876" s="1">
        <v>94.86</v>
      </c>
      <c r="G1876" s="10">
        <v>94.02</v>
      </c>
      <c r="H1876" s="10">
        <v>99.77</v>
      </c>
      <c r="I1876" s="10">
        <v>99.34</v>
      </c>
      <c r="J1876" s="10">
        <v>99.82</v>
      </c>
      <c r="K1876" s="1">
        <v>99.31</v>
      </c>
      <c r="L1876" s="1">
        <v>98.71</v>
      </c>
      <c r="M1876" s="1">
        <v>98.57</v>
      </c>
    </row>
    <row r="1877" spans="1:13" x14ac:dyDescent="0.35">
      <c r="A1877" s="10">
        <v>2127</v>
      </c>
      <c r="B1877" s="10">
        <v>99.21</v>
      </c>
      <c r="C1877" s="10">
        <v>99.13</v>
      </c>
      <c r="D1877" s="10">
        <v>98.32</v>
      </c>
      <c r="E1877" s="10">
        <v>98.11</v>
      </c>
      <c r="F1877" s="1">
        <v>94.82</v>
      </c>
      <c r="G1877" s="10">
        <v>94</v>
      </c>
      <c r="H1877" s="10">
        <v>99.72</v>
      </c>
      <c r="I1877" s="10">
        <v>99.31</v>
      </c>
      <c r="J1877" s="10">
        <v>99.8</v>
      </c>
      <c r="K1877" s="1">
        <v>99.29</v>
      </c>
      <c r="L1877" s="1">
        <v>98.68</v>
      </c>
      <c r="M1877" s="1">
        <v>98.54</v>
      </c>
    </row>
    <row r="1878" spans="1:13" x14ac:dyDescent="0.35">
      <c r="A1878" s="10">
        <v>2126</v>
      </c>
      <c r="B1878" s="10">
        <v>99.18</v>
      </c>
      <c r="C1878" s="10">
        <v>99.09</v>
      </c>
      <c r="D1878" s="10">
        <v>98.28</v>
      </c>
      <c r="E1878" s="10">
        <v>98.07</v>
      </c>
      <c r="F1878" s="1">
        <v>94.8</v>
      </c>
      <c r="G1878" s="10">
        <v>93.99</v>
      </c>
      <c r="H1878" s="10">
        <v>99.69</v>
      </c>
      <c r="I1878" s="10">
        <v>99.27</v>
      </c>
      <c r="J1878" s="10">
        <v>99.78</v>
      </c>
      <c r="K1878" s="1">
        <v>99.28</v>
      </c>
      <c r="L1878" s="1">
        <v>98.65</v>
      </c>
      <c r="M1878" s="1">
        <v>98.53</v>
      </c>
    </row>
    <row r="1879" spans="1:13" x14ac:dyDescent="0.35">
      <c r="A1879" s="10">
        <v>2125</v>
      </c>
      <c r="B1879" s="10">
        <v>99.16</v>
      </c>
      <c r="C1879" s="10">
        <v>99.05</v>
      </c>
      <c r="D1879" s="10">
        <v>98.25</v>
      </c>
      <c r="E1879" s="10">
        <v>98.03</v>
      </c>
      <c r="F1879" s="1">
        <v>94.77</v>
      </c>
      <c r="G1879" s="10">
        <v>93.97</v>
      </c>
      <c r="H1879" s="10">
        <v>99.68</v>
      </c>
      <c r="I1879" s="10">
        <v>99.24</v>
      </c>
      <c r="J1879" s="10">
        <v>99.78</v>
      </c>
      <c r="K1879" s="1">
        <v>99.27</v>
      </c>
      <c r="L1879" s="1">
        <v>98.62</v>
      </c>
      <c r="M1879" s="1">
        <v>98.52</v>
      </c>
    </row>
    <row r="1880" spans="1:13" x14ac:dyDescent="0.35">
      <c r="A1880" s="10">
        <v>2124</v>
      </c>
      <c r="B1880" s="10">
        <v>99.14</v>
      </c>
      <c r="C1880" s="10">
        <v>99.01</v>
      </c>
      <c r="D1880" s="10">
        <v>98.22</v>
      </c>
      <c r="E1880" s="10">
        <v>97.99</v>
      </c>
      <c r="F1880" s="1">
        <v>94.75</v>
      </c>
      <c r="G1880" s="10">
        <v>93.95</v>
      </c>
      <c r="H1880" s="10">
        <v>99.67</v>
      </c>
      <c r="I1880" s="10">
        <v>99.22</v>
      </c>
      <c r="J1880" s="10">
        <v>99.77</v>
      </c>
      <c r="K1880" s="1">
        <v>99.26</v>
      </c>
      <c r="L1880" s="1">
        <v>98.59</v>
      </c>
      <c r="M1880" s="1">
        <v>98.5</v>
      </c>
    </row>
    <row r="1881" spans="1:13" x14ac:dyDescent="0.35">
      <c r="A1881" s="10">
        <v>2123</v>
      </c>
      <c r="B1881" s="10">
        <v>99.12</v>
      </c>
      <c r="C1881" s="10">
        <v>98.98</v>
      </c>
      <c r="D1881" s="10">
        <v>98.19</v>
      </c>
      <c r="E1881" s="10">
        <v>97.95</v>
      </c>
      <c r="F1881" s="1">
        <v>94.72</v>
      </c>
      <c r="G1881" s="10">
        <v>93.93</v>
      </c>
      <c r="H1881" s="10">
        <v>99.66</v>
      </c>
      <c r="I1881" s="10">
        <v>99.2</v>
      </c>
      <c r="J1881" s="10">
        <v>99.76</v>
      </c>
      <c r="K1881" s="1">
        <v>99.24</v>
      </c>
      <c r="L1881" s="1">
        <v>98.56</v>
      </c>
      <c r="M1881" s="1">
        <v>98.47</v>
      </c>
    </row>
    <row r="1882" spans="1:13" x14ac:dyDescent="0.35">
      <c r="A1882" s="10">
        <v>2122</v>
      </c>
      <c r="B1882" s="10">
        <v>99.1</v>
      </c>
      <c r="C1882" s="10">
        <v>98.95</v>
      </c>
      <c r="D1882" s="10">
        <v>98.17</v>
      </c>
      <c r="E1882" s="10">
        <v>97.92</v>
      </c>
      <c r="F1882" s="1">
        <v>94.7</v>
      </c>
      <c r="G1882" s="10">
        <v>93.91</v>
      </c>
      <c r="H1882" s="10">
        <v>99.65</v>
      </c>
      <c r="I1882" s="10">
        <v>99.19</v>
      </c>
      <c r="J1882" s="10">
        <v>99.73</v>
      </c>
      <c r="K1882" s="1">
        <v>99.23</v>
      </c>
      <c r="L1882" s="1">
        <v>98.54</v>
      </c>
      <c r="M1882" s="1">
        <v>98.45</v>
      </c>
    </row>
    <row r="1883" spans="1:13" x14ac:dyDescent="0.35">
      <c r="A1883" s="10">
        <v>2121</v>
      </c>
      <c r="B1883" s="10">
        <v>99.08</v>
      </c>
      <c r="C1883" s="10">
        <v>98.92</v>
      </c>
      <c r="D1883" s="10">
        <v>98.15</v>
      </c>
      <c r="E1883" s="10">
        <v>97.88</v>
      </c>
      <c r="F1883" s="1">
        <v>94.68</v>
      </c>
      <c r="G1883" s="10">
        <v>93.88</v>
      </c>
      <c r="H1883" s="10">
        <v>99.63</v>
      </c>
      <c r="I1883" s="10">
        <v>99.16</v>
      </c>
      <c r="J1883" s="10">
        <v>99.71</v>
      </c>
      <c r="K1883" s="1">
        <v>99.21</v>
      </c>
      <c r="L1883" s="1">
        <v>98.51</v>
      </c>
      <c r="M1883" s="1">
        <v>98.43</v>
      </c>
    </row>
    <row r="1884" spans="1:13" x14ac:dyDescent="0.35">
      <c r="A1884" s="10">
        <v>2120</v>
      </c>
      <c r="B1884" s="10">
        <v>99.06</v>
      </c>
      <c r="C1884" s="10">
        <v>98.89</v>
      </c>
      <c r="D1884" s="10">
        <v>98.12</v>
      </c>
      <c r="E1884" s="10">
        <v>97.86</v>
      </c>
      <c r="F1884" s="1">
        <v>94.66</v>
      </c>
      <c r="G1884" s="10">
        <v>93.86</v>
      </c>
      <c r="H1884" s="10">
        <v>99.59</v>
      </c>
      <c r="I1884" s="10">
        <v>99.12</v>
      </c>
      <c r="J1884" s="10">
        <v>99.68</v>
      </c>
      <c r="K1884" s="1">
        <v>99.18</v>
      </c>
      <c r="L1884" s="1">
        <v>98.48</v>
      </c>
      <c r="M1884" s="1">
        <v>98.4</v>
      </c>
    </row>
    <row r="1885" spans="1:13" x14ac:dyDescent="0.35">
      <c r="A1885" s="10">
        <v>2119</v>
      </c>
      <c r="B1885" s="10">
        <v>99.05</v>
      </c>
      <c r="C1885" s="10">
        <v>98.86</v>
      </c>
      <c r="D1885" s="10">
        <v>98.1</v>
      </c>
      <c r="E1885" s="10">
        <v>97.84</v>
      </c>
      <c r="F1885" s="1">
        <v>94.64</v>
      </c>
      <c r="G1885" s="10">
        <v>93.83</v>
      </c>
      <c r="H1885" s="10">
        <v>99.56</v>
      </c>
      <c r="I1885" s="10">
        <v>99.08</v>
      </c>
      <c r="J1885" s="10">
        <v>99.66</v>
      </c>
      <c r="K1885" s="1">
        <v>99.15</v>
      </c>
      <c r="L1885" s="1">
        <v>98.45</v>
      </c>
      <c r="M1885" s="1">
        <v>98.37</v>
      </c>
    </row>
    <row r="1886" spans="1:13" x14ac:dyDescent="0.35">
      <c r="A1886" s="10">
        <v>2118</v>
      </c>
      <c r="B1886" s="10">
        <v>99.03</v>
      </c>
      <c r="C1886" s="10">
        <v>98.82</v>
      </c>
      <c r="D1886" s="10">
        <v>98.06</v>
      </c>
      <c r="E1886" s="10">
        <v>97.81</v>
      </c>
      <c r="F1886" s="1">
        <v>94.64</v>
      </c>
      <c r="G1886" s="10">
        <v>93.8</v>
      </c>
      <c r="H1886" s="10">
        <v>99.52</v>
      </c>
      <c r="I1886" s="10">
        <v>99.04</v>
      </c>
      <c r="J1886" s="10">
        <v>99.63</v>
      </c>
      <c r="K1886" s="1">
        <v>99.12</v>
      </c>
      <c r="L1886" s="1">
        <v>98.43</v>
      </c>
      <c r="M1886" s="1">
        <v>98.32</v>
      </c>
    </row>
    <row r="1887" spans="1:13" x14ac:dyDescent="0.35">
      <c r="A1887" s="10">
        <v>2117</v>
      </c>
      <c r="B1887" s="10">
        <v>98.99</v>
      </c>
      <c r="C1887" s="10">
        <v>98.78</v>
      </c>
      <c r="D1887" s="10">
        <v>98.02</v>
      </c>
      <c r="E1887" s="10">
        <v>97.78</v>
      </c>
      <c r="F1887" s="1">
        <v>94.62</v>
      </c>
      <c r="G1887" s="10">
        <v>93.76</v>
      </c>
      <c r="H1887" s="10">
        <v>99.47</v>
      </c>
      <c r="I1887" s="10">
        <v>99.01</v>
      </c>
      <c r="J1887" s="10">
        <v>99.59</v>
      </c>
      <c r="K1887" s="1">
        <v>99.08</v>
      </c>
      <c r="L1887" s="1">
        <v>98.41</v>
      </c>
      <c r="M1887" s="1">
        <v>98.28</v>
      </c>
    </row>
    <row r="1888" spans="1:13" x14ac:dyDescent="0.35">
      <c r="A1888" s="10">
        <v>2116</v>
      </c>
      <c r="B1888" s="10">
        <v>98.95</v>
      </c>
      <c r="C1888" s="10">
        <v>98.75</v>
      </c>
      <c r="D1888" s="10">
        <v>97.98</v>
      </c>
      <c r="E1888" s="10">
        <v>97.74</v>
      </c>
      <c r="F1888" s="1">
        <v>94.59</v>
      </c>
      <c r="G1888" s="10">
        <v>93.72</v>
      </c>
      <c r="H1888" s="10">
        <v>99.43</v>
      </c>
      <c r="I1888" s="10">
        <v>98.97</v>
      </c>
      <c r="J1888" s="10">
        <v>99.56</v>
      </c>
      <c r="K1888" s="1">
        <v>99.04</v>
      </c>
      <c r="L1888" s="1">
        <v>98.39</v>
      </c>
      <c r="M1888" s="1">
        <v>98.24</v>
      </c>
    </row>
    <row r="1889" spans="1:13" x14ac:dyDescent="0.35">
      <c r="A1889" s="10">
        <v>2115</v>
      </c>
      <c r="B1889" s="10">
        <v>98.91</v>
      </c>
      <c r="C1889" s="10">
        <v>98.73</v>
      </c>
      <c r="D1889" s="10">
        <v>97.95</v>
      </c>
      <c r="E1889" s="10">
        <v>97.7</v>
      </c>
      <c r="F1889" s="1">
        <v>94.56</v>
      </c>
      <c r="G1889" s="10">
        <v>93.69</v>
      </c>
      <c r="H1889" s="10">
        <v>99.4</v>
      </c>
      <c r="I1889" s="10">
        <v>98.95</v>
      </c>
      <c r="J1889" s="10">
        <v>99.54</v>
      </c>
      <c r="K1889" s="1">
        <v>99.02</v>
      </c>
      <c r="L1889" s="1">
        <v>98.38</v>
      </c>
      <c r="M1889" s="1">
        <v>98.21</v>
      </c>
    </row>
    <row r="1890" spans="1:13" x14ac:dyDescent="0.35">
      <c r="A1890" s="10">
        <v>2114</v>
      </c>
      <c r="B1890" s="10">
        <v>98.88</v>
      </c>
      <c r="C1890" s="10">
        <v>98.72</v>
      </c>
      <c r="D1890" s="10">
        <v>97.92</v>
      </c>
      <c r="E1890" s="10">
        <v>97.69</v>
      </c>
      <c r="F1890" s="1">
        <v>94.54</v>
      </c>
      <c r="G1890" s="10">
        <v>93.67</v>
      </c>
      <c r="H1890" s="10">
        <v>99.39</v>
      </c>
      <c r="I1890" s="10">
        <v>98.95</v>
      </c>
      <c r="J1890" s="10">
        <v>99.52</v>
      </c>
      <c r="K1890" s="1">
        <v>99.01</v>
      </c>
      <c r="L1890" s="1">
        <v>98.37</v>
      </c>
      <c r="M1890" s="1">
        <v>98.21</v>
      </c>
    </row>
    <row r="1891" spans="1:13" x14ac:dyDescent="0.35">
      <c r="A1891" s="10">
        <v>2113</v>
      </c>
      <c r="B1891" s="10">
        <v>98.86</v>
      </c>
      <c r="C1891" s="10">
        <v>98.71</v>
      </c>
      <c r="D1891" s="10">
        <v>97.91</v>
      </c>
      <c r="E1891" s="10">
        <v>97.68</v>
      </c>
      <c r="F1891" s="1">
        <v>94.54</v>
      </c>
      <c r="G1891" s="10">
        <v>93.67</v>
      </c>
      <c r="H1891" s="10">
        <v>99.39</v>
      </c>
      <c r="I1891" s="10">
        <v>98.95</v>
      </c>
      <c r="J1891" s="10">
        <v>99.52</v>
      </c>
      <c r="K1891" s="1">
        <v>99.01</v>
      </c>
      <c r="L1891" s="1">
        <v>98.37</v>
      </c>
      <c r="M1891" s="1">
        <v>98.21</v>
      </c>
    </row>
    <row r="1892" spans="1:13" x14ac:dyDescent="0.35">
      <c r="A1892" s="10">
        <v>2112</v>
      </c>
      <c r="B1892" s="10">
        <v>98.85</v>
      </c>
      <c r="C1892" s="10">
        <v>98.71</v>
      </c>
      <c r="D1892" s="10">
        <v>97.91</v>
      </c>
      <c r="E1892" s="10">
        <v>97.69</v>
      </c>
      <c r="F1892" s="1">
        <v>94.54</v>
      </c>
      <c r="G1892" s="10">
        <v>93.67</v>
      </c>
      <c r="H1892" s="10">
        <v>99.4</v>
      </c>
      <c r="I1892" s="10">
        <v>98.96</v>
      </c>
      <c r="J1892" s="10">
        <v>99.52</v>
      </c>
      <c r="K1892" s="1">
        <v>99.01</v>
      </c>
      <c r="L1892" s="1">
        <v>98.38</v>
      </c>
      <c r="M1892" s="1">
        <v>98.22</v>
      </c>
    </row>
    <row r="1893" spans="1:13" x14ac:dyDescent="0.35">
      <c r="A1893" s="10">
        <v>2111</v>
      </c>
      <c r="B1893" s="10">
        <v>98.86</v>
      </c>
      <c r="C1893" s="10">
        <v>98.71</v>
      </c>
      <c r="D1893" s="10">
        <v>97.93</v>
      </c>
      <c r="E1893" s="10">
        <v>97.71</v>
      </c>
      <c r="F1893" s="1">
        <v>94.55</v>
      </c>
      <c r="G1893" s="10">
        <v>93.68</v>
      </c>
      <c r="H1893" s="10">
        <v>99.41</v>
      </c>
      <c r="I1893" s="10">
        <v>98.96</v>
      </c>
      <c r="J1893" s="10">
        <v>99.53</v>
      </c>
      <c r="K1893" s="1">
        <v>99.01</v>
      </c>
      <c r="L1893" s="1">
        <v>98.39</v>
      </c>
      <c r="M1893" s="1">
        <v>98.24</v>
      </c>
    </row>
    <row r="1894" spans="1:13" x14ac:dyDescent="0.35">
      <c r="A1894" s="10">
        <v>2110</v>
      </c>
      <c r="B1894" s="10">
        <v>98.89</v>
      </c>
      <c r="C1894" s="10">
        <v>98.72</v>
      </c>
      <c r="D1894" s="10">
        <v>97.96</v>
      </c>
      <c r="E1894" s="10">
        <v>97.73</v>
      </c>
      <c r="F1894" s="1">
        <v>94.56</v>
      </c>
      <c r="G1894" s="10">
        <v>93.69</v>
      </c>
      <c r="H1894" s="10">
        <v>99.42</v>
      </c>
      <c r="I1894" s="10">
        <v>98.97</v>
      </c>
      <c r="J1894" s="10">
        <v>99.54</v>
      </c>
      <c r="K1894" s="1">
        <v>99</v>
      </c>
      <c r="L1894" s="1">
        <v>98.4</v>
      </c>
      <c r="M1894" s="1">
        <v>98.24</v>
      </c>
    </row>
    <row r="1895" spans="1:13" x14ac:dyDescent="0.35">
      <c r="A1895" s="10">
        <v>2109</v>
      </c>
      <c r="B1895" s="10">
        <v>98.92</v>
      </c>
      <c r="C1895" s="10">
        <v>98.73</v>
      </c>
      <c r="D1895" s="10">
        <v>97.98</v>
      </c>
      <c r="E1895" s="10">
        <v>97.75</v>
      </c>
      <c r="F1895" s="1">
        <v>94.57</v>
      </c>
      <c r="G1895" s="10">
        <v>93.7</v>
      </c>
      <c r="H1895" s="10">
        <v>99.43</v>
      </c>
      <c r="I1895" s="10">
        <v>98.98</v>
      </c>
      <c r="J1895" s="10">
        <v>99.54</v>
      </c>
      <c r="K1895" s="1">
        <v>99</v>
      </c>
      <c r="L1895" s="1">
        <v>98.4</v>
      </c>
      <c r="M1895" s="1">
        <v>98.24</v>
      </c>
    </row>
    <row r="1896" spans="1:13" x14ac:dyDescent="0.35">
      <c r="A1896" s="10">
        <v>2108</v>
      </c>
      <c r="B1896" s="10">
        <v>98.94</v>
      </c>
      <c r="C1896" s="10">
        <v>98.75</v>
      </c>
      <c r="D1896" s="10">
        <v>98</v>
      </c>
      <c r="E1896" s="10">
        <v>97.76</v>
      </c>
      <c r="F1896" s="1">
        <v>94.57</v>
      </c>
      <c r="G1896" s="10">
        <v>93.71</v>
      </c>
      <c r="H1896" s="10">
        <v>99.43</v>
      </c>
      <c r="I1896" s="10">
        <v>98.98</v>
      </c>
      <c r="J1896" s="10">
        <v>99.54</v>
      </c>
      <c r="K1896" s="1">
        <v>99.01</v>
      </c>
      <c r="L1896" s="1">
        <v>98.4</v>
      </c>
      <c r="M1896" s="1">
        <v>98.24</v>
      </c>
    </row>
    <row r="1897" spans="1:13" x14ac:dyDescent="0.35">
      <c r="A1897" s="10">
        <v>2107</v>
      </c>
      <c r="B1897" s="10">
        <v>98.95</v>
      </c>
      <c r="C1897" s="10">
        <v>98.78</v>
      </c>
      <c r="D1897" s="10">
        <v>98.01</v>
      </c>
      <c r="E1897" s="10">
        <v>97.76</v>
      </c>
      <c r="F1897" s="1">
        <v>94.57</v>
      </c>
      <c r="G1897" s="10">
        <v>93.74</v>
      </c>
      <c r="H1897" s="10">
        <v>99.43</v>
      </c>
      <c r="I1897" s="10">
        <v>98.99</v>
      </c>
      <c r="J1897" s="10">
        <v>99.53</v>
      </c>
      <c r="K1897" s="1">
        <v>99.03</v>
      </c>
      <c r="L1897" s="1">
        <v>98.4</v>
      </c>
      <c r="M1897" s="1">
        <v>98.24</v>
      </c>
    </row>
    <row r="1898" spans="1:13" x14ac:dyDescent="0.35">
      <c r="A1898" s="10">
        <v>2106</v>
      </c>
      <c r="B1898" s="10">
        <v>98.96</v>
      </c>
      <c r="C1898" s="10">
        <v>98.8</v>
      </c>
      <c r="D1898" s="10">
        <v>98.01</v>
      </c>
      <c r="E1898" s="10">
        <v>97.77</v>
      </c>
      <c r="F1898" s="1">
        <v>94.57</v>
      </c>
      <c r="G1898" s="10">
        <v>93.75</v>
      </c>
      <c r="H1898" s="10">
        <v>99.43</v>
      </c>
      <c r="I1898" s="10">
        <v>99</v>
      </c>
      <c r="J1898" s="10">
        <v>99.53</v>
      </c>
      <c r="K1898" s="1">
        <v>99.05</v>
      </c>
      <c r="L1898" s="1">
        <v>98.4</v>
      </c>
      <c r="M1898" s="1">
        <v>98.26</v>
      </c>
    </row>
    <row r="1899" spans="1:13" x14ac:dyDescent="0.35">
      <c r="A1899" s="10">
        <v>2105</v>
      </c>
      <c r="B1899" s="10">
        <v>98.96</v>
      </c>
      <c r="C1899" s="10">
        <v>98.81</v>
      </c>
      <c r="D1899" s="10">
        <v>98.02</v>
      </c>
      <c r="E1899" s="10">
        <v>97.77</v>
      </c>
      <c r="F1899" s="1">
        <v>94.56</v>
      </c>
      <c r="G1899" s="10">
        <v>93.76</v>
      </c>
      <c r="H1899" s="10">
        <v>99.43</v>
      </c>
      <c r="I1899" s="10">
        <v>99.01</v>
      </c>
      <c r="J1899" s="10">
        <v>99.53</v>
      </c>
      <c r="K1899" s="1">
        <v>99.06</v>
      </c>
      <c r="L1899" s="1">
        <v>98.4</v>
      </c>
      <c r="M1899" s="1">
        <v>98.27</v>
      </c>
    </row>
    <row r="1900" spans="1:13" x14ac:dyDescent="0.35">
      <c r="A1900" s="10">
        <v>2104</v>
      </c>
      <c r="B1900" s="10">
        <v>98.96</v>
      </c>
      <c r="C1900" s="10">
        <v>98.8</v>
      </c>
      <c r="D1900" s="10">
        <v>98.02</v>
      </c>
      <c r="E1900" s="10">
        <v>97.78</v>
      </c>
      <c r="F1900" s="1">
        <v>94.55</v>
      </c>
      <c r="G1900" s="10">
        <v>93.75</v>
      </c>
      <c r="H1900" s="10">
        <v>99.43</v>
      </c>
      <c r="I1900" s="10">
        <v>99.01</v>
      </c>
      <c r="J1900" s="10">
        <v>99.53</v>
      </c>
      <c r="K1900" s="1">
        <v>99.07</v>
      </c>
      <c r="L1900" s="1">
        <v>98.39</v>
      </c>
      <c r="M1900" s="1">
        <v>98.27</v>
      </c>
    </row>
    <row r="1901" spans="1:13" x14ac:dyDescent="0.35">
      <c r="A1901" s="10">
        <v>2103</v>
      </c>
      <c r="B1901" s="10">
        <v>98.96</v>
      </c>
      <c r="C1901" s="10">
        <v>98.79</v>
      </c>
      <c r="D1901" s="10">
        <v>98.02</v>
      </c>
      <c r="E1901" s="10">
        <v>97.78</v>
      </c>
      <c r="F1901" s="1">
        <v>94.55</v>
      </c>
      <c r="G1901" s="10">
        <v>93.75</v>
      </c>
      <c r="H1901" s="10">
        <v>99.44</v>
      </c>
      <c r="I1901" s="10">
        <v>99.02</v>
      </c>
      <c r="J1901" s="10">
        <v>99.53</v>
      </c>
      <c r="K1901" s="1">
        <v>99.06</v>
      </c>
      <c r="L1901" s="1">
        <v>98.38</v>
      </c>
      <c r="M1901" s="1">
        <v>98.27</v>
      </c>
    </row>
    <row r="1902" spans="1:13" x14ac:dyDescent="0.35">
      <c r="A1902" s="10">
        <v>2102</v>
      </c>
      <c r="B1902" s="10">
        <v>98.97</v>
      </c>
      <c r="C1902" s="10">
        <v>98.78</v>
      </c>
      <c r="D1902" s="10">
        <v>98.01</v>
      </c>
      <c r="E1902" s="10">
        <v>97.78</v>
      </c>
      <c r="F1902" s="1">
        <v>94.54</v>
      </c>
      <c r="G1902" s="10">
        <v>93.75</v>
      </c>
      <c r="H1902" s="10">
        <v>99.45</v>
      </c>
      <c r="I1902" s="10">
        <v>99.02</v>
      </c>
      <c r="J1902" s="10">
        <v>99.55</v>
      </c>
      <c r="K1902" s="1">
        <v>99.06</v>
      </c>
      <c r="L1902" s="1">
        <v>98.37</v>
      </c>
      <c r="M1902" s="1">
        <v>98.27</v>
      </c>
    </row>
    <row r="1903" spans="1:13" x14ac:dyDescent="0.35">
      <c r="A1903" s="10">
        <v>2101</v>
      </c>
      <c r="B1903" s="10">
        <v>98.96</v>
      </c>
      <c r="C1903" s="10">
        <v>98.76</v>
      </c>
      <c r="D1903" s="10">
        <v>98.01</v>
      </c>
      <c r="E1903" s="10">
        <v>97.76</v>
      </c>
      <c r="F1903" s="1">
        <v>94.53</v>
      </c>
      <c r="G1903" s="10">
        <v>93.75</v>
      </c>
      <c r="H1903" s="10">
        <v>99.46</v>
      </c>
      <c r="I1903" s="10">
        <v>99</v>
      </c>
      <c r="J1903" s="10">
        <v>99.55</v>
      </c>
      <c r="K1903" s="1">
        <v>99.05</v>
      </c>
      <c r="L1903" s="1">
        <v>98.37</v>
      </c>
      <c r="M1903" s="1">
        <v>98.26</v>
      </c>
    </row>
    <row r="1904" spans="1:13" x14ac:dyDescent="0.35">
      <c r="A1904" s="10">
        <v>2100</v>
      </c>
      <c r="B1904" s="10">
        <v>98.95</v>
      </c>
      <c r="C1904" s="10">
        <v>98.76</v>
      </c>
      <c r="D1904" s="10">
        <v>98.01</v>
      </c>
      <c r="E1904" s="10">
        <v>97.74</v>
      </c>
      <c r="F1904" s="1">
        <v>94.53</v>
      </c>
      <c r="G1904" s="10">
        <v>93.75</v>
      </c>
      <c r="H1904" s="10">
        <v>99.47</v>
      </c>
      <c r="I1904" s="10">
        <v>98.98</v>
      </c>
      <c r="J1904" s="10">
        <v>99.56</v>
      </c>
      <c r="K1904" s="1">
        <v>99.03</v>
      </c>
      <c r="L1904" s="1">
        <v>98.37</v>
      </c>
      <c r="M1904" s="1">
        <v>98.24</v>
      </c>
    </row>
    <row r="1905" spans="1:13" x14ac:dyDescent="0.35">
      <c r="A1905" s="10">
        <v>2099</v>
      </c>
      <c r="B1905" s="10">
        <v>98.95</v>
      </c>
      <c r="C1905" s="10">
        <v>98.77</v>
      </c>
      <c r="D1905" s="10">
        <v>98.01</v>
      </c>
      <c r="E1905" s="10">
        <v>97.74</v>
      </c>
      <c r="F1905" s="1">
        <v>94.54</v>
      </c>
      <c r="G1905" s="10">
        <v>93.76</v>
      </c>
      <c r="H1905" s="10">
        <v>99.47</v>
      </c>
      <c r="I1905" s="10">
        <v>98.98</v>
      </c>
      <c r="J1905" s="10">
        <v>99.55</v>
      </c>
      <c r="K1905" s="1">
        <v>99.02</v>
      </c>
      <c r="L1905" s="1">
        <v>98.39</v>
      </c>
      <c r="M1905" s="1">
        <v>98.25</v>
      </c>
    </row>
    <row r="1906" spans="1:13" x14ac:dyDescent="0.35">
      <c r="A1906" s="10">
        <v>2098</v>
      </c>
      <c r="B1906" s="10">
        <v>98.97</v>
      </c>
      <c r="C1906" s="10">
        <v>98.8</v>
      </c>
      <c r="D1906" s="10">
        <v>98.03</v>
      </c>
      <c r="E1906" s="10">
        <v>97.77</v>
      </c>
      <c r="F1906" s="1">
        <v>94.57</v>
      </c>
      <c r="G1906" s="10">
        <v>93.78</v>
      </c>
      <c r="H1906" s="10">
        <v>99.48</v>
      </c>
      <c r="I1906" s="10">
        <v>99.01</v>
      </c>
      <c r="J1906" s="10">
        <v>99.56</v>
      </c>
      <c r="K1906" s="1">
        <v>99.04</v>
      </c>
      <c r="L1906" s="1">
        <v>98.42</v>
      </c>
      <c r="M1906" s="1">
        <v>98.28</v>
      </c>
    </row>
    <row r="1907" spans="1:13" x14ac:dyDescent="0.35">
      <c r="A1907" s="10">
        <v>2097</v>
      </c>
      <c r="B1907" s="10">
        <v>99.01</v>
      </c>
      <c r="C1907" s="10">
        <v>98.85</v>
      </c>
      <c r="D1907" s="10">
        <v>98.06</v>
      </c>
      <c r="E1907" s="10">
        <v>97.82</v>
      </c>
      <c r="F1907" s="1">
        <v>94.61</v>
      </c>
      <c r="G1907" s="10">
        <v>93.82</v>
      </c>
      <c r="H1907" s="10">
        <v>99.51</v>
      </c>
      <c r="I1907" s="10">
        <v>99.06</v>
      </c>
      <c r="J1907" s="10">
        <v>99.59</v>
      </c>
      <c r="K1907" s="1">
        <v>99.08</v>
      </c>
      <c r="L1907" s="1">
        <v>98.46</v>
      </c>
      <c r="M1907" s="1">
        <v>98.33</v>
      </c>
    </row>
    <row r="1908" spans="1:13" x14ac:dyDescent="0.35">
      <c r="A1908" s="10">
        <v>2096</v>
      </c>
      <c r="B1908" s="10">
        <v>99.05</v>
      </c>
      <c r="C1908" s="10">
        <v>98.89</v>
      </c>
      <c r="D1908" s="10">
        <v>98.09</v>
      </c>
      <c r="E1908" s="10">
        <v>97.87</v>
      </c>
      <c r="F1908" s="1">
        <v>94.65</v>
      </c>
      <c r="G1908" s="10">
        <v>93.86</v>
      </c>
      <c r="H1908" s="10">
        <v>99.55</v>
      </c>
      <c r="I1908" s="10">
        <v>99.11</v>
      </c>
      <c r="J1908" s="10">
        <v>99.62</v>
      </c>
      <c r="K1908" s="1">
        <v>99.14</v>
      </c>
      <c r="L1908" s="1">
        <v>98.5</v>
      </c>
      <c r="M1908" s="1">
        <v>98.39</v>
      </c>
    </row>
    <row r="1909" spans="1:13" x14ac:dyDescent="0.35">
      <c r="A1909" s="10">
        <v>2095</v>
      </c>
      <c r="B1909" s="10">
        <v>99.08</v>
      </c>
      <c r="C1909" s="10">
        <v>98.91</v>
      </c>
      <c r="D1909" s="10">
        <v>98.13</v>
      </c>
      <c r="E1909" s="10">
        <v>97.91</v>
      </c>
      <c r="F1909" s="1">
        <v>94.69</v>
      </c>
      <c r="G1909" s="10">
        <v>93.89</v>
      </c>
      <c r="H1909" s="10">
        <v>99.58</v>
      </c>
      <c r="I1909" s="10">
        <v>99.16</v>
      </c>
      <c r="J1909" s="10">
        <v>99.65</v>
      </c>
      <c r="K1909" s="1">
        <v>99.19</v>
      </c>
      <c r="L1909" s="1">
        <v>98.55</v>
      </c>
      <c r="M1909" s="1">
        <v>98.44</v>
      </c>
    </row>
    <row r="1910" spans="1:13" x14ac:dyDescent="0.35">
      <c r="A1910" s="10">
        <v>2094</v>
      </c>
      <c r="B1910" s="10">
        <v>99.1</v>
      </c>
      <c r="C1910" s="10">
        <v>98.92</v>
      </c>
      <c r="D1910" s="10">
        <v>98.15</v>
      </c>
      <c r="E1910" s="10">
        <v>97.91</v>
      </c>
      <c r="F1910" s="1">
        <v>94.7</v>
      </c>
      <c r="G1910" s="10">
        <v>93.91</v>
      </c>
      <c r="H1910" s="10">
        <v>99.6</v>
      </c>
      <c r="I1910" s="10">
        <v>99.2</v>
      </c>
      <c r="J1910" s="10">
        <v>99.67</v>
      </c>
      <c r="K1910" s="1">
        <v>99.22</v>
      </c>
      <c r="L1910" s="1">
        <v>98.57</v>
      </c>
      <c r="M1910" s="1">
        <v>98.46</v>
      </c>
    </row>
    <row r="1911" spans="1:13" x14ac:dyDescent="0.35">
      <c r="A1911" s="10">
        <v>2093</v>
      </c>
      <c r="B1911" s="10">
        <v>99.09</v>
      </c>
      <c r="C1911" s="10">
        <v>98.9</v>
      </c>
      <c r="D1911" s="10">
        <v>98.15</v>
      </c>
      <c r="E1911" s="10">
        <v>97.89</v>
      </c>
      <c r="F1911" s="1">
        <v>94.69</v>
      </c>
      <c r="G1911" s="10">
        <v>93.91</v>
      </c>
      <c r="H1911" s="10">
        <v>99.6</v>
      </c>
      <c r="I1911" s="10">
        <v>99.2</v>
      </c>
      <c r="J1911" s="10">
        <v>99.66</v>
      </c>
      <c r="K1911" s="1">
        <v>99.21</v>
      </c>
      <c r="L1911" s="1">
        <v>98.56</v>
      </c>
      <c r="M1911" s="1">
        <v>98.47</v>
      </c>
    </row>
    <row r="1912" spans="1:13" x14ac:dyDescent="0.35">
      <c r="A1912" s="10">
        <v>2092</v>
      </c>
      <c r="B1912" s="10">
        <v>99.07</v>
      </c>
      <c r="C1912" s="10">
        <v>98.87</v>
      </c>
      <c r="D1912" s="10">
        <v>98.13</v>
      </c>
      <c r="E1912" s="10">
        <v>97.85</v>
      </c>
      <c r="F1912" s="1">
        <v>94.66</v>
      </c>
      <c r="G1912" s="10">
        <v>93.88</v>
      </c>
      <c r="H1912" s="10">
        <v>99.58</v>
      </c>
      <c r="I1912" s="10">
        <v>99.17</v>
      </c>
      <c r="J1912" s="10">
        <v>99.63</v>
      </c>
      <c r="K1912" s="1">
        <v>99.18</v>
      </c>
      <c r="L1912" s="1">
        <v>98.53</v>
      </c>
      <c r="M1912" s="1">
        <v>98.45</v>
      </c>
    </row>
    <row r="1913" spans="1:13" x14ac:dyDescent="0.35">
      <c r="A1913" s="10">
        <v>2091</v>
      </c>
      <c r="B1913" s="10">
        <v>99.05</v>
      </c>
      <c r="C1913" s="10">
        <v>98.85</v>
      </c>
      <c r="D1913" s="10">
        <v>98.11</v>
      </c>
      <c r="E1913" s="10">
        <v>97.81</v>
      </c>
      <c r="F1913" s="1">
        <v>94.64</v>
      </c>
      <c r="G1913" s="10">
        <v>93.86</v>
      </c>
      <c r="H1913" s="10">
        <v>99.56</v>
      </c>
      <c r="I1913" s="10">
        <v>99.12</v>
      </c>
      <c r="J1913" s="10">
        <v>99.61</v>
      </c>
      <c r="K1913" s="1">
        <v>99.14</v>
      </c>
      <c r="L1913" s="1">
        <v>98.48</v>
      </c>
      <c r="M1913" s="1">
        <v>98.42</v>
      </c>
    </row>
    <row r="1914" spans="1:13" x14ac:dyDescent="0.35">
      <c r="A1914" s="10">
        <v>2090</v>
      </c>
      <c r="B1914" s="10">
        <v>99.04</v>
      </c>
      <c r="C1914" s="10">
        <v>98.82</v>
      </c>
      <c r="D1914" s="10">
        <v>98.09</v>
      </c>
      <c r="E1914" s="10">
        <v>97.78</v>
      </c>
      <c r="F1914" s="1">
        <v>94.62</v>
      </c>
      <c r="G1914" s="10">
        <v>93.84</v>
      </c>
      <c r="H1914" s="10">
        <v>99.54</v>
      </c>
      <c r="I1914" s="10">
        <v>99.08</v>
      </c>
      <c r="J1914" s="10">
        <v>99.59</v>
      </c>
      <c r="K1914" s="1">
        <v>99.11</v>
      </c>
      <c r="L1914" s="1">
        <v>98.44</v>
      </c>
      <c r="M1914" s="1">
        <v>98.38</v>
      </c>
    </row>
    <row r="1915" spans="1:13" x14ac:dyDescent="0.35">
      <c r="A1915" s="10">
        <v>2089</v>
      </c>
      <c r="B1915" s="10">
        <v>99.02</v>
      </c>
      <c r="C1915" s="10">
        <v>98.8</v>
      </c>
      <c r="D1915" s="10">
        <v>98.06</v>
      </c>
      <c r="E1915" s="10">
        <v>97.76</v>
      </c>
      <c r="F1915" s="1">
        <v>94.59</v>
      </c>
      <c r="G1915" s="10">
        <v>93.81</v>
      </c>
      <c r="H1915" s="10">
        <v>99.52</v>
      </c>
      <c r="I1915" s="10">
        <v>99.03</v>
      </c>
      <c r="J1915" s="10">
        <v>99.58</v>
      </c>
      <c r="K1915" s="1">
        <v>99.09</v>
      </c>
      <c r="L1915" s="1">
        <v>98.4</v>
      </c>
      <c r="M1915" s="1">
        <v>98.34</v>
      </c>
    </row>
    <row r="1916" spans="1:13" x14ac:dyDescent="0.35">
      <c r="A1916" s="10">
        <v>2088</v>
      </c>
      <c r="B1916" s="10">
        <v>98.99</v>
      </c>
      <c r="C1916" s="10">
        <v>98.77</v>
      </c>
      <c r="D1916" s="10">
        <v>98.04</v>
      </c>
      <c r="E1916" s="10">
        <v>97.75</v>
      </c>
      <c r="F1916" s="1">
        <v>94.56</v>
      </c>
      <c r="G1916" s="10">
        <v>93.77</v>
      </c>
      <c r="H1916" s="10">
        <v>99.49</v>
      </c>
      <c r="I1916" s="10">
        <v>98.99</v>
      </c>
      <c r="J1916" s="10">
        <v>99.58</v>
      </c>
      <c r="K1916" s="1">
        <v>99.07</v>
      </c>
      <c r="L1916" s="1">
        <v>98.38</v>
      </c>
      <c r="M1916" s="1">
        <v>98.31</v>
      </c>
    </row>
    <row r="1917" spans="1:13" x14ac:dyDescent="0.35">
      <c r="A1917" s="10">
        <v>2087</v>
      </c>
      <c r="B1917" s="10">
        <v>98.97</v>
      </c>
      <c r="C1917" s="10">
        <v>98.75</v>
      </c>
      <c r="D1917" s="10">
        <v>98.01</v>
      </c>
      <c r="E1917" s="10">
        <v>97.73</v>
      </c>
      <c r="F1917" s="1">
        <v>94.54</v>
      </c>
      <c r="G1917" s="10">
        <v>93.75</v>
      </c>
      <c r="H1917" s="10">
        <v>99.47</v>
      </c>
      <c r="I1917" s="10">
        <v>98.96</v>
      </c>
      <c r="J1917" s="10">
        <v>99.6</v>
      </c>
      <c r="K1917" s="1">
        <v>99.05</v>
      </c>
      <c r="L1917" s="1">
        <v>98.36</v>
      </c>
      <c r="M1917" s="1">
        <v>98.28</v>
      </c>
    </row>
    <row r="1918" spans="1:13" x14ac:dyDescent="0.35">
      <c r="A1918" s="10">
        <v>2086</v>
      </c>
      <c r="B1918" s="10">
        <v>98.95</v>
      </c>
      <c r="C1918" s="10">
        <v>98.74</v>
      </c>
      <c r="D1918" s="10">
        <v>97.99</v>
      </c>
      <c r="E1918" s="10">
        <v>97.72</v>
      </c>
      <c r="F1918" s="1">
        <v>94.52</v>
      </c>
      <c r="G1918" s="10">
        <v>93.73</v>
      </c>
      <c r="H1918" s="10">
        <v>99.45</v>
      </c>
      <c r="I1918" s="10">
        <v>98.95</v>
      </c>
      <c r="J1918" s="10">
        <v>99.61</v>
      </c>
      <c r="K1918" s="1">
        <v>99.03</v>
      </c>
      <c r="L1918" s="1">
        <v>98.35</v>
      </c>
      <c r="M1918" s="1">
        <v>98.27</v>
      </c>
    </row>
    <row r="1919" spans="1:13" x14ac:dyDescent="0.35">
      <c r="A1919" s="10">
        <v>2085</v>
      </c>
      <c r="B1919" s="10">
        <v>98.93</v>
      </c>
      <c r="C1919" s="10">
        <v>98.72</v>
      </c>
      <c r="D1919" s="10">
        <v>97.97</v>
      </c>
      <c r="E1919" s="10">
        <v>97.71</v>
      </c>
      <c r="F1919" s="1">
        <v>94.51</v>
      </c>
      <c r="G1919" s="10">
        <v>93.71</v>
      </c>
      <c r="H1919" s="10">
        <v>99.43</v>
      </c>
      <c r="I1919" s="10">
        <v>98.95</v>
      </c>
      <c r="J1919" s="10">
        <v>99.61</v>
      </c>
      <c r="K1919" s="1">
        <v>99.01</v>
      </c>
      <c r="L1919" s="1">
        <v>98.35</v>
      </c>
      <c r="M1919" s="1">
        <v>98.26</v>
      </c>
    </row>
    <row r="1920" spans="1:13" x14ac:dyDescent="0.35">
      <c r="A1920" s="10">
        <v>2084</v>
      </c>
      <c r="B1920" s="10">
        <v>98.91</v>
      </c>
      <c r="C1920" s="10">
        <v>98.72</v>
      </c>
      <c r="D1920" s="10">
        <v>97.95</v>
      </c>
      <c r="E1920" s="10">
        <v>97.7</v>
      </c>
      <c r="F1920" s="1">
        <v>94.51</v>
      </c>
      <c r="G1920" s="10">
        <v>93.7</v>
      </c>
      <c r="H1920" s="10">
        <v>99.42</v>
      </c>
      <c r="I1920" s="10">
        <v>98.95</v>
      </c>
      <c r="J1920" s="10">
        <v>99.6</v>
      </c>
      <c r="K1920" s="1">
        <v>98.99</v>
      </c>
      <c r="L1920" s="1">
        <v>98.35</v>
      </c>
      <c r="M1920" s="1">
        <v>98.25</v>
      </c>
    </row>
    <row r="1921" spans="1:13" x14ac:dyDescent="0.35">
      <c r="A1921" s="10">
        <v>2083</v>
      </c>
      <c r="B1921" s="10">
        <v>98.9</v>
      </c>
      <c r="C1921" s="10">
        <v>98.71</v>
      </c>
      <c r="D1921" s="10">
        <v>97.94</v>
      </c>
      <c r="E1921" s="10">
        <v>97.7</v>
      </c>
      <c r="F1921" s="1">
        <v>94.51</v>
      </c>
      <c r="G1921" s="10">
        <v>93.7</v>
      </c>
      <c r="H1921" s="10">
        <v>99.41</v>
      </c>
      <c r="I1921" s="10">
        <v>98.96</v>
      </c>
      <c r="J1921" s="10">
        <v>99.57</v>
      </c>
      <c r="K1921" s="1">
        <v>98.98</v>
      </c>
      <c r="L1921" s="1">
        <v>98.36</v>
      </c>
      <c r="M1921" s="1">
        <v>98.25</v>
      </c>
    </row>
    <row r="1922" spans="1:13" x14ac:dyDescent="0.35">
      <c r="A1922" s="10">
        <v>2082</v>
      </c>
      <c r="B1922" s="10">
        <v>98.91</v>
      </c>
      <c r="C1922" s="10">
        <v>98.71</v>
      </c>
      <c r="D1922" s="10">
        <v>97.94</v>
      </c>
      <c r="E1922" s="10">
        <v>97.7</v>
      </c>
      <c r="F1922" s="1">
        <v>94.51</v>
      </c>
      <c r="G1922" s="10">
        <v>93.68</v>
      </c>
      <c r="H1922" s="10">
        <v>99.4</v>
      </c>
      <c r="I1922" s="10">
        <v>98.96</v>
      </c>
      <c r="J1922" s="10">
        <v>99.55</v>
      </c>
      <c r="K1922" s="1">
        <v>98.98</v>
      </c>
      <c r="L1922" s="1">
        <v>98.36</v>
      </c>
      <c r="M1922" s="1">
        <v>98.25</v>
      </c>
    </row>
    <row r="1923" spans="1:13" x14ac:dyDescent="0.35">
      <c r="A1923" s="10">
        <v>2081</v>
      </c>
      <c r="B1923" s="10">
        <v>98.92</v>
      </c>
      <c r="C1923" s="10">
        <v>98.72</v>
      </c>
      <c r="D1923" s="10">
        <v>97.95</v>
      </c>
      <c r="E1923" s="10">
        <v>97.71</v>
      </c>
      <c r="F1923" s="1">
        <v>94.5</v>
      </c>
      <c r="G1923" s="10">
        <v>93.66</v>
      </c>
      <c r="H1923" s="10">
        <v>99.39</v>
      </c>
      <c r="I1923" s="10">
        <v>98.95</v>
      </c>
      <c r="J1923" s="10">
        <v>99.52</v>
      </c>
      <c r="K1923" s="1">
        <v>98.98</v>
      </c>
      <c r="L1923" s="1">
        <v>98.36</v>
      </c>
      <c r="M1923" s="1">
        <v>98.23</v>
      </c>
    </row>
    <row r="1924" spans="1:13" x14ac:dyDescent="0.35">
      <c r="A1924" s="10">
        <v>2080</v>
      </c>
      <c r="B1924" s="10">
        <v>98.93</v>
      </c>
      <c r="C1924" s="10">
        <v>98.72</v>
      </c>
      <c r="D1924" s="10">
        <v>97.95</v>
      </c>
      <c r="E1924" s="10">
        <v>97.71</v>
      </c>
      <c r="F1924" s="1">
        <v>94.5</v>
      </c>
      <c r="G1924" s="10">
        <v>93.64</v>
      </c>
      <c r="H1924" s="10">
        <v>99.37</v>
      </c>
      <c r="I1924" s="10">
        <v>98.94</v>
      </c>
      <c r="J1924" s="10">
        <v>99.51</v>
      </c>
      <c r="K1924" s="1">
        <v>98.98</v>
      </c>
      <c r="L1924" s="1">
        <v>98.35</v>
      </c>
      <c r="M1924" s="1">
        <v>98.22</v>
      </c>
    </row>
    <row r="1925" spans="1:13" x14ac:dyDescent="0.35">
      <c r="A1925" s="10">
        <v>2079</v>
      </c>
      <c r="B1925" s="10">
        <v>98.93</v>
      </c>
      <c r="C1925" s="10">
        <v>98.72</v>
      </c>
      <c r="D1925" s="10">
        <v>97.95</v>
      </c>
      <c r="E1925" s="10">
        <v>97.71</v>
      </c>
      <c r="F1925" s="1">
        <v>94.48</v>
      </c>
      <c r="G1925" s="10">
        <v>93.64</v>
      </c>
      <c r="H1925" s="10">
        <v>99.35</v>
      </c>
      <c r="I1925" s="10">
        <v>98.93</v>
      </c>
      <c r="J1925" s="10">
        <v>99.5</v>
      </c>
      <c r="K1925" s="1">
        <v>98.97</v>
      </c>
      <c r="L1925" s="1">
        <v>98.35</v>
      </c>
      <c r="M1925" s="1">
        <v>98.21</v>
      </c>
    </row>
    <row r="1926" spans="1:13" x14ac:dyDescent="0.35">
      <c r="A1926" s="10">
        <v>2078</v>
      </c>
      <c r="B1926" s="10">
        <v>98.94</v>
      </c>
      <c r="C1926" s="10">
        <v>98.73</v>
      </c>
      <c r="D1926" s="10">
        <v>97.95</v>
      </c>
      <c r="E1926" s="10">
        <v>97.71</v>
      </c>
      <c r="F1926" s="1">
        <v>94.47</v>
      </c>
      <c r="G1926" s="10">
        <v>93.65</v>
      </c>
      <c r="H1926" s="10">
        <v>99.35</v>
      </c>
      <c r="I1926" s="10">
        <v>98.93</v>
      </c>
      <c r="J1926" s="10">
        <v>99.49</v>
      </c>
      <c r="K1926" s="1">
        <v>98.96</v>
      </c>
      <c r="L1926" s="1">
        <v>98.36</v>
      </c>
      <c r="M1926" s="1">
        <v>98.21</v>
      </c>
    </row>
    <row r="1927" spans="1:13" x14ac:dyDescent="0.35">
      <c r="A1927" s="10">
        <v>2077</v>
      </c>
      <c r="B1927" s="10">
        <v>98.94</v>
      </c>
      <c r="C1927" s="10">
        <v>98.74</v>
      </c>
      <c r="D1927" s="10">
        <v>97.95</v>
      </c>
      <c r="E1927" s="10">
        <v>97.7</v>
      </c>
      <c r="F1927" s="1">
        <v>94.47</v>
      </c>
      <c r="G1927" s="10">
        <v>93.67</v>
      </c>
      <c r="H1927" s="10">
        <v>99.36</v>
      </c>
      <c r="I1927" s="10">
        <v>98.93</v>
      </c>
      <c r="J1927" s="10">
        <v>99.49</v>
      </c>
      <c r="K1927" s="1">
        <v>98.96</v>
      </c>
      <c r="L1927" s="1">
        <v>98.38</v>
      </c>
      <c r="M1927" s="1">
        <v>98.22</v>
      </c>
    </row>
    <row r="1928" spans="1:13" x14ac:dyDescent="0.35">
      <c r="A1928" s="10">
        <v>2076</v>
      </c>
      <c r="B1928" s="10">
        <v>98.93</v>
      </c>
      <c r="C1928" s="10">
        <v>98.75</v>
      </c>
      <c r="D1928" s="10">
        <v>97.95</v>
      </c>
      <c r="E1928" s="10">
        <v>97.69</v>
      </c>
      <c r="F1928" s="1">
        <v>94.46</v>
      </c>
      <c r="G1928" s="10">
        <v>93.7</v>
      </c>
      <c r="H1928" s="10">
        <v>99.37</v>
      </c>
      <c r="I1928" s="10">
        <v>98.93</v>
      </c>
      <c r="J1928" s="10">
        <v>99.48</v>
      </c>
      <c r="K1928" s="1">
        <v>98.96</v>
      </c>
      <c r="L1928" s="1">
        <v>98.39</v>
      </c>
      <c r="M1928" s="1">
        <v>98.23</v>
      </c>
    </row>
    <row r="1929" spans="1:13" x14ac:dyDescent="0.35">
      <c r="A1929" s="10">
        <v>2075</v>
      </c>
      <c r="B1929" s="10">
        <v>98.92</v>
      </c>
      <c r="C1929" s="10">
        <v>98.75</v>
      </c>
      <c r="D1929" s="10">
        <v>97.94</v>
      </c>
      <c r="E1929" s="10">
        <v>97.7</v>
      </c>
      <c r="F1929" s="1">
        <v>94.47</v>
      </c>
      <c r="G1929" s="10">
        <v>93.72</v>
      </c>
      <c r="H1929" s="10">
        <v>99.38</v>
      </c>
      <c r="I1929" s="10">
        <v>98.95</v>
      </c>
      <c r="J1929" s="10">
        <v>99.48</v>
      </c>
      <c r="K1929" s="1">
        <v>98.97</v>
      </c>
      <c r="L1929" s="1">
        <v>98.39</v>
      </c>
      <c r="M1929" s="1">
        <v>98.25</v>
      </c>
    </row>
    <row r="1930" spans="1:13" x14ac:dyDescent="0.35">
      <c r="A1930" s="10">
        <v>2074</v>
      </c>
      <c r="B1930" s="10">
        <v>98.91</v>
      </c>
      <c r="C1930" s="10">
        <v>98.76</v>
      </c>
      <c r="D1930" s="10">
        <v>97.93</v>
      </c>
      <c r="E1930" s="10">
        <v>97.71</v>
      </c>
      <c r="F1930" s="1">
        <v>94.48</v>
      </c>
      <c r="G1930" s="10">
        <v>93.73</v>
      </c>
      <c r="H1930" s="10">
        <v>99.39</v>
      </c>
      <c r="I1930" s="10">
        <v>98.97</v>
      </c>
      <c r="J1930" s="10">
        <v>99.5</v>
      </c>
      <c r="K1930" s="1">
        <v>98.98</v>
      </c>
      <c r="L1930" s="1">
        <v>98.39</v>
      </c>
      <c r="M1930" s="1">
        <v>98.26</v>
      </c>
    </row>
    <row r="1931" spans="1:13" x14ac:dyDescent="0.35">
      <c r="A1931" s="10">
        <v>2073</v>
      </c>
      <c r="B1931" s="10">
        <v>98.91</v>
      </c>
      <c r="C1931" s="10">
        <v>98.75</v>
      </c>
      <c r="D1931" s="10">
        <v>97.92</v>
      </c>
      <c r="E1931" s="10">
        <v>97.72</v>
      </c>
      <c r="F1931" s="1">
        <v>94.49</v>
      </c>
      <c r="G1931" s="10">
        <v>93.73</v>
      </c>
      <c r="H1931" s="10">
        <v>99.39</v>
      </c>
      <c r="I1931" s="10">
        <v>98.99</v>
      </c>
      <c r="J1931" s="10">
        <v>99.53</v>
      </c>
      <c r="K1931" s="1">
        <v>98.98</v>
      </c>
      <c r="L1931" s="1">
        <v>98.37</v>
      </c>
      <c r="M1931" s="1">
        <v>98.27</v>
      </c>
    </row>
    <row r="1932" spans="1:13" x14ac:dyDescent="0.35">
      <c r="A1932" s="10">
        <v>2072</v>
      </c>
      <c r="B1932" s="10">
        <v>98.92</v>
      </c>
      <c r="C1932" s="10">
        <v>98.75</v>
      </c>
      <c r="D1932" s="10">
        <v>97.93</v>
      </c>
      <c r="E1932" s="10">
        <v>97.73</v>
      </c>
      <c r="F1932" s="1">
        <v>94.49</v>
      </c>
      <c r="G1932" s="10">
        <v>93.72</v>
      </c>
      <c r="H1932" s="10">
        <v>99.38</v>
      </c>
      <c r="I1932" s="10">
        <v>98.99</v>
      </c>
      <c r="J1932" s="10">
        <v>99.56</v>
      </c>
      <c r="K1932" s="1">
        <v>98.97</v>
      </c>
      <c r="L1932" s="1">
        <v>98.36</v>
      </c>
      <c r="M1932" s="1">
        <v>98.27</v>
      </c>
    </row>
    <row r="1933" spans="1:13" x14ac:dyDescent="0.35">
      <c r="A1933" s="10">
        <v>2071</v>
      </c>
      <c r="B1933" s="10">
        <v>98.93</v>
      </c>
      <c r="C1933" s="10">
        <v>98.76</v>
      </c>
      <c r="D1933" s="10">
        <v>97.94</v>
      </c>
      <c r="E1933" s="10">
        <v>97.74</v>
      </c>
      <c r="F1933" s="1">
        <v>94.49</v>
      </c>
      <c r="G1933" s="10">
        <v>93.72</v>
      </c>
      <c r="H1933" s="10">
        <v>99.37</v>
      </c>
      <c r="I1933" s="10">
        <v>98.99</v>
      </c>
      <c r="J1933" s="10">
        <v>99.56</v>
      </c>
      <c r="K1933" s="1">
        <v>98.97</v>
      </c>
      <c r="L1933" s="1">
        <v>98.35</v>
      </c>
      <c r="M1933" s="1">
        <v>98.26</v>
      </c>
    </row>
    <row r="1934" spans="1:13" x14ac:dyDescent="0.35">
      <c r="A1934" s="10">
        <v>2070</v>
      </c>
      <c r="B1934" s="10">
        <v>98.93</v>
      </c>
      <c r="C1934" s="10">
        <v>98.78</v>
      </c>
      <c r="D1934" s="10">
        <v>97.96</v>
      </c>
      <c r="E1934" s="10">
        <v>97.74</v>
      </c>
      <c r="F1934" s="1">
        <v>94.49</v>
      </c>
      <c r="G1934" s="10">
        <v>93.72</v>
      </c>
      <c r="H1934" s="10">
        <v>99.37</v>
      </c>
      <c r="I1934" s="10">
        <v>99</v>
      </c>
      <c r="J1934" s="10">
        <v>99.56</v>
      </c>
      <c r="K1934" s="1">
        <v>98.98</v>
      </c>
      <c r="L1934" s="1">
        <v>98.36</v>
      </c>
      <c r="M1934" s="1">
        <v>98.26</v>
      </c>
    </row>
    <row r="1935" spans="1:13" x14ac:dyDescent="0.35">
      <c r="A1935" s="10">
        <v>2069</v>
      </c>
      <c r="B1935" s="10">
        <v>98.94</v>
      </c>
      <c r="C1935" s="10">
        <v>98.79</v>
      </c>
      <c r="D1935" s="10">
        <v>97.98</v>
      </c>
      <c r="E1935" s="10">
        <v>97.74</v>
      </c>
      <c r="F1935" s="1">
        <v>94.5</v>
      </c>
      <c r="G1935" s="10">
        <v>93.72</v>
      </c>
      <c r="H1935" s="10">
        <v>99.39</v>
      </c>
      <c r="I1935" s="10">
        <v>99</v>
      </c>
      <c r="J1935" s="10">
        <v>99.57</v>
      </c>
      <c r="K1935" s="1">
        <v>99</v>
      </c>
      <c r="L1935" s="1">
        <v>98.37</v>
      </c>
      <c r="M1935" s="1">
        <v>98.26</v>
      </c>
    </row>
    <row r="1936" spans="1:13" x14ac:dyDescent="0.35">
      <c r="A1936" s="10">
        <v>2068</v>
      </c>
      <c r="B1936" s="10">
        <v>98.93</v>
      </c>
      <c r="C1936" s="10">
        <v>98.78</v>
      </c>
      <c r="D1936" s="10">
        <v>97.99</v>
      </c>
      <c r="E1936" s="10">
        <v>97.74</v>
      </c>
      <c r="F1936" s="1">
        <v>94.51</v>
      </c>
      <c r="G1936" s="10">
        <v>93.71</v>
      </c>
      <c r="H1936" s="10">
        <v>99.41</v>
      </c>
      <c r="I1936" s="10">
        <v>98.99</v>
      </c>
      <c r="J1936" s="10">
        <v>99.58</v>
      </c>
      <c r="K1936" s="1">
        <v>99.03</v>
      </c>
      <c r="L1936" s="1">
        <v>98.38</v>
      </c>
      <c r="M1936" s="1">
        <v>98.26</v>
      </c>
    </row>
    <row r="1937" spans="1:13" x14ac:dyDescent="0.35">
      <c r="A1937" s="10">
        <v>2067</v>
      </c>
      <c r="B1937" s="10">
        <v>98.94</v>
      </c>
      <c r="C1937" s="10">
        <v>98.78</v>
      </c>
      <c r="D1937" s="10">
        <v>97.99</v>
      </c>
      <c r="E1937" s="10">
        <v>97.74</v>
      </c>
      <c r="F1937" s="1">
        <v>94.51</v>
      </c>
      <c r="G1937" s="10">
        <v>93.72</v>
      </c>
      <c r="H1937" s="10">
        <v>99.42</v>
      </c>
      <c r="I1937" s="10">
        <v>98.99</v>
      </c>
      <c r="J1937" s="10">
        <v>99.6</v>
      </c>
      <c r="K1937" s="1">
        <v>99.05</v>
      </c>
      <c r="L1937" s="1">
        <v>98.41</v>
      </c>
      <c r="M1937" s="1">
        <v>98.28</v>
      </c>
    </row>
    <row r="1938" spans="1:13" x14ac:dyDescent="0.35">
      <c r="A1938" s="10">
        <v>2066</v>
      </c>
      <c r="B1938" s="10">
        <v>98.95</v>
      </c>
      <c r="C1938" s="10">
        <v>98.78</v>
      </c>
      <c r="D1938" s="10">
        <v>97.99</v>
      </c>
      <c r="E1938" s="10">
        <v>97.75</v>
      </c>
      <c r="F1938" s="1">
        <v>94.53</v>
      </c>
      <c r="G1938" s="10">
        <v>93.73</v>
      </c>
      <c r="H1938" s="10">
        <v>99.43</v>
      </c>
      <c r="I1938" s="10">
        <v>99.01</v>
      </c>
      <c r="J1938" s="10">
        <v>99.61</v>
      </c>
      <c r="K1938" s="1">
        <v>99.05</v>
      </c>
      <c r="L1938" s="1">
        <v>98.44</v>
      </c>
      <c r="M1938" s="1">
        <v>98.3</v>
      </c>
    </row>
    <row r="1939" spans="1:13" x14ac:dyDescent="0.35">
      <c r="A1939" s="10">
        <v>2065</v>
      </c>
      <c r="B1939" s="10">
        <v>98.95</v>
      </c>
      <c r="C1939" s="10">
        <v>98.79</v>
      </c>
      <c r="D1939" s="10">
        <v>97.98</v>
      </c>
      <c r="E1939" s="10">
        <v>97.76</v>
      </c>
      <c r="F1939" s="1">
        <v>94.54</v>
      </c>
      <c r="G1939" s="10">
        <v>93.73</v>
      </c>
      <c r="H1939" s="10">
        <v>99.42</v>
      </c>
      <c r="I1939" s="10">
        <v>99.01</v>
      </c>
      <c r="J1939" s="10">
        <v>99.61</v>
      </c>
      <c r="K1939" s="1">
        <v>99.05</v>
      </c>
      <c r="L1939" s="1">
        <v>98.45</v>
      </c>
      <c r="M1939" s="1">
        <v>98.3</v>
      </c>
    </row>
    <row r="1940" spans="1:13" x14ac:dyDescent="0.35">
      <c r="A1940" s="10">
        <v>2064</v>
      </c>
      <c r="B1940" s="10">
        <v>98.96</v>
      </c>
      <c r="C1940" s="10">
        <v>98.81</v>
      </c>
      <c r="D1940" s="10">
        <v>97.96</v>
      </c>
      <c r="E1940" s="10">
        <v>97.76</v>
      </c>
      <c r="F1940" s="1">
        <v>94.54</v>
      </c>
      <c r="G1940" s="10">
        <v>93.71</v>
      </c>
      <c r="H1940" s="10">
        <v>99.4</v>
      </c>
      <c r="I1940" s="10">
        <v>99.01</v>
      </c>
      <c r="J1940" s="10">
        <v>99.59</v>
      </c>
      <c r="K1940" s="1">
        <v>99.04</v>
      </c>
      <c r="L1940" s="1">
        <v>98.45</v>
      </c>
      <c r="M1940" s="1">
        <v>98.29</v>
      </c>
    </row>
    <row r="1941" spans="1:13" x14ac:dyDescent="0.35">
      <c r="A1941" s="10">
        <v>2063</v>
      </c>
      <c r="B1941" s="10">
        <v>98.96</v>
      </c>
      <c r="C1941" s="10">
        <v>98.82</v>
      </c>
      <c r="D1941" s="10">
        <v>97.95</v>
      </c>
      <c r="E1941" s="10">
        <v>97.75</v>
      </c>
      <c r="F1941" s="1">
        <v>94.54</v>
      </c>
      <c r="G1941" s="10">
        <v>93.7</v>
      </c>
      <c r="H1941" s="10">
        <v>99.4</v>
      </c>
      <c r="I1941" s="10">
        <v>99</v>
      </c>
      <c r="J1941" s="10">
        <v>99.57</v>
      </c>
      <c r="K1941" s="1">
        <v>99.04</v>
      </c>
      <c r="L1941" s="1">
        <v>98.44</v>
      </c>
      <c r="M1941" s="1">
        <v>98.28</v>
      </c>
    </row>
    <row r="1942" spans="1:13" x14ac:dyDescent="0.35">
      <c r="A1942" s="10">
        <v>2062</v>
      </c>
      <c r="B1942" s="10">
        <v>98.97</v>
      </c>
      <c r="C1942" s="10">
        <v>98.84</v>
      </c>
      <c r="D1942" s="10">
        <v>97.95</v>
      </c>
      <c r="E1942" s="10">
        <v>97.75</v>
      </c>
      <c r="F1942" s="1">
        <v>94.56</v>
      </c>
      <c r="G1942" s="10">
        <v>93.72</v>
      </c>
      <c r="H1942" s="10">
        <v>99.41</v>
      </c>
      <c r="I1942" s="10">
        <v>99.01</v>
      </c>
      <c r="J1942" s="10">
        <v>99.56</v>
      </c>
      <c r="K1942" s="1">
        <v>99.06</v>
      </c>
      <c r="L1942" s="1">
        <v>98.41</v>
      </c>
      <c r="M1942" s="1">
        <v>98.29</v>
      </c>
    </row>
    <row r="1943" spans="1:13" x14ac:dyDescent="0.35">
      <c r="A1943" s="10">
        <v>2061</v>
      </c>
      <c r="B1943" s="10">
        <v>98.98</v>
      </c>
      <c r="C1943" s="10">
        <v>98.84</v>
      </c>
      <c r="D1943" s="10">
        <v>97.97</v>
      </c>
      <c r="E1943" s="10">
        <v>97.75</v>
      </c>
      <c r="F1943" s="1">
        <v>94.57</v>
      </c>
      <c r="G1943" s="10">
        <v>93.75</v>
      </c>
      <c r="H1943" s="10">
        <v>99.44</v>
      </c>
      <c r="I1943" s="10">
        <v>99.03</v>
      </c>
      <c r="J1943" s="10">
        <v>99.56</v>
      </c>
      <c r="K1943" s="1">
        <v>99.07</v>
      </c>
      <c r="L1943" s="1">
        <v>98.39</v>
      </c>
      <c r="M1943" s="1">
        <v>98.31</v>
      </c>
    </row>
    <row r="1944" spans="1:13" x14ac:dyDescent="0.35">
      <c r="A1944" s="10">
        <v>2060</v>
      </c>
      <c r="B1944" s="10">
        <v>98.98</v>
      </c>
      <c r="C1944" s="10">
        <v>98.84</v>
      </c>
      <c r="D1944" s="10">
        <v>97.99</v>
      </c>
      <c r="E1944" s="10">
        <v>97.74</v>
      </c>
      <c r="F1944" s="1">
        <v>94.57</v>
      </c>
      <c r="G1944" s="10">
        <v>93.77</v>
      </c>
      <c r="H1944" s="10">
        <v>99.45</v>
      </c>
      <c r="I1944" s="10">
        <v>99.04</v>
      </c>
      <c r="J1944" s="10">
        <v>99.55</v>
      </c>
      <c r="K1944" s="1">
        <v>99.08</v>
      </c>
      <c r="L1944" s="1">
        <v>98.38</v>
      </c>
      <c r="M1944" s="1">
        <v>98.33</v>
      </c>
    </row>
    <row r="1945" spans="1:13" x14ac:dyDescent="0.35">
      <c r="A1945" s="10">
        <v>2059</v>
      </c>
      <c r="B1945" s="10">
        <v>98.98</v>
      </c>
      <c r="C1945" s="10">
        <v>98.84</v>
      </c>
      <c r="D1945" s="10">
        <v>98.01</v>
      </c>
      <c r="E1945" s="10">
        <v>97.74</v>
      </c>
      <c r="F1945" s="1">
        <v>94.55</v>
      </c>
      <c r="G1945" s="10">
        <v>93.78</v>
      </c>
      <c r="H1945" s="10">
        <v>99.46</v>
      </c>
      <c r="I1945" s="10">
        <v>99.05</v>
      </c>
      <c r="J1945" s="10">
        <v>99.54</v>
      </c>
      <c r="K1945" s="1">
        <v>99.08</v>
      </c>
      <c r="L1945" s="1">
        <v>98.38</v>
      </c>
      <c r="M1945" s="1">
        <v>98.33</v>
      </c>
    </row>
    <row r="1946" spans="1:13" x14ac:dyDescent="0.35">
      <c r="A1946" s="10">
        <v>2058</v>
      </c>
      <c r="B1946" s="10">
        <v>98.98</v>
      </c>
      <c r="C1946" s="10">
        <v>98.83</v>
      </c>
      <c r="D1946" s="10">
        <v>98.02</v>
      </c>
      <c r="E1946" s="10">
        <v>97.74</v>
      </c>
      <c r="F1946" s="1">
        <v>94.54</v>
      </c>
      <c r="G1946" s="10">
        <v>93.78</v>
      </c>
      <c r="H1946" s="10">
        <v>99.45</v>
      </c>
      <c r="I1946" s="10">
        <v>99.05</v>
      </c>
      <c r="J1946" s="10">
        <v>99.51</v>
      </c>
      <c r="K1946" s="1">
        <v>99.06</v>
      </c>
      <c r="L1946" s="1">
        <v>98.38</v>
      </c>
      <c r="M1946" s="1">
        <v>98.33</v>
      </c>
    </row>
    <row r="1947" spans="1:13" x14ac:dyDescent="0.35">
      <c r="A1947" s="10">
        <v>2057</v>
      </c>
      <c r="B1947" s="10">
        <v>98.99</v>
      </c>
      <c r="C1947" s="10">
        <v>98.83</v>
      </c>
      <c r="D1947" s="10">
        <v>98.03</v>
      </c>
      <c r="E1947" s="10">
        <v>97.76</v>
      </c>
      <c r="F1947" s="1">
        <v>94.53</v>
      </c>
      <c r="G1947" s="10">
        <v>93.79</v>
      </c>
      <c r="H1947" s="10">
        <v>99.44</v>
      </c>
      <c r="I1947" s="10">
        <v>99.04</v>
      </c>
      <c r="J1947" s="10">
        <v>99.49</v>
      </c>
      <c r="K1947" s="1">
        <v>99.05</v>
      </c>
      <c r="L1947" s="1">
        <v>98.38</v>
      </c>
      <c r="M1947" s="1">
        <v>98.33</v>
      </c>
    </row>
    <row r="1948" spans="1:13" x14ac:dyDescent="0.35">
      <c r="A1948" s="10">
        <v>2056</v>
      </c>
      <c r="B1948" s="10">
        <v>99</v>
      </c>
      <c r="C1948" s="10">
        <v>98.83</v>
      </c>
      <c r="D1948" s="10">
        <v>98.05</v>
      </c>
      <c r="E1948" s="10">
        <v>97.78</v>
      </c>
      <c r="F1948" s="1">
        <v>94.53</v>
      </c>
      <c r="G1948" s="10">
        <v>93.8</v>
      </c>
      <c r="H1948" s="10">
        <v>99.44</v>
      </c>
      <c r="I1948" s="10">
        <v>99.04</v>
      </c>
      <c r="J1948" s="10">
        <v>99.49</v>
      </c>
      <c r="K1948" s="1">
        <v>99.04</v>
      </c>
      <c r="L1948" s="1">
        <v>98.41</v>
      </c>
      <c r="M1948" s="1">
        <v>98.35</v>
      </c>
    </row>
    <row r="1949" spans="1:13" x14ac:dyDescent="0.35">
      <c r="A1949" s="10">
        <v>2055</v>
      </c>
      <c r="B1949" s="10">
        <v>99</v>
      </c>
      <c r="C1949" s="10">
        <v>98.81</v>
      </c>
      <c r="D1949" s="10">
        <v>98.04</v>
      </c>
      <c r="E1949" s="10">
        <v>97.79</v>
      </c>
      <c r="F1949" s="1">
        <v>94.53</v>
      </c>
      <c r="G1949" s="10">
        <v>93.79</v>
      </c>
      <c r="H1949" s="10">
        <v>99.44</v>
      </c>
      <c r="I1949" s="10">
        <v>99.04</v>
      </c>
      <c r="J1949" s="10">
        <v>99.5</v>
      </c>
      <c r="K1949" s="1">
        <v>99.04</v>
      </c>
      <c r="L1949" s="1">
        <v>98.43</v>
      </c>
      <c r="M1949" s="1">
        <v>98.36</v>
      </c>
    </row>
    <row r="1950" spans="1:13" x14ac:dyDescent="0.35">
      <c r="A1950" s="10">
        <v>2054</v>
      </c>
      <c r="B1950" s="10">
        <v>98.95</v>
      </c>
      <c r="C1950" s="10">
        <v>98.75</v>
      </c>
      <c r="D1950" s="10">
        <v>97.98</v>
      </c>
      <c r="E1950" s="10">
        <v>97.74</v>
      </c>
      <c r="F1950" s="1">
        <v>94.49</v>
      </c>
      <c r="G1950" s="10">
        <v>93.75</v>
      </c>
      <c r="H1950" s="10">
        <v>99.41</v>
      </c>
      <c r="I1950" s="10">
        <v>99.01</v>
      </c>
      <c r="J1950" s="10">
        <v>99.5</v>
      </c>
      <c r="K1950" s="1">
        <v>99.02</v>
      </c>
      <c r="L1950" s="1">
        <v>98.41</v>
      </c>
      <c r="M1950" s="1">
        <v>98.33</v>
      </c>
    </row>
    <row r="1951" spans="1:13" x14ac:dyDescent="0.35">
      <c r="A1951" s="10">
        <v>2053</v>
      </c>
      <c r="B1951" s="10">
        <v>98.85</v>
      </c>
      <c r="C1951" s="10">
        <v>98.64</v>
      </c>
      <c r="D1951" s="10">
        <v>97.87</v>
      </c>
      <c r="E1951" s="10">
        <v>97.62</v>
      </c>
      <c r="F1951" s="1">
        <v>94.39</v>
      </c>
      <c r="G1951" s="10">
        <v>93.64</v>
      </c>
      <c r="H1951" s="10">
        <v>99.33</v>
      </c>
      <c r="I1951" s="10">
        <v>98.93</v>
      </c>
      <c r="J1951" s="10">
        <v>99.47</v>
      </c>
      <c r="K1951" s="1">
        <v>98.94</v>
      </c>
      <c r="L1951" s="1">
        <v>98.31</v>
      </c>
      <c r="M1951" s="1">
        <v>98.23</v>
      </c>
    </row>
    <row r="1952" spans="1:13" x14ac:dyDescent="0.35">
      <c r="A1952" s="10">
        <v>2052</v>
      </c>
      <c r="B1952" s="10">
        <v>98.74</v>
      </c>
      <c r="C1952" s="10">
        <v>98.53</v>
      </c>
      <c r="D1952" s="10">
        <v>97.74</v>
      </c>
      <c r="E1952" s="10">
        <v>97.48</v>
      </c>
      <c r="F1952" s="1">
        <v>94.28</v>
      </c>
      <c r="G1952" s="10">
        <v>93.51</v>
      </c>
      <c r="H1952" s="10">
        <v>99.23</v>
      </c>
      <c r="I1952" s="10">
        <v>98.82</v>
      </c>
      <c r="J1952" s="10">
        <v>99.4</v>
      </c>
      <c r="K1952" s="1">
        <v>98.83</v>
      </c>
      <c r="L1952" s="1">
        <v>98.17</v>
      </c>
      <c r="M1952" s="1">
        <v>98.11</v>
      </c>
    </row>
    <row r="1953" spans="1:13" x14ac:dyDescent="0.35">
      <c r="A1953" s="10">
        <v>2051</v>
      </c>
      <c r="B1953" s="10">
        <v>98.69</v>
      </c>
      <c r="C1953" s="10">
        <v>98.5</v>
      </c>
      <c r="D1953" s="10">
        <v>97.67</v>
      </c>
      <c r="E1953" s="10">
        <v>97.41</v>
      </c>
      <c r="F1953" s="1">
        <v>94.23</v>
      </c>
      <c r="G1953" s="10">
        <v>93.45</v>
      </c>
      <c r="H1953" s="10">
        <v>99.18</v>
      </c>
      <c r="I1953" s="10">
        <v>98.76</v>
      </c>
      <c r="J1953" s="10">
        <v>99.35</v>
      </c>
      <c r="K1953" s="1">
        <v>98.77</v>
      </c>
      <c r="L1953" s="1">
        <v>98.08</v>
      </c>
      <c r="M1953" s="1">
        <v>98.07</v>
      </c>
    </row>
    <row r="1954" spans="1:13" x14ac:dyDescent="0.35">
      <c r="A1954" s="10">
        <v>2050</v>
      </c>
      <c r="B1954" s="10">
        <v>98.72</v>
      </c>
      <c r="C1954" s="10">
        <v>98.55</v>
      </c>
      <c r="D1954" s="10">
        <v>97.69</v>
      </c>
      <c r="E1954" s="10">
        <v>97.43</v>
      </c>
      <c r="F1954" s="1">
        <v>94.27</v>
      </c>
      <c r="G1954" s="10">
        <v>93.48</v>
      </c>
      <c r="H1954" s="10">
        <v>99.2</v>
      </c>
      <c r="I1954" s="10">
        <v>98.78</v>
      </c>
      <c r="J1954" s="10">
        <v>99.34</v>
      </c>
      <c r="K1954" s="1">
        <v>98.8</v>
      </c>
      <c r="L1954" s="1">
        <v>98.11</v>
      </c>
      <c r="M1954" s="1">
        <v>98.1</v>
      </c>
    </row>
    <row r="1955" spans="1:13" x14ac:dyDescent="0.35">
      <c r="A1955" s="10">
        <v>2049</v>
      </c>
      <c r="B1955" s="10">
        <v>98.81</v>
      </c>
      <c r="C1955" s="10">
        <v>98.64</v>
      </c>
      <c r="D1955" s="10">
        <v>97.77</v>
      </c>
      <c r="E1955" s="10">
        <v>97.51</v>
      </c>
      <c r="F1955" s="1">
        <v>94.35</v>
      </c>
      <c r="G1955" s="10">
        <v>93.57</v>
      </c>
      <c r="H1955" s="10">
        <v>99.27</v>
      </c>
      <c r="I1955" s="10">
        <v>98.85</v>
      </c>
      <c r="J1955" s="10">
        <v>99.39</v>
      </c>
      <c r="K1955" s="1">
        <v>98.89</v>
      </c>
      <c r="L1955" s="1">
        <v>98.2</v>
      </c>
      <c r="M1955" s="1">
        <v>98.18</v>
      </c>
    </row>
    <row r="1956" spans="1:13" x14ac:dyDescent="0.35">
      <c r="A1956" s="10">
        <v>2048</v>
      </c>
      <c r="B1956" s="10">
        <v>98.89</v>
      </c>
      <c r="C1956" s="10">
        <v>98.72</v>
      </c>
      <c r="D1956" s="10">
        <v>97.85</v>
      </c>
      <c r="E1956" s="10">
        <v>97.59</v>
      </c>
      <c r="F1956" s="1">
        <v>94.42</v>
      </c>
      <c r="G1956" s="10">
        <v>93.66</v>
      </c>
      <c r="H1956" s="10">
        <v>99.34</v>
      </c>
      <c r="I1956" s="10">
        <v>98.94</v>
      </c>
      <c r="J1956" s="10">
        <v>99.44</v>
      </c>
      <c r="K1956" s="1">
        <v>98.97</v>
      </c>
      <c r="L1956" s="1">
        <v>98.3</v>
      </c>
      <c r="M1956" s="1">
        <v>98.24</v>
      </c>
    </row>
    <row r="1957" spans="1:13" x14ac:dyDescent="0.35">
      <c r="A1957" s="10">
        <v>2047</v>
      </c>
      <c r="B1957" s="10">
        <v>98.94</v>
      </c>
      <c r="C1957" s="10">
        <v>98.77</v>
      </c>
      <c r="D1957" s="10">
        <v>97.91</v>
      </c>
      <c r="E1957" s="10">
        <v>97.65</v>
      </c>
      <c r="F1957" s="1">
        <v>94.46</v>
      </c>
      <c r="G1957" s="10">
        <v>93.7</v>
      </c>
      <c r="H1957" s="10">
        <v>99.39</v>
      </c>
      <c r="I1957" s="10">
        <v>99.01</v>
      </c>
      <c r="J1957" s="10">
        <v>99.48</v>
      </c>
      <c r="K1957" s="1">
        <v>99.01</v>
      </c>
      <c r="L1957" s="1">
        <v>98.35</v>
      </c>
      <c r="M1957" s="1">
        <v>98.27</v>
      </c>
    </row>
    <row r="1958" spans="1:13" x14ac:dyDescent="0.35">
      <c r="A1958" s="10">
        <v>2046</v>
      </c>
      <c r="B1958" s="10">
        <v>98.97</v>
      </c>
      <c r="C1958" s="10">
        <v>98.81</v>
      </c>
      <c r="D1958" s="10">
        <v>97.94</v>
      </c>
      <c r="E1958" s="10">
        <v>97.68</v>
      </c>
      <c r="F1958" s="1">
        <v>94.48</v>
      </c>
      <c r="G1958" s="10">
        <v>93.71</v>
      </c>
      <c r="H1958" s="10">
        <v>99.43</v>
      </c>
      <c r="I1958" s="10">
        <v>99.05</v>
      </c>
      <c r="J1958" s="10">
        <v>99.51</v>
      </c>
      <c r="K1958" s="1">
        <v>99.02</v>
      </c>
      <c r="L1958" s="1">
        <v>98.38</v>
      </c>
      <c r="M1958" s="1">
        <v>98.29</v>
      </c>
    </row>
    <row r="1959" spans="1:13" x14ac:dyDescent="0.35">
      <c r="A1959" s="10">
        <v>2045</v>
      </c>
      <c r="B1959" s="10">
        <v>98.99</v>
      </c>
      <c r="C1959" s="10">
        <v>98.84</v>
      </c>
      <c r="D1959" s="10">
        <v>97.96</v>
      </c>
      <c r="E1959" s="10">
        <v>97.71</v>
      </c>
      <c r="F1959" s="1">
        <v>94.49</v>
      </c>
      <c r="G1959" s="10">
        <v>93.72</v>
      </c>
      <c r="H1959" s="10">
        <v>99.44</v>
      </c>
      <c r="I1959" s="10">
        <v>99.04</v>
      </c>
      <c r="J1959" s="10">
        <v>99.52</v>
      </c>
      <c r="K1959" s="1">
        <v>99.02</v>
      </c>
      <c r="L1959" s="1">
        <v>98.4</v>
      </c>
      <c r="M1959" s="1">
        <v>98.3</v>
      </c>
    </row>
    <row r="1960" spans="1:13" x14ac:dyDescent="0.35">
      <c r="A1960" s="10">
        <v>2044</v>
      </c>
      <c r="B1960" s="10">
        <v>99</v>
      </c>
      <c r="C1960" s="10">
        <v>98.84</v>
      </c>
      <c r="D1960" s="10">
        <v>97.96</v>
      </c>
      <c r="E1960" s="10">
        <v>97.72</v>
      </c>
      <c r="F1960" s="1">
        <v>94.49</v>
      </c>
      <c r="G1960" s="10">
        <v>93.71</v>
      </c>
      <c r="H1960" s="10">
        <v>99.42</v>
      </c>
      <c r="I1960" s="10">
        <v>99</v>
      </c>
      <c r="J1960" s="10">
        <v>99.53</v>
      </c>
      <c r="K1960" s="1">
        <v>99</v>
      </c>
      <c r="L1960" s="1">
        <v>98.41</v>
      </c>
      <c r="M1960" s="1">
        <v>98.31</v>
      </c>
    </row>
    <row r="1961" spans="1:13" x14ac:dyDescent="0.35">
      <c r="A1961" s="10">
        <v>2043</v>
      </c>
      <c r="B1961" s="10">
        <v>99</v>
      </c>
      <c r="C1961" s="10">
        <v>98.83</v>
      </c>
      <c r="D1961" s="10">
        <v>97.95</v>
      </c>
      <c r="E1961" s="10">
        <v>97.72</v>
      </c>
      <c r="F1961" s="1">
        <v>94.48</v>
      </c>
      <c r="G1961" s="10">
        <v>93.72</v>
      </c>
      <c r="H1961" s="10">
        <v>99.4</v>
      </c>
      <c r="I1961" s="10">
        <v>98.96</v>
      </c>
      <c r="J1961" s="10">
        <v>99.52</v>
      </c>
      <c r="K1961" s="1">
        <v>98.97</v>
      </c>
      <c r="L1961" s="1">
        <v>98.42</v>
      </c>
      <c r="M1961" s="1">
        <v>98.31</v>
      </c>
    </row>
    <row r="1962" spans="1:13" x14ac:dyDescent="0.35">
      <c r="A1962" s="10">
        <v>2042</v>
      </c>
      <c r="B1962" s="10">
        <v>98.99</v>
      </c>
      <c r="C1962" s="10">
        <v>98.81</v>
      </c>
      <c r="D1962" s="10">
        <v>97.94</v>
      </c>
      <c r="E1962" s="10">
        <v>97.7</v>
      </c>
      <c r="F1962" s="1">
        <v>94.47</v>
      </c>
      <c r="G1962" s="10">
        <v>93.72</v>
      </c>
      <c r="H1962" s="10">
        <v>99.38</v>
      </c>
      <c r="I1962" s="10">
        <v>98.95</v>
      </c>
      <c r="J1962" s="10">
        <v>99.51</v>
      </c>
      <c r="K1962" s="1">
        <v>98.94</v>
      </c>
      <c r="L1962" s="1">
        <v>98.44</v>
      </c>
      <c r="M1962" s="1">
        <v>98.3</v>
      </c>
    </row>
    <row r="1963" spans="1:13" x14ac:dyDescent="0.35">
      <c r="A1963" s="10">
        <v>2041</v>
      </c>
      <c r="B1963" s="10">
        <v>98.97</v>
      </c>
      <c r="C1963" s="10">
        <v>98.78</v>
      </c>
      <c r="D1963" s="10">
        <v>97.92</v>
      </c>
      <c r="E1963" s="10">
        <v>97.68</v>
      </c>
      <c r="F1963" s="1">
        <v>94.45</v>
      </c>
      <c r="G1963" s="10">
        <v>93.71</v>
      </c>
      <c r="H1963" s="10">
        <v>99.38</v>
      </c>
      <c r="I1963" s="10">
        <v>98.95</v>
      </c>
      <c r="J1963" s="10">
        <v>99.5</v>
      </c>
      <c r="K1963" s="1">
        <v>98.91</v>
      </c>
      <c r="L1963" s="1">
        <v>98.44</v>
      </c>
      <c r="M1963" s="1">
        <v>98.27</v>
      </c>
    </row>
    <row r="1964" spans="1:13" x14ac:dyDescent="0.35">
      <c r="A1964" s="10">
        <v>2040</v>
      </c>
      <c r="B1964" s="10">
        <v>98.95</v>
      </c>
      <c r="C1964" s="10">
        <v>98.74</v>
      </c>
      <c r="D1964" s="10">
        <v>97.91</v>
      </c>
      <c r="E1964" s="10">
        <v>97.67</v>
      </c>
      <c r="F1964" s="1">
        <v>94.43</v>
      </c>
      <c r="G1964" s="10">
        <v>93.69</v>
      </c>
      <c r="H1964" s="10">
        <v>99.37</v>
      </c>
      <c r="I1964" s="10">
        <v>98.94</v>
      </c>
      <c r="J1964" s="10">
        <v>99.51</v>
      </c>
      <c r="K1964" s="1">
        <v>98.88</v>
      </c>
      <c r="L1964" s="1">
        <v>98.44</v>
      </c>
      <c r="M1964" s="1">
        <v>98.23</v>
      </c>
    </row>
    <row r="1965" spans="1:13" x14ac:dyDescent="0.35">
      <c r="A1965" s="10">
        <v>2039</v>
      </c>
      <c r="B1965" s="10">
        <v>98.94</v>
      </c>
      <c r="C1965" s="10">
        <v>98.72</v>
      </c>
      <c r="D1965" s="10">
        <v>97.9</v>
      </c>
      <c r="E1965" s="10">
        <v>97.67</v>
      </c>
      <c r="F1965" s="1">
        <v>94.42</v>
      </c>
      <c r="G1965" s="10">
        <v>93.69</v>
      </c>
      <c r="H1965" s="10">
        <v>99.37</v>
      </c>
      <c r="I1965" s="10">
        <v>98.93</v>
      </c>
      <c r="J1965" s="10">
        <v>99.52</v>
      </c>
      <c r="K1965" s="1">
        <v>98.88</v>
      </c>
      <c r="L1965" s="1">
        <v>98.44</v>
      </c>
      <c r="M1965" s="1">
        <v>98.2</v>
      </c>
    </row>
    <row r="1966" spans="1:13" x14ac:dyDescent="0.35">
      <c r="A1966" s="10">
        <v>2038</v>
      </c>
      <c r="B1966" s="10">
        <v>98.96</v>
      </c>
      <c r="C1966" s="10">
        <v>98.73</v>
      </c>
      <c r="D1966" s="10">
        <v>97.9</v>
      </c>
      <c r="E1966" s="10">
        <v>97.69</v>
      </c>
      <c r="F1966" s="1">
        <v>94.44</v>
      </c>
      <c r="G1966" s="10">
        <v>93.71</v>
      </c>
      <c r="H1966" s="10">
        <v>99.38</v>
      </c>
      <c r="I1966" s="10">
        <v>98.94</v>
      </c>
      <c r="J1966" s="10">
        <v>99.52</v>
      </c>
      <c r="K1966" s="1">
        <v>98.92</v>
      </c>
      <c r="L1966" s="1">
        <v>98.46</v>
      </c>
      <c r="M1966" s="1">
        <v>98.2</v>
      </c>
    </row>
    <row r="1967" spans="1:13" x14ac:dyDescent="0.35">
      <c r="A1967" s="10">
        <v>2037</v>
      </c>
      <c r="B1967" s="10">
        <v>98.97</v>
      </c>
      <c r="C1967" s="10">
        <v>98.75</v>
      </c>
      <c r="D1967" s="10">
        <v>97.91</v>
      </c>
      <c r="E1967" s="10">
        <v>97.71</v>
      </c>
      <c r="F1967" s="1">
        <v>94.49</v>
      </c>
      <c r="G1967" s="10">
        <v>93.74</v>
      </c>
      <c r="H1967" s="10">
        <v>99.41</v>
      </c>
      <c r="I1967" s="10">
        <v>98.96</v>
      </c>
      <c r="J1967" s="10">
        <v>99.52</v>
      </c>
      <c r="K1967" s="1">
        <v>98.98</v>
      </c>
      <c r="L1967" s="1">
        <v>98.48</v>
      </c>
      <c r="M1967" s="1">
        <v>98.23</v>
      </c>
    </row>
    <row r="1968" spans="1:13" x14ac:dyDescent="0.35">
      <c r="A1968" s="10">
        <v>2036</v>
      </c>
      <c r="B1968" s="10">
        <v>98.97</v>
      </c>
      <c r="C1968" s="10">
        <v>98.79</v>
      </c>
      <c r="D1968" s="10">
        <v>97.92</v>
      </c>
      <c r="E1968" s="10">
        <v>97.72</v>
      </c>
      <c r="F1968" s="1">
        <v>94.54</v>
      </c>
      <c r="G1968" s="10">
        <v>93.78</v>
      </c>
      <c r="H1968" s="10">
        <v>99.44</v>
      </c>
      <c r="I1968" s="10">
        <v>99</v>
      </c>
      <c r="J1968" s="10">
        <v>99.52</v>
      </c>
      <c r="K1968" s="1">
        <v>99.03</v>
      </c>
      <c r="L1968" s="1">
        <v>98.5</v>
      </c>
      <c r="M1968" s="1">
        <v>98.27</v>
      </c>
    </row>
    <row r="1969" spans="1:13" x14ac:dyDescent="0.35">
      <c r="A1969" s="10">
        <v>2035</v>
      </c>
      <c r="B1969" s="10">
        <v>98.99</v>
      </c>
      <c r="C1969" s="10">
        <v>98.84</v>
      </c>
      <c r="D1969" s="10">
        <v>97.95</v>
      </c>
      <c r="E1969" s="10">
        <v>97.74</v>
      </c>
      <c r="F1969" s="1">
        <v>94.59</v>
      </c>
      <c r="G1969" s="10">
        <v>93.82</v>
      </c>
      <c r="H1969" s="10">
        <v>99.5</v>
      </c>
      <c r="I1969" s="10">
        <v>99.05</v>
      </c>
      <c r="J1969" s="10">
        <v>99.53</v>
      </c>
      <c r="K1969" s="1">
        <v>99.09</v>
      </c>
      <c r="L1969" s="1">
        <v>98.51</v>
      </c>
      <c r="M1969" s="1">
        <v>98.33</v>
      </c>
    </row>
    <row r="1970" spans="1:13" x14ac:dyDescent="0.35">
      <c r="A1970" s="10">
        <v>2034</v>
      </c>
      <c r="B1970" s="10">
        <v>99.03</v>
      </c>
      <c r="C1970" s="10">
        <v>98.91</v>
      </c>
      <c r="D1970" s="10">
        <v>98.01</v>
      </c>
      <c r="E1970" s="10">
        <v>97.78</v>
      </c>
      <c r="F1970" s="1">
        <v>94.63</v>
      </c>
      <c r="G1970" s="10">
        <v>93.87</v>
      </c>
      <c r="H1970" s="10">
        <v>99.56</v>
      </c>
      <c r="I1970" s="10">
        <v>99.12</v>
      </c>
      <c r="J1970" s="10">
        <v>99.54</v>
      </c>
      <c r="K1970" s="1">
        <v>99.15</v>
      </c>
      <c r="L1970" s="1">
        <v>98.51</v>
      </c>
      <c r="M1970" s="1">
        <v>98.39</v>
      </c>
    </row>
    <row r="1971" spans="1:13" x14ac:dyDescent="0.35">
      <c r="A1971" s="10">
        <v>2033</v>
      </c>
      <c r="B1971" s="10">
        <v>99.09</v>
      </c>
      <c r="C1971" s="10">
        <v>98.96</v>
      </c>
      <c r="D1971" s="10">
        <v>98.07</v>
      </c>
      <c r="E1971" s="10">
        <v>97.81</v>
      </c>
      <c r="F1971" s="1">
        <v>94.65</v>
      </c>
      <c r="G1971" s="10">
        <v>93.88</v>
      </c>
      <c r="H1971" s="10">
        <v>99.6</v>
      </c>
      <c r="I1971" s="10">
        <v>99.17</v>
      </c>
      <c r="J1971" s="10">
        <v>99.55</v>
      </c>
      <c r="K1971" s="1">
        <v>99.18</v>
      </c>
      <c r="L1971" s="1">
        <v>98.51</v>
      </c>
      <c r="M1971" s="1">
        <v>98.44</v>
      </c>
    </row>
    <row r="1972" spans="1:13" x14ac:dyDescent="0.35">
      <c r="A1972" s="10">
        <v>2032</v>
      </c>
      <c r="B1972" s="10">
        <v>99.13</v>
      </c>
      <c r="C1972" s="10">
        <v>99</v>
      </c>
      <c r="D1972" s="10">
        <v>98.12</v>
      </c>
      <c r="E1972" s="10">
        <v>97.84</v>
      </c>
      <c r="F1972" s="1">
        <v>94.65</v>
      </c>
      <c r="G1972" s="10">
        <v>93.87</v>
      </c>
      <c r="H1972" s="10">
        <v>99.61</v>
      </c>
      <c r="I1972" s="10">
        <v>99.18</v>
      </c>
      <c r="J1972" s="10">
        <v>99.56</v>
      </c>
      <c r="K1972" s="1">
        <v>99.18</v>
      </c>
      <c r="L1972" s="1">
        <v>98.53</v>
      </c>
      <c r="M1972" s="1">
        <v>98.47</v>
      </c>
    </row>
    <row r="1973" spans="1:13" x14ac:dyDescent="0.35">
      <c r="A1973" s="10">
        <v>2031</v>
      </c>
      <c r="B1973" s="10">
        <v>99.16</v>
      </c>
      <c r="C1973" s="10">
        <v>99.02</v>
      </c>
      <c r="D1973" s="10">
        <v>98.16</v>
      </c>
      <c r="E1973" s="10">
        <v>97.87</v>
      </c>
      <c r="F1973" s="1">
        <v>94.66</v>
      </c>
      <c r="G1973" s="10">
        <v>93.87</v>
      </c>
      <c r="H1973" s="10">
        <v>99.63</v>
      </c>
      <c r="I1973" s="10">
        <v>99.17</v>
      </c>
      <c r="J1973" s="10">
        <v>99.59</v>
      </c>
      <c r="K1973" s="1">
        <v>99.16</v>
      </c>
      <c r="L1973" s="1">
        <v>98.57</v>
      </c>
      <c r="M1973" s="1">
        <v>98.5</v>
      </c>
    </row>
    <row r="1974" spans="1:13" x14ac:dyDescent="0.35">
      <c r="A1974" s="10">
        <v>2030</v>
      </c>
      <c r="B1974" s="10">
        <v>99.19</v>
      </c>
      <c r="C1974" s="10">
        <v>99.05</v>
      </c>
      <c r="D1974" s="10">
        <v>98.18</v>
      </c>
      <c r="E1974" s="10">
        <v>97.88</v>
      </c>
      <c r="F1974" s="1">
        <v>94.68</v>
      </c>
      <c r="G1974" s="10">
        <v>93.92</v>
      </c>
      <c r="H1974" s="10">
        <v>99.66</v>
      </c>
      <c r="I1974" s="10">
        <v>99.18</v>
      </c>
      <c r="J1974" s="10">
        <v>99.64</v>
      </c>
      <c r="K1974" s="1">
        <v>99.17</v>
      </c>
      <c r="L1974" s="1">
        <v>98.63</v>
      </c>
      <c r="M1974" s="1">
        <v>98.52</v>
      </c>
    </row>
    <row r="1975" spans="1:13" x14ac:dyDescent="0.35">
      <c r="A1975" s="10">
        <v>2029</v>
      </c>
      <c r="B1975" s="10">
        <v>99.2</v>
      </c>
      <c r="C1975" s="10">
        <v>99.06</v>
      </c>
      <c r="D1975" s="10">
        <v>98.17</v>
      </c>
      <c r="E1975" s="10">
        <v>97.87</v>
      </c>
      <c r="F1975" s="1">
        <v>94.71</v>
      </c>
      <c r="G1975" s="10">
        <v>93.97</v>
      </c>
      <c r="H1975" s="10">
        <v>99.68</v>
      </c>
      <c r="I1975" s="10">
        <v>99.22</v>
      </c>
      <c r="J1975" s="10">
        <v>99.69</v>
      </c>
      <c r="K1975" s="1">
        <v>99.2</v>
      </c>
      <c r="L1975" s="1">
        <v>98.67</v>
      </c>
      <c r="M1975" s="1">
        <v>98.54</v>
      </c>
    </row>
    <row r="1976" spans="1:13" x14ac:dyDescent="0.35">
      <c r="A1976" s="10">
        <v>2028</v>
      </c>
      <c r="B1976" s="10">
        <v>99.18</v>
      </c>
      <c r="C1976" s="10">
        <v>99.04</v>
      </c>
      <c r="D1976" s="10">
        <v>98.14</v>
      </c>
      <c r="E1976" s="10">
        <v>97.83</v>
      </c>
      <c r="F1976" s="1">
        <v>94.73</v>
      </c>
      <c r="G1976" s="10">
        <v>93.99</v>
      </c>
      <c r="H1976" s="10">
        <v>99.66</v>
      </c>
      <c r="I1976" s="10">
        <v>99.25</v>
      </c>
      <c r="J1976" s="10">
        <v>99.73</v>
      </c>
      <c r="K1976" s="1">
        <v>99.24</v>
      </c>
      <c r="L1976" s="1">
        <v>98.7</v>
      </c>
      <c r="M1976" s="1">
        <v>98.55</v>
      </c>
    </row>
    <row r="1977" spans="1:13" x14ac:dyDescent="0.35">
      <c r="A1977" s="10">
        <v>2027</v>
      </c>
      <c r="B1977" s="10">
        <v>99.15</v>
      </c>
      <c r="C1977" s="10">
        <v>99.01</v>
      </c>
      <c r="D1977" s="10">
        <v>98.09</v>
      </c>
      <c r="E1977" s="10">
        <v>97.79</v>
      </c>
      <c r="F1977" s="1">
        <v>94.73</v>
      </c>
      <c r="G1977" s="10">
        <v>93.98</v>
      </c>
      <c r="H1977" s="10">
        <v>99.64</v>
      </c>
      <c r="I1977" s="10">
        <v>99.27</v>
      </c>
      <c r="J1977" s="10">
        <v>99.75</v>
      </c>
      <c r="K1977" s="1">
        <v>99.26</v>
      </c>
      <c r="L1977" s="1">
        <v>98.69</v>
      </c>
      <c r="M1977" s="1">
        <v>98.54</v>
      </c>
    </row>
    <row r="1978" spans="1:13" x14ac:dyDescent="0.35">
      <c r="A1978" s="10">
        <v>2026</v>
      </c>
      <c r="B1978" s="10">
        <v>99.13</v>
      </c>
      <c r="C1978" s="10">
        <v>99</v>
      </c>
      <c r="D1978" s="10">
        <v>98.07</v>
      </c>
      <c r="E1978" s="10">
        <v>97.77</v>
      </c>
      <c r="F1978" s="1">
        <v>94.72</v>
      </c>
      <c r="G1978" s="10">
        <v>93.95</v>
      </c>
      <c r="H1978" s="10">
        <v>99.62</v>
      </c>
      <c r="I1978" s="10">
        <v>99.28</v>
      </c>
      <c r="J1978" s="10">
        <v>99.75</v>
      </c>
      <c r="K1978" s="1">
        <v>99.28</v>
      </c>
      <c r="L1978" s="1">
        <v>98.67</v>
      </c>
      <c r="M1978" s="1">
        <v>98.52</v>
      </c>
    </row>
    <row r="1979" spans="1:13" x14ac:dyDescent="0.35">
      <c r="A1979" s="10">
        <v>2025</v>
      </c>
      <c r="B1979" s="10">
        <v>99.13</v>
      </c>
      <c r="C1979" s="10">
        <v>99.01</v>
      </c>
      <c r="D1979" s="10">
        <v>98.08</v>
      </c>
      <c r="E1979" s="10">
        <v>97.79</v>
      </c>
      <c r="F1979" s="1">
        <v>94.7</v>
      </c>
      <c r="G1979" s="10">
        <v>93.94</v>
      </c>
      <c r="H1979" s="10">
        <v>99.6</v>
      </c>
      <c r="I1979" s="10">
        <v>99.28</v>
      </c>
      <c r="J1979" s="10">
        <v>99.74</v>
      </c>
      <c r="K1979" s="1">
        <v>99.3</v>
      </c>
      <c r="L1979" s="1">
        <v>98.64</v>
      </c>
      <c r="M1979" s="1">
        <v>98.5</v>
      </c>
    </row>
    <row r="1980" spans="1:13" x14ac:dyDescent="0.35">
      <c r="A1980" s="10">
        <v>2024</v>
      </c>
      <c r="B1980" s="10">
        <v>99.14</v>
      </c>
      <c r="C1980" s="10">
        <v>99.04</v>
      </c>
      <c r="D1980" s="10">
        <v>98.11</v>
      </c>
      <c r="E1980" s="10">
        <v>97.83</v>
      </c>
      <c r="F1980" s="1">
        <v>94.69</v>
      </c>
      <c r="G1980" s="10">
        <v>93.94</v>
      </c>
      <c r="H1980" s="10">
        <v>99.59</v>
      </c>
      <c r="I1980" s="10">
        <v>99.28</v>
      </c>
      <c r="J1980" s="10">
        <v>99.7</v>
      </c>
      <c r="K1980" s="1">
        <v>99.31</v>
      </c>
      <c r="L1980" s="1">
        <v>98.62</v>
      </c>
      <c r="M1980" s="1">
        <v>98.49</v>
      </c>
    </row>
    <row r="1981" spans="1:13" x14ac:dyDescent="0.35">
      <c r="A1981" s="10">
        <v>2023</v>
      </c>
      <c r="B1981" s="10">
        <v>99.17</v>
      </c>
      <c r="C1981" s="10">
        <v>99.1</v>
      </c>
      <c r="D1981" s="10">
        <v>98.15</v>
      </c>
      <c r="E1981" s="10">
        <v>97.88</v>
      </c>
      <c r="F1981" s="1">
        <v>94.68</v>
      </c>
      <c r="G1981" s="10">
        <v>93.96</v>
      </c>
      <c r="H1981" s="10">
        <v>99.59</v>
      </c>
      <c r="I1981" s="10">
        <v>99.29</v>
      </c>
      <c r="J1981" s="10">
        <v>99.65</v>
      </c>
      <c r="K1981" s="1">
        <v>99.3</v>
      </c>
      <c r="L1981" s="1">
        <v>98.62</v>
      </c>
      <c r="M1981" s="1">
        <v>98.51</v>
      </c>
    </row>
    <row r="1982" spans="1:13" x14ac:dyDescent="0.35">
      <c r="A1982" s="10">
        <v>2022</v>
      </c>
      <c r="B1982" s="10">
        <v>99.2</v>
      </c>
      <c r="C1982" s="10">
        <v>99.15</v>
      </c>
      <c r="D1982" s="10">
        <v>98.2</v>
      </c>
      <c r="E1982" s="10">
        <v>97.92</v>
      </c>
      <c r="F1982" s="1">
        <v>94.69</v>
      </c>
      <c r="G1982" s="10">
        <v>94</v>
      </c>
      <c r="H1982" s="10">
        <v>99.61</v>
      </c>
      <c r="I1982" s="10">
        <v>99.3</v>
      </c>
      <c r="J1982" s="10">
        <v>99.62</v>
      </c>
      <c r="K1982" s="1">
        <v>99.29</v>
      </c>
      <c r="L1982" s="1">
        <v>98.63</v>
      </c>
      <c r="M1982" s="1">
        <v>98.54</v>
      </c>
    </row>
    <row r="1983" spans="1:13" x14ac:dyDescent="0.35">
      <c r="A1983" s="10">
        <v>2021</v>
      </c>
      <c r="B1983" s="10">
        <v>99.22</v>
      </c>
      <c r="C1983" s="10">
        <v>99.15</v>
      </c>
      <c r="D1983" s="10">
        <v>98.22</v>
      </c>
      <c r="E1983" s="10">
        <v>97.94</v>
      </c>
      <c r="F1983" s="1">
        <v>94.71</v>
      </c>
      <c r="G1983" s="10">
        <v>94.03</v>
      </c>
      <c r="H1983" s="10">
        <v>99.63</v>
      </c>
      <c r="I1983" s="10">
        <v>99.27</v>
      </c>
      <c r="J1983" s="10">
        <v>99.61</v>
      </c>
      <c r="K1983" s="1">
        <v>99.28</v>
      </c>
      <c r="L1983" s="1">
        <v>98.61</v>
      </c>
      <c r="M1983" s="1">
        <v>98.56</v>
      </c>
    </row>
    <row r="1984" spans="1:13" x14ac:dyDescent="0.35">
      <c r="A1984" s="10">
        <v>2020</v>
      </c>
      <c r="B1984" s="10">
        <v>99.21</v>
      </c>
      <c r="C1984" s="10">
        <v>99.13</v>
      </c>
      <c r="D1984" s="10">
        <v>98.2</v>
      </c>
      <c r="E1984" s="10">
        <v>97.93</v>
      </c>
      <c r="F1984" s="1">
        <v>94.71</v>
      </c>
      <c r="G1984" s="10">
        <v>94.03</v>
      </c>
      <c r="H1984" s="10">
        <v>99.64</v>
      </c>
      <c r="I1984" s="10">
        <v>99.23</v>
      </c>
      <c r="J1984" s="10">
        <v>99.62</v>
      </c>
      <c r="K1984" s="1">
        <v>99.28</v>
      </c>
      <c r="L1984" s="1">
        <v>98.57</v>
      </c>
      <c r="M1984" s="1">
        <v>98.57</v>
      </c>
    </row>
    <row r="1985" spans="1:13" x14ac:dyDescent="0.35">
      <c r="A1985" s="10">
        <v>2019</v>
      </c>
      <c r="B1985" s="10">
        <v>99.21</v>
      </c>
      <c r="C1985" s="10">
        <v>99.12</v>
      </c>
      <c r="D1985" s="10">
        <v>98.18</v>
      </c>
      <c r="E1985" s="10">
        <v>97.93</v>
      </c>
      <c r="F1985" s="1">
        <v>94.71</v>
      </c>
      <c r="G1985" s="10">
        <v>94.02</v>
      </c>
      <c r="H1985" s="10">
        <v>99.65</v>
      </c>
      <c r="I1985" s="10">
        <v>99.22</v>
      </c>
      <c r="J1985" s="10">
        <v>99.65</v>
      </c>
      <c r="K1985" s="1">
        <v>99.29</v>
      </c>
      <c r="L1985" s="1">
        <v>98.54</v>
      </c>
      <c r="M1985" s="1">
        <v>98.58</v>
      </c>
    </row>
    <row r="1986" spans="1:13" x14ac:dyDescent="0.35">
      <c r="A1986" s="10">
        <v>2018</v>
      </c>
      <c r="B1986" s="10">
        <v>99.22</v>
      </c>
      <c r="C1986" s="10">
        <v>99.12</v>
      </c>
      <c r="D1986" s="10">
        <v>98.17</v>
      </c>
      <c r="E1986" s="10">
        <v>97.95</v>
      </c>
      <c r="F1986" s="1">
        <v>94.71</v>
      </c>
      <c r="G1986" s="10">
        <v>94.02</v>
      </c>
      <c r="H1986" s="10">
        <v>99.68</v>
      </c>
      <c r="I1986" s="10">
        <v>99.23</v>
      </c>
      <c r="J1986" s="10">
        <v>99.69</v>
      </c>
      <c r="K1986" s="1">
        <v>99.28</v>
      </c>
      <c r="L1986" s="1">
        <v>98.53</v>
      </c>
      <c r="M1986" s="1">
        <v>98.59</v>
      </c>
    </row>
    <row r="1987" spans="1:13" x14ac:dyDescent="0.35">
      <c r="A1987" s="10">
        <v>2017</v>
      </c>
      <c r="B1987" s="10">
        <v>99.23</v>
      </c>
      <c r="C1987" s="10">
        <v>99.12</v>
      </c>
      <c r="D1987" s="10">
        <v>98.17</v>
      </c>
      <c r="E1987" s="10">
        <v>97.97</v>
      </c>
      <c r="F1987" s="1">
        <v>94.7</v>
      </c>
      <c r="G1987" s="10">
        <v>93.99</v>
      </c>
      <c r="H1987" s="10">
        <v>99.7</v>
      </c>
      <c r="I1987" s="10">
        <v>99.23</v>
      </c>
      <c r="J1987" s="10">
        <v>99.72</v>
      </c>
      <c r="K1987" s="1">
        <v>99.25</v>
      </c>
      <c r="L1987" s="1">
        <v>98.56</v>
      </c>
      <c r="M1987" s="1">
        <v>98.57</v>
      </c>
    </row>
    <row r="1988" spans="1:13" x14ac:dyDescent="0.35">
      <c r="A1988" s="10">
        <v>2016</v>
      </c>
      <c r="B1988" s="10">
        <v>99.22</v>
      </c>
      <c r="C1988" s="10">
        <v>99.1</v>
      </c>
      <c r="D1988" s="10">
        <v>98.16</v>
      </c>
      <c r="E1988" s="10">
        <v>97.96</v>
      </c>
      <c r="F1988" s="1">
        <v>94.7</v>
      </c>
      <c r="G1988" s="10">
        <v>93.95</v>
      </c>
      <c r="H1988" s="10">
        <v>99.7</v>
      </c>
      <c r="I1988" s="10">
        <v>99.21</v>
      </c>
      <c r="J1988" s="10">
        <v>99.72</v>
      </c>
      <c r="K1988" s="1">
        <v>99.2</v>
      </c>
      <c r="L1988" s="1">
        <v>98.6</v>
      </c>
      <c r="M1988" s="1">
        <v>98.52</v>
      </c>
    </row>
    <row r="1989" spans="1:13" x14ac:dyDescent="0.35">
      <c r="A1989" s="10">
        <v>2015</v>
      </c>
      <c r="B1989" s="10">
        <v>99.19</v>
      </c>
      <c r="C1989" s="10">
        <v>99.09</v>
      </c>
      <c r="D1989" s="10">
        <v>98.14</v>
      </c>
      <c r="E1989" s="10">
        <v>97.94</v>
      </c>
      <c r="F1989" s="1">
        <v>94.71</v>
      </c>
      <c r="G1989" s="10">
        <v>93.92</v>
      </c>
      <c r="H1989" s="10">
        <v>99.68</v>
      </c>
      <c r="I1989" s="10">
        <v>99.2</v>
      </c>
      <c r="J1989" s="10">
        <v>99.68</v>
      </c>
      <c r="K1989" s="1">
        <v>99.17</v>
      </c>
      <c r="L1989" s="1">
        <v>98.64</v>
      </c>
      <c r="M1989" s="1">
        <v>98.5</v>
      </c>
    </row>
    <row r="1990" spans="1:13" x14ac:dyDescent="0.35">
      <c r="A1990" s="10">
        <v>2014</v>
      </c>
      <c r="B1990" s="10">
        <v>99.16</v>
      </c>
      <c r="C1990" s="10">
        <v>99.08</v>
      </c>
      <c r="D1990" s="10">
        <v>98.13</v>
      </c>
      <c r="E1990" s="10">
        <v>97.94</v>
      </c>
      <c r="F1990" s="1">
        <v>94.71</v>
      </c>
      <c r="G1990" s="10">
        <v>93.9</v>
      </c>
      <c r="H1990" s="10">
        <v>99.65</v>
      </c>
      <c r="I1990" s="10">
        <v>99.23</v>
      </c>
      <c r="J1990" s="10">
        <v>99.63</v>
      </c>
      <c r="K1990" s="1">
        <v>99.17</v>
      </c>
      <c r="L1990" s="1">
        <v>98.66</v>
      </c>
      <c r="M1990" s="1">
        <v>98.51</v>
      </c>
    </row>
    <row r="1991" spans="1:13" x14ac:dyDescent="0.35">
      <c r="A1991" s="10">
        <v>2013</v>
      </c>
      <c r="B1991" s="10">
        <v>99.13</v>
      </c>
      <c r="C1991" s="10">
        <v>99.08</v>
      </c>
      <c r="D1991" s="10">
        <v>98.14</v>
      </c>
      <c r="E1991" s="10">
        <v>97.94</v>
      </c>
      <c r="F1991" s="1">
        <v>94.69</v>
      </c>
      <c r="G1991" s="10">
        <v>93.9</v>
      </c>
      <c r="H1991" s="10">
        <v>99.62</v>
      </c>
      <c r="I1991" s="10">
        <v>99.27</v>
      </c>
      <c r="J1991" s="10">
        <v>99.58</v>
      </c>
      <c r="K1991" s="1">
        <v>99.2</v>
      </c>
      <c r="L1991" s="1">
        <v>98.64</v>
      </c>
      <c r="M1991" s="1">
        <v>98.55</v>
      </c>
    </row>
    <row r="1992" spans="1:13" x14ac:dyDescent="0.35">
      <c r="A1992" s="10">
        <v>2012</v>
      </c>
      <c r="B1992" s="10">
        <v>99.12</v>
      </c>
      <c r="C1992" s="10">
        <v>99.07</v>
      </c>
      <c r="D1992" s="10">
        <v>98.15</v>
      </c>
      <c r="E1992" s="10">
        <v>97.94</v>
      </c>
      <c r="F1992" s="1">
        <v>94.66</v>
      </c>
      <c r="G1992" s="10">
        <v>93.9</v>
      </c>
      <c r="H1992" s="10">
        <v>99.57</v>
      </c>
      <c r="I1992" s="10">
        <v>99.29</v>
      </c>
      <c r="J1992" s="10">
        <v>99.53</v>
      </c>
      <c r="K1992" s="1">
        <v>99.24</v>
      </c>
      <c r="L1992" s="1">
        <v>98.61</v>
      </c>
      <c r="M1992" s="1">
        <v>98.59</v>
      </c>
    </row>
    <row r="1993" spans="1:13" x14ac:dyDescent="0.35">
      <c r="A1993" s="10">
        <v>2011</v>
      </c>
      <c r="B1993" s="10">
        <v>99.13</v>
      </c>
      <c r="C1993" s="10">
        <v>99.08</v>
      </c>
      <c r="D1993" s="10">
        <v>98.15</v>
      </c>
      <c r="E1993" s="10">
        <v>97.95</v>
      </c>
      <c r="F1993" s="1">
        <v>94.63</v>
      </c>
      <c r="G1993" s="10">
        <v>93.92</v>
      </c>
      <c r="H1993" s="10">
        <v>99.53</v>
      </c>
      <c r="I1993" s="10">
        <v>99.3</v>
      </c>
      <c r="J1993" s="10">
        <v>99.51</v>
      </c>
      <c r="K1993" s="1">
        <v>99.27</v>
      </c>
      <c r="L1993" s="1">
        <v>98.58</v>
      </c>
      <c r="M1993" s="1">
        <v>98.62</v>
      </c>
    </row>
    <row r="1994" spans="1:13" x14ac:dyDescent="0.35">
      <c r="A1994" s="10">
        <v>2010</v>
      </c>
      <c r="B1994" s="10">
        <v>99.16</v>
      </c>
      <c r="C1994" s="10">
        <v>99.09</v>
      </c>
      <c r="D1994" s="10">
        <v>98.14</v>
      </c>
      <c r="E1994" s="10">
        <v>97.96</v>
      </c>
      <c r="F1994" s="1">
        <v>94.65</v>
      </c>
      <c r="G1994" s="10">
        <v>93.97</v>
      </c>
      <c r="H1994" s="10">
        <v>99.52</v>
      </c>
      <c r="I1994" s="10">
        <v>99.31</v>
      </c>
      <c r="J1994" s="10">
        <v>99.54</v>
      </c>
      <c r="K1994" s="1">
        <v>99.27</v>
      </c>
      <c r="L1994" s="1">
        <v>98.56</v>
      </c>
      <c r="M1994" s="1">
        <v>98.65</v>
      </c>
    </row>
    <row r="1995" spans="1:13" x14ac:dyDescent="0.35">
      <c r="A1995" s="10">
        <v>2009</v>
      </c>
      <c r="B1995" s="10">
        <v>99.2</v>
      </c>
      <c r="C1995" s="10">
        <v>99.1</v>
      </c>
      <c r="D1995" s="10">
        <v>98.16</v>
      </c>
      <c r="E1995" s="10">
        <v>97.98</v>
      </c>
      <c r="F1995" s="1">
        <v>94.7</v>
      </c>
      <c r="G1995" s="10">
        <v>94.02</v>
      </c>
      <c r="H1995" s="10">
        <v>99.55</v>
      </c>
      <c r="I1995" s="10">
        <v>99.32</v>
      </c>
      <c r="J1995" s="10">
        <v>99.62</v>
      </c>
      <c r="K1995" s="1">
        <v>99.26</v>
      </c>
      <c r="L1995" s="1">
        <v>98.57</v>
      </c>
      <c r="M1995" s="1">
        <v>98.66</v>
      </c>
    </row>
    <row r="1996" spans="1:13" x14ac:dyDescent="0.35">
      <c r="A1996" s="10">
        <v>2008</v>
      </c>
      <c r="B1996" s="10">
        <v>99.25</v>
      </c>
      <c r="C1996" s="10">
        <v>99.12</v>
      </c>
      <c r="D1996" s="10">
        <v>98.2</v>
      </c>
      <c r="E1996" s="10">
        <v>98.02</v>
      </c>
      <c r="F1996" s="1">
        <v>94.77</v>
      </c>
      <c r="G1996" s="10">
        <v>94.05</v>
      </c>
      <c r="H1996" s="10">
        <v>99.61</v>
      </c>
      <c r="I1996" s="10">
        <v>99.34</v>
      </c>
      <c r="J1996" s="10">
        <v>99.72</v>
      </c>
      <c r="K1996" s="1">
        <v>99.26</v>
      </c>
      <c r="L1996" s="1">
        <v>98.6</v>
      </c>
      <c r="M1996" s="1">
        <v>98.68</v>
      </c>
    </row>
    <row r="1997" spans="1:13" x14ac:dyDescent="0.35">
      <c r="A1997" s="10">
        <v>2007</v>
      </c>
      <c r="B1997" s="10">
        <v>99.32</v>
      </c>
      <c r="C1997" s="10">
        <v>99.16</v>
      </c>
      <c r="D1997" s="10">
        <v>98.26</v>
      </c>
      <c r="E1997" s="10">
        <v>98.06</v>
      </c>
      <c r="F1997" s="1">
        <v>94.85</v>
      </c>
      <c r="G1997" s="10">
        <v>94.09</v>
      </c>
      <c r="H1997" s="10">
        <v>99.69</v>
      </c>
      <c r="I1997" s="10">
        <v>99.38</v>
      </c>
      <c r="J1997" s="10">
        <v>99.8</v>
      </c>
      <c r="K1997" s="1">
        <v>99.31</v>
      </c>
      <c r="L1997" s="1">
        <v>98.67</v>
      </c>
      <c r="M1997" s="1">
        <v>98.7</v>
      </c>
    </row>
    <row r="1998" spans="1:13" x14ac:dyDescent="0.35">
      <c r="A1998" s="10">
        <v>2006</v>
      </c>
      <c r="B1998" s="10">
        <v>99.37</v>
      </c>
      <c r="C1998" s="10">
        <v>99.2</v>
      </c>
      <c r="D1998" s="10">
        <v>98.32</v>
      </c>
      <c r="E1998" s="10">
        <v>98.1</v>
      </c>
      <c r="F1998" s="1">
        <v>94.92</v>
      </c>
      <c r="G1998" s="10">
        <v>94.11</v>
      </c>
      <c r="H1998" s="10">
        <v>99.76</v>
      </c>
      <c r="I1998" s="10">
        <v>99.41</v>
      </c>
      <c r="J1998" s="10">
        <v>99.84</v>
      </c>
      <c r="K1998" s="1">
        <v>99.37</v>
      </c>
      <c r="L1998" s="1">
        <v>98.74</v>
      </c>
      <c r="M1998" s="1">
        <v>98.7</v>
      </c>
    </row>
    <row r="1999" spans="1:13" x14ac:dyDescent="0.35">
      <c r="A1999" s="10">
        <v>2005</v>
      </c>
      <c r="B1999" s="10">
        <v>99.39</v>
      </c>
      <c r="C1999" s="10">
        <v>99.21</v>
      </c>
      <c r="D1999" s="10">
        <v>98.35</v>
      </c>
      <c r="E1999" s="10">
        <v>98.11</v>
      </c>
      <c r="F1999" s="1">
        <v>94.94</v>
      </c>
      <c r="G1999" s="10">
        <v>94.11</v>
      </c>
      <c r="H1999" s="10">
        <v>99.77</v>
      </c>
      <c r="I1999" s="10">
        <v>99.4</v>
      </c>
      <c r="J1999" s="10">
        <v>99.84</v>
      </c>
      <c r="K1999" s="1">
        <v>99.42</v>
      </c>
      <c r="L1999" s="1">
        <v>98.77</v>
      </c>
      <c r="M1999" s="1">
        <v>98.67</v>
      </c>
    </row>
    <row r="2000" spans="1:13" x14ac:dyDescent="0.35">
      <c r="A2000" s="10">
        <v>2004</v>
      </c>
      <c r="B2000" s="10">
        <v>99.37</v>
      </c>
      <c r="C2000" s="10">
        <v>99.2</v>
      </c>
      <c r="D2000" s="10">
        <v>98.33</v>
      </c>
      <c r="E2000" s="10">
        <v>98.09</v>
      </c>
      <c r="F2000" s="1">
        <v>94.9</v>
      </c>
      <c r="G2000" s="10">
        <v>94.09</v>
      </c>
      <c r="H2000" s="10">
        <v>99.74</v>
      </c>
      <c r="I2000" s="10">
        <v>99.36</v>
      </c>
      <c r="J2000" s="10">
        <v>99.81</v>
      </c>
      <c r="K2000" s="1">
        <v>99.43</v>
      </c>
      <c r="L2000" s="1">
        <v>98.76</v>
      </c>
      <c r="M2000" s="1">
        <v>98.63</v>
      </c>
    </row>
    <row r="2001" spans="1:13" x14ac:dyDescent="0.35">
      <c r="A2001" s="10">
        <v>2003</v>
      </c>
      <c r="B2001" s="10">
        <v>99.34</v>
      </c>
      <c r="C2001" s="10">
        <v>99.19</v>
      </c>
      <c r="D2001" s="10">
        <v>98.3</v>
      </c>
      <c r="E2001" s="10">
        <v>98.06</v>
      </c>
      <c r="F2001" s="1">
        <v>94.83</v>
      </c>
      <c r="G2001" s="10">
        <v>94.07</v>
      </c>
      <c r="H2001" s="10">
        <v>99.71</v>
      </c>
      <c r="I2001" s="10">
        <v>99.33</v>
      </c>
      <c r="J2001" s="10">
        <v>99.77</v>
      </c>
      <c r="K2001" s="1">
        <v>99.41</v>
      </c>
      <c r="L2001" s="1">
        <v>98.74</v>
      </c>
      <c r="M2001" s="1">
        <v>98.59</v>
      </c>
    </row>
    <row r="2002" spans="1:13" x14ac:dyDescent="0.35">
      <c r="A2002" s="10">
        <v>2002</v>
      </c>
      <c r="B2002" s="10">
        <v>99.31</v>
      </c>
      <c r="C2002" s="10">
        <v>99.18</v>
      </c>
      <c r="D2002" s="10">
        <v>98.27</v>
      </c>
      <c r="E2002" s="10">
        <v>98.04</v>
      </c>
      <c r="F2002" s="1">
        <v>94.76</v>
      </c>
      <c r="G2002" s="10">
        <v>94.05</v>
      </c>
      <c r="H2002" s="10">
        <v>99.7</v>
      </c>
      <c r="I2002" s="10">
        <v>99.31</v>
      </c>
      <c r="J2002" s="10">
        <v>99.73</v>
      </c>
      <c r="K2002" s="1">
        <v>99.39</v>
      </c>
      <c r="L2002" s="1">
        <v>98.71</v>
      </c>
      <c r="M2002" s="1">
        <v>98.57</v>
      </c>
    </row>
    <row r="2003" spans="1:13" x14ac:dyDescent="0.35">
      <c r="A2003" s="10">
        <v>2001</v>
      </c>
      <c r="B2003" s="10">
        <v>99.28</v>
      </c>
      <c r="C2003" s="10">
        <v>99.15</v>
      </c>
      <c r="D2003" s="10">
        <v>98.25</v>
      </c>
      <c r="E2003" s="10">
        <v>98.01</v>
      </c>
      <c r="F2003" s="1">
        <v>94.72</v>
      </c>
      <c r="G2003" s="10">
        <v>94.03</v>
      </c>
      <c r="H2003" s="10">
        <v>99.7</v>
      </c>
      <c r="I2003" s="10">
        <v>99.3</v>
      </c>
      <c r="J2003" s="10">
        <v>99.7</v>
      </c>
      <c r="K2003" s="1">
        <v>99.36</v>
      </c>
      <c r="L2003" s="1">
        <v>98.69</v>
      </c>
      <c r="M2003" s="1">
        <v>98.56</v>
      </c>
    </row>
    <row r="2004" spans="1:13" x14ac:dyDescent="0.35">
      <c r="A2004" s="10">
        <v>2000</v>
      </c>
      <c r="B2004" s="10">
        <v>99.24</v>
      </c>
      <c r="C2004" s="10">
        <v>99.09</v>
      </c>
      <c r="D2004" s="10">
        <v>98.22</v>
      </c>
      <c r="E2004" s="10">
        <v>97.97</v>
      </c>
      <c r="F2004" s="1">
        <v>94.7</v>
      </c>
      <c r="G2004" s="10">
        <v>94</v>
      </c>
      <c r="H2004" s="10">
        <v>99.68</v>
      </c>
      <c r="I2004" s="10">
        <v>99.28</v>
      </c>
      <c r="J2004" s="10">
        <v>99.68</v>
      </c>
      <c r="K2004" s="1">
        <v>99.33</v>
      </c>
      <c r="L2004" s="1">
        <v>98.65</v>
      </c>
      <c r="M2004" s="1">
        <v>98.55</v>
      </c>
    </row>
    <row r="2005" spans="1:13" x14ac:dyDescent="0.35">
      <c r="A2005" s="10">
        <v>1999</v>
      </c>
      <c r="B2005" s="10">
        <v>99.2</v>
      </c>
      <c r="C2005" s="10">
        <v>99.03</v>
      </c>
      <c r="D2005" s="10">
        <v>98.18</v>
      </c>
      <c r="E2005" s="10">
        <v>97.92</v>
      </c>
      <c r="F2005" s="1">
        <v>94.7</v>
      </c>
      <c r="G2005" s="10">
        <v>93.97</v>
      </c>
      <c r="H2005" s="10">
        <v>99.67</v>
      </c>
      <c r="I2005" s="10">
        <v>99.27</v>
      </c>
      <c r="J2005" s="10">
        <v>99.67</v>
      </c>
      <c r="K2005" s="1">
        <v>99.28</v>
      </c>
      <c r="L2005" s="1">
        <v>98.62</v>
      </c>
      <c r="M2005" s="1">
        <v>98.54</v>
      </c>
    </row>
    <row r="2006" spans="1:13" x14ac:dyDescent="0.35">
      <c r="A2006" s="10">
        <v>1998</v>
      </c>
      <c r="B2006" s="10">
        <v>99.16</v>
      </c>
      <c r="C2006" s="10">
        <v>98.97</v>
      </c>
      <c r="D2006" s="10">
        <v>98.13</v>
      </c>
      <c r="E2006" s="10">
        <v>97.89</v>
      </c>
      <c r="F2006" s="1">
        <v>94.69</v>
      </c>
      <c r="G2006" s="10">
        <v>93.95</v>
      </c>
      <c r="H2006" s="10">
        <v>99.66</v>
      </c>
      <c r="I2006" s="10">
        <v>99.25</v>
      </c>
      <c r="J2006" s="10">
        <v>99.67</v>
      </c>
      <c r="K2006" s="1">
        <v>99.23</v>
      </c>
      <c r="L2006" s="1">
        <v>98.6</v>
      </c>
      <c r="M2006" s="1">
        <v>98.53</v>
      </c>
    </row>
    <row r="2007" spans="1:13" x14ac:dyDescent="0.35">
      <c r="A2007" s="10">
        <v>1997</v>
      </c>
      <c r="B2007" s="10">
        <v>99.13</v>
      </c>
      <c r="C2007" s="10">
        <v>98.92</v>
      </c>
      <c r="D2007" s="10">
        <v>98.08</v>
      </c>
      <c r="E2007" s="10">
        <v>97.86</v>
      </c>
      <c r="F2007" s="1">
        <v>94.66</v>
      </c>
      <c r="G2007" s="10">
        <v>93.91</v>
      </c>
      <c r="H2007" s="10">
        <v>99.63</v>
      </c>
      <c r="I2007" s="10">
        <v>99.22</v>
      </c>
      <c r="J2007" s="10">
        <v>99.66</v>
      </c>
      <c r="K2007" s="1">
        <v>99.18</v>
      </c>
      <c r="L2007" s="1">
        <v>98.57</v>
      </c>
      <c r="M2007" s="1">
        <v>98.52</v>
      </c>
    </row>
    <row r="2008" spans="1:13" x14ac:dyDescent="0.35">
      <c r="A2008" s="10">
        <v>1996</v>
      </c>
      <c r="B2008" s="10">
        <v>99.12</v>
      </c>
      <c r="C2008" s="10">
        <v>98.9</v>
      </c>
      <c r="D2008" s="10">
        <v>98.05</v>
      </c>
      <c r="E2008" s="10">
        <v>97.85</v>
      </c>
      <c r="F2008" s="1">
        <v>94.63</v>
      </c>
      <c r="G2008" s="10">
        <v>93.87</v>
      </c>
      <c r="H2008" s="10">
        <v>99.6</v>
      </c>
      <c r="I2008" s="10">
        <v>99.17</v>
      </c>
      <c r="J2008" s="10">
        <v>99.64</v>
      </c>
      <c r="K2008" s="1">
        <v>99.15</v>
      </c>
      <c r="L2008" s="1">
        <v>98.57</v>
      </c>
      <c r="M2008" s="1">
        <v>98.51</v>
      </c>
    </row>
    <row r="2009" spans="1:13" x14ac:dyDescent="0.35">
      <c r="A2009" s="10">
        <v>1995</v>
      </c>
      <c r="B2009" s="10">
        <v>99.13</v>
      </c>
      <c r="C2009" s="10">
        <v>98.92</v>
      </c>
      <c r="D2009" s="10">
        <v>98.05</v>
      </c>
      <c r="E2009" s="10">
        <v>97.87</v>
      </c>
      <c r="F2009" s="1">
        <v>94.62</v>
      </c>
      <c r="G2009" s="10">
        <v>93.84</v>
      </c>
      <c r="H2009" s="10">
        <v>99.58</v>
      </c>
      <c r="I2009" s="10">
        <v>99.15</v>
      </c>
      <c r="J2009" s="10">
        <v>99.6</v>
      </c>
      <c r="K2009" s="1">
        <v>99.16</v>
      </c>
      <c r="L2009" s="1">
        <v>98.58</v>
      </c>
      <c r="M2009" s="1">
        <v>98.51</v>
      </c>
    </row>
    <row r="2010" spans="1:13" x14ac:dyDescent="0.35">
      <c r="A2010" s="10">
        <v>1994</v>
      </c>
      <c r="B2010" s="10">
        <v>99.16</v>
      </c>
      <c r="C2010" s="10">
        <v>98.96</v>
      </c>
      <c r="D2010" s="10">
        <v>98.06</v>
      </c>
      <c r="E2010" s="10">
        <v>97.9</v>
      </c>
      <c r="F2010" s="1">
        <v>94.61</v>
      </c>
      <c r="G2010" s="10">
        <v>93.84</v>
      </c>
      <c r="H2010" s="10">
        <v>99.57</v>
      </c>
      <c r="I2010" s="10">
        <v>99.15</v>
      </c>
      <c r="J2010" s="10">
        <v>99.55</v>
      </c>
      <c r="K2010" s="1">
        <v>99.17</v>
      </c>
      <c r="L2010" s="1">
        <v>98.6</v>
      </c>
      <c r="M2010" s="1">
        <v>98.51</v>
      </c>
    </row>
    <row r="2011" spans="1:13" x14ac:dyDescent="0.35">
      <c r="A2011" s="10">
        <v>1993</v>
      </c>
      <c r="B2011" s="10">
        <v>99.17</v>
      </c>
      <c r="C2011" s="10">
        <v>98.98</v>
      </c>
      <c r="D2011" s="10">
        <v>98.07</v>
      </c>
      <c r="E2011" s="10">
        <v>97.9</v>
      </c>
      <c r="F2011" s="1">
        <v>94.61</v>
      </c>
      <c r="G2011" s="10">
        <v>93.86</v>
      </c>
      <c r="H2011" s="10">
        <v>99.56</v>
      </c>
      <c r="I2011" s="10">
        <v>99.16</v>
      </c>
      <c r="J2011" s="10">
        <v>99.52</v>
      </c>
      <c r="K2011" s="1">
        <v>99.18</v>
      </c>
      <c r="L2011" s="1">
        <v>98.59</v>
      </c>
      <c r="M2011" s="1">
        <v>98.49</v>
      </c>
    </row>
    <row r="2012" spans="1:13" x14ac:dyDescent="0.35">
      <c r="A2012" s="10">
        <v>1992</v>
      </c>
      <c r="B2012" s="10">
        <v>99.15</v>
      </c>
      <c r="C2012" s="10">
        <v>98.97</v>
      </c>
      <c r="D2012" s="10">
        <v>98.06</v>
      </c>
      <c r="E2012" s="10">
        <v>97.85</v>
      </c>
      <c r="F2012" s="1">
        <v>94.6</v>
      </c>
      <c r="G2012" s="10">
        <v>93.86</v>
      </c>
      <c r="H2012" s="10">
        <v>99.55</v>
      </c>
      <c r="I2012" s="10">
        <v>99.15</v>
      </c>
      <c r="J2012" s="10">
        <v>99.53</v>
      </c>
      <c r="K2012" s="1">
        <v>99.16</v>
      </c>
      <c r="L2012" s="1">
        <v>98.57</v>
      </c>
      <c r="M2012" s="1">
        <v>98.46</v>
      </c>
    </row>
    <row r="2013" spans="1:13" x14ac:dyDescent="0.35">
      <c r="A2013" s="10">
        <v>1991</v>
      </c>
      <c r="B2013" s="10">
        <v>99.13</v>
      </c>
      <c r="C2013" s="10">
        <v>98.94</v>
      </c>
      <c r="D2013" s="10">
        <v>98.02</v>
      </c>
      <c r="E2013" s="10">
        <v>97.78</v>
      </c>
      <c r="F2013" s="1">
        <v>94.59</v>
      </c>
      <c r="G2013" s="10">
        <v>93.86</v>
      </c>
      <c r="H2013" s="10">
        <v>99.54</v>
      </c>
      <c r="I2013" s="10">
        <v>99.15</v>
      </c>
      <c r="J2013" s="10">
        <v>99.56</v>
      </c>
      <c r="K2013" s="1">
        <v>99.14</v>
      </c>
      <c r="L2013" s="1">
        <v>98.54</v>
      </c>
      <c r="M2013" s="1">
        <v>98.43</v>
      </c>
    </row>
    <row r="2014" spans="1:13" x14ac:dyDescent="0.35">
      <c r="A2014" s="10">
        <v>1990</v>
      </c>
      <c r="B2014" s="10">
        <v>99.11</v>
      </c>
      <c r="C2014" s="10">
        <v>98.92</v>
      </c>
      <c r="D2014" s="10">
        <v>97.99</v>
      </c>
      <c r="E2014" s="10">
        <v>97.72</v>
      </c>
      <c r="F2014" s="1">
        <v>94.57</v>
      </c>
      <c r="G2014" s="10">
        <v>93.85</v>
      </c>
      <c r="H2014" s="10">
        <v>99.54</v>
      </c>
      <c r="I2014" s="10">
        <v>99.15</v>
      </c>
      <c r="J2014" s="10">
        <v>99.59</v>
      </c>
      <c r="K2014" s="1">
        <v>99.14</v>
      </c>
      <c r="L2014" s="1">
        <v>98.51</v>
      </c>
      <c r="M2014" s="1">
        <v>98.41</v>
      </c>
    </row>
    <row r="2015" spans="1:13" x14ac:dyDescent="0.35">
      <c r="A2015" s="10">
        <v>1989</v>
      </c>
      <c r="B2015" s="10">
        <v>99.09</v>
      </c>
      <c r="C2015" s="10">
        <v>98.9</v>
      </c>
      <c r="D2015" s="10">
        <v>97.96</v>
      </c>
      <c r="E2015" s="10">
        <v>97.68</v>
      </c>
      <c r="F2015" s="1">
        <v>94.55</v>
      </c>
      <c r="G2015" s="10">
        <v>93.83</v>
      </c>
      <c r="H2015" s="10">
        <v>99.52</v>
      </c>
      <c r="I2015" s="10">
        <v>99.14</v>
      </c>
      <c r="J2015" s="10">
        <v>99.6</v>
      </c>
      <c r="K2015" s="1">
        <v>99.15</v>
      </c>
      <c r="L2015" s="1">
        <v>98.48</v>
      </c>
      <c r="M2015" s="1">
        <v>98.4</v>
      </c>
    </row>
    <row r="2016" spans="1:13" x14ac:dyDescent="0.35">
      <c r="A2016" s="10">
        <v>1988</v>
      </c>
      <c r="B2016" s="10">
        <v>99.07</v>
      </c>
      <c r="C2016" s="10">
        <v>98.88</v>
      </c>
      <c r="D2016" s="10">
        <v>97.94</v>
      </c>
      <c r="E2016" s="10">
        <v>97.67</v>
      </c>
      <c r="F2016" s="1">
        <v>94.53</v>
      </c>
      <c r="G2016" s="10">
        <v>93.81</v>
      </c>
      <c r="H2016" s="10">
        <v>99.48</v>
      </c>
      <c r="I2016" s="10">
        <v>99.12</v>
      </c>
      <c r="J2016" s="10">
        <v>99.58</v>
      </c>
      <c r="K2016" s="1">
        <v>99.13</v>
      </c>
      <c r="L2016" s="1">
        <v>98.44</v>
      </c>
      <c r="M2016" s="1">
        <v>98.39</v>
      </c>
    </row>
    <row r="2017" spans="1:13" x14ac:dyDescent="0.35">
      <c r="A2017" s="10">
        <v>1987</v>
      </c>
      <c r="B2017" s="10">
        <v>99.05</v>
      </c>
      <c r="C2017" s="10">
        <v>98.85</v>
      </c>
      <c r="D2017" s="10">
        <v>97.93</v>
      </c>
      <c r="E2017" s="10">
        <v>97.67</v>
      </c>
      <c r="F2017" s="1">
        <v>94.5</v>
      </c>
      <c r="G2017" s="10">
        <v>93.79</v>
      </c>
      <c r="H2017" s="10">
        <v>99.42</v>
      </c>
      <c r="I2017" s="10">
        <v>99.09</v>
      </c>
      <c r="J2017" s="10">
        <v>99.55</v>
      </c>
      <c r="K2017" s="1">
        <v>99.11</v>
      </c>
      <c r="L2017" s="1">
        <v>98.4</v>
      </c>
      <c r="M2017" s="1">
        <v>98.38</v>
      </c>
    </row>
    <row r="2018" spans="1:13" x14ac:dyDescent="0.35">
      <c r="A2018" s="10">
        <v>1986</v>
      </c>
      <c r="B2018" s="10">
        <v>99.02</v>
      </c>
      <c r="C2018" s="10">
        <v>98.83</v>
      </c>
      <c r="D2018" s="10">
        <v>97.93</v>
      </c>
      <c r="E2018" s="10">
        <v>97.68</v>
      </c>
      <c r="F2018" s="1">
        <v>94.46</v>
      </c>
      <c r="G2018" s="10">
        <v>93.79</v>
      </c>
      <c r="H2018" s="10">
        <v>99.36</v>
      </c>
      <c r="I2018" s="10">
        <v>99.07</v>
      </c>
      <c r="J2018" s="10">
        <v>99.51</v>
      </c>
      <c r="K2018" s="1">
        <v>99.07</v>
      </c>
      <c r="L2018" s="1">
        <v>98.38</v>
      </c>
      <c r="M2018" s="1">
        <v>98.36</v>
      </c>
    </row>
    <row r="2019" spans="1:13" x14ac:dyDescent="0.35">
      <c r="A2019" s="10">
        <v>1985</v>
      </c>
      <c r="B2019" s="10">
        <v>98.98</v>
      </c>
      <c r="C2019" s="10">
        <v>98.8</v>
      </c>
      <c r="D2019" s="10">
        <v>97.92</v>
      </c>
      <c r="E2019" s="10">
        <v>97.67</v>
      </c>
      <c r="F2019" s="1">
        <v>94.41</v>
      </c>
      <c r="G2019" s="10">
        <v>93.77</v>
      </c>
      <c r="H2019" s="10">
        <v>99.31</v>
      </c>
      <c r="I2019" s="10">
        <v>99.02</v>
      </c>
      <c r="J2019" s="10">
        <v>99.47</v>
      </c>
      <c r="K2019" s="1">
        <v>99.01</v>
      </c>
      <c r="L2019" s="1">
        <v>98.35</v>
      </c>
      <c r="M2019" s="1">
        <v>98.32</v>
      </c>
    </row>
    <row r="2020" spans="1:13" x14ac:dyDescent="0.35">
      <c r="A2020" s="10">
        <v>1984</v>
      </c>
      <c r="B2020" s="10">
        <v>98.91</v>
      </c>
      <c r="C2020" s="10">
        <v>98.75</v>
      </c>
      <c r="D2020" s="10">
        <v>97.88</v>
      </c>
      <c r="E2020" s="10">
        <v>97.62</v>
      </c>
      <c r="F2020" s="1">
        <v>94.36</v>
      </c>
      <c r="G2020" s="10">
        <v>93.72</v>
      </c>
      <c r="H2020" s="10">
        <v>99.25</v>
      </c>
      <c r="I2020" s="10">
        <v>98.94</v>
      </c>
      <c r="J2020" s="10">
        <v>99.42</v>
      </c>
      <c r="K2020" s="1">
        <v>98.93</v>
      </c>
      <c r="L2020" s="1">
        <v>98.31</v>
      </c>
      <c r="M2020" s="1">
        <v>98.26</v>
      </c>
    </row>
    <row r="2021" spans="1:13" x14ac:dyDescent="0.35">
      <c r="A2021" s="10">
        <v>1983</v>
      </c>
      <c r="B2021" s="10">
        <v>98.8</v>
      </c>
      <c r="C2021" s="10">
        <v>98.67</v>
      </c>
      <c r="D2021" s="10">
        <v>97.8</v>
      </c>
      <c r="E2021" s="10">
        <v>97.52</v>
      </c>
      <c r="F2021" s="1">
        <v>94.32</v>
      </c>
      <c r="G2021" s="10">
        <v>93.65</v>
      </c>
      <c r="H2021" s="10">
        <v>99.19</v>
      </c>
      <c r="I2021" s="10">
        <v>98.85</v>
      </c>
      <c r="J2021" s="10">
        <v>99.37</v>
      </c>
      <c r="K2021" s="1">
        <v>98.85</v>
      </c>
      <c r="L2021" s="1">
        <v>98.28</v>
      </c>
      <c r="M2021" s="1">
        <v>98.18</v>
      </c>
    </row>
    <row r="2022" spans="1:13" x14ac:dyDescent="0.35">
      <c r="A2022" s="10">
        <v>1982</v>
      </c>
      <c r="B2022" s="10">
        <v>98.71</v>
      </c>
      <c r="C2022" s="10">
        <v>98.59</v>
      </c>
      <c r="D2022" s="10">
        <v>97.7</v>
      </c>
      <c r="E2022" s="10">
        <v>97.41</v>
      </c>
      <c r="F2022" s="1">
        <v>94.3</v>
      </c>
      <c r="G2022" s="10">
        <v>93.57</v>
      </c>
      <c r="H2022" s="10">
        <v>99.14</v>
      </c>
      <c r="I2022" s="10">
        <v>98.77</v>
      </c>
      <c r="J2022" s="10">
        <v>99.31</v>
      </c>
      <c r="K2022" s="1">
        <v>98.77</v>
      </c>
      <c r="L2022" s="1">
        <v>98.23</v>
      </c>
      <c r="M2022" s="1">
        <v>98.11</v>
      </c>
    </row>
    <row r="2023" spans="1:13" x14ac:dyDescent="0.35">
      <c r="A2023" s="10">
        <v>1981</v>
      </c>
      <c r="B2023" s="10">
        <v>98.66</v>
      </c>
      <c r="C2023" s="10">
        <v>98.53</v>
      </c>
      <c r="D2023" s="10">
        <v>97.64</v>
      </c>
      <c r="E2023" s="10">
        <v>97.35</v>
      </c>
      <c r="F2023" s="1">
        <v>94.29</v>
      </c>
      <c r="G2023" s="10">
        <v>93.51</v>
      </c>
      <c r="H2023" s="10">
        <v>99.12</v>
      </c>
      <c r="I2023" s="10">
        <v>98.72</v>
      </c>
      <c r="J2023" s="10">
        <v>99.26</v>
      </c>
      <c r="K2023" s="1">
        <v>98.72</v>
      </c>
      <c r="L2023" s="1">
        <v>98.2</v>
      </c>
      <c r="M2023" s="1">
        <v>98.07</v>
      </c>
    </row>
    <row r="2024" spans="1:13" x14ac:dyDescent="0.35">
      <c r="A2024" s="10">
        <v>1980</v>
      </c>
      <c r="B2024" s="10">
        <v>98.7</v>
      </c>
      <c r="C2024" s="10">
        <v>98.56</v>
      </c>
      <c r="D2024" s="10">
        <v>97.66</v>
      </c>
      <c r="E2024" s="10">
        <v>97.38</v>
      </c>
      <c r="F2024" s="1">
        <v>94.31</v>
      </c>
      <c r="G2024" s="10">
        <v>93.52</v>
      </c>
      <c r="H2024" s="10">
        <v>99.15</v>
      </c>
      <c r="I2024" s="10">
        <v>98.76</v>
      </c>
      <c r="J2024" s="10">
        <v>99.28</v>
      </c>
      <c r="K2024" s="1">
        <v>98.77</v>
      </c>
      <c r="L2024" s="1">
        <v>98.21</v>
      </c>
      <c r="M2024" s="1">
        <v>98.12</v>
      </c>
    </row>
    <row r="2025" spans="1:13" x14ac:dyDescent="0.35">
      <c r="A2025" s="10">
        <v>1979</v>
      </c>
      <c r="B2025" s="10">
        <v>98.84</v>
      </c>
      <c r="C2025" s="10">
        <v>98.71</v>
      </c>
      <c r="D2025" s="10">
        <v>97.79</v>
      </c>
      <c r="E2025" s="10">
        <v>97.53</v>
      </c>
      <c r="F2025" s="1">
        <v>94.39</v>
      </c>
      <c r="G2025" s="10">
        <v>93.65</v>
      </c>
      <c r="H2025" s="10">
        <v>99.27</v>
      </c>
      <c r="I2025" s="10">
        <v>98.91</v>
      </c>
      <c r="J2025" s="10">
        <v>99.37</v>
      </c>
      <c r="K2025" s="1">
        <v>98.93</v>
      </c>
      <c r="L2025" s="1">
        <v>98.34</v>
      </c>
      <c r="M2025" s="1">
        <v>98.28</v>
      </c>
    </row>
    <row r="2026" spans="1:13" x14ac:dyDescent="0.35">
      <c r="A2026" s="10">
        <v>1978</v>
      </c>
      <c r="B2026" s="10">
        <v>99.04</v>
      </c>
      <c r="C2026" s="10">
        <v>98.94</v>
      </c>
      <c r="D2026" s="10">
        <v>97.98</v>
      </c>
      <c r="E2026" s="10">
        <v>97.74</v>
      </c>
      <c r="F2026" s="1">
        <v>94.52</v>
      </c>
      <c r="G2026" s="10">
        <v>93.85</v>
      </c>
      <c r="H2026" s="10">
        <v>99.44</v>
      </c>
      <c r="I2026" s="10">
        <v>99.14</v>
      </c>
      <c r="J2026" s="10">
        <v>99.53</v>
      </c>
      <c r="K2026" s="1">
        <v>99.17</v>
      </c>
      <c r="L2026" s="1">
        <v>98.55</v>
      </c>
      <c r="M2026" s="1">
        <v>98.5</v>
      </c>
    </row>
    <row r="2027" spans="1:13" x14ac:dyDescent="0.35">
      <c r="A2027" s="10">
        <v>1977</v>
      </c>
      <c r="B2027" s="10">
        <v>99.21</v>
      </c>
      <c r="C2027" s="10">
        <v>99.14</v>
      </c>
      <c r="D2027" s="10">
        <v>98.13</v>
      </c>
      <c r="E2027" s="10">
        <v>97.91</v>
      </c>
      <c r="F2027" s="1">
        <v>94.64</v>
      </c>
      <c r="G2027" s="10">
        <v>94.04</v>
      </c>
      <c r="H2027" s="10">
        <v>99.6</v>
      </c>
      <c r="I2027" s="10">
        <v>99.33</v>
      </c>
      <c r="J2027" s="10">
        <v>99.67</v>
      </c>
      <c r="K2027" s="1">
        <v>99.38</v>
      </c>
      <c r="L2027" s="1">
        <v>98.74</v>
      </c>
      <c r="M2027" s="1">
        <v>98.68</v>
      </c>
    </row>
    <row r="2028" spans="1:13" x14ac:dyDescent="0.35">
      <c r="A2028" s="10">
        <v>1976</v>
      </c>
      <c r="B2028" s="10">
        <v>99.3</v>
      </c>
      <c r="C2028" s="10">
        <v>99.25</v>
      </c>
      <c r="D2028" s="10">
        <v>98.21</v>
      </c>
      <c r="E2028" s="10">
        <v>97.99</v>
      </c>
      <c r="F2028" s="1">
        <v>94.72</v>
      </c>
      <c r="G2028" s="10">
        <v>94.14</v>
      </c>
      <c r="H2028" s="10">
        <v>99.69</v>
      </c>
      <c r="I2028" s="10">
        <v>99.42</v>
      </c>
      <c r="J2028" s="10">
        <v>99.75</v>
      </c>
      <c r="K2028" s="1">
        <v>99.47</v>
      </c>
      <c r="L2028" s="1">
        <v>98.82</v>
      </c>
      <c r="M2028" s="1">
        <v>98.77</v>
      </c>
    </row>
    <row r="2029" spans="1:13" x14ac:dyDescent="0.35">
      <c r="A2029" s="10">
        <v>1975</v>
      </c>
      <c r="B2029" s="10">
        <v>99.31</v>
      </c>
      <c r="C2029" s="10">
        <v>99.29</v>
      </c>
      <c r="D2029" s="10">
        <v>98.22</v>
      </c>
      <c r="E2029" s="10">
        <v>98.02</v>
      </c>
      <c r="F2029" s="1">
        <v>94.77</v>
      </c>
      <c r="G2029" s="10">
        <v>94.17</v>
      </c>
      <c r="H2029" s="10">
        <v>99.71</v>
      </c>
      <c r="I2029" s="10">
        <v>99.44</v>
      </c>
      <c r="J2029" s="10">
        <v>99.77</v>
      </c>
      <c r="K2029" s="1">
        <v>99.47</v>
      </c>
      <c r="L2029" s="1">
        <v>98.83</v>
      </c>
      <c r="M2029" s="1">
        <v>98.8</v>
      </c>
    </row>
    <row r="2030" spans="1:13" x14ac:dyDescent="0.35">
      <c r="A2030" s="10">
        <v>1974</v>
      </c>
      <c r="B2030" s="10">
        <v>99.29</v>
      </c>
      <c r="C2030" s="10">
        <v>99.28</v>
      </c>
      <c r="D2030" s="10">
        <v>98.22</v>
      </c>
      <c r="E2030" s="10">
        <v>98.03</v>
      </c>
      <c r="F2030" s="1">
        <v>94.79</v>
      </c>
      <c r="G2030" s="10">
        <v>94.17</v>
      </c>
      <c r="H2030" s="10">
        <v>99.72</v>
      </c>
      <c r="I2030" s="10">
        <v>99.44</v>
      </c>
      <c r="J2030" s="10">
        <v>99.78</v>
      </c>
      <c r="K2030" s="1">
        <v>99.46</v>
      </c>
      <c r="L2030" s="1">
        <v>98.81</v>
      </c>
      <c r="M2030" s="1">
        <v>98.81</v>
      </c>
    </row>
    <row r="2031" spans="1:13" x14ac:dyDescent="0.35">
      <c r="A2031" s="10">
        <v>1973</v>
      </c>
      <c r="B2031" s="10">
        <v>99.26</v>
      </c>
      <c r="C2031" s="10">
        <v>99.24</v>
      </c>
      <c r="D2031" s="10">
        <v>98.2</v>
      </c>
      <c r="E2031" s="10">
        <v>98.02</v>
      </c>
      <c r="F2031" s="1">
        <v>94.8</v>
      </c>
      <c r="G2031" s="10">
        <v>94.16</v>
      </c>
      <c r="H2031" s="10">
        <v>99.74</v>
      </c>
      <c r="I2031" s="10">
        <v>99.44</v>
      </c>
      <c r="J2031" s="10">
        <v>99.79</v>
      </c>
      <c r="K2031" s="1">
        <v>99.45</v>
      </c>
      <c r="L2031" s="1">
        <v>98.8</v>
      </c>
      <c r="M2031" s="1">
        <v>98.8</v>
      </c>
    </row>
    <row r="2032" spans="1:13" x14ac:dyDescent="0.35">
      <c r="A2032" s="10">
        <v>1972</v>
      </c>
      <c r="B2032" s="10">
        <v>99.23</v>
      </c>
      <c r="C2032" s="10">
        <v>99.19</v>
      </c>
      <c r="D2032" s="10">
        <v>98.17</v>
      </c>
      <c r="E2032" s="10">
        <v>97.99</v>
      </c>
      <c r="F2032" s="1">
        <v>94.78</v>
      </c>
      <c r="G2032" s="10">
        <v>94.13</v>
      </c>
      <c r="H2032" s="10">
        <v>99.77</v>
      </c>
      <c r="I2032" s="10">
        <v>99.43</v>
      </c>
      <c r="J2032" s="10">
        <v>99.8</v>
      </c>
      <c r="K2032" s="1">
        <v>99.43</v>
      </c>
      <c r="L2032" s="1">
        <v>98.79</v>
      </c>
      <c r="M2032" s="1">
        <v>98.79</v>
      </c>
    </row>
    <row r="2033" spans="1:13" x14ac:dyDescent="0.35">
      <c r="A2033" s="10">
        <v>1971</v>
      </c>
      <c r="B2033" s="10">
        <v>99.22</v>
      </c>
      <c r="C2033" s="10">
        <v>99.17</v>
      </c>
      <c r="D2033" s="10">
        <v>98.16</v>
      </c>
      <c r="E2033" s="10">
        <v>97.98</v>
      </c>
      <c r="F2033" s="1">
        <v>94.78</v>
      </c>
      <c r="G2033" s="10">
        <v>94.13</v>
      </c>
      <c r="H2033" s="10">
        <v>99.79</v>
      </c>
      <c r="I2033" s="10">
        <v>99.45</v>
      </c>
      <c r="J2033" s="10">
        <v>99.79</v>
      </c>
      <c r="K2033" s="1">
        <v>99.43</v>
      </c>
      <c r="L2033" s="1">
        <v>98.79</v>
      </c>
      <c r="M2033" s="1">
        <v>98.77</v>
      </c>
    </row>
    <row r="2034" spans="1:13" x14ac:dyDescent="0.35">
      <c r="A2034" s="10">
        <v>1970</v>
      </c>
      <c r="B2034" s="10">
        <v>99.25</v>
      </c>
      <c r="C2034" s="10">
        <v>99.19</v>
      </c>
      <c r="D2034" s="10">
        <v>98.17</v>
      </c>
      <c r="E2034" s="10">
        <v>97.99</v>
      </c>
      <c r="F2034" s="1">
        <v>94.8</v>
      </c>
      <c r="G2034" s="10">
        <v>94.15</v>
      </c>
      <c r="H2034" s="10">
        <v>99.81</v>
      </c>
      <c r="I2034" s="10">
        <v>99.47</v>
      </c>
      <c r="J2034" s="10">
        <v>99.77</v>
      </c>
      <c r="K2034" s="1">
        <v>99.44</v>
      </c>
      <c r="L2034" s="1">
        <v>98.79</v>
      </c>
      <c r="M2034" s="1">
        <v>98.76</v>
      </c>
    </row>
    <row r="2035" spans="1:13" x14ac:dyDescent="0.35">
      <c r="A2035" s="10">
        <v>1969</v>
      </c>
      <c r="B2035" s="10">
        <v>99.26</v>
      </c>
      <c r="C2035" s="10">
        <v>99.2</v>
      </c>
      <c r="D2035" s="10">
        <v>98.19</v>
      </c>
      <c r="E2035" s="10">
        <v>98</v>
      </c>
      <c r="F2035" s="1">
        <v>94.82</v>
      </c>
      <c r="G2035" s="10">
        <v>94.16</v>
      </c>
      <c r="H2035" s="10">
        <v>99.81</v>
      </c>
      <c r="I2035" s="10">
        <v>99.49</v>
      </c>
      <c r="J2035" s="10">
        <v>99.75</v>
      </c>
      <c r="K2035" s="1">
        <v>99.45</v>
      </c>
      <c r="L2035" s="1">
        <v>98.78</v>
      </c>
      <c r="M2035" s="1">
        <v>98.74</v>
      </c>
    </row>
    <row r="2036" spans="1:13" x14ac:dyDescent="0.35">
      <c r="A2036" s="10">
        <v>1968</v>
      </c>
      <c r="B2036" s="10">
        <v>99.26</v>
      </c>
      <c r="C2036" s="10">
        <v>99.18</v>
      </c>
      <c r="D2036" s="10">
        <v>98.2</v>
      </c>
      <c r="E2036" s="10">
        <v>98</v>
      </c>
      <c r="F2036" s="1">
        <v>94.82</v>
      </c>
      <c r="G2036" s="10">
        <v>94.14</v>
      </c>
      <c r="H2036" s="10">
        <v>99.8</v>
      </c>
      <c r="I2036" s="10">
        <v>99.46</v>
      </c>
      <c r="J2036" s="10">
        <v>99.73</v>
      </c>
      <c r="K2036" s="1">
        <v>99.44</v>
      </c>
      <c r="L2036" s="1">
        <v>98.78</v>
      </c>
      <c r="M2036" s="1">
        <v>98.7</v>
      </c>
    </row>
    <row r="2037" spans="1:13" x14ac:dyDescent="0.35">
      <c r="A2037" s="10">
        <v>1967</v>
      </c>
      <c r="B2037" s="10">
        <v>99.26</v>
      </c>
      <c r="C2037" s="10">
        <v>99.17</v>
      </c>
      <c r="D2037" s="10">
        <v>98.21</v>
      </c>
      <c r="E2037" s="10">
        <v>98</v>
      </c>
      <c r="F2037" s="1">
        <v>94.82</v>
      </c>
      <c r="G2037" s="10">
        <v>94.11</v>
      </c>
      <c r="H2037" s="10">
        <v>99.8</v>
      </c>
      <c r="I2037" s="10">
        <v>99.42</v>
      </c>
      <c r="J2037" s="10">
        <v>99.73</v>
      </c>
      <c r="K2037" s="1">
        <v>99.4</v>
      </c>
      <c r="L2037" s="1">
        <v>98.79</v>
      </c>
      <c r="M2037" s="1">
        <v>98.66</v>
      </c>
    </row>
    <row r="2038" spans="1:13" x14ac:dyDescent="0.35">
      <c r="A2038" s="10">
        <v>1966</v>
      </c>
      <c r="B2038" s="10">
        <v>99.27</v>
      </c>
      <c r="C2038" s="10">
        <v>99.16</v>
      </c>
      <c r="D2038" s="10">
        <v>98.23</v>
      </c>
      <c r="E2038" s="10">
        <v>98.02</v>
      </c>
      <c r="F2038" s="1">
        <v>94.82</v>
      </c>
      <c r="G2038" s="10">
        <v>94.08</v>
      </c>
      <c r="H2038" s="10">
        <v>99.8</v>
      </c>
      <c r="I2038" s="10">
        <v>99.38</v>
      </c>
      <c r="J2038" s="10">
        <v>99.72</v>
      </c>
      <c r="K2038" s="1">
        <v>99.37</v>
      </c>
      <c r="L2038" s="1">
        <v>98.82</v>
      </c>
      <c r="M2038" s="1">
        <v>98.64</v>
      </c>
    </row>
    <row r="2039" spans="1:13" x14ac:dyDescent="0.35">
      <c r="A2039" s="10">
        <v>1965</v>
      </c>
      <c r="B2039" s="10">
        <v>99.29</v>
      </c>
      <c r="C2039" s="10">
        <v>99.18</v>
      </c>
      <c r="D2039" s="10">
        <v>98.25</v>
      </c>
      <c r="E2039" s="10">
        <v>98.06</v>
      </c>
      <c r="F2039" s="1">
        <v>94.82</v>
      </c>
      <c r="G2039" s="10">
        <v>94.08</v>
      </c>
      <c r="H2039" s="10">
        <v>99.8</v>
      </c>
      <c r="I2039" s="10">
        <v>99.35</v>
      </c>
      <c r="J2039" s="10">
        <v>99.73</v>
      </c>
      <c r="K2039" s="1">
        <v>99.36</v>
      </c>
      <c r="L2039" s="1">
        <v>98.83</v>
      </c>
      <c r="M2039" s="1">
        <v>98.64</v>
      </c>
    </row>
    <row r="2040" spans="1:13" x14ac:dyDescent="0.35">
      <c r="A2040" s="10">
        <v>1964</v>
      </c>
      <c r="B2040" s="10">
        <v>99.32</v>
      </c>
      <c r="C2040" s="10">
        <v>99.21</v>
      </c>
      <c r="D2040" s="10">
        <v>98.25</v>
      </c>
      <c r="E2040" s="10">
        <v>98.09</v>
      </c>
      <c r="F2040" s="1">
        <v>94.82</v>
      </c>
      <c r="G2040" s="10">
        <v>94.11</v>
      </c>
      <c r="H2040" s="10">
        <v>99.78</v>
      </c>
      <c r="I2040" s="10">
        <v>99.33</v>
      </c>
      <c r="J2040" s="10">
        <v>99.74</v>
      </c>
      <c r="K2040" s="1">
        <v>99.37</v>
      </c>
      <c r="L2040" s="1">
        <v>98.83</v>
      </c>
      <c r="M2040" s="1">
        <v>98.66</v>
      </c>
    </row>
    <row r="2041" spans="1:13" x14ac:dyDescent="0.35">
      <c r="A2041" s="10">
        <v>1963</v>
      </c>
      <c r="B2041" s="10">
        <v>99.35</v>
      </c>
      <c r="C2041" s="10">
        <v>99.23</v>
      </c>
      <c r="D2041" s="10">
        <v>98.24</v>
      </c>
      <c r="E2041" s="10">
        <v>98.11</v>
      </c>
      <c r="F2041" s="1">
        <v>94.83</v>
      </c>
      <c r="G2041" s="10">
        <v>94.16</v>
      </c>
      <c r="H2041" s="10">
        <v>99.76</v>
      </c>
      <c r="I2041" s="10">
        <v>99.34</v>
      </c>
      <c r="J2041" s="10">
        <v>99.77</v>
      </c>
      <c r="K2041" s="1">
        <v>99.39</v>
      </c>
      <c r="L2041" s="1">
        <v>98.84</v>
      </c>
      <c r="M2041" s="1">
        <v>98.7</v>
      </c>
    </row>
    <row r="2042" spans="1:13" x14ac:dyDescent="0.35">
      <c r="A2042" s="10">
        <v>1962</v>
      </c>
      <c r="B2042" s="10">
        <v>99.37</v>
      </c>
      <c r="C2042" s="10">
        <v>99.24</v>
      </c>
      <c r="D2042" s="10">
        <v>98.23</v>
      </c>
      <c r="E2042" s="10">
        <v>98.11</v>
      </c>
      <c r="F2042" s="1">
        <v>94.86</v>
      </c>
      <c r="G2042" s="10">
        <v>94.22</v>
      </c>
      <c r="H2042" s="10">
        <v>99.75</v>
      </c>
      <c r="I2042" s="10">
        <v>99.38</v>
      </c>
      <c r="J2042" s="10">
        <v>99.81</v>
      </c>
      <c r="K2042" s="1">
        <v>99.42</v>
      </c>
      <c r="L2042" s="1">
        <v>98.86</v>
      </c>
      <c r="M2042" s="1">
        <v>98.75</v>
      </c>
    </row>
    <row r="2043" spans="1:13" x14ac:dyDescent="0.35">
      <c r="A2043" s="10">
        <v>1961</v>
      </c>
      <c r="B2043" s="10">
        <v>99.39</v>
      </c>
      <c r="C2043" s="10">
        <v>99.23</v>
      </c>
      <c r="D2043" s="10">
        <v>98.24</v>
      </c>
      <c r="E2043" s="10">
        <v>98.11</v>
      </c>
      <c r="F2043" s="1">
        <v>94.89</v>
      </c>
      <c r="G2043" s="10">
        <v>94.26</v>
      </c>
      <c r="H2043" s="10">
        <v>99.78</v>
      </c>
      <c r="I2043" s="10">
        <v>99.43</v>
      </c>
      <c r="J2043" s="10">
        <v>99.85</v>
      </c>
      <c r="K2043" s="1">
        <v>99.45</v>
      </c>
      <c r="L2043" s="1">
        <v>98.88</v>
      </c>
      <c r="M2043" s="1">
        <v>98.79</v>
      </c>
    </row>
    <row r="2044" spans="1:13" x14ac:dyDescent="0.35">
      <c r="A2044" s="10">
        <v>1960</v>
      </c>
      <c r="B2044" s="10">
        <v>99.4</v>
      </c>
      <c r="C2044" s="10">
        <v>99.23</v>
      </c>
      <c r="D2044" s="10">
        <v>98.27</v>
      </c>
      <c r="E2044" s="10">
        <v>98.11</v>
      </c>
      <c r="F2044" s="1">
        <v>94.91</v>
      </c>
      <c r="G2044" s="10">
        <v>94.28</v>
      </c>
      <c r="H2044" s="10">
        <v>99.83</v>
      </c>
      <c r="I2044" s="10">
        <v>99.45</v>
      </c>
      <c r="J2044" s="10">
        <v>99.87</v>
      </c>
      <c r="K2044" s="1">
        <v>99.47</v>
      </c>
      <c r="L2044" s="1">
        <v>98.88</v>
      </c>
      <c r="M2044" s="1">
        <v>98.82</v>
      </c>
    </row>
    <row r="2045" spans="1:13" x14ac:dyDescent="0.35">
      <c r="A2045" s="10">
        <v>1959</v>
      </c>
      <c r="B2045" s="10">
        <v>99.41</v>
      </c>
      <c r="C2045" s="10">
        <v>99.24</v>
      </c>
      <c r="D2045" s="10">
        <v>98.3</v>
      </c>
      <c r="E2045" s="10">
        <v>98.13</v>
      </c>
      <c r="F2045" s="1">
        <v>94.92</v>
      </c>
      <c r="G2045" s="10">
        <v>94.3</v>
      </c>
      <c r="H2045" s="10">
        <v>99.87</v>
      </c>
      <c r="I2045" s="10">
        <v>99.46</v>
      </c>
      <c r="J2045" s="10">
        <v>99.87</v>
      </c>
      <c r="K2045" s="1">
        <v>99.49</v>
      </c>
      <c r="L2045" s="1">
        <v>98.87</v>
      </c>
      <c r="M2045" s="1">
        <v>98.84</v>
      </c>
    </row>
    <row r="2046" spans="1:13" x14ac:dyDescent="0.35">
      <c r="A2046" s="10">
        <v>1958</v>
      </c>
      <c r="B2046" s="10">
        <v>99.41</v>
      </c>
      <c r="C2046" s="10">
        <v>99.25</v>
      </c>
      <c r="D2046" s="10">
        <v>98.32</v>
      </c>
      <c r="E2046" s="10">
        <v>98.16</v>
      </c>
      <c r="F2046" s="1">
        <v>94.9</v>
      </c>
      <c r="G2046" s="10">
        <v>94.29</v>
      </c>
      <c r="H2046" s="10">
        <v>99.89</v>
      </c>
      <c r="I2046" s="10">
        <v>99.45</v>
      </c>
      <c r="J2046" s="10">
        <v>99.85</v>
      </c>
      <c r="K2046" s="1">
        <v>99.48</v>
      </c>
      <c r="L2046" s="1">
        <v>98.86</v>
      </c>
      <c r="M2046" s="1">
        <v>98.84</v>
      </c>
    </row>
    <row r="2047" spans="1:13" x14ac:dyDescent="0.35">
      <c r="A2047" s="10">
        <v>1957</v>
      </c>
      <c r="B2047" s="10">
        <v>99.39</v>
      </c>
      <c r="C2047" s="10">
        <v>99.24</v>
      </c>
      <c r="D2047" s="10">
        <v>98.31</v>
      </c>
      <c r="E2047" s="10">
        <v>98.17</v>
      </c>
      <c r="F2047" s="1">
        <v>94.86</v>
      </c>
      <c r="G2047" s="10">
        <v>94.26</v>
      </c>
      <c r="H2047" s="10">
        <v>99.88</v>
      </c>
      <c r="I2047" s="10">
        <v>99.44</v>
      </c>
      <c r="J2047" s="10">
        <v>99.84</v>
      </c>
      <c r="K2047" s="1">
        <v>99.44</v>
      </c>
      <c r="L2047" s="1">
        <v>98.84</v>
      </c>
      <c r="M2047" s="1">
        <v>98.82</v>
      </c>
    </row>
    <row r="2048" spans="1:13" x14ac:dyDescent="0.35">
      <c r="A2048" s="10">
        <v>1956</v>
      </c>
      <c r="B2048" s="10">
        <v>99.36</v>
      </c>
      <c r="C2048" s="10">
        <v>99.21</v>
      </c>
      <c r="D2048" s="10">
        <v>98.27</v>
      </c>
      <c r="E2048" s="10">
        <v>98.15</v>
      </c>
      <c r="F2048" s="1">
        <v>94.81</v>
      </c>
      <c r="G2048" s="10">
        <v>94.21</v>
      </c>
      <c r="H2048" s="10">
        <v>99.84</v>
      </c>
      <c r="I2048" s="10">
        <v>99.43</v>
      </c>
      <c r="J2048" s="10">
        <v>99.84</v>
      </c>
      <c r="K2048" s="1">
        <v>99.41</v>
      </c>
      <c r="L2048" s="1">
        <v>98.81</v>
      </c>
      <c r="M2048" s="1">
        <v>98.79</v>
      </c>
    </row>
    <row r="2049" spans="1:13" x14ac:dyDescent="0.35">
      <c r="A2049" s="10">
        <v>1955</v>
      </c>
      <c r="B2049" s="10">
        <v>99.33</v>
      </c>
      <c r="C2049" s="10">
        <v>99.19</v>
      </c>
      <c r="D2049" s="10">
        <v>98.24</v>
      </c>
      <c r="E2049" s="10">
        <v>98.12</v>
      </c>
      <c r="F2049" s="1">
        <v>94.78</v>
      </c>
      <c r="G2049" s="10">
        <v>94.17</v>
      </c>
      <c r="H2049" s="10">
        <v>99.81</v>
      </c>
      <c r="I2049" s="10">
        <v>99.43</v>
      </c>
      <c r="J2049" s="10">
        <v>99.83</v>
      </c>
      <c r="K2049" s="1">
        <v>99.4</v>
      </c>
      <c r="L2049" s="1">
        <v>98.79</v>
      </c>
      <c r="M2049" s="1">
        <v>98.78</v>
      </c>
    </row>
    <row r="2050" spans="1:13" x14ac:dyDescent="0.35">
      <c r="A2050" s="10">
        <v>1954</v>
      </c>
      <c r="B2050" s="10">
        <v>99.31</v>
      </c>
      <c r="C2050" s="10">
        <v>99.2</v>
      </c>
      <c r="D2050" s="10">
        <v>98.22</v>
      </c>
      <c r="E2050" s="10">
        <v>98.11</v>
      </c>
      <c r="F2050" s="1">
        <v>94.78</v>
      </c>
      <c r="G2050" s="10">
        <v>94.15</v>
      </c>
      <c r="H2050" s="10">
        <v>99.79</v>
      </c>
      <c r="I2050" s="10">
        <v>99.44</v>
      </c>
      <c r="J2050" s="10">
        <v>99.82</v>
      </c>
      <c r="K2050" s="1">
        <v>99.41</v>
      </c>
      <c r="L2050" s="1">
        <v>98.78</v>
      </c>
      <c r="M2050" s="1">
        <v>98.77</v>
      </c>
    </row>
    <row r="2051" spans="1:13" x14ac:dyDescent="0.35">
      <c r="A2051" s="10">
        <v>1953</v>
      </c>
      <c r="B2051" s="10">
        <v>99.29</v>
      </c>
      <c r="C2051" s="10">
        <v>99.2</v>
      </c>
      <c r="D2051" s="10">
        <v>98.23</v>
      </c>
      <c r="E2051" s="10">
        <v>98.11</v>
      </c>
      <c r="F2051" s="1">
        <v>94.78</v>
      </c>
      <c r="G2051" s="10">
        <v>94.13</v>
      </c>
      <c r="H2051" s="10">
        <v>99.78</v>
      </c>
      <c r="I2051" s="10">
        <v>99.44</v>
      </c>
      <c r="J2051" s="10">
        <v>99.8</v>
      </c>
      <c r="K2051" s="1">
        <v>99.42</v>
      </c>
      <c r="L2051" s="1">
        <v>98.77</v>
      </c>
      <c r="M2051" s="1">
        <v>98.76</v>
      </c>
    </row>
    <row r="2052" spans="1:13" x14ac:dyDescent="0.35">
      <c r="A2052" s="10">
        <v>1952</v>
      </c>
      <c r="B2052" s="10">
        <v>99.27</v>
      </c>
      <c r="C2052" s="10">
        <v>99.19</v>
      </c>
      <c r="D2052" s="10">
        <v>98.24</v>
      </c>
      <c r="E2052" s="10">
        <v>98.09</v>
      </c>
      <c r="F2052" s="1">
        <v>94.77</v>
      </c>
      <c r="G2052" s="10">
        <v>94.11</v>
      </c>
      <c r="H2052" s="10">
        <v>99.77</v>
      </c>
      <c r="I2052" s="10">
        <v>99.41</v>
      </c>
      <c r="J2052" s="10">
        <v>99.78</v>
      </c>
      <c r="K2052" s="1">
        <v>99.41</v>
      </c>
      <c r="L2052" s="1">
        <v>98.76</v>
      </c>
      <c r="M2052" s="1">
        <v>98.73</v>
      </c>
    </row>
    <row r="2053" spans="1:13" x14ac:dyDescent="0.35">
      <c r="A2053" s="10">
        <v>1951</v>
      </c>
      <c r="B2053" s="10">
        <v>99.26</v>
      </c>
      <c r="C2053" s="10">
        <v>99.17</v>
      </c>
      <c r="D2053" s="10">
        <v>98.25</v>
      </c>
      <c r="E2053" s="10">
        <v>98.08</v>
      </c>
      <c r="F2053" s="1">
        <v>94.76</v>
      </c>
      <c r="G2053" s="10">
        <v>94.09</v>
      </c>
      <c r="H2053" s="10">
        <v>99.78</v>
      </c>
      <c r="I2053" s="10">
        <v>99.38</v>
      </c>
      <c r="J2053" s="10">
        <v>99.77</v>
      </c>
      <c r="K2053" s="1">
        <v>99.4</v>
      </c>
      <c r="L2053" s="1">
        <v>98.75</v>
      </c>
      <c r="M2053" s="1">
        <v>98.71</v>
      </c>
    </row>
    <row r="2054" spans="1:13" x14ac:dyDescent="0.35">
      <c r="A2054" s="10">
        <v>1950</v>
      </c>
      <c r="B2054" s="10">
        <v>99.27</v>
      </c>
      <c r="C2054" s="10">
        <v>99.17</v>
      </c>
      <c r="D2054" s="10">
        <v>98.25</v>
      </c>
      <c r="E2054" s="10">
        <v>98.07</v>
      </c>
      <c r="F2054" s="1">
        <v>94.76</v>
      </c>
      <c r="G2054" s="10">
        <v>94.08</v>
      </c>
      <c r="H2054" s="10">
        <v>99.78</v>
      </c>
      <c r="I2054" s="10">
        <v>99.36</v>
      </c>
      <c r="J2054" s="10">
        <v>99.76</v>
      </c>
      <c r="K2054" s="1">
        <v>99.4</v>
      </c>
      <c r="L2054" s="1">
        <v>98.74</v>
      </c>
      <c r="M2054" s="1">
        <v>98.71</v>
      </c>
    </row>
    <row r="2055" spans="1:13" x14ac:dyDescent="0.35">
      <c r="A2055" s="10">
        <v>1949</v>
      </c>
      <c r="B2055" s="10">
        <v>99.29</v>
      </c>
      <c r="C2055" s="10">
        <v>99.17</v>
      </c>
      <c r="D2055" s="10">
        <v>98.26</v>
      </c>
      <c r="E2055" s="10">
        <v>98.07</v>
      </c>
      <c r="F2055" s="1">
        <v>94.77</v>
      </c>
      <c r="G2055" s="10">
        <v>94.09</v>
      </c>
      <c r="H2055" s="10">
        <v>99.76</v>
      </c>
      <c r="I2055" s="10">
        <v>99.37</v>
      </c>
      <c r="J2055" s="10">
        <v>99.73</v>
      </c>
      <c r="K2055" s="1">
        <v>99.39</v>
      </c>
      <c r="L2055" s="1">
        <v>98.72</v>
      </c>
      <c r="M2055" s="1">
        <v>98.71</v>
      </c>
    </row>
    <row r="2056" spans="1:13" x14ac:dyDescent="0.35">
      <c r="A2056" s="10">
        <v>1948</v>
      </c>
      <c r="B2056" s="10">
        <v>99.32</v>
      </c>
      <c r="C2056" s="10">
        <v>99.17</v>
      </c>
      <c r="D2056" s="10">
        <v>98.26</v>
      </c>
      <c r="E2056" s="10">
        <v>98.07</v>
      </c>
      <c r="F2056" s="1">
        <v>94.78</v>
      </c>
      <c r="G2056" s="10">
        <v>94.1</v>
      </c>
      <c r="H2056" s="10">
        <v>99.74</v>
      </c>
      <c r="I2056" s="10">
        <v>99.37</v>
      </c>
      <c r="J2056" s="10">
        <v>99.7</v>
      </c>
      <c r="K2056" s="1">
        <v>99.37</v>
      </c>
      <c r="L2056" s="1">
        <v>98.7</v>
      </c>
      <c r="M2056" s="1">
        <v>98.7</v>
      </c>
    </row>
    <row r="2057" spans="1:13" x14ac:dyDescent="0.35">
      <c r="A2057" s="10">
        <v>1947</v>
      </c>
      <c r="B2057" s="10">
        <v>99.34</v>
      </c>
      <c r="C2057" s="10">
        <v>99.18</v>
      </c>
      <c r="D2057" s="10">
        <v>98.25</v>
      </c>
      <c r="E2057" s="10">
        <v>98.08</v>
      </c>
      <c r="F2057" s="1">
        <v>94.79</v>
      </c>
      <c r="G2057" s="10">
        <v>94.12</v>
      </c>
      <c r="H2057" s="10">
        <v>99.74</v>
      </c>
      <c r="I2057" s="10">
        <v>99.38</v>
      </c>
      <c r="J2057" s="10">
        <v>99.68</v>
      </c>
      <c r="K2057" s="1">
        <v>99.34</v>
      </c>
      <c r="L2057" s="1">
        <v>98.7</v>
      </c>
      <c r="M2057" s="1">
        <v>98.7</v>
      </c>
    </row>
    <row r="2058" spans="1:13" x14ac:dyDescent="0.35">
      <c r="A2058" s="10">
        <v>1946</v>
      </c>
      <c r="B2058" s="10">
        <v>99.34</v>
      </c>
      <c r="C2058" s="10">
        <v>99.18</v>
      </c>
      <c r="D2058" s="10">
        <v>98.24</v>
      </c>
      <c r="E2058" s="10">
        <v>98.08</v>
      </c>
      <c r="F2058" s="1">
        <v>94.8</v>
      </c>
      <c r="G2058" s="10">
        <v>94.14</v>
      </c>
      <c r="H2058" s="10">
        <v>99.76</v>
      </c>
      <c r="I2058" s="10">
        <v>99.38</v>
      </c>
      <c r="J2058" s="10">
        <v>99.69</v>
      </c>
      <c r="K2058" s="1">
        <v>99.33</v>
      </c>
      <c r="L2058" s="1">
        <v>98.71</v>
      </c>
      <c r="M2058" s="1">
        <v>98.69</v>
      </c>
    </row>
    <row r="2059" spans="1:13" x14ac:dyDescent="0.35">
      <c r="A2059" s="10">
        <v>1945</v>
      </c>
      <c r="B2059" s="10">
        <v>99.33</v>
      </c>
      <c r="C2059" s="10">
        <v>99.18</v>
      </c>
      <c r="D2059" s="10">
        <v>98.24</v>
      </c>
      <c r="E2059" s="10">
        <v>98.06</v>
      </c>
      <c r="F2059" s="1">
        <v>94.8</v>
      </c>
      <c r="G2059" s="10">
        <v>94.14</v>
      </c>
      <c r="H2059" s="10">
        <v>99.79</v>
      </c>
      <c r="I2059" s="10">
        <v>99.35</v>
      </c>
      <c r="J2059" s="10">
        <v>99.71</v>
      </c>
      <c r="K2059" s="1">
        <v>99.32</v>
      </c>
      <c r="L2059" s="1">
        <v>98.72</v>
      </c>
      <c r="M2059" s="1">
        <v>98.68</v>
      </c>
    </row>
    <row r="2060" spans="1:13" x14ac:dyDescent="0.35">
      <c r="A2060" s="10">
        <v>1944</v>
      </c>
      <c r="B2060" s="10">
        <v>99.32</v>
      </c>
      <c r="C2060" s="10">
        <v>99.17</v>
      </c>
      <c r="D2060" s="10">
        <v>98.24</v>
      </c>
      <c r="E2060" s="10">
        <v>98.04</v>
      </c>
      <c r="F2060" s="1">
        <v>94.8</v>
      </c>
      <c r="G2060" s="10">
        <v>94.12</v>
      </c>
      <c r="H2060" s="10">
        <v>99.8</v>
      </c>
      <c r="I2060" s="10">
        <v>99.31</v>
      </c>
      <c r="J2060" s="10">
        <v>99.72</v>
      </c>
      <c r="K2060" s="1">
        <v>99.31</v>
      </c>
      <c r="L2060" s="1">
        <v>98.72</v>
      </c>
      <c r="M2060" s="1">
        <v>98.67</v>
      </c>
    </row>
    <row r="2061" spans="1:13" x14ac:dyDescent="0.35">
      <c r="A2061" s="10">
        <v>1943</v>
      </c>
      <c r="B2061" s="10">
        <v>99.3</v>
      </c>
      <c r="C2061" s="10">
        <v>99.17</v>
      </c>
      <c r="D2061" s="10">
        <v>98.25</v>
      </c>
      <c r="E2061" s="10">
        <v>98.03</v>
      </c>
      <c r="F2061" s="1">
        <v>94.79</v>
      </c>
      <c r="G2061" s="10">
        <v>94.1</v>
      </c>
      <c r="H2061" s="10">
        <v>99.8</v>
      </c>
      <c r="I2061" s="10">
        <v>99.29</v>
      </c>
      <c r="J2061" s="10">
        <v>99.73</v>
      </c>
      <c r="K2061" s="1">
        <v>99.29</v>
      </c>
      <c r="L2061" s="1">
        <v>98.71</v>
      </c>
      <c r="M2061" s="1">
        <v>98.66</v>
      </c>
    </row>
    <row r="2062" spans="1:13" x14ac:dyDescent="0.35">
      <c r="A2062" s="10">
        <v>1942</v>
      </c>
      <c r="B2062" s="10">
        <v>99.29</v>
      </c>
      <c r="C2062" s="10">
        <v>99.18</v>
      </c>
      <c r="D2062" s="10">
        <v>98.26</v>
      </c>
      <c r="E2062" s="10">
        <v>98.03</v>
      </c>
      <c r="F2062" s="1">
        <v>94.79</v>
      </c>
      <c r="G2062" s="10">
        <v>94.09</v>
      </c>
      <c r="H2062" s="10">
        <v>99.78</v>
      </c>
      <c r="I2062" s="10">
        <v>99.29</v>
      </c>
      <c r="J2062" s="10">
        <v>99.71</v>
      </c>
      <c r="K2062" s="1">
        <v>99.29</v>
      </c>
      <c r="L2062" s="1">
        <v>98.7</v>
      </c>
      <c r="M2062" s="1">
        <v>98.66</v>
      </c>
    </row>
    <row r="2063" spans="1:13" x14ac:dyDescent="0.35">
      <c r="A2063" s="10">
        <v>1941</v>
      </c>
      <c r="B2063" s="10">
        <v>99.28</v>
      </c>
      <c r="C2063" s="10">
        <v>99.18</v>
      </c>
      <c r="D2063" s="10">
        <v>98.25</v>
      </c>
      <c r="E2063" s="10">
        <v>98.03</v>
      </c>
      <c r="F2063" s="1">
        <v>94.78</v>
      </c>
      <c r="G2063" s="10">
        <v>94.09</v>
      </c>
      <c r="H2063" s="10">
        <v>99.76</v>
      </c>
      <c r="I2063" s="10">
        <v>99.29</v>
      </c>
      <c r="J2063" s="10">
        <v>99.7</v>
      </c>
      <c r="K2063" s="1">
        <v>99.28</v>
      </c>
      <c r="L2063" s="1">
        <v>98.7</v>
      </c>
      <c r="M2063" s="1">
        <v>98.66</v>
      </c>
    </row>
    <row r="2064" spans="1:13" x14ac:dyDescent="0.35">
      <c r="A2064" s="10">
        <v>1940</v>
      </c>
      <c r="B2064" s="10">
        <v>99.26</v>
      </c>
      <c r="C2064" s="10">
        <v>99.16</v>
      </c>
      <c r="D2064" s="10">
        <v>98.23</v>
      </c>
      <c r="E2064" s="10">
        <v>98.01</v>
      </c>
      <c r="F2064" s="1">
        <v>94.76</v>
      </c>
      <c r="G2064" s="10">
        <v>94.08</v>
      </c>
      <c r="H2064" s="10">
        <v>99.73</v>
      </c>
      <c r="I2064" s="10">
        <v>99.3</v>
      </c>
      <c r="J2064" s="10">
        <v>99.69</v>
      </c>
      <c r="K2064" s="1">
        <v>99.28</v>
      </c>
      <c r="L2064" s="1">
        <v>98.7</v>
      </c>
      <c r="M2064" s="1">
        <v>98.64</v>
      </c>
    </row>
    <row r="2065" spans="1:13" x14ac:dyDescent="0.35">
      <c r="A2065" s="10">
        <v>1939</v>
      </c>
      <c r="B2065" s="10">
        <v>99.25</v>
      </c>
      <c r="C2065" s="10">
        <v>99.13</v>
      </c>
      <c r="D2065" s="10">
        <v>98.21</v>
      </c>
      <c r="E2065" s="10">
        <v>98</v>
      </c>
      <c r="F2065" s="1">
        <v>94.75</v>
      </c>
      <c r="G2065" s="10">
        <v>94.08</v>
      </c>
      <c r="H2065" s="10">
        <v>99.72</v>
      </c>
      <c r="I2065" s="10">
        <v>99.31</v>
      </c>
      <c r="J2065" s="10">
        <v>99.7</v>
      </c>
      <c r="K2065" s="1">
        <v>99.28</v>
      </c>
      <c r="L2065" s="1">
        <v>98.71</v>
      </c>
      <c r="M2065" s="1">
        <v>98.62</v>
      </c>
    </row>
    <row r="2066" spans="1:13" x14ac:dyDescent="0.35">
      <c r="A2066" s="10">
        <v>1938</v>
      </c>
      <c r="B2066" s="10">
        <v>99.25</v>
      </c>
      <c r="C2066" s="10">
        <v>99.1</v>
      </c>
      <c r="D2066" s="10">
        <v>98.21</v>
      </c>
      <c r="E2066" s="10">
        <v>98</v>
      </c>
      <c r="F2066" s="1">
        <v>94.75</v>
      </c>
      <c r="G2066" s="10">
        <v>94.08</v>
      </c>
      <c r="H2066" s="10">
        <v>99.73</v>
      </c>
      <c r="I2066" s="10">
        <v>99.32</v>
      </c>
      <c r="J2066" s="10">
        <v>99.7</v>
      </c>
      <c r="K2066" s="1">
        <v>99.29</v>
      </c>
      <c r="L2066" s="1">
        <v>98.72</v>
      </c>
      <c r="M2066" s="1">
        <v>98.6</v>
      </c>
    </row>
    <row r="2067" spans="1:13" x14ac:dyDescent="0.35">
      <c r="A2067" s="10">
        <v>1937</v>
      </c>
      <c r="B2067" s="10">
        <v>99.25</v>
      </c>
      <c r="C2067" s="10">
        <v>99.09</v>
      </c>
      <c r="D2067" s="10">
        <v>98.22</v>
      </c>
      <c r="E2067" s="10">
        <v>98.01</v>
      </c>
      <c r="F2067" s="1">
        <v>94.75</v>
      </c>
      <c r="G2067" s="10">
        <v>94.09</v>
      </c>
      <c r="H2067" s="10">
        <v>99.73</v>
      </c>
      <c r="I2067" s="10">
        <v>99.32</v>
      </c>
      <c r="J2067" s="10">
        <v>99.7</v>
      </c>
      <c r="K2067" s="1">
        <v>99.3</v>
      </c>
      <c r="L2067" s="1">
        <v>98.72</v>
      </c>
      <c r="M2067" s="1">
        <v>98.6</v>
      </c>
    </row>
    <row r="2068" spans="1:13" x14ac:dyDescent="0.35">
      <c r="A2068" s="10">
        <v>1936</v>
      </c>
      <c r="B2068" s="10">
        <v>99.26</v>
      </c>
      <c r="C2068" s="10">
        <v>99.08</v>
      </c>
      <c r="D2068" s="10">
        <v>98.23</v>
      </c>
      <c r="E2068" s="10">
        <v>98.01</v>
      </c>
      <c r="F2068" s="1">
        <v>94.75</v>
      </c>
      <c r="G2068" s="10">
        <v>94.11</v>
      </c>
      <c r="H2068" s="10">
        <v>99.73</v>
      </c>
      <c r="I2068" s="10">
        <v>99.32</v>
      </c>
      <c r="J2068" s="10">
        <v>99.71</v>
      </c>
      <c r="K2068" s="1">
        <v>99.31</v>
      </c>
      <c r="L2068" s="1">
        <v>98.71</v>
      </c>
      <c r="M2068" s="1">
        <v>98.6</v>
      </c>
    </row>
    <row r="2069" spans="1:13" x14ac:dyDescent="0.35">
      <c r="A2069" s="10">
        <v>1935</v>
      </c>
      <c r="B2069" s="10">
        <v>99.28</v>
      </c>
      <c r="C2069" s="10">
        <v>99.1</v>
      </c>
      <c r="D2069" s="10">
        <v>98.25</v>
      </c>
      <c r="E2069" s="10">
        <v>98.02</v>
      </c>
      <c r="F2069" s="1">
        <v>94.75</v>
      </c>
      <c r="G2069" s="10">
        <v>94.13</v>
      </c>
      <c r="H2069" s="10">
        <v>99.72</v>
      </c>
      <c r="I2069" s="10">
        <v>99.32</v>
      </c>
      <c r="J2069" s="10">
        <v>99.73</v>
      </c>
      <c r="K2069" s="1">
        <v>99.32</v>
      </c>
      <c r="L2069" s="1">
        <v>98.7</v>
      </c>
      <c r="M2069" s="1">
        <v>98.61</v>
      </c>
    </row>
    <row r="2070" spans="1:13" x14ac:dyDescent="0.35">
      <c r="A2070" s="10">
        <v>1934</v>
      </c>
      <c r="B2070" s="10">
        <v>99.3</v>
      </c>
      <c r="C2070" s="10">
        <v>99.13</v>
      </c>
      <c r="D2070" s="10">
        <v>98.27</v>
      </c>
      <c r="E2070" s="10">
        <v>98.03</v>
      </c>
      <c r="F2070" s="1">
        <v>94.76</v>
      </c>
      <c r="G2070" s="10">
        <v>94.14</v>
      </c>
      <c r="H2070" s="10">
        <v>99.72</v>
      </c>
      <c r="I2070" s="10">
        <v>99.32</v>
      </c>
      <c r="J2070" s="10">
        <v>99.74</v>
      </c>
      <c r="K2070" s="1">
        <v>99.31</v>
      </c>
      <c r="L2070" s="1">
        <v>98.69</v>
      </c>
      <c r="M2070" s="1">
        <v>98.62</v>
      </c>
    </row>
    <row r="2071" spans="1:13" x14ac:dyDescent="0.35">
      <c r="A2071" s="10">
        <v>1933</v>
      </c>
      <c r="B2071" s="10">
        <v>99.32</v>
      </c>
      <c r="C2071" s="10">
        <v>99.14</v>
      </c>
      <c r="D2071" s="10">
        <v>98.28</v>
      </c>
      <c r="E2071" s="10">
        <v>98.05</v>
      </c>
      <c r="F2071" s="1">
        <v>94.76</v>
      </c>
      <c r="G2071" s="10">
        <v>94.13</v>
      </c>
      <c r="H2071" s="10">
        <v>99.73</v>
      </c>
      <c r="I2071" s="10">
        <v>99.32</v>
      </c>
      <c r="J2071" s="10">
        <v>99.75</v>
      </c>
      <c r="K2071" s="1">
        <v>99.3</v>
      </c>
      <c r="L2071" s="1">
        <v>98.68</v>
      </c>
      <c r="M2071" s="1">
        <v>98.62</v>
      </c>
    </row>
    <row r="2072" spans="1:13" x14ac:dyDescent="0.35">
      <c r="A2072" s="10">
        <v>1932</v>
      </c>
      <c r="B2072" s="10">
        <v>99.31</v>
      </c>
      <c r="C2072" s="10">
        <v>99.14</v>
      </c>
      <c r="D2072" s="10">
        <v>98.29</v>
      </c>
      <c r="E2072" s="10">
        <v>98.05</v>
      </c>
      <c r="F2072" s="1">
        <v>94.75</v>
      </c>
      <c r="G2072" s="10">
        <v>94.1</v>
      </c>
      <c r="H2072" s="10">
        <v>99.72</v>
      </c>
      <c r="I2072" s="10">
        <v>99.31</v>
      </c>
      <c r="J2072" s="10">
        <v>99.75</v>
      </c>
      <c r="K2072" s="1">
        <v>99.28</v>
      </c>
      <c r="L2072" s="1">
        <v>98.67</v>
      </c>
      <c r="M2072" s="1">
        <v>98.61</v>
      </c>
    </row>
    <row r="2073" spans="1:13" x14ac:dyDescent="0.35">
      <c r="A2073" s="10">
        <v>1931</v>
      </c>
      <c r="B2073" s="10">
        <v>99.28</v>
      </c>
      <c r="C2073" s="10">
        <v>99.13</v>
      </c>
      <c r="D2073" s="10">
        <v>98.28</v>
      </c>
      <c r="E2073" s="10">
        <v>98.05</v>
      </c>
      <c r="F2073" s="1">
        <v>94.74</v>
      </c>
      <c r="G2073" s="10">
        <v>94.09</v>
      </c>
      <c r="H2073" s="10">
        <v>99.71</v>
      </c>
      <c r="I2073" s="10">
        <v>99.3</v>
      </c>
      <c r="J2073" s="10">
        <v>99.74</v>
      </c>
      <c r="K2073" s="1">
        <v>99.27</v>
      </c>
      <c r="L2073" s="1">
        <v>98.67</v>
      </c>
      <c r="M2073" s="1">
        <v>98.6</v>
      </c>
    </row>
    <row r="2074" spans="1:13" x14ac:dyDescent="0.35">
      <c r="A2074" s="10">
        <v>1930</v>
      </c>
      <c r="B2074" s="10">
        <v>99.25</v>
      </c>
      <c r="C2074" s="10">
        <v>99.12</v>
      </c>
      <c r="D2074" s="10">
        <v>98.26</v>
      </c>
      <c r="E2074" s="10">
        <v>98.05</v>
      </c>
      <c r="F2074" s="1">
        <v>94.74</v>
      </c>
      <c r="G2074" s="10">
        <v>94.09</v>
      </c>
      <c r="H2074" s="10">
        <v>99.71</v>
      </c>
      <c r="I2074" s="10">
        <v>99.31</v>
      </c>
      <c r="J2074" s="10">
        <v>99.74</v>
      </c>
      <c r="K2074" s="1">
        <v>99.28</v>
      </c>
      <c r="L2074" s="1">
        <v>98.68</v>
      </c>
      <c r="M2074" s="1">
        <v>98.59</v>
      </c>
    </row>
    <row r="2075" spans="1:13" x14ac:dyDescent="0.35">
      <c r="A2075" s="10">
        <v>1929</v>
      </c>
      <c r="B2075" s="10">
        <v>99.22</v>
      </c>
      <c r="C2075" s="10">
        <v>99.11</v>
      </c>
      <c r="D2075" s="10">
        <v>98.23</v>
      </c>
      <c r="E2075" s="10">
        <v>98.03</v>
      </c>
      <c r="F2075" s="1">
        <v>94.74</v>
      </c>
      <c r="G2075" s="10">
        <v>94.09</v>
      </c>
      <c r="H2075" s="10">
        <v>99.71</v>
      </c>
      <c r="I2075" s="10">
        <v>99.31</v>
      </c>
      <c r="J2075" s="10">
        <v>99.75</v>
      </c>
      <c r="K2075" s="1">
        <v>99.27</v>
      </c>
      <c r="L2075" s="1">
        <v>98.69</v>
      </c>
      <c r="M2075" s="1">
        <v>98.58</v>
      </c>
    </row>
    <row r="2076" spans="1:13" x14ac:dyDescent="0.35">
      <c r="A2076" s="10">
        <v>1928</v>
      </c>
      <c r="B2076" s="10">
        <v>99.2</v>
      </c>
      <c r="C2076" s="10">
        <v>99.11</v>
      </c>
      <c r="D2076" s="10">
        <v>98.2</v>
      </c>
      <c r="E2076" s="10">
        <v>98.02</v>
      </c>
      <c r="F2076" s="1">
        <v>94.74</v>
      </c>
      <c r="G2076" s="10">
        <v>94.08</v>
      </c>
      <c r="H2076" s="10">
        <v>99.7</v>
      </c>
      <c r="I2076" s="10">
        <v>99.3</v>
      </c>
      <c r="J2076" s="10">
        <v>99.76</v>
      </c>
      <c r="K2076" s="1">
        <v>99.27</v>
      </c>
      <c r="L2076" s="1">
        <v>98.7</v>
      </c>
      <c r="M2076" s="1">
        <v>98.57</v>
      </c>
    </row>
    <row r="2077" spans="1:13" x14ac:dyDescent="0.35">
      <c r="A2077" s="10">
        <v>1927</v>
      </c>
      <c r="B2077" s="10">
        <v>99.19</v>
      </c>
      <c r="C2077" s="10">
        <v>99.11</v>
      </c>
      <c r="D2077" s="10">
        <v>98.18</v>
      </c>
      <c r="E2077" s="10">
        <v>98</v>
      </c>
      <c r="F2077" s="1">
        <v>94.75</v>
      </c>
      <c r="G2077" s="10">
        <v>94.07</v>
      </c>
      <c r="H2077" s="10">
        <v>99.69</v>
      </c>
      <c r="I2077" s="10">
        <v>99.29</v>
      </c>
      <c r="J2077" s="10">
        <v>99.75</v>
      </c>
      <c r="K2077" s="1">
        <v>99.27</v>
      </c>
      <c r="L2077" s="1">
        <v>98.71</v>
      </c>
      <c r="M2077" s="1">
        <v>98.56</v>
      </c>
    </row>
    <row r="2078" spans="1:13" x14ac:dyDescent="0.35">
      <c r="A2078" s="10">
        <v>1926</v>
      </c>
      <c r="B2078" s="10">
        <v>99.21</v>
      </c>
      <c r="C2078" s="10">
        <v>99.13</v>
      </c>
      <c r="D2078" s="10">
        <v>98.16</v>
      </c>
      <c r="E2078" s="10">
        <v>98</v>
      </c>
      <c r="F2078" s="1">
        <v>94.76</v>
      </c>
      <c r="G2078" s="10">
        <v>94.06</v>
      </c>
      <c r="H2078" s="10">
        <v>99.68</v>
      </c>
      <c r="I2078" s="10">
        <v>99.29</v>
      </c>
      <c r="J2078" s="10">
        <v>99.75</v>
      </c>
      <c r="K2078" s="1">
        <v>99.29</v>
      </c>
      <c r="L2078" s="1">
        <v>98.73</v>
      </c>
      <c r="M2078" s="1">
        <v>98.55</v>
      </c>
    </row>
    <row r="2079" spans="1:13" x14ac:dyDescent="0.35">
      <c r="A2079" s="10">
        <v>1925</v>
      </c>
      <c r="B2079" s="10">
        <v>99.23</v>
      </c>
      <c r="C2079" s="10">
        <v>99.13</v>
      </c>
      <c r="D2079" s="10">
        <v>98.16</v>
      </c>
      <c r="E2079" s="10">
        <v>98</v>
      </c>
      <c r="F2079" s="1">
        <v>94.75</v>
      </c>
      <c r="G2079" s="10">
        <v>94.06</v>
      </c>
      <c r="H2079" s="10">
        <v>99.66</v>
      </c>
      <c r="I2079" s="10">
        <v>99.28</v>
      </c>
      <c r="J2079" s="10">
        <v>99.74</v>
      </c>
      <c r="K2079" s="1">
        <v>99.31</v>
      </c>
      <c r="L2079" s="1">
        <v>98.73</v>
      </c>
      <c r="M2079" s="1">
        <v>98.55</v>
      </c>
    </row>
    <row r="2080" spans="1:13" x14ac:dyDescent="0.35">
      <c r="A2080" s="10">
        <v>1924</v>
      </c>
      <c r="B2080" s="10">
        <v>99.23</v>
      </c>
      <c r="C2080" s="10">
        <v>99.12</v>
      </c>
      <c r="D2080" s="10">
        <v>98.15</v>
      </c>
      <c r="E2080" s="10">
        <v>98</v>
      </c>
      <c r="F2080" s="1">
        <v>94.73</v>
      </c>
      <c r="G2080" s="10">
        <v>94.06</v>
      </c>
      <c r="H2080" s="10">
        <v>99.64</v>
      </c>
      <c r="I2080" s="10">
        <v>99.28</v>
      </c>
      <c r="J2080" s="10">
        <v>99.73</v>
      </c>
      <c r="K2080" s="1">
        <v>99.31</v>
      </c>
      <c r="L2080" s="1">
        <v>98.73</v>
      </c>
      <c r="M2080" s="1">
        <v>98.55</v>
      </c>
    </row>
    <row r="2081" spans="1:13" x14ac:dyDescent="0.35">
      <c r="A2081" s="10">
        <v>1923</v>
      </c>
      <c r="B2081" s="10">
        <v>99.23</v>
      </c>
      <c r="C2081" s="10">
        <v>99.09</v>
      </c>
      <c r="D2081" s="10">
        <v>98.15</v>
      </c>
      <c r="E2081" s="10">
        <v>98</v>
      </c>
      <c r="F2081" s="1">
        <v>94.7</v>
      </c>
      <c r="G2081" s="10">
        <v>94.05</v>
      </c>
      <c r="H2081" s="10">
        <v>99.62</v>
      </c>
      <c r="I2081" s="10">
        <v>99.27</v>
      </c>
      <c r="J2081" s="10">
        <v>99.72</v>
      </c>
      <c r="K2081" s="1">
        <v>99.3</v>
      </c>
      <c r="L2081" s="1">
        <v>98.72</v>
      </c>
      <c r="M2081" s="1">
        <v>98.54</v>
      </c>
    </row>
    <row r="2082" spans="1:13" x14ac:dyDescent="0.35">
      <c r="A2082" s="10">
        <v>1922</v>
      </c>
      <c r="B2082" s="10">
        <v>99.22</v>
      </c>
      <c r="C2082" s="10">
        <v>99.06</v>
      </c>
      <c r="D2082" s="10">
        <v>98.15</v>
      </c>
      <c r="E2082" s="10">
        <v>97.99</v>
      </c>
      <c r="F2082" s="1">
        <v>94.68</v>
      </c>
      <c r="G2082" s="10">
        <v>94.04</v>
      </c>
      <c r="H2082" s="10">
        <v>99.61</v>
      </c>
      <c r="I2082" s="10">
        <v>99.25</v>
      </c>
      <c r="J2082" s="10">
        <v>99.71</v>
      </c>
      <c r="K2082" s="1">
        <v>99.28</v>
      </c>
      <c r="L2082" s="1">
        <v>98.7</v>
      </c>
      <c r="M2082" s="1">
        <v>98.53</v>
      </c>
    </row>
    <row r="2083" spans="1:13" x14ac:dyDescent="0.35">
      <c r="A2083" s="10">
        <v>1921</v>
      </c>
      <c r="B2083" s="10">
        <v>99.21</v>
      </c>
      <c r="C2083" s="10">
        <v>99.05</v>
      </c>
      <c r="D2083" s="10">
        <v>98.15</v>
      </c>
      <c r="E2083" s="10">
        <v>97.97</v>
      </c>
      <c r="F2083" s="1">
        <v>94.68</v>
      </c>
      <c r="G2083" s="10">
        <v>94.02</v>
      </c>
      <c r="H2083" s="10">
        <v>99.59</v>
      </c>
      <c r="I2083" s="10">
        <v>99.23</v>
      </c>
      <c r="J2083" s="10">
        <v>99.7</v>
      </c>
      <c r="K2083" s="1">
        <v>99.26</v>
      </c>
      <c r="L2083" s="1">
        <v>98.69</v>
      </c>
      <c r="M2083" s="1">
        <v>98.51</v>
      </c>
    </row>
    <row r="2084" spans="1:13" x14ac:dyDescent="0.35">
      <c r="A2084" s="10">
        <v>1920</v>
      </c>
      <c r="B2084" s="10">
        <v>99.2</v>
      </c>
      <c r="C2084" s="10">
        <v>99.03</v>
      </c>
      <c r="D2084" s="10">
        <v>98.15</v>
      </c>
      <c r="E2084" s="10">
        <v>97.96</v>
      </c>
      <c r="F2084" s="1">
        <v>94.69</v>
      </c>
      <c r="G2084" s="10">
        <v>94.01</v>
      </c>
      <c r="H2084" s="10">
        <v>99.58</v>
      </c>
      <c r="I2084" s="10">
        <v>99.22</v>
      </c>
      <c r="J2084" s="10">
        <v>99.69</v>
      </c>
      <c r="K2084" s="1">
        <v>99.26</v>
      </c>
      <c r="L2084" s="1">
        <v>98.68</v>
      </c>
      <c r="M2084" s="1">
        <v>98.51</v>
      </c>
    </row>
    <row r="2085" spans="1:13" x14ac:dyDescent="0.35">
      <c r="A2085" s="10">
        <v>1919</v>
      </c>
      <c r="B2085" s="10">
        <v>99.18</v>
      </c>
      <c r="C2085" s="10">
        <v>99.02</v>
      </c>
      <c r="D2085" s="10">
        <v>98.15</v>
      </c>
      <c r="E2085" s="10">
        <v>97.95</v>
      </c>
      <c r="F2085" s="1">
        <v>94.71</v>
      </c>
      <c r="G2085" s="10">
        <v>94.01</v>
      </c>
      <c r="H2085" s="10">
        <v>99.58</v>
      </c>
      <c r="I2085" s="10">
        <v>99.22</v>
      </c>
      <c r="J2085" s="10">
        <v>99.68</v>
      </c>
      <c r="K2085" s="1">
        <v>99.26</v>
      </c>
      <c r="L2085" s="1">
        <v>98.66</v>
      </c>
      <c r="M2085" s="1">
        <v>98.52</v>
      </c>
    </row>
    <row r="2086" spans="1:13" x14ac:dyDescent="0.35">
      <c r="A2086" s="10">
        <v>1918</v>
      </c>
      <c r="B2086" s="10">
        <v>99.16</v>
      </c>
      <c r="C2086" s="10">
        <v>98.99</v>
      </c>
      <c r="D2086" s="10">
        <v>98.14</v>
      </c>
      <c r="E2086" s="10">
        <v>97.94</v>
      </c>
      <c r="F2086" s="1">
        <v>94.73</v>
      </c>
      <c r="G2086" s="10">
        <v>94.01</v>
      </c>
      <c r="H2086" s="10">
        <v>99.6</v>
      </c>
      <c r="I2086" s="10">
        <v>99.24</v>
      </c>
      <c r="J2086" s="10">
        <v>99.68</v>
      </c>
      <c r="K2086" s="1">
        <v>99.27</v>
      </c>
      <c r="L2086" s="1">
        <v>98.66</v>
      </c>
      <c r="M2086" s="1">
        <v>98.53</v>
      </c>
    </row>
    <row r="2087" spans="1:13" x14ac:dyDescent="0.35">
      <c r="A2087" s="10">
        <v>1917</v>
      </c>
      <c r="B2087" s="10">
        <v>99.15</v>
      </c>
      <c r="C2087" s="10">
        <v>98.96</v>
      </c>
      <c r="D2087" s="10">
        <v>98.13</v>
      </c>
      <c r="E2087" s="10">
        <v>97.93</v>
      </c>
      <c r="F2087" s="1">
        <v>94.73</v>
      </c>
      <c r="G2087" s="10">
        <v>94.01</v>
      </c>
      <c r="H2087" s="10">
        <v>99.6</v>
      </c>
      <c r="I2087" s="10">
        <v>99.25</v>
      </c>
      <c r="J2087" s="10">
        <v>99.67</v>
      </c>
      <c r="K2087" s="1">
        <v>99.26</v>
      </c>
      <c r="L2087" s="1">
        <v>98.66</v>
      </c>
      <c r="M2087" s="1">
        <v>98.52</v>
      </c>
    </row>
    <row r="2088" spans="1:13" x14ac:dyDescent="0.35">
      <c r="A2088" s="10">
        <v>1916</v>
      </c>
      <c r="B2088" s="10">
        <v>99.15</v>
      </c>
      <c r="C2088" s="10">
        <v>98.94</v>
      </c>
      <c r="D2088" s="10">
        <v>98.12</v>
      </c>
      <c r="E2088" s="10">
        <v>97.93</v>
      </c>
      <c r="F2088" s="1">
        <v>94.7</v>
      </c>
      <c r="G2088" s="10">
        <v>94</v>
      </c>
      <c r="H2088" s="10">
        <v>99.6</v>
      </c>
      <c r="I2088" s="10">
        <v>99.24</v>
      </c>
      <c r="J2088" s="10">
        <v>99.65</v>
      </c>
      <c r="K2088" s="1">
        <v>99.24</v>
      </c>
      <c r="L2088" s="1">
        <v>98.65</v>
      </c>
      <c r="M2088" s="1">
        <v>98.51</v>
      </c>
    </row>
    <row r="2089" spans="1:13" x14ac:dyDescent="0.35">
      <c r="A2089" s="10">
        <v>1915</v>
      </c>
      <c r="B2089" s="10">
        <v>99.16</v>
      </c>
      <c r="C2089" s="10">
        <v>98.94</v>
      </c>
      <c r="D2089" s="10">
        <v>98.12</v>
      </c>
      <c r="E2089" s="10">
        <v>97.94</v>
      </c>
      <c r="F2089" s="1">
        <v>94.67</v>
      </c>
      <c r="G2089" s="10">
        <v>93.99</v>
      </c>
      <c r="H2089" s="10">
        <v>99.61</v>
      </c>
      <c r="I2089" s="10">
        <v>99.23</v>
      </c>
      <c r="J2089" s="10">
        <v>99.64</v>
      </c>
      <c r="K2089" s="1">
        <v>99.23</v>
      </c>
      <c r="L2089" s="1">
        <v>98.64</v>
      </c>
      <c r="M2089" s="1">
        <v>98.49</v>
      </c>
    </row>
    <row r="2090" spans="1:13" x14ac:dyDescent="0.35">
      <c r="A2090" s="10">
        <v>1914</v>
      </c>
      <c r="B2090" s="10">
        <v>99.17</v>
      </c>
      <c r="C2090" s="10">
        <v>98.96</v>
      </c>
      <c r="D2090" s="10">
        <v>98.12</v>
      </c>
      <c r="E2090" s="10">
        <v>97.95</v>
      </c>
      <c r="F2090" s="1">
        <v>94.67</v>
      </c>
      <c r="G2090" s="10">
        <v>94.01</v>
      </c>
      <c r="H2090" s="10">
        <v>99.62</v>
      </c>
      <c r="I2090" s="10">
        <v>99.22</v>
      </c>
      <c r="J2090" s="10">
        <v>99.65</v>
      </c>
      <c r="K2090" s="1">
        <v>99.23</v>
      </c>
      <c r="L2090" s="1">
        <v>98.63</v>
      </c>
      <c r="M2090" s="1">
        <v>98.49</v>
      </c>
    </row>
    <row r="2091" spans="1:13" x14ac:dyDescent="0.35">
      <c r="A2091" s="10">
        <v>1913</v>
      </c>
      <c r="B2091" s="10">
        <v>99.17</v>
      </c>
      <c r="C2091" s="10">
        <v>98.98</v>
      </c>
      <c r="D2091" s="10">
        <v>98.13</v>
      </c>
      <c r="E2091" s="10">
        <v>97.95</v>
      </c>
      <c r="F2091" s="1">
        <v>94.67</v>
      </c>
      <c r="G2091" s="10">
        <v>94.02</v>
      </c>
      <c r="H2091" s="10">
        <v>99.62</v>
      </c>
      <c r="I2091" s="10">
        <v>99.22</v>
      </c>
      <c r="J2091" s="10">
        <v>99.66</v>
      </c>
      <c r="K2091" s="1">
        <v>99.24</v>
      </c>
      <c r="L2091" s="1">
        <v>98.62</v>
      </c>
      <c r="M2091" s="1">
        <v>98.49</v>
      </c>
    </row>
    <row r="2092" spans="1:13" x14ac:dyDescent="0.35">
      <c r="A2092" s="10">
        <v>1912</v>
      </c>
      <c r="B2092" s="10">
        <v>99.17</v>
      </c>
      <c r="C2092" s="10">
        <v>98.99</v>
      </c>
      <c r="D2092" s="10">
        <v>98.13</v>
      </c>
      <c r="E2092" s="10">
        <v>97.94</v>
      </c>
      <c r="F2092" s="1">
        <v>94.67</v>
      </c>
      <c r="G2092" s="10">
        <v>94.03</v>
      </c>
      <c r="H2092" s="10">
        <v>99.62</v>
      </c>
      <c r="I2092" s="10">
        <v>99.22</v>
      </c>
      <c r="J2092" s="10">
        <v>99.67</v>
      </c>
      <c r="K2092" s="1">
        <v>99.25</v>
      </c>
      <c r="L2092" s="1">
        <v>98.61</v>
      </c>
      <c r="M2092" s="1">
        <v>98.5</v>
      </c>
    </row>
    <row r="2093" spans="1:13" x14ac:dyDescent="0.35">
      <c r="A2093" s="10">
        <v>1911</v>
      </c>
      <c r="B2093" s="10">
        <v>99.16</v>
      </c>
      <c r="C2093" s="10">
        <v>99</v>
      </c>
      <c r="D2093" s="10">
        <v>98.13</v>
      </c>
      <c r="E2093" s="10">
        <v>97.93</v>
      </c>
      <c r="F2093" s="1">
        <v>94.66</v>
      </c>
      <c r="G2093" s="10">
        <v>94.03</v>
      </c>
      <c r="H2093" s="10">
        <v>99.61</v>
      </c>
      <c r="I2093" s="10">
        <v>99.22</v>
      </c>
      <c r="J2093" s="10">
        <v>99.67</v>
      </c>
      <c r="K2093" s="1">
        <v>99.25</v>
      </c>
      <c r="L2093" s="1">
        <v>98.62</v>
      </c>
      <c r="M2093" s="1">
        <v>98.5</v>
      </c>
    </row>
    <row r="2094" spans="1:13" x14ac:dyDescent="0.35">
      <c r="A2094" s="10">
        <v>1910</v>
      </c>
      <c r="B2094" s="10">
        <v>99.15</v>
      </c>
      <c r="C2094" s="10">
        <v>99.01</v>
      </c>
      <c r="D2094" s="10">
        <v>98.14</v>
      </c>
      <c r="E2094" s="10">
        <v>97.93</v>
      </c>
      <c r="F2094" s="1">
        <v>94.64</v>
      </c>
      <c r="G2094" s="10">
        <v>94.02</v>
      </c>
      <c r="H2094" s="10">
        <v>99.61</v>
      </c>
      <c r="I2094" s="10">
        <v>99.22</v>
      </c>
      <c r="J2094" s="10">
        <v>99.67</v>
      </c>
      <c r="K2094" s="1">
        <v>99.24</v>
      </c>
      <c r="L2094" s="1">
        <v>98.64</v>
      </c>
      <c r="M2094" s="1">
        <v>98.5</v>
      </c>
    </row>
    <row r="2095" spans="1:13" x14ac:dyDescent="0.35">
      <c r="A2095" s="10">
        <v>1909</v>
      </c>
      <c r="B2095" s="10">
        <v>99.14</v>
      </c>
      <c r="C2095" s="10">
        <v>99</v>
      </c>
      <c r="D2095" s="10">
        <v>98.15</v>
      </c>
      <c r="E2095" s="10">
        <v>97.94</v>
      </c>
      <c r="F2095" s="1">
        <v>94.63</v>
      </c>
      <c r="G2095" s="10">
        <v>94</v>
      </c>
      <c r="H2095" s="10">
        <v>99.61</v>
      </c>
      <c r="I2095" s="10">
        <v>99.22</v>
      </c>
      <c r="J2095" s="10">
        <v>99.66</v>
      </c>
      <c r="K2095" s="1">
        <v>99.22</v>
      </c>
      <c r="L2095" s="1">
        <v>98.65</v>
      </c>
      <c r="M2095" s="1">
        <v>98.49</v>
      </c>
    </row>
    <row r="2096" spans="1:13" x14ac:dyDescent="0.35">
      <c r="A2096" s="10">
        <v>1908</v>
      </c>
      <c r="B2096" s="10">
        <v>99.14</v>
      </c>
      <c r="C2096" s="10">
        <v>99</v>
      </c>
      <c r="D2096" s="10">
        <v>98.16</v>
      </c>
      <c r="E2096" s="10">
        <v>97.94</v>
      </c>
      <c r="F2096" s="1">
        <v>94.62</v>
      </c>
      <c r="G2096" s="10">
        <v>93.98</v>
      </c>
      <c r="H2096" s="10">
        <v>99.6</v>
      </c>
      <c r="I2096" s="10">
        <v>99.21</v>
      </c>
      <c r="J2096" s="10">
        <v>99.64</v>
      </c>
      <c r="K2096" s="1">
        <v>99.19</v>
      </c>
      <c r="L2096" s="1">
        <v>98.65</v>
      </c>
      <c r="M2096" s="1">
        <v>98.48</v>
      </c>
    </row>
    <row r="2097" spans="1:13" x14ac:dyDescent="0.35">
      <c r="A2097" s="10">
        <v>1907</v>
      </c>
      <c r="B2097" s="10">
        <v>99.15</v>
      </c>
      <c r="C2097" s="10">
        <v>99</v>
      </c>
      <c r="D2097" s="10">
        <v>98.17</v>
      </c>
      <c r="E2097" s="10">
        <v>97.94</v>
      </c>
      <c r="F2097" s="1">
        <v>94.63</v>
      </c>
      <c r="G2097" s="10">
        <v>93.98</v>
      </c>
      <c r="H2097" s="10">
        <v>99.59</v>
      </c>
      <c r="I2097" s="10">
        <v>99.22</v>
      </c>
      <c r="J2097" s="10">
        <v>99.63</v>
      </c>
      <c r="K2097" s="1">
        <v>99.18</v>
      </c>
      <c r="L2097" s="1">
        <v>98.63</v>
      </c>
      <c r="M2097" s="1">
        <v>98.49</v>
      </c>
    </row>
    <row r="2098" spans="1:13" x14ac:dyDescent="0.35">
      <c r="A2098" s="10">
        <v>1906</v>
      </c>
      <c r="B2098" s="10">
        <v>99.17</v>
      </c>
      <c r="C2098" s="10">
        <v>99</v>
      </c>
      <c r="D2098" s="10">
        <v>98.18</v>
      </c>
      <c r="E2098" s="10">
        <v>97.94</v>
      </c>
      <c r="F2098" s="1">
        <v>94.64</v>
      </c>
      <c r="G2098" s="10">
        <v>94</v>
      </c>
      <c r="H2098" s="10">
        <v>99.59</v>
      </c>
      <c r="I2098" s="10">
        <v>99.24</v>
      </c>
      <c r="J2098" s="10">
        <v>99.63</v>
      </c>
      <c r="K2098" s="1">
        <v>99.19</v>
      </c>
      <c r="L2098" s="1">
        <v>98.62</v>
      </c>
      <c r="M2098" s="1">
        <v>98.5</v>
      </c>
    </row>
    <row r="2099" spans="1:13" x14ac:dyDescent="0.35">
      <c r="A2099" s="10">
        <v>1905</v>
      </c>
      <c r="B2099" s="10">
        <v>99.18</v>
      </c>
      <c r="C2099" s="10">
        <v>99</v>
      </c>
      <c r="D2099" s="10">
        <v>98.18</v>
      </c>
      <c r="E2099" s="10">
        <v>97.95</v>
      </c>
      <c r="F2099" s="1">
        <v>94.65</v>
      </c>
      <c r="G2099" s="10">
        <v>94.01</v>
      </c>
      <c r="H2099" s="10">
        <v>99.59</v>
      </c>
      <c r="I2099" s="10">
        <v>99.26</v>
      </c>
      <c r="J2099" s="10">
        <v>99.64</v>
      </c>
      <c r="K2099" s="1">
        <v>99.2</v>
      </c>
      <c r="L2099" s="1">
        <v>98.61</v>
      </c>
      <c r="M2099" s="1">
        <v>98.51</v>
      </c>
    </row>
    <row r="2100" spans="1:13" x14ac:dyDescent="0.35">
      <c r="A2100" s="10">
        <v>1904</v>
      </c>
      <c r="B2100" s="10">
        <v>99.18</v>
      </c>
      <c r="C2100" s="10">
        <v>99</v>
      </c>
      <c r="D2100" s="10">
        <v>98.18</v>
      </c>
      <c r="E2100" s="10">
        <v>97.95</v>
      </c>
      <c r="F2100" s="1">
        <v>94.65</v>
      </c>
      <c r="G2100" s="10">
        <v>94.01</v>
      </c>
      <c r="H2100" s="10">
        <v>99.6</v>
      </c>
      <c r="I2100" s="10">
        <v>99.24</v>
      </c>
      <c r="J2100" s="10">
        <v>99.64</v>
      </c>
      <c r="K2100" s="1">
        <v>99.2</v>
      </c>
      <c r="L2100" s="1">
        <v>98.61</v>
      </c>
      <c r="M2100" s="1">
        <v>98.51</v>
      </c>
    </row>
    <row r="2101" spans="1:13" x14ac:dyDescent="0.35">
      <c r="A2101" s="10">
        <v>1903</v>
      </c>
      <c r="B2101" s="10">
        <v>99.18</v>
      </c>
      <c r="C2101" s="10">
        <v>98.99</v>
      </c>
      <c r="D2101" s="10">
        <v>98.17</v>
      </c>
      <c r="E2101" s="10">
        <v>97.95</v>
      </c>
      <c r="F2101" s="1">
        <v>94.64</v>
      </c>
      <c r="G2101" s="10">
        <v>94</v>
      </c>
      <c r="H2101" s="10">
        <v>99.61</v>
      </c>
      <c r="I2101" s="10">
        <v>99.22</v>
      </c>
      <c r="J2101" s="10">
        <v>99.65</v>
      </c>
      <c r="K2101" s="1">
        <v>99.19</v>
      </c>
      <c r="L2101" s="1">
        <v>98.62</v>
      </c>
      <c r="M2101" s="1">
        <v>98.5</v>
      </c>
    </row>
    <row r="2102" spans="1:13" x14ac:dyDescent="0.35">
      <c r="A2102" s="10">
        <v>1902</v>
      </c>
      <c r="B2102" s="10">
        <v>99.17</v>
      </c>
      <c r="C2102" s="10">
        <v>98.99</v>
      </c>
      <c r="D2102" s="10">
        <v>98.17</v>
      </c>
      <c r="E2102" s="10">
        <v>97.95</v>
      </c>
      <c r="F2102" s="1">
        <v>94.64</v>
      </c>
      <c r="G2102" s="10">
        <v>94</v>
      </c>
      <c r="H2102" s="10">
        <v>99.62</v>
      </c>
      <c r="I2102" s="10">
        <v>99.2</v>
      </c>
      <c r="J2102" s="10">
        <v>99.65</v>
      </c>
      <c r="K2102" s="1">
        <v>99.18</v>
      </c>
      <c r="L2102" s="1">
        <v>98.62</v>
      </c>
      <c r="M2102" s="1">
        <v>98.49</v>
      </c>
    </row>
    <row r="2103" spans="1:13" x14ac:dyDescent="0.35">
      <c r="A2103" s="10">
        <v>1901</v>
      </c>
      <c r="B2103" s="10">
        <v>99.18</v>
      </c>
      <c r="C2103" s="10">
        <v>98.99</v>
      </c>
      <c r="D2103" s="10">
        <v>98.17</v>
      </c>
      <c r="E2103" s="10">
        <v>97.94</v>
      </c>
      <c r="F2103" s="1">
        <v>94.64</v>
      </c>
      <c r="G2103" s="10">
        <v>93.99</v>
      </c>
      <c r="H2103" s="10">
        <v>99.63</v>
      </c>
      <c r="I2103" s="10">
        <v>99.19</v>
      </c>
      <c r="J2103" s="10">
        <v>99.66</v>
      </c>
      <c r="K2103" s="1">
        <v>99.17</v>
      </c>
      <c r="L2103" s="1">
        <v>98.62</v>
      </c>
      <c r="M2103" s="1">
        <v>98.48</v>
      </c>
    </row>
    <row r="2104" spans="1:13" x14ac:dyDescent="0.35">
      <c r="A2104" s="10">
        <v>1900</v>
      </c>
      <c r="B2104" s="10">
        <v>99.18</v>
      </c>
      <c r="C2104" s="10">
        <v>98.98</v>
      </c>
      <c r="D2104" s="10">
        <v>98.17</v>
      </c>
      <c r="E2104" s="10">
        <v>97.92</v>
      </c>
      <c r="F2104" s="1">
        <v>94.63</v>
      </c>
      <c r="G2104" s="10">
        <v>93.98</v>
      </c>
      <c r="H2104" s="10">
        <v>99.62</v>
      </c>
      <c r="I2104" s="10">
        <v>99.18</v>
      </c>
      <c r="J2104" s="10">
        <v>99.66</v>
      </c>
      <c r="K2104" s="1">
        <v>99.16</v>
      </c>
      <c r="L2104" s="1">
        <v>98.62</v>
      </c>
      <c r="M2104" s="1">
        <v>98.47</v>
      </c>
    </row>
    <row r="2105" spans="1:13" x14ac:dyDescent="0.35">
      <c r="A2105" s="10">
        <v>1899</v>
      </c>
      <c r="B2105" s="10">
        <v>99.18</v>
      </c>
      <c r="C2105" s="10">
        <v>98.98</v>
      </c>
      <c r="D2105" s="10">
        <v>98.17</v>
      </c>
      <c r="E2105" s="10">
        <v>97.91</v>
      </c>
      <c r="F2105" s="1">
        <v>94.63</v>
      </c>
      <c r="G2105" s="10">
        <v>93.97</v>
      </c>
      <c r="H2105" s="10">
        <v>99.62</v>
      </c>
      <c r="I2105" s="10">
        <v>99.19</v>
      </c>
      <c r="J2105" s="10">
        <v>99.65</v>
      </c>
      <c r="K2105" s="1">
        <v>99.16</v>
      </c>
      <c r="L2105" s="1">
        <v>98.63</v>
      </c>
      <c r="M2105" s="1">
        <v>98.47</v>
      </c>
    </row>
    <row r="2106" spans="1:13" x14ac:dyDescent="0.35">
      <c r="A2106" s="10">
        <v>1898</v>
      </c>
      <c r="B2106" s="10">
        <v>99.17</v>
      </c>
      <c r="C2106" s="10">
        <v>98.98</v>
      </c>
      <c r="D2106" s="10">
        <v>98.18</v>
      </c>
      <c r="E2106" s="10">
        <v>97.91</v>
      </c>
      <c r="F2106" s="1">
        <v>94.63</v>
      </c>
      <c r="G2106" s="10">
        <v>93.98</v>
      </c>
      <c r="H2106" s="10">
        <v>99.62</v>
      </c>
      <c r="I2106" s="10">
        <v>99.2</v>
      </c>
      <c r="J2106" s="10">
        <v>99.66</v>
      </c>
      <c r="K2106" s="1">
        <v>99.17</v>
      </c>
      <c r="L2106" s="1">
        <v>98.63</v>
      </c>
      <c r="M2106" s="1">
        <v>98.47</v>
      </c>
    </row>
    <row r="2107" spans="1:13" x14ac:dyDescent="0.35">
      <c r="A2107" s="10">
        <v>1897</v>
      </c>
      <c r="B2107" s="10">
        <v>99.16</v>
      </c>
      <c r="C2107" s="10">
        <v>98.97</v>
      </c>
      <c r="D2107" s="10">
        <v>98.17</v>
      </c>
      <c r="E2107" s="10">
        <v>97.9</v>
      </c>
      <c r="F2107" s="1">
        <v>94.64</v>
      </c>
      <c r="G2107" s="10">
        <v>93.99</v>
      </c>
      <c r="H2107" s="10">
        <v>99.62</v>
      </c>
      <c r="I2107" s="10">
        <v>99.21</v>
      </c>
      <c r="J2107" s="10">
        <v>99.66</v>
      </c>
      <c r="K2107" s="1">
        <v>99.18</v>
      </c>
      <c r="L2107" s="1">
        <v>98.63</v>
      </c>
      <c r="M2107" s="1">
        <v>98.47</v>
      </c>
    </row>
    <row r="2108" spans="1:13" x14ac:dyDescent="0.35">
      <c r="A2108" s="10">
        <v>1896</v>
      </c>
      <c r="B2108" s="10">
        <v>99.15</v>
      </c>
      <c r="C2108" s="10">
        <v>98.96</v>
      </c>
      <c r="D2108" s="10">
        <v>98.16</v>
      </c>
      <c r="E2108" s="10">
        <v>97.89</v>
      </c>
      <c r="F2108" s="1">
        <v>94.64</v>
      </c>
      <c r="G2108" s="10">
        <v>94.01</v>
      </c>
      <c r="H2108" s="10">
        <v>99.6</v>
      </c>
      <c r="I2108" s="10">
        <v>99.21</v>
      </c>
      <c r="J2108" s="10">
        <v>99.66</v>
      </c>
      <c r="K2108" s="1">
        <v>99.19</v>
      </c>
      <c r="L2108" s="1">
        <v>98.62</v>
      </c>
      <c r="M2108" s="1">
        <v>98.47</v>
      </c>
    </row>
    <row r="2109" spans="1:13" x14ac:dyDescent="0.35">
      <c r="A2109" s="10">
        <v>1895</v>
      </c>
      <c r="B2109" s="10">
        <v>99.15</v>
      </c>
      <c r="C2109" s="10">
        <v>98.97</v>
      </c>
      <c r="D2109" s="10">
        <v>98.15</v>
      </c>
      <c r="E2109" s="10">
        <v>97.88</v>
      </c>
      <c r="F2109" s="1">
        <v>94.64</v>
      </c>
      <c r="G2109" s="10">
        <v>94.01</v>
      </c>
      <c r="H2109" s="10">
        <v>99.59</v>
      </c>
      <c r="I2109" s="10">
        <v>99.21</v>
      </c>
      <c r="J2109" s="10">
        <v>99.66</v>
      </c>
      <c r="K2109" s="1">
        <v>99.2</v>
      </c>
      <c r="L2109" s="1">
        <v>98.62</v>
      </c>
      <c r="M2109" s="1">
        <v>98.47</v>
      </c>
    </row>
    <row r="2110" spans="1:13" x14ac:dyDescent="0.35">
      <c r="A2110" s="10">
        <v>1894</v>
      </c>
      <c r="B2110" s="10">
        <v>99.16</v>
      </c>
      <c r="C2110" s="10">
        <v>98.98</v>
      </c>
      <c r="D2110" s="10">
        <v>98.13</v>
      </c>
      <c r="E2110" s="10">
        <v>97.88</v>
      </c>
      <c r="F2110" s="1">
        <v>94.65</v>
      </c>
      <c r="G2110" s="10">
        <v>94.01</v>
      </c>
      <c r="H2110" s="10">
        <v>99.58</v>
      </c>
      <c r="I2110" s="10">
        <v>99.22</v>
      </c>
      <c r="J2110" s="10">
        <v>99.66</v>
      </c>
      <c r="K2110" s="1">
        <v>99.2</v>
      </c>
      <c r="L2110" s="1">
        <v>98.61</v>
      </c>
      <c r="M2110" s="1">
        <v>98.48</v>
      </c>
    </row>
    <row r="2111" spans="1:13" x14ac:dyDescent="0.35">
      <c r="A2111" s="10">
        <v>1893</v>
      </c>
      <c r="B2111" s="10">
        <v>99.16</v>
      </c>
      <c r="C2111" s="10">
        <v>98.98</v>
      </c>
      <c r="D2111" s="10">
        <v>98.12</v>
      </c>
      <c r="E2111" s="10">
        <v>97.88</v>
      </c>
      <c r="F2111" s="1">
        <v>94.66</v>
      </c>
      <c r="G2111" s="10">
        <v>94</v>
      </c>
      <c r="H2111" s="10">
        <v>99.58</v>
      </c>
      <c r="I2111" s="10">
        <v>99.22</v>
      </c>
      <c r="J2111" s="10">
        <v>99.67</v>
      </c>
      <c r="K2111" s="1">
        <v>99.2</v>
      </c>
      <c r="L2111" s="1">
        <v>98.61</v>
      </c>
      <c r="M2111" s="1">
        <v>98.49</v>
      </c>
    </row>
    <row r="2112" spans="1:13" x14ac:dyDescent="0.35">
      <c r="A2112" s="10">
        <v>1892</v>
      </c>
      <c r="B2112" s="10">
        <v>99.15</v>
      </c>
      <c r="C2112" s="10">
        <v>98.97</v>
      </c>
      <c r="D2112" s="10">
        <v>98.11</v>
      </c>
      <c r="E2112" s="10">
        <v>97.88</v>
      </c>
      <c r="F2112" s="1">
        <v>94.66</v>
      </c>
      <c r="G2112" s="10">
        <v>93.99</v>
      </c>
      <c r="H2112" s="10">
        <v>99.57</v>
      </c>
      <c r="I2112" s="10">
        <v>99.21</v>
      </c>
      <c r="J2112" s="10">
        <v>99.67</v>
      </c>
      <c r="K2112" s="1">
        <v>99.19</v>
      </c>
      <c r="L2112" s="1">
        <v>98.6</v>
      </c>
      <c r="M2112" s="1">
        <v>98.49</v>
      </c>
    </row>
    <row r="2113" spans="1:13" x14ac:dyDescent="0.35">
      <c r="A2113" s="10">
        <v>1891</v>
      </c>
      <c r="B2113" s="10">
        <v>99.14</v>
      </c>
      <c r="C2113" s="10">
        <v>98.96</v>
      </c>
      <c r="D2113" s="10">
        <v>98.1</v>
      </c>
      <c r="E2113" s="10">
        <v>97.88</v>
      </c>
      <c r="F2113" s="1">
        <v>94.65</v>
      </c>
      <c r="G2113" s="10">
        <v>93.98</v>
      </c>
      <c r="H2113" s="10">
        <v>99.57</v>
      </c>
      <c r="I2113" s="10">
        <v>99.2</v>
      </c>
      <c r="J2113" s="10">
        <v>99.67</v>
      </c>
      <c r="K2113" s="1">
        <v>99.18</v>
      </c>
      <c r="L2113" s="1">
        <v>98.59</v>
      </c>
      <c r="M2113" s="1">
        <v>98.49</v>
      </c>
    </row>
    <row r="2114" spans="1:13" x14ac:dyDescent="0.35">
      <c r="A2114" s="10">
        <v>1890</v>
      </c>
      <c r="B2114" s="10">
        <v>99.14</v>
      </c>
      <c r="C2114" s="10">
        <v>98.96</v>
      </c>
      <c r="D2114" s="10">
        <v>98.1</v>
      </c>
      <c r="E2114" s="10">
        <v>97.9</v>
      </c>
      <c r="F2114" s="1">
        <v>94.64</v>
      </c>
      <c r="G2114" s="10">
        <v>93.98</v>
      </c>
      <c r="H2114" s="10">
        <v>99.58</v>
      </c>
      <c r="I2114" s="10">
        <v>99.19</v>
      </c>
      <c r="J2114" s="10">
        <v>99.67</v>
      </c>
      <c r="K2114" s="1">
        <v>99.17</v>
      </c>
      <c r="L2114" s="1">
        <v>98.6</v>
      </c>
      <c r="M2114" s="1">
        <v>98.49</v>
      </c>
    </row>
    <row r="2115" spans="1:13" x14ac:dyDescent="0.35">
      <c r="A2115" s="10">
        <v>1889</v>
      </c>
      <c r="B2115" s="10">
        <v>99.14</v>
      </c>
      <c r="C2115" s="10">
        <v>98.96</v>
      </c>
      <c r="D2115" s="10">
        <v>98.1</v>
      </c>
      <c r="E2115" s="10">
        <v>97.9</v>
      </c>
      <c r="F2115" s="1">
        <v>94.62</v>
      </c>
      <c r="G2115" s="10">
        <v>93.98</v>
      </c>
      <c r="H2115" s="10">
        <v>99.59</v>
      </c>
      <c r="I2115" s="10">
        <v>99.19</v>
      </c>
      <c r="J2115" s="10">
        <v>99.67</v>
      </c>
      <c r="K2115" s="1">
        <v>99.17</v>
      </c>
      <c r="L2115" s="1">
        <v>98.6</v>
      </c>
      <c r="M2115" s="1">
        <v>98.48</v>
      </c>
    </row>
    <row r="2116" spans="1:13" x14ac:dyDescent="0.35">
      <c r="A2116" s="10">
        <v>1888</v>
      </c>
      <c r="B2116" s="10">
        <v>99.14</v>
      </c>
      <c r="C2116" s="10">
        <v>98.98</v>
      </c>
      <c r="D2116" s="10">
        <v>98.11</v>
      </c>
      <c r="E2116" s="10">
        <v>97.9</v>
      </c>
      <c r="F2116" s="1">
        <v>94.61</v>
      </c>
      <c r="G2116" s="10">
        <v>93.98</v>
      </c>
      <c r="H2116" s="10">
        <v>99.59</v>
      </c>
      <c r="I2116" s="10">
        <v>99.19</v>
      </c>
      <c r="J2116" s="10">
        <v>99.67</v>
      </c>
      <c r="K2116" s="1">
        <v>99.16</v>
      </c>
      <c r="L2116" s="1">
        <v>98.59</v>
      </c>
      <c r="M2116" s="1">
        <v>98.48</v>
      </c>
    </row>
    <row r="2117" spans="1:13" x14ac:dyDescent="0.35">
      <c r="A2117" s="10">
        <v>1887</v>
      </c>
      <c r="B2117" s="10">
        <v>99.14</v>
      </c>
      <c r="C2117" s="10">
        <v>98.99</v>
      </c>
      <c r="D2117" s="10">
        <v>98.13</v>
      </c>
      <c r="E2117" s="10">
        <v>97.91</v>
      </c>
      <c r="F2117" s="1">
        <v>94.61</v>
      </c>
      <c r="G2117" s="10">
        <v>93.98</v>
      </c>
      <c r="H2117" s="10">
        <v>99.58</v>
      </c>
      <c r="I2117" s="10">
        <v>99.19</v>
      </c>
      <c r="J2117" s="10">
        <v>99.66</v>
      </c>
      <c r="K2117" s="1">
        <v>99.17</v>
      </c>
      <c r="L2117" s="1">
        <v>98.59</v>
      </c>
      <c r="M2117" s="1">
        <v>98.48</v>
      </c>
    </row>
    <row r="2118" spans="1:13" x14ac:dyDescent="0.35">
      <c r="A2118" s="10">
        <v>1886</v>
      </c>
      <c r="B2118" s="10">
        <v>99.15</v>
      </c>
      <c r="C2118" s="10">
        <v>99</v>
      </c>
      <c r="D2118" s="10">
        <v>98.14</v>
      </c>
      <c r="E2118" s="10">
        <v>97.92</v>
      </c>
      <c r="F2118" s="1">
        <v>94.61</v>
      </c>
      <c r="G2118" s="10">
        <v>93.98</v>
      </c>
      <c r="H2118" s="10">
        <v>99.58</v>
      </c>
      <c r="I2118" s="10">
        <v>99.19</v>
      </c>
      <c r="J2118" s="10">
        <v>99.65</v>
      </c>
      <c r="K2118" s="1">
        <v>99.17</v>
      </c>
      <c r="L2118" s="1">
        <v>98.59</v>
      </c>
      <c r="M2118" s="1">
        <v>98.47</v>
      </c>
    </row>
    <row r="2119" spans="1:13" x14ac:dyDescent="0.35">
      <c r="A2119" s="10">
        <v>1885</v>
      </c>
      <c r="B2119" s="10">
        <v>99.15</v>
      </c>
      <c r="C2119" s="10">
        <v>98.99</v>
      </c>
      <c r="D2119" s="10">
        <v>98.14</v>
      </c>
      <c r="E2119" s="10">
        <v>97.92</v>
      </c>
      <c r="F2119" s="1">
        <v>94.61</v>
      </c>
      <c r="G2119" s="10">
        <v>93.98</v>
      </c>
      <c r="H2119" s="10">
        <v>99.57</v>
      </c>
      <c r="I2119" s="10">
        <v>99.19</v>
      </c>
      <c r="J2119" s="10">
        <v>99.64</v>
      </c>
      <c r="K2119" s="1">
        <v>99.18</v>
      </c>
      <c r="L2119" s="1">
        <v>98.6</v>
      </c>
      <c r="M2119" s="1">
        <v>98.47</v>
      </c>
    </row>
    <row r="2120" spans="1:13" x14ac:dyDescent="0.35">
      <c r="A2120" s="10">
        <v>1884</v>
      </c>
      <c r="B2120" s="10">
        <v>99.14</v>
      </c>
      <c r="C2120" s="10">
        <v>98.98</v>
      </c>
      <c r="D2120" s="10">
        <v>98.13</v>
      </c>
      <c r="E2120" s="10">
        <v>97.92</v>
      </c>
      <c r="F2120" s="1">
        <v>94.61</v>
      </c>
      <c r="G2120" s="10">
        <v>93.98</v>
      </c>
      <c r="H2120" s="10">
        <v>99.55</v>
      </c>
      <c r="I2120" s="10">
        <v>99.17</v>
      </c>
      <c r="J2120" s="10">
        <v>99.63</v>
      </c>
      <c r="K2120" s="1">
        <v>99.18</v>
      </c>
      <c r="L2120" s="1">
        <v>98.61</v>
      </c>
      <c r="M2120" s="1">
        <v>98.46</v>
      </c>
    </row>
    <row r="2121" spans="1:13" x14ac:dyDescent="0.35">
      <c r="A2121" s="10">
        <v>1883</v>
      </c>
      <c r="B2121" s="10">
        <v>99.13</v>
      </c>
      <c r="C2121" s="10">
        <v>98.97</v>
      </c>
      <c r="D2121" s="10">
        <v>98.12</v>
      </c>
      <c r="E2121" s="10">
        <v>97.92</v>
      </c>
      <c r="F2121" s="1">
        <v>94.61</v>
      </c>
      <c r="G2121" s="10">
        <v>93.98</v>
      </c>
      <c r="H2121" s="10">
        <v>99.55</v>
      </c>
      <c r="I2121" s="10">
        <v>99.15</v>
      </c>
      <c r="J2121" s="10">
        <v>99.62</v>
      </c>
      <c r="K2121" s="1">
        <v>99.18</v>
      </c>
      <c r="L2121" s="1">
        <v>98.62</v>
      </c>
      <c r="M2121" s="1">
        <v>98.46</v>
      </c>
    </row>
    <row r="2122" spans="1:13" x14ac:dyDescent="0.35">
      <c r="A2122" s="10">
        <v>1882</v>
      </c>
      <c r="B2122" s="10">
        <v>99.13</v>
      </c>
      <c r="C2122" s="10">
        <v>98.97</v>
      </c>
      <c r="D2122" s="10">
        <v>98.11</v>
      </c>
      <c r="E2122" s="10">
        <v>97.93</v>
      </c>
      <c r="F2122" s="1">
        <v>94.63</v>
      </c>
      <c r="G2122" s="10">
        <v>93.98</v>
      </c>
      <c r="H2122" s="10">
        <v>99.56</v>
      </c>
      <c r="I2122" s="10">
        <v>99.14</v>
      </c>
      <c r="J2122" s="10">
        <v>99.61</v>
      </c>
      <c r="K2122" s="1">
        <v>99.18</v>
      </c>
      <c r="L2122" s="1">
        <v>98.62</v>
      </c>
      <c r="M2122" s="1">
        <v>98.46</v>
      </c>
    </row>
    <row r="2123" spans="1:13" x14ac:dyDescent="0.35">
      <c r="A2123" s="10">
        <v>1881</v>
      </c>
      <c r="B2123" s="10">
        <v>99.13</v>
      </c>
      <c r="C2123" s="10">
        <v>98.97</v>
      </c>
      <c r="D2123" s="10">
        <v>98.11</v>
      </c>
      <c r="E2123" s="10">
        <v>97.92</v>
      </c>
      <c r="F2123" s="1">
        <v>94.63</v>
      </c>
      <c r="G2123" s="10">
        <v>93.97</v>
      </c>
      <c r="H2123" s="10">
        <v>99.57</v>
      </c>
      <c r="I2123" s="10">
        <v>99.13</v>
      </c>
      <c r="J2123" s="10">
        <v>99.61</v>
      </c>
      <c r="K2123" s="1">
        <v>99.17</v>
      </c>
      <c r="L2123" s="1">
        <v>98.61</v>
      </c>
      <c r="M2123" s="1">
        <v>98.45</v>
      </c>
    </row>
    <row r="2124" spans="1:13" x14ac:dyDescent="0.35">
      <c r="A2124" s="10">
        <v>1880</v>
      </c>
      <c r="B2124" s="10">
        <v>99.12</v>
      </c>
      <c r="C2124" s="10">
        <v>98.96</v>
      </c>
      <c r="D2124" s="10">
        <v>98.1</v>
      </c>
      <c r="E2124" s="10">
        <v>97.92</v>
      </c>
      <c r="F2124" s="1">
        <v>94.63</v>
      </c>
      <c r="G2124" s="10">
        <v>93.96</v>
      </c>
      <c r="H2124" s="10">
        <v>99.57</v>
      </c>
      <c r="I2124" s="10">
        <v>99.13</v>
      </c>
      <c r="J2124" s="10">
        <v>99.61</v>
      </c>
      <c r="K2124" s="1">
        <v>99.17</v>
      </c>
      <c r="L2124" s="1">
        <v>98.59</v>
      </c>
      <c r="M2124" s="1">
        <v>98.46</v>
      </c>
    </row>
    <row r="2125" spans="1:13" x14ac:dyDescent="0.35">
      <c r="A2125" s="10">
        <v>1879</v>
      </c>
      <c r="B2125" s="10">
        <v>99.12</v>
      </c>
      <c r="C2125" s="10">
        <v>98.96</v>
      </c>
      <c r="D2125" s="10">
        <v>98.1</v>
      </c>
      <c r="E2125" s="10">
        <v>97.92</v>
      </c>
      <c r="F2125" s="1">
        <v>94.63</v>
      </c>
      <c r="G2125" s="10">
        <v>93.96</v>
      </c>
      <c r="H2125" s="10">
        <v>99.57</v>
      </c>
      <c r="I2125" s="10">
        <v>99.14</v>
      </c>
      <c r="J2125" s="10">
        <v>99.61</v>
      </c>
      <c r="K2125" s="1">
        <v>99.17</v>
      </c>
      <c r="L2125" s="1">
        <v>98.58</v>
      </c>
      <c r="M2125" s="1">
        <v>98.46</v>
      </c>
    </row>
    <row r="2126" spans="1:13" x14ac:dyDescent="0.35">
      <c r="A2126" s="10">
        <v>1878</v>
      </c>
      <c r="B2126" s="10">
        <v>99.12</v>
      </c>
      <c r="C2126" s="10">
        <v>98.96</v>
      </c>
      <c r="D2126" s="10">
        <v>98.1</v>
      </c>
      <c r="E2126" s="10">
        <v>97.92</v>
      </c>
      <c r="F2126" s="1">
        <v>94.62</v>
      </c>
      <c r="G2126" s="10">
        <v>93.97</v>
      </c>
      <c r="H2126" s="10">
        <v>99.57</v>
      </c>
      <c r="I2126" s="10">
        <v>99.15</v>
      </c>
      <c r="J2126" s="10">
        <v>99.61</v>
      </c>
      <c r="K2126" s="1">
        <v>99.17</v>
      </c>
      <c r="L2126" s="1">
        <v>98.58</v>
      </c>
      <c r="M2126" s="1">
        <v>98.47</v>
      </c>
    </row>
    <row r="2127" spans="1:13" x14ac:dyDescent="0.35">
      <c r="A2127" s="10">
        <v>1877</v>
      </c>
      <c r="B2127" s="10">
        <v>99.13</v>
      </c>
      <c r="C2127" s="10">
        <v>98.95</v>
      </c>
      <c r="D2127" s="10">
        <v>98.11</v>
      </c>
      <c r="E2127" s="10">
        <v>97.92</v>
      </c>
      <c r="F2127" s="1">
        <v>94.61</v>
      </c>
      <c r="G2127" s="10">
        <v>93.97</v>
      </c>
      <c r="H2127" s="10">
        <v>99.56</v>
      </c>
      <c r="I2127" s="10">
        <v>99.14</v>
      </c>
      <c r="J2127" s="10">
        <v>99.61</v>
      </c>
      <c r="K2127" s="1">
        <v>99.17</v>
      </c>
      <c r="L2127" s="1">
        <v>98.58</v>
      </c>
      <c r="M2127" s="1">
        <v>98.47</v>
      </c>
    </row>
    <row r="2128" spans="1:13" x14ac:dyDescent="0.35">
      <c r="A2128" s="10">
        <v>1876</v>
      </c>
      <c r="B2128" s="10">
        <v>99.13</v>
      </c>
      <c r="C2128" s="10">
        <v>98.95</v>
      </c>
      <c r="D2128" s="10">
        <v>98.11</v>
      </c>
      <c r="E2128" s="10">
        <v>97.91</v>
      </c>
      <c r="F2128" s="1">
        <v>94.61</v>
      </c>
      <c r="G2128" s="10">
        <v>93.95</v>
      </c>
      <c r="H2128" s="10">
        <v>99.56</v>
      </c>
      <c r="I2128" s="10">
        <v>99.13</v>
      </c>
      <c r="J2128" s="10">
        <v>99.61</v>
      </c>
      <c r="K2128" s="1">
        <v>99.16</v>
      </c>
      <c r="L2128" s="1">
        <v>98.59</v>
      </c>
      <c r="M2128" s="1">
        <v>98.46</v>
      </c>
    </row>
    <row r="2129" spans="1:13" x14ac:dyDescent="0.35">
      <c r="A2129" s="10">
        <v>1875</v>
      </c>
      <c r="B2129" s="10">
        <v>99.13</v>
      </c>
      <c r="C2129" s="10">
        <v>98.94</v>
      </c>
      <c r="D2129" s="10">
        <v>98.1</v>
      </c>
      <c r="E2129" s="10">
        <v>97.9</v>
      </c>
      <c r="F2129" s="1">
        <v>94.61</v>
      </c>
      <c r="G2129" s="10">
        <v>93.95</v>
      </c>
      <c r="H2129" s="10">
        <v>99.56</v>
      </c>
      <c r="I2129" s="10">
        <v>99.12</v>
      </c>
      <c r="J2129" s="10">
        <v>99.61</v>
      </c>
      <c r="K2129" s="1">
        <v>99.16</v>
      </c>
      <c r="L2129" s="1">
        <v>98.59</v>
      </c>
      <c r="M2129" s="1">
        <v>98.45</v>
      </c>
    </row>
    <row r="2130" spans="1:13" x14ac:dyDescent="0.35">
      <c r="A2130" s="10">
        <v>1874</v>
      </c>
      <c r="B2130" s="10">
        <v>99.13</v>
      </c>
      <c r="C2130" s="10">
        <v>98.94</v>
      </c>
      <c r="D2130" s="10">
        <v>98.1</v>
      </c>
      <c r="E2130" s="10">
        <v>97.9</v>
      </c>
      <c r="F2130" s="1">
        <v>94.62</v>
      </c>
      <c r="G2130" s="10">
        <v>93.94</v>
      </c>
      <c r="H2130" s="10">
        <v>99.57</v>
      </c>
      <c r="I2130" s="10">
        <v>99.12</v>
      </c>
      <c r="J2130" s="10">
        <v>99.62</v>
      </c>
      <c r="K2130" s="1">
        <v>99.15</v>
      </c>
      <c r="L2130" s="1">
        <v>98.6</v>
      </c>
      <c r="M2130" s="1">
        <v>98.44</v>
      </c>
    </row>
    <row r="2131" spans="1:13" x14ac:dyDescent="0.35">
      <c r="A2131" s="10">
        <v>1873</v>
      </c>
      <c r="B2131" s="10">
        <v>99.13</v>
      </c>
      <c r="C2131" s="10">
        <v>98.94</v>
      </c>
      <c r="D2131" s="10">
        <v>98.09</v>
      </c>
      <c r="E2131" s="10">
        <v>97.9</v>
      </c>
      <c r="F2131" s="1">
        <v>94.62</v>
      </c>
      <c r="G2131" s="10">
        <v>93.95</v>
      </c>
      <c r="H2131" s="10">
        <v>99.58</v>
      </c>
      <c r="I2131" s="10">
        <v>99.13</v>
      </c>
      <c r="J2131" s="10">
        <v>99.62</v>
      </c>
      <c r="K2131" s="1">
        <v>99.15</v>
      </c>
      <c r="L2131" s="1">
        <v>98.6</v>
      </c>
      <c r="M2131" s="1">
        <v>98.43</v>
      </c>
    </row>
    <row r="2132" spans="1:13" x14ac:dyDescent="0.35">
      <c r="A2132" s="10">
        <v>1872</v>
      </c>
      <c r="B2132" s="10">
        <v>99.14</v>
      </c>
      <c r="C2132" s="10">
        <v>98.95</v>
      </c>
      <c r="D2132" s="10">
        <v>98.09</v>
      </c>
      <c r="E2132" s="10">
        <v>97.91</v>
      </c>
      <c r="F2132" s="1">
        <v>94.62</v>
      </c>
      <c r="G2132" s="10">
        <v>93.95</v>
      </c>
      <c r="H2132" s="10">
        <v>99.58</v>
      </c>
      <c r="I2132" s="10">
        <v>99.13</v>
      </c>
      <c r="J2132" s="10">
        <v>99.62</v>
      </c>
      <c r="K2132" s="1">
        <v>99.15</v>
      </c>
      <c r="L2132" s="1">
        <v>98.6</v>
      </c>
      <c r="M2132" s="1">
        <v>98.42</v>
      </c>
    </row>
    <row r="2133" spans="1:13" x14ac:dyDescent="0.35">
      <c r="A2133" s="10">
        <v>1871</v>
      </c>
      <c r="B2133" s="10">
        <v>99.14</v>
      </c>
      <c r="C2133" s="10">
        <v>98.95</v>
      </c>
      <c r="D2133" s="10">
        <v>98.1</v>
      </c>
      <c r="E2133" s="10">
        <v>97.91</v>
      </c>
      <c r="F2133" s="1">
        <v>94.62</v>
      </c>
      <c r="G2133" s="10">
        <v>93.96</v>
      </c>
      <c r="H2133" s="10">
        <v>99.57</v>
      </c>
      <c r="I2133" s="10">
        <v>99.14</v>
      </c>
      <c r="J2133" s="10">
        <v>99.63</v>
      </c>
      <c r="K2133" s="1">
        <v>99.16</v>
      </c>
      <c r="L2133" s="1">
        <v>98.6</v>
      </c>
      <c r="M2133" s="1">
        <v>98.42</v>
      </c>
    </row>
    <row r="2134" spans="1:13" x14ac:dyDescent="0.35">
      <c r="A2134" s="10">
        <v>1870</v>
      </c>
      <c r="B2134" s="10">
        <v>99.15</v>
      </c>
      <c r="C2134" s="10">
        <v>98.96</v>
      </c>
      <c r="D2134" s="10">
        <v>98.11</v>
      </c>
      <c r="E2134" s="10">
        <v>97.91</v>
      </c>
      <c r="F2134" s="1">
        <v>94.62</v>
      </c>
      <c r="G2134" s="10">
        <v>93.98</v>
      </c>
      <c r="H2134" s="10">
        <v>99.56</v>
      </c>
      <c r="I2134" s="10">
        <v>99.16</v>
      </c>
      <c r="J2134" s="10">
        <v>99.64</v>
      </c>
      <c r="K2134" s="1">
        <v>99.18</v>
      </c>
      <c r="L2134" s="1">
        <v>98.59</v>
      </c>
      <c r="M2134" s="1">
        <v>98.43</v>
      </c>
    </row>
    <row r="2135" spans="1:13" x14ac:dyDescent="0.35">
      <c r="A2135" s="10">
        <v>1869</v>
      </c>
      <c r="B2135" s="10">
        <v>99.14</v>
      </c>
      <c r="C2135" s="10">
        <v>98.97</v>
      </c>
      <c r="D2135" s="10">
        <v>98.11</v>
      </c>
      <c r="E2135" s="10">
        <v>97.9</v>
      </c>
      <c r="F2135" s="1">
        <v>94.63</v>
      </c>
      <c r="G2135" s="10">
        <v>93.98</v>
      </c>
      <c r="H2135" s="10">
        <v>99.55</v>
      </c>
      <c r="I2135" s="10">
        <v>99.17</v>
      </c>
      <c r="J2135" s="10">
        <v>99.64</v>
      </c>
      <c r="K2135" s="1">
        <v>99.19</v>
      </c>
      <c r="L2135" s="1">
        <v>98.58</v>
      </c>
      <c r="M2135" s="1">
        <v>98.44</v>
      </c>
    </row>
    <row r="2136" spans="1:13" x14ac:dyDescent="0.35">
      <c r="A2136" s="10">
        <v>1868</v>
      </c>
      <c r="B2136" s="10">
        <v>99.12</v>
      </c>
      <c r="C2136" s="10">
        <v>98.97</v>
      </c>
      <c r="D2136" s="10">
        <v>98.11</v>
      </c>
      <c r="E2136" s="10">
        <v>97.88</v>
      </c>
      <c r="F2136" s="1">
        <v>94.62</v>
      </c>
      <c r="G2136" s="10">
        <v>93.98</v>
      </c>
      <c r="H2136" s="10">
        <v>99.55</v>
      </c>
      <c r="I2136" s="10">
        <v>99.17</v>
      </c>
      <c r="J2136" s="10">
        <v>99.64</v>
      </c>
      <c r="K2136" s="1">
        <v>99.19</v>
      </c>
      <c r="L2136" s="1">
        <v>98.57</v>
      </c>
      <c r="M2136" s="1">
        <v>98.44</v>
      </c>
    </row>
    <row r="2137" spans="1:13" x14ac:dyDescent="0.35">
      <c r="A2137" s="10">
        <v>1867</v>
      </c>
      <c r="B2137" s="10">
        <v>99.11</v>
      </c>
      <c r="C2137" s="10">
        <v>98.96</v>
      </c>
      <c r="D2137" s="10">
        <v>98.1</v>
      </c>
      <c r="E2137" s="10">
        <v>97.87</v>
      </c>
      <c r="F2137" s="1">
        <v>94.62</v>
      </c>
      <c r="G2137" s="10">
        <v>93.97</v>
      </c>
      <c r="H2137" s="10">
        <v>99.55</v>
      </c>
      <c r="I2137" s="10">
        <v>99.16</v>
      </c>
      <c r="J2137" s="10">
        <v>99.63</v>
      </c>
      <c r="K2137" s="1">
        <v>99.18</v>
      </c>
      <c r="L2137" s="1">
        <v>98.56</v>
      </c>
      <c r="M2137" s="1">
        <v>98.45</v>
      </c>
    </row>
    <row r="2138" spans="1:13" x14ac:dyDescent="0.35">
      <c r="A2138" s="10">
        <v>1866</v>
      </c>
      <c r="B2138" s="10">
        <v>99.11</v>
      </c>
      <c r="C2138" s="10">
        <v>98.96</v>
      </c>
      <c r="D2138" s="10">
        <v>98.1</v>
      </c>
      <c r="E2138" s="10">
        <v>97.88</v>
      </c>
      <c r="F2138" s="1">
        <v>94.61</v>
      </c>
      <c r="G2138" s="10">
        <v>93.96</v>
      </c>
      <c r="H2138" s="10">
        <v>99.56</v>
      </c>
      <c r="I2138" s="10">
        <v>99.16</v>
      </c>
      <c r="J2138" s="10">
        <v>99.63</v>
      </c>
      <c r="K2138" s="1">
        <v>99.17</v>
      </c>
      <c r="L2138" s="1">
        <v>98.56</v>
      </c>
      <c r="M2138" s="1">
        <v>98.45</v>
      </c>
    </row>
    <row r="2139" spans="1:13" x14ac:dyDescent="0.35">
      <c r="A2139" s="10">
        <v>1865</v>
      </c>
      <c r="B2139" s="10">
        <v>99.12</v>
      </c>
      <c r="C2139" s="10">
        <v>98.95</v>
      </c>
      <c r="D2139" s="10">
        <v>98.11</v>
      </c>
      <c r="E2139" s="10">
        <v>97.9</v>
      </c>
      <c r="F2139" s="1">
        <v>94.61</v>
      </c>
      <c r="G2139" s="10">
        <v>93.96</v>
      </c>
      <c r="H2139" s="10">
        <v>99.57</v>
      </c>
      <c r="I2139" s="10">
        <v>99.16</v>
      </c>
      <c r="J2139" s="10">
        <v>99.63</v>
      </c>
      <c r="K2139" s="1">
        <v>99.17</v>
      </c>
      <c r="L2139" s="1">
        <v>98.57</v>
      </c>
      <c r="M2139" s="1">
        <v>98.45</v>
      </c>
    </row>
    <row r="2140" spans="1:13" x14ac:dyDescent="0.35">
      <c r="A2140" s="10">
        <v>1864</v>
      </c>
      <c r="B2140" s="10">
        <v>99.12</v>
      </c>
      <c r="C2140" s="10">
        <v>98.95</v>
      </c>
      <c r="D2140" s="10">
        <v>98.11</v>
      </c>
      <c r="E2140" s="10">
        <v>97.9</v>
      </c>
      <c r="F2140" s="1">
        <v>94.6</v>
      </c>
      <c r="G2140" s="10">
        <v>93.96</v>
      </c>
      <c r="H2140" s="10">
        <v>99.57</v>
      </c>
      <c r="I2140" s="10">
        <v>99.15</v>
      </c>
      <c r="J2140" s="10">
        <v>99.63</v>
      </c>
      <c r="K2140" s="1">
        <v>99.16</v>
      </c>
      <c r="L2140" s="1">
        <v>98.57</v>
      </c>
      <c r="M2140" s="1">
        <v>98.44</v>
      </c>
    </row>
    <row r="2141" spans="1:13" x14ac:dyDescent="0.35">
      <c r="A2141" s="10">
        <v>1863</v>
      </c>
      <c r="B2141" s="10">
        <v>99.12</v>
      </c>
      <c r="C2141" s="10">
        <v>98.94</v>
      </c>
      <c r="D2141" s="10">
        <v>98.11</v>
      </c>
      <c r="E2141" s="10">
        <v>97.89</v>
      </c>
      <c r="F2141" s="1">
        <v>94.59</v>
      </c>
      <c r="G2141" s="10">
        <v>93.96</v>
      </c>
      <c r="H2141" s="10">
        <v>99.57</v>
      </c>
      <c r="I2141" s="10">
        <v>99.14</v>
      </c>
      <c r="J2141" s="10">
        <v>99.63</v>
      </c>
      <c r="K2141" s="1">
        <v>99.16</v>
      </c>
      <c r="L2141" s="1">
        <v>98.57</v>
      </c>
      <c r="M2141" s="1">
        <v>98.44</v>
      </c>
    </row>
    <row r="2142" spans="1:13" x14ac:dyDescent="0.35">
      <c r="A2142" s="10">
        <v>1862</v>
      </c>
      <c r="B2142" s="10">
        <v>99.11</v>
      </c>
      <c r="C2142" s="10">
        <v>98.93</v>
      </c>
      <c r="D2142" s="10">
        <v>98.11</v>
      </c>
      <c r="E2142" s="10">
        <v>97.87</v>
      </c>
      <c r="F2142" s="1">
        <v>94.6</v>
      </c>
      <c r="G2142" s="10">
        <v>93.96</v>
      </c>
      <c r="H2142" s="10">
        <v>99.56</v>
      </c>
      <c r="I2142" s="10">
        <v>99.14</v>
      </c>
      <c r="J2142" s="10">
        <v>99.64</v>
      </c>
      <c r="K2142" s="1">
        <v>99.17</v>
      </c>
      <c r="L2142" s="1">
        <v>98.57</v>
      </c>
      <c r="M2142" s="1">
        <v>98.43</v>
      </c>
    </row>
    <row r="2143" spans="1:13" x14ac:dyDescent="0.35">
      <c r="A2143" s="10">
        <v>1861</v>
      </c>
      <c r="B2143" s="10">
        <v>99.11</v>
      </c>
      <c r="C2143" s="10">
        <v>98.93</v>
      </c>
      <c r="D2143" s="10">
        <v>98.11</v>
      </c>
      <c r="E2143" s="10">
        <v>97.87</v>
      </c>
      <c r="F2143" s="1">
        <v>94.6</v>
      </c>
      <c r="G2143" s="10">
        <v>93.96</v>
      </c>
      <c r="H2143" s="10">
        <v>99.55</v>
      </c>
      <c r="I2143" s="10">
        <v>99.13</v>
      </c>
      <c r="J2143" s="10">
        <v>99.64</v>
      </c>
      <c r="K2143" s="1">
        <v>99.17</v>
      </c>
      <c r="L2143" s="1">
        <v>98.58</v>
      </c>
      <c r="M2143" s="1">
        <v>98.43</v>
      </c>
    </row>
    <row r="2144" spans="1:13" x14ac:dyDescent="0.35">
      <c r="A2144" s="10">
        <v>1860</v>
      </c>
      <c r="B2144" s="10">
        <v>99.11</v>
      </c>
      <c r="C2144" s="10">
        <v>98.91</v>
      </c>
      <c r="D2144" s="10">
        <v>98.1</v>
      </c>
      <c r="E2144" s="10">
        <v>97.87</v>
      </c>
      <c r="F2144" s="1">
        <v>94.61</v>
      </c>
      <c r="G2144" s="10">
        <v>93.97</v>
      </c>
      <c r="H2144" s="10">
        <v>99.54</v>
      </c>
      <c r="I2144" s="10">
        <v>99.13</v>
      </c>
      <c r="J2144" s="10">
        <v>99.64</v>
      </c>
      <c r="K2144" s="1">
        <v>99.17</v>
      </c>
      <c r="L2144" s="1">
        <v>98.58</v>
      </c>
      <c r="M2144" s="1">
        <v>98.43</v>
      </c>
    </row>
    <row r="2145" spans="1:13" x14ac:dyDescent="0.35">
      <c r="A2145" s="10">
        <v>1859</v>
      </c>
      <c r="B2145" s="10">
        <v>99.11</v>
      </c>
      <c r="C2145" s="10">
        <v>98.9</v>
      </c>
      <c r="D2145" s="10">
        <v>98.1</v>
      </c>
      <c r="E2145" s="10">
        <v>97.88</v>
      </c>
      <c r="F2145" s="1">
        <v>94.61</v>
      </c>
      <c r="G2145" s="10">
        <v>93.97</v>
      </c>
      <c r="H2145" s="10">
        <v>99.54</v>
      </c>
      <c r="I2145" s="10">
        <v>99.13</v>
      </c>
      <c r="J2145" s="10">
        <v>99.63</v>
      </c>
      <c r="K2145" s="1">
        <v>99.17</v>
      </c>
      <c r="L2145" s="1">
        <v>98.58</v>
      </c>
      <c r="M2145" s="1">
        <v>98.44</v>
      </c>
    </row>
    <row r="2146" spans="1:13" x14ac:dyDescent="0.35">
      <c r="A2146" s="10">
        <v>1858</v>
      </c>
      <c r="B2146" s="10">
        <v>99.12</v>
      </c>
      <c r="C2146" s="10">
        <v>98.9</v>
      </c>
      <c r="D2146" s="10">
        <v>98.1</v>
      </c>
      <c r="E2146" s="10">
        <v>97.89</v>
      </c>
      <c r="F2146" s="1">
        <v>94.61</v>
      </c>
      <c r="G2146" s="10">
        <v>93.97</v>
      </c>
      <c r="H2146" s="10">
        <v>99.54</v>
      </c>
      <c r="I2146" s="10">
        <v>99.14</v>
      </c>
      <c r="J2146" s="10">
        <v>99.62</v>
      </c>
      <c r="K2146" s="1">
        <v>99.17</v>
      </c>
      <c r="L2146" s="1">
        <v>98.58</v>
      </c>
      <c r="M2146" s="1">
        <v>98.45</v>
      </c>
    </row>
    <row r="2147" spans="1:13" x14ac:dyDescent="0.35">
      <c r="A2147" s="10">
        <v>1857</v>
      </c>
      <c r="B2147" s="10">
        <v>99.12</v>
      </c>
      <c r="C2147" s="10">
        <v>98.91</v>
      </c>
      <c r="D2147" s="10">
        <v>98.1</v>
      </c>
      <c r="E2147" s="10">
        <v>97.89</v>
      </c>
      <c r="F2147" s="1">
        <v>94.6</v>
      </c>
      <c r="G2147" s="10">
        <v>93.96</v>
      </c>
      <c r="H2147" s="10">
        <v>99.55</v>
      </c>
      <c r="I2147" s="10">
        <v>99.15</v>
      </c>
      <c r="J2147" s="10">
        <v>99.62</v>
      </c>
      <c r="K2147" s="1">
        <v>99.17</v>
      </c>
      <c r="L2147" s="1">
        <v>98.58</v>
      </c>
      <c r="M2147" s="1">
        <v>98.46</v>
      </c>
    </row>
    <row r="2148" spans="1:13" x14ac:dyDescent="0.35">
      <c r="A2148" s="10">
        <v>1856</v>
      </c>
      <c r="B2148" s="10">
        <v>99.12</v>
      </c>
      <c r="C2148" s="10">
        <v>98.91</v>
      </c>
      <c r="D2148" s="10">
        <v>98.1</v>
      </c>
      <c r="E2148" s="10">
        <v>97.89</v>
      </c>
      <c r="F2148" s="1">
        <v>94.6</v>
      </c>
      <c r="G2148" s="10">
        <v>93.95</v>
      </c>
      <c r="H2148" s="10">
        <v>99.55</v>
      </c>
      <c r="I2148" s="10">
        <v>99.16</v>
      </c>
      <c r="J2148" s="10">
        <v>99.61</v>
      </c>
      <c r="K2148" s="1">
        <v>99.17</v>
      </c>
      <c r="L2148" s="1">
        <v>98.57</v>
      </c>
      <c r="M2148" s="1">
        <v>98.46</v>
      </c>
    </row>
    <row r="2149" spans="1:13" x14ac:dyDescent="0.35">
      <c r="A2149" s="10">
        <v>1855</v>
      </c>
      <c r="B2149" s="10">
        <v>99.11</v>
      </c>
      <c r="C2149" s="10">
        <v>98.92</v>
      </c>
      <c r="D2149" s="10">
        <v>98.1</v>
      </c>
      <c r="E2149" s="10">
        <v>97.89</v>
      </c>
      <c r="F2149" s="1">
        <v>94.6</v>
      </c>
      <c r="G2149" s="10">
        <v>93.96</v>
      </c>
      <c r="H2149" s="10">
        <v>99.55</v>
      </c>
      <c r="I2149" s="10">
        <v>99.16</v>
      </c>
      <c r="J2149" s="10">
        <v>99.61</v>
      </c>
      <c r="K2149" s="1">
        <v>99.17</v>
      </c>
      <c r="L2149" s="1">
        <v>98.57</v>
      </c>
      <c r="M2149" s="1">
        <v>98.46</v>
      </c>
    </row>
    <row r="2150" spans="1:13" x14ac:dyDescent="0.35">
      <c r="A2150" s="10">
        <v>1854</v>
      </c>
      <c r="B2150" s="10">
        <v>99.12</v>
      </c>
      <c r="C2150" s="10">
        <v>98.93</v>
      </c>
      <c r="D2150" s="10">
        <v>98.1</v>
      </c>
      <c r="E2150" s="10">
        <v>97.89</v>
      </c>
      <c r="F2150" s="1">
        <v>94.61</v>
      </c>
      <c r="G2150" s="10">
        <v>93.96</v>
      </c>
      <c r="H2150" s="10">
        <v>99.56</v>
      </c>
      <c r="I2150" s="10">
        <v>99.16</v>
      </c>
      <c r="J2150" s="10">
        <v>99.61</v>
      </c>
      <c r="K2150" s="1">
        <v>99.18</v>
      </c>
      <c r="L2150" s="1">
        <v>98.57</v>
      </c>
      <c r="M2150" s="1">
        <v>98.45</v>
      </c>
    </row>
    <row r="2151" spans="1:13" x14ac:dyDescent="0.35">
      <c r="A2151" s="10">
        <v>1853</v>
      </c>
      <c r="B2151" s="10">
        <v>99.13</v>
      </c>
      <c r="C2151" s="10">
        <v>98.93</v>
      </c>
      <c r="D2151" s="10">
        <v>98.11</v>
      </c>
      <c r="E2151" s="10">
        <v>97.89</v>
      </c>
      <c r="F2151" s="1">
        <v>94.62</v>
      </c>
      <c r="G2151" s="10">
        <v>93.96</v>
      </c>
      <c r="H2151" s="10">
        <v>99.57</v>
      </c>
      <c r="I2151" s="10">
        <v>99.15</v>
      </c>
      <c r="J2151" s="10">
        <v>99.62</v>
      </c>
      <c r="K2151" s="1">
        <v>99.17</v>
      </c>
      <c r="L2151" s="1">
        <v>98.57</v>
      </c>
      <c r="M2151" s="1">
        <v>98.44</v>
      </c>
    </row>
    <row r="2152" spans="1:13" x14ac:dyDescent="0.35">
      <c r="A2152" s="10">
        <v>1852</v>
      </c>
      <c r="B2152" s="10">
        <v>99.13</v>
      </c>
      <c r="C2152" s="10">
        <v>98.93</v>
      </c>
      <c r="D2152" s="10">
        <v>98.11</v>
      </c>
      <c r="E2152" s="10">
        <v>97.89</v>
      </c>
      <c r="F2152" s="1">
        <v>94.63</v>
      </c>
      <c r="G2152" s="10">
        <v>93.95</v>
      </c>
      <c r="H2152" s="10">
        <v>99.57</v>
      </c>
      <c r="I2152" s="10">
        <v>99.13</v>
      </c>
      <c r="J2152" s="10">
        <v>99.62</v>
      </c>
      <c r="K2152" s="1">
        <v>99.16</v>
      </c>
      <c r="L2152" s="1">
        <v>98.57</v>
      </c>
      <c r="M2152" s="1">
        <v>98.43</v>
      </c>
    </row>
    <row r="2153" spans="1:13" x14ac:dyDescent="0.35">
      <c r="A2153" s="10">
        <v>1851</v>
      </c>
      <c r="B2153" s="10">
        <v>99.13</v>
      </c>
      <c r="C2153" s="10">
        <v>98.93</v>
      </c>
      <c r="D2153" s="10">
        <v>98.11</v>
      </c>
      <c r="E2153" s="10">
        <v>97.89</v>
      </c>
      <c r="F2153" s="1">
        <v>94.63</v>
      </c>
      <c r="G2153" s="10">
        <v>93.95</v>
      </c>
      <c r="H2153" s="10">
        <v>99.57</v>
      </c>
      <c r="I2153" s="10">
        <v>99.13</v>
      </c>
      <c r="J2153" s="10">
        <v>99.63</v>
      </c>
      <c r="K2153" s="1">
        <v>99.15</v>
      </c>
      <c r="L2153" s="1">
        <v>98.57</v>
      </c>
      <c r="M2153" s="1">
        <v>98.42</v>
      </c>
    </row>
    <row r="2154" spans="1:13" x14ac:dyDescent="0.35">
      <c r="A2154" s="10">
        <v>1850</v>
      </c>
      <c r="B2154" s="10">
        <v>99.11</v>
      </c>
      <c r="C2154" s="10">
        <v>98.92</v>
      </c>
      <c r="D2154" s="10">
        <v>98.11</v>
      </c>
      <c r="E2154" s="10">
        <v>97.88</v>
      </c>
      <c r="F2154" s="1">
        <v>94.62</v>
      </c>
      <c r="G2154" s="10">
        <v>93.95</v>
      </c>
      <c r="H2154" s="10">
        <v>99.56</v>
      </c>
      <c r="I2154" s="10">
        <v>99.14</v>
      </c>
      <c r="J2154" s="10">
        <v>99.63</v>
      </c>
      <c r="K2154" s="1">
        <v>99.15</v>
      </c>
      <c r="L2154" s="1">
        <v>98.58</v>
      </c>
      <c r="M2154" s="1">
        <v>98.42</v>
      </c>
    </row>
    <row r="2155" spans="1:13" x14ac:dyDescent="0.35">
      <c r="A2155" s="10">
        <v>1849</v>
      </c>
      <c r="B2155" s="10">
        <v>99.1</v>
      </c>
      <c r="C2155" s="10">
        <v>98.91</v>
      </c>
      <c r="D2155" s="10">
        <v>98.11</v>
      </c>
      <c r="E2155" s="10">
        <v>97.87</v>
      </c>
      <c r="F2155" s="1">
        <v>94.61</v>
      </c>
      <c r="G2155" s="10">
        <v>93.96</v>
      </c>
      <c r="H2155" s="10">
        <v>99.56</v>
      </c>
      <c r="I2155" s="10">
        <v>99.14</v>
      </c>
      <c r="J2155" s="10">
        <v>99.64</v>
      </c>
      <c r="K2155" s="1">
        <v>99.15</v>
      </c>
      <c r="L2155" s="1">
        <v>98.58</v>
      </c>
      <c r="M2155" s="1">
        <v>98.42</v>
      </c>
    </row>
    <row r="2156" spans="1:13" x14ac:dyDescent="0.35">
      <c r="A2156" s="10">
        <v>1848</v>
      </c>
      <c r="B2156" s="10">
        <v>99.1</v>
      </c>
      <c r="C2156" s="10">
        <v>98.91</v>
      </c>
      <c r="D2156" s="10">
        <v>98.1</v>
      </c>
      <c r="E2156" s="10">
        <v>97.86</v>
      </c>
      <c r="F2156" s="1">
        <v>94.59</v>
      </c>
      <c r="G2156" s="10">
        <v>93.96</v>
      </c>
      <c r="H2156" s="10">
        <v>99.56</v>
      </c>
      <c r="I2156" s="10">
        <v>99.14</v>
      </c>
      <c r="J2156" s="10">
        <v>99.63</v>
      </c>
      <c r="K2156" s="1">
        <v>99.14</v>
      </c>
      <c r="L2156" s="1">
        <v>98.59</v>
      </c>
      <c r="M2156" s="1">
        <v>98.42</v>
      </c>
    </row>
    <row r="2157" spans="1:13" x14ac:dyDescent="0.35">
      <c r="A2157" s="10">
        <v>1847</v>
      </c>
      <c r="B2157" s="10">
        <v>99.1</v>
      </c>
      <c r="C2157" s="10">
        <v>98.91</v>
      </c>
      <c r="D2157" s="10">
        <v>98.11</v>
      </c>
      <c r="E2157" s="10">
        <v>97.85</v>
      </c>
      <c r="F2157" s="1">
        <v>94.59</v>
      </c>
      <c r="G2157" s="10">
        <v>93.95</v>
      </c>
      <c r="H2157" s="10">
        <v>99.56</v>
      </c>
      <c r="I2157" s="10">
        <v>99.14</v>
      </c>
      <c r="J2157" s="10">
        <v>99.63</v>
      </c>
      <c r="K2157" s="1">
        <v>99.14</v>
      </c>
      <c r="L2157" s="1">
        <v>98.59</v>
      </c>
      <c r="M2157" s="1">
        <v>98.42</v>
      </c>
    </row>
    <row r="2158" spans="1:13" x14ac:dyDescent="0.35">
      <c r="A2158" s="10">
        <v>1846</v>
      </c>
      <c r="B2158" s="10">
        <v>99.11</v>
      </c>
      <c r="C2158" s="10">
        <v>98.91</v>
      </c>
      <c r="D2158" s="10">
        <v>98.13</v>
      </c>
      <c r="E2158" s="10">
        <v>97.86</v>
      </c>
      <c r="F2158" s="1">
        <v>94.6</v>
      </c>
      <c r="G2158" s="10">
        <v>93.96</v>
      </c>
      <c r="H2158" s="10">
        <v>99.57</v>
      </c>
      <c r="I2158" s="10">
        <v>99.14</v>
      </c>
      <c r="J2158" s="10">
        <v>99.63</v>
      </c>
      <c r="K2158" s="1">
        <v>99.14</v>
      </c>
      <c r="L2158" s="1">
        <v>98.58</v>
      </c>
      <c r="M2158" s="1">
        <v>98.42</v>
      </c>
    </row>
    <row r="2159" spans="1:13" x14ac:dyDescent="0.35">
      <c r="A2159" s="10">
        <v>1845</v>
      </c>
      <c r="B2159" s="10">
        <v>99.12</v>
      </c>
      <c r="C2159" s="10">
        <v>98.92</v>
      </c>
      <c r="D2159" s="10">
        <v>98.14</v>
      </c>
      <c r="E2159" s="10">
        <v>97.86</v>
      </c>
      <c r="F2159" s="1">
        <v>94.61</v>
      </c>
      <c r="G2159" s="10">
        <v>93.96</v>
      </c>
      <c r="H2159" s="10">
        <v>99.56</v>
      </c>
      <c r="I2159" s="10">
        <v>99.14</v>
      </c>
      <c r="J2159" s="10">
        <v>99.64</v>
      </c>
      <c r="K2159" s="1">
        <v>99.13</v>
      </c>
      <c r="L2159" s="1">
        <v>98.57</v>
      </c>
      <c r="M2159" s="1">
        <v>98.42</v>
      </c>
    </row>
    <row r="2160" spans="1:13" x14ac:dyDescent="0.35">
      <c r="A2160" s="10">
        <v>1844</v>
      </c>
      <c r="B2160" s="10">
        <v>99.13</v>
      </c>
      <c r="C2160" s="10">
        <v>98.91</v>
      </c>
      <c r="D2160" s="10">
        <v>98.13</v>
      </c>
      <c r="E2160" s="10">
        <v>97.86</v>
      </c>
      <c r="F2160" s="1">
        <v>94.61</v>
      </c>
      <c r="G2160" s="10">
        <v>93.95</v>
      </c>
      <c r="H2160" s="10">
        <v>99.55</v>
      </c>
      <c r="I2160" s="10">
        <v>99.13</v>
      </c>
      <c r="J2160" s="10">
        <v>99.65</v>
      </c>
      <c r="K2160" s="1">
        <v>99.12</v>
      </c>
      <c r="L2160" s="1">
        <v>98.56</v>
      </c>
      <c r="M2160" s="1">
        <v>98.42</v>
      </c>
    </row>
    <row r="2161" spans="1:13" x14ac:dyDescent="0.35">
      <c r="A2161" s="10">
        <v>1843</v>
      </c>
      <c r="B2161" s="10">
        <v>99.13</v>
      </c>
      <c r="C2161" s="10">
        <v>98.91</v>
      </c>
      <c r="D2161" s="10">
        <v>98.11</v>
      </c>
      <c r="E2161" s="10">
        <v>97.86</v>
      </c>
      <c r="F2161" s="1">
        <v>94.6</v>
      </c>
      <c r="G2161" s="10">
        <v>93.95</v>
      </c>
      <c r="H2161" s="10">
        <v>99.54</v>
      </c>
      <c r="I2161" s="10">
        <v>99.12</v>
      </c>
      <c r="J2161" s="10">
        <v>99.66</v>
      </c>
      <c r="K2161" s="1">
        <v>99.12</v>
      </c>
      <c r="L2161" s="1">
        <v>98.55</v>
      </c>
      <c r="M2161" s="1">
        <v>98.42</v>
      </c>
    </row>
    <row r="2162" spans="1:13" x14ac:dyDescent="0.35">
      <c r="A2162" s="10">
        <v>1842</v>
      </c>
      <c r="B2162" s="10">
        <v>99.13</v>
      </c>
      <c r="C2162" s="10">
        <v>98.91</v>
      </c>
      <c r="D2162" s="10">
        <v>98.1</v>
      </c>
      <c r="E2162" s="10">
        <v>97.86</v>
      </c>
      <c r="F2162" s="1">
        <v>94.59</v>
      </c>
      <c r="G2162" s="10">
        <v>93.96</v>
      </c>
      <c r="H2162" s="10">
        <v>99.54</v>
      </c>
      <c r="I2162" s="10">
        <v>99.13</v>
      </c>
      <c r="J2162" s="10">
        <v>99.66</v>
      </c>
      <c r="K2162" s="1">
        <v>99.12</v>
      </c>
      <c r="L2162" s="1">
        <v>98.55</v>
      </c>
      <c r="M2162" s="1">
        <v>98.42</v>
      </c>
    </row>
    <row r="2163" spans="1:13" x14ac:dyDescent="0.35">
      <c r="A2163" s="10">
        <v>1841</v>
      </c>
      <c r="B2163" s="10">
        <v>99.13</v>
      </c>
      <c r="C2163" s="10">
        <v>98.9</v>
      </c>
      <c r="D2163" s="10">
        <v>98.09</v>
      </c>
      <c r="E2163" s="10">
        <v>97.86</v>
      </c>
      <c r="F2163" s="1">
        <v>94.59</v>
      </c>
      <c r="G2163" s="10">
        <v>93.95</v>
      </c>
      <c r="H2163" s="10">
        <v>99.54</v>
      </c>
      <c r="I2163" s="10">
        <v>99.13</v>
      </c>
      <c r="J2163" s="10">
        <v>99.65</v>
      </c>
      <c r="K2163" s="1">
        <v>99.12</v>
      </c>
      <c r="L2163" s="1">
        <v>98.55</v>
      </c>
      <c r="M2163" s="1">
        <v>98.42</v>
      </c>
    </row>
    <row r="2164" spans="1:13" x14ac:dyDescent="0.35">
      <c r="A2164" s="10">
        <v>1840</v>
      </c>
      <c r="B2164" s="10">
        <v>99.12</v>
      </c>
      <c r="C2164" s="10">
        <v>98.91</v>
      </c>
      <c r="D2164" s="10">
        <v>98.09</v>
      </c>
      <c r="E2164" s="10">
        <v>97.86</v>
      </c>
      <c r="F2164" s="1">
        <v>94.59</v>
      </c>
      <c r="G2164" s="10">
        <v>93.95</v>
      </c>
      <c r="H2164" s="10">
        <v>99.54</v>
      </c>
      <c r="I2164" s="10">
        <v>99.12</v>
      </c>
      <c r="J2164" s="10">
        <v>99.65</v>
      </c>
      <c r="K2164" s="1">
        <v>99.12</v>
      </c>
      <c r="L2164" s="1">
        <v>98.55</v>
      </c>
      <c r="M2164" s="1">
        <v>98.41</v>
      </c>
    </row>
    <row r="2165" spans="1:13" x14ac:dyDescent="0.35">
      <c r="A2165" s="10">
        <v>1839</v>
      </c>
      <c r="B2165" s="10">
        <v>99.12</v>
      </c>
      <c r="C2165" s="10">
        <v>98.91</v>
      </c>
      <c r="D2165" s="10">
        <v>98.08</v>
      </c>
      <c r="E2165" s="10">
        <v>97.86</v>
      </c>
      <c r="F2165" s="1">
        <v>94.6</v>
      </c>
      <c r="G2165" s="10">
        <v>93.94</v>
      </c>
      <c r="H2165" s="10">
        <v>99.55</v>
      </c>
      <c r="I2165" s="10">
        <v>99.12</v>
      </c>
      <c r="J2165" s="10">
        <v>99.64</v>
      </c>
      <c r="K2165" s="1">
        <v>99.12</v>
      </c>
      <c r="L2165" s="1">
        <v>98.55</v>
      </c>
      <c r="M2165" s="1">
        <v>98.41</v>
      </c>
    </row>
    <row r="2166" spans="1:13" x14ac:dyDescent="0.35">
      <c r="A2166" s="10">
        <v>1838</v>
      </c>
      <c r="B2166" s="10">
        <v>99.12</v>
      </c>
      <c r="C2166" s="10">
        <v>98.91</v>
      </c>
      <c r="D2166" s="10">
        <v>98.08</v>
      </c>
      <c r="E2166" s="10">
        <v>97.85</v>
      </c>
      <c r="F2166" s="1">
        <v>94.6</v>
      </c>
      <c r="G2166" s="10">
        <v>93.94</v>
      </c>
      <c r="H2166" s="10">
        <v>99.55</v>
      </c>
      <c r="I2166" s="10">
        <v>99.12</v>
      </c>
      <c r="J2166" s="10">
        <v>99.64</v>
      </c>
      <c r="K2166" s="1">
        <v>99.12</v>
      </c>
      <c r="L2166" s="1">
        <v>98.56</v>
      </c>
      <c r="M2166" s="1">
        <v>98.4</v>
      </c>
    </row>
    <row r="2167" spans="1:13" x14ac:dyDescent="0.35">
      <c r="A2167" s="10">
        <v>1837</v>
      </c>
      <c r="B2167" s="10">
        <v>99.11</v>
      </c>
      <c r="C2167" s="10">
        <v>98.91</v>
      </c>
      <c r="D2167" s="10">
        <v>98.08</v>
      </c>
      <c r="E2167" s="10">
        <v>97.86</v>
      </c>
      <c r="F2167" s="1">
        <v>94.6</v>
      </c>
      <c r="G2167" s="10">
        <v>93.94</v>
      </c>
      <c r="H2167" s="10">
        <v>99.54</v>
      </c>
      <c r="I2167" s="10">
        <v>99.11</v>
      </c>
      <c r="J2167" s="10">
        <v>99.63</v>
      </c>
      <c r="K2167" s="1">
        <v>99.12</v>
      </c>
      <c r="L2167" s="1">
        <v>98.56</v>
      </c>
      <c r="M2167" s="1">
        <v>98.4</v>
      </c>
    </row>
    <row r="2168" spans="1:13" x14ac:dyDescent="0.35">
      <c r="A2168" s="10">
        <v>1836</v>
      </c>
      <c r="B2168" s="10">
        <v>99.11</v>
      </c>
      <c r="C2168" s="10">
        <v>98.9</v>
      </c>
      <c r="D2168" s="10">
        <v>98.08</v>
      </c>
      <c r="E2168" s="10">
        <v>97.86</v>
      </c>
      <c r="F2168" s="1">
        <v>94.59</v>
      </c>
      <c r="G2168" s="10">
        <v>93.93</v>
      </c>
      <c r="H2168" s="10">
        <v>99.52</v>
      </c>
      <c r="I2168" s="10">
        <v>99.11</v>
      </c>
      <c r="J2168" s="10">
        <v>99.63</v>
      </c>
      <c r="K2168" s="1">
        <v>99.11</v>
      </c>
      <c r="L2168" s="1">
        <v>98.56</v>
      </c>
      <c r="M2168" s="1">
        <v>98.4</v>
      </c>
    </row>
    <row r="2169" spans="1:13" x14ac:dyDescent="0.35">
      <c r="A2169" s="10">
        <v>1835</v>
      </c>
      <c r="B2169" s="10">
        <v>99.11</v>
      </c>
      <c r="C2169" s="10">
        <v>98.89</v>
      </c>
      <c r="D2169" s="10">
        <v>98.09</v>
      </c>
      <c r="E2169" s="10">
        <v>97.86</v>
      </c>
      <c r="F2169" s="1">
        <v>94.58</v>
      </c>
      <c r="G2169" s="10">
        <v>93.92</v>
      </c>
      <c r="H2169" s="10">
        <v>99.52</v>
      </c>
      <c r="I2169" s="10">
        <v>99.1</v>
      </c>
      <c r="J2169" s="10">
        <v>99.62</v>
      </c>
      <c r="K2169" s="1">
        <v>99.1</v>
      </c>
      <c r="L2169" s="1">
        <v>98.56</v>
      </c>
      <c r="M2169" s="1">
        <v>98.39</v>
      </c>
    </row>
    <row r="2170" spans="1:13" x14ac:dyDescent="0.35">
      <c r="A2170" s="10">
        <v>1834</v>
      </c>
      <c r="B2170" s="10">
        <v>99.1</v>
      </c>
      <c r="C2170" s="10">
        <v>98.88</v>
      </c>
      <c r="D2170" s="10">
        <v>98.09</v>
      </c>
      <c r="E2170" s="10">
        <v>97.86</v>
      </c>
      <c r="F2170" s="1">
        <v>94.57</v>
      </c>
      <c r="G2170" s="10">
        <v>93.93</v>
      </c>
      <c r="H2170" s="10">
        <v>99.52</v>
      </c>
      <c r="I2170" s="10">
        <v>99.09</v>
      </c>
      <c r="J2170" s="10">
        <v>99.61</v>
      </c>
      <c r="K2170" s="1">
        <v>99.1</v>
      </c>
      <c r="L2170" s="1">
        <v>98.56</v>
      </c>
      <c r="M2170" s="1">
        <v>98.39</v>
      </c>
    </row>
    <row r="2171" spans="1:13" x14ac:dyDescent="0.35">
      <c r="A2171" s="10">
        <v>1833</v>
      </c>
      <c r="B2171" s="10">
        <v>99.1</v>
      </c>
      <c r="C2171" s="10">
        <v>98.88</v>
      </c>
      <c r="D2171" s="10">
        <v>98.09</v>
      </c>
      <c r="E2171" s="10">
        <v>97.85</v>
      </c>
      <c r="F2171" s="1">
        <v>94.57</v>
      </c>
      <c r="G2171" s="10">
        <v>93.92</v>
      </c>
      <c r="H2171" s="10">
        <v>99.52</v>
      </c>
      <c r="I2171" s="10">
        <v>99.08</v>
      </c>
      <c r="J2171" s="10">
        <v>99.61</v>
      </c>
      <c r="K2171" s="1">
        <v>99.09</v>
      </c>
      <c r="L2171" s="1">
        <v>98.55</v>
      </c>
      <c r="M2171" s="1">
        <v>98.39</v>
      </c>
    </row>
    <row r="2172" spans="1:13" x14ac:dyDescent="0.35">
      <c r="A2172" s="10">
        <v>1832</v>
      </c>
      <c r="B2172" s="10">
        <v>99.09</v>
      </c>
      <c r="C2172" s="10">
        <v>98.87</v>
      </c>
      <c r="D2172" s="10">
        <v>98.08</v>
      </c>
      <c r="E2172" s="10">
        <v>97.84</v>
      </c>
      <c r="F2172" s="1">
        <v>94.57</v>
      </c>
      <c r="G2172" s="10">
        <v>93.92</v>
      </c>
      <c r="H2172" s="10">
        <v>99.51</v>
      </c>
      <c r="I2172" s="10">
        <v>99.07</v>
      </c>
      <c r="J2172" s="10">
        <v>99.62</v>
      </c>
      <c r="K2172" s="1">
        <v>99.09</v>
      </c>
      <c r="L2172" s="1">
        <v>98.53</v>
      </c>
      <c r="M2172" s="1">
        <v>98.39</v>
      </c>
    </row>
    <row r="2173" spans="1:13" x14ac:dyDescent="0.35">
      <c r="A2173" s="10">
        <v>1831</v>
      </c>
      <c r="B2173" s="10">
        <v>99.09</v>
      </c>
      <c r="C2173" s="10">
        <v>98.87</v>
      </c>
      <c r="D2173" s="10">
        <v>98.07</v>
      </c>
      <c r="E2173" s="10">
        <v>97.83</v>
      </c>
      <c r="F2173" s="1">
        <v>94.57</v>
      </c>
      <c r="G2173" s="10">
        <v>93.92</v>
      </c>
      <c r="H2173" s="10">
        <v>99.5</v>
      </c>
      <c r="I2173" s="10">
        <v>99.07</v>
      </c>
      <c r="J2173" s="10">
        <v>99.62</v>
      </c>
      <c r="K2173" s="1">
        <v>99.09</v>
      </c>
      <c r="L2173" s="1">
        <v>98.52</v>
      </c>
      <c r="M2173" s="1">
        <v>98.39</v>
      </c>
    </row>
    <row r="2174" spans="1:13" x14ac:dyDescent="0.35">
      <c r="A2174" s="10">
        <v>1830</v>
      </c>
      <c r="B2174" s="10">
        <v>99.09</v>
      </c>
      <c r="C2174" s="10">
        <v>98.88</v>
      </c>
      <c r="D2174" s="10">
        <v>98.07</v>
      </c>
      <c r="E2174" s="10">
        <v>97.82</v>
      </c>
      <c r="F2174" s="1">
        <v>94.57</v>
      </c>
      <c r="G2174" s="10">
        <v>93.92</v>
      </c>
      <c r="H2174" s="10">
        <v>99.49</v>
      </c>
      <c r="I2174" s="10">
        <v>99.07</v>
      </c>
      <c r="J2174" s="10">
        <v>99.61</v>
      </c>
      <c r="K2174" s="1">
        <v>99.09</v>
      </c>
      <c r="L2174" s="1">
        <v>98.52</v>
      </c>
      <c r="M2174" s="1">
        <v>98.4</v>
      </c>
    </row>
    <row r="2175" spans="1:13" x14ac:dyDescent="0.35">
      <c r="A2175" s="10">
        <v>1829</v>
      </c>
      <c r="B2175" s="10">
        <v>99.1</v>
      </c>
      <c r="C2175" s="10">
        <v>98.88</v>
      </c>
      <c r="D2175" s="10">
        <v>98.06</v>
      </c>
      <c r="E2175" s="10">
        <v>97.81</v>
      </c>
      <c r="F2175" s="1">
        <v>94.57</v>
      </c>
      <c r="G2175" s="10">
        <v>93.91</v>
      </c>
      <c r="H2175" s="10">
        <v>99.48</v>
      </c>
      <c r="I2175" s="10">
        <v>99.07</v>
      </c>
      <c r="J2175" s="10">
        <v>99.6</v>
      </c>
      <c r="K2175" s="1">
        <v>99.09</v>
      </c>
      <c r="L2175" s="1">
        <v>98.52</v>
      </c>
      <c r="M2175" s="1">
        <v>98.4</v>
      </c>
    </row>
    <row r="2176" spans="1:13" x14ac:dyDescent="0.35">
      <c r="A2176" s="10">
        <v>1828</v>
      </c>
      <c r="B2176" s="10">
        <v>99.09</v>
      </c>
      <c r="C2176" s="10">
        <v>98.87</v>
      </c>
      <c r="D2176" s="10">
        <v>98.06</v>
      </c>
      <c r="E2176" s="10">
        <v>97.79</v>
      </c>
      <c r="F2176" s="1">
        <v>94.56</v>
      </c>
      <c r="G2176" s="10">
        <v>93.9</v>
      </c>
      <c r="H2176" s="10">
        <v>99.47</v>
      </c>
      <c r="I2176" s="10">
        <v>99.07</v>
      </c>
      <c r="J2176" s="10">
        <v>99.59</v>
      </c>
      <c r="K2176" s="1">
        <v>99.09</v>
      </c>
      <c r="L2176" s="1">
        <v>98.53</v>
      </c>
      <c r="M2176" s="1">
        <v>98.4</v>
      </c>
    </row>
    <row r="2177" spans="1:13" x14ac:dyDescent="0.35">
      <c r="A2177" s="10">
        <v>1827</v>
      </c>
      <c r="B2177" s="10">
        <v>99.09</v>
      </c>
      <c r="C2177" s="10">
        <v>98.86</v>
      </c>
      <c r="D2177" s="10">
        <v>98.06</v>
      </c>
      <c r="E2177" s="10">
        <v>97.78</v>
      </c>
      <c r="F2177" s="1">
        <v>94.55</v>
      </c>
      <c r="G2177" s="10">
        <v>93.9</v>
      </c>
      <c r="H2177" s="10">
        <v>99.47</v>
      </c>
      <c r="I2177" s="10">
        <v>99.07</v>
      </c>
      <c r="J2177" s="10">
        <v>99.59</v>
      </c>
      <c r="K2177" s="1">
        <v>99.08</v>
      </c>
      <c r="L2177" s="1">
        <v>98.53</v>
      </c>
      <c r="M2177" s="1">
        <v>98.39</v>
      </c>
    </row>
    <row r="2178" spans="1:13" x14ac:dyDescent="0.35">
      <c r="A2178" s="10">
        <v>1826</v>
      </c>
      <c r="B2178" s="10">
        <v>99.08</v>
      </c>
      <c r="C2178" s="10">
        <v>98.85</v>
      </c>
      <c r="D2178" s="10">
        <v>98.06</v>
      </c>
      <c r="E2178" s="10">
        <v>97.77</v>
      </c>
      <c r="F2178" s="1">
        <v>94.56</v>
      </c>
      <c r="G2178" s="10">
        <v>93.9</v>
      </c>
      <c r="H2178" s="10">
        <v>99.48</v>
      </c>
      <c r="I2178" s="10">
        <v>99.07</v>
      </c>
      <c r="J2178" s="10">
        <v>99.59</v>
      </c>
      <c r="K2178" s="1">
        <v>99.08</v>
      </c>
      <c r="L2178" s="1">
        <v>98.52</v>
      </c>
      <c r="M2178" s="1">
        <v>98.39</v>
      </c>
    </row>
    <row r="2179" spans="1:13" x14ac:dyDescent="0.35">
      <c r="A2179" s="10">
        <v>1825</v>
      </c>
      <c r="B2179" s="10">
        <v>99.07</v>
      </c>
      <c r="C2179" s="10">
        <v>98.84</v>
      </c>
      <c r="D2179" s="10">
        <v>98.05</v>
      </c>
      <c r="E2179" s="10">
        <v>97.76</v>
      </c>
      <c r="F2179" s="1">
        <v>94.56</v>
      </c>
      <c r="G2179" s="10">
        <v>93.89</v>
      </c>
      <c r="H2179" s="10">
        <v>99.48</v>
      </c>
      <c r="I2179" s="10">
        <v>99.07</v>
      </c>
      <c r="J2179" s="10">
        <v>99.59</v>
      </c>
      <c r="K2179" s="1">
        <v>99.07</v>
      </c>
      <c r="L2179" s="1">
        <v>98.52</v>
      </c>
      <c r="M2179" s="1">
        <v>98.39</v>
      </c>
    </row>
    <row r="2180" spans="1:13" x14ac:dyDescent="0.35">
      <c r="A2180" s="10">
        <v>1824</v>
      </c>
      <c r="B2180" s="10">
        <v>99.06</v>
      </c>
      <c r="C2180" s="10">
        <v>98.83</v>
      </c>
      <c r="D2180" s="10">
        <v>98.04</v>
      </c>
      <c r="E2180" s="10">
        <v>97.74</v>
      </c>
      <c r="F2180" s="1">
        <v>94.56</v>
      </c>
      <c r="G2180" s="10">
        <v>93.88</v>
      </c>
      <c r="H2180" s="10">
        <v>99.47</v>
      </c>
      <c r="I2180" s="10">
        <v>99.05</v>
      </c>
      <c r="J2180" s="10">
        <v>99.59</v>
      </c>
      <c r="K2180" s="1">
        <v>99.07</v>
      </c>
      <c r="L2180" s="1">
        <v>98.51</v>
      </c>
      <c r="M2180" s="1">
        <v>98.39</v>
      </c>
    </row>
    <row r="2181" spans="1:13" x14ac:dyDescent="0.35">
      <c r="A2181" s="10">
        <v>1823</v>
      </c>
      <c r="B2181" s="10">
        <v>99.05</v>
      </c>
      <c r="C2181" s="10">
        <v>98.82</v>
      </c>
      <c r="D2181" s="10">
        <v>98.03</v>
      </c>
      <c r="E2181" s="10">
        <v>97.74</v>
      </c>
      <c r="F2181" s="1">
        <v>94.56</v>
      </c>
      <c r="G2181" s="10">
        <v>93.87</v>
      </c>
      <c r="H2181" s="10">
        <v>99.47</v>
      </c>
      <c r="I2181" s="10">
        <v>99.04</v>
      </c>
      <c r="J2181" s="10">
        <v>99.6</v>
      </c>
      <c r="K2181" s="1">
        <v>99.06</v>
      </c>
      <c r="L2181" s="1">
        <v>98.51</v>
      </c>
      <c r="M2181" s="1">
        <v>98.4</v>
      </c>
    </row>
    <row r="2182" spans="1:13" x14ac:dyDescent="0.35">
      <c r="A2182" s="10">
        <v>1822</v>
      </c>
      <c r="B2182" s="10">
        <v>99.06</v>
      </c>
      <c r="C2182" s="10">
        <v>98.81</v>
      </c>
      <c r="D2182" s="10">
        <v>98.03</v>
      </c>
      <c r="E2182" s="10">
        <v>97.74</v>
      </c>
      <c r="F2182" s="1">
        <v>94.56</v>
      </c>
      <c r="G2182" s="10">
        <v>93.86</v>
      </c>
      <c r="H2182" s="10">
        <v>99.46</v>
      </c>
      <c r="I2182" s="10">
        <v>99.04</v>
      </c>
      <c r="J2182" s="10">
        <v>99.6</v>
      </c>
      <c r="K2182" s="1">
        <v>99.06</v>
      </c>
      <c r="L2182" s="1">
        <v>98.52</v>
      </c>
      <c r="M2182" s="1">
        <v>98.4</v>
      </c>
    </row>
    <row r="2183" spans="1:13" x14ac:dyDescent="0.35">
      <c r="A2183" s="10">
        <v>1821</v>
      </c>
      <c r="B2183" s="10">
        <v>99.06</v>
      </c>
      <c r="C2183" s="10">
        <v>98.82</v>
      </c>
      <c r="D2183" s="10">
        <v>98.04</v>
      </c>
      <c r="E2183" s="10">
        <v>97.76</v>
      </c>
      <c r="F2183" s="1">
        <v>94.56</v>
      </c>
      <c r="G2183" s="10">
        <v>93.86</v>
      </c>
      <c r="H2183" s="10">
        <v>99.47</v>
      </c>
      <c r="I2183" s="10">
        <v>99.04</v>
      </c>
      <c r="J2183" s="10">
        <v>99.61</v>
      </c>
      <c r="K2183" s="1">
        <v>99.07</v>
      </c>
      <c r="L2183" s="1">
        <v>98.52</v>
      </c>
      <c r="M2183" s="1">
        <v>98.4</v>
      </c>
    </row>
    <row r="2184" spans="1:13" x14ac:dyDescent="0.35">
      <c r="A2184" s="10">
        <v>1820</v>
      </c>
      <c r="B2184" s="10">
        <v>99.08</v>
      </c>
      <c r="C2184" s="10">
        <v>98.83</v>
      </c>
      <c r="D2184" s="10">
        <v>98.06</v>
      </c>
      <c r="E2184" s="10">
        <v>97.77</v>
      </c>
      <c r="F2184" s="1">
        <v>94.56</v>
      </c>
      <c r="G2184" s="10">
        <v>93.86</v>
      </c>
      <c r="H2184" s="10">
        <v>99.48</v>
      </c>
      <c r="I2184" s="10">
        <v>99.05</v>
      </c>
      <c r="J2184" s="10">
        <v>99.62</v>
      </c>
      <c r="K2184" s="1">
        <v>99.08</v>
      </c>
      <c r="L2184" s="1">
        <v>98.53</v>
      </c>
      <c r="M2184" s="1">
        <v>98.4</v>
      </c>
    </row>
    <row r="2185" spans="1:13" x14ac:dyDescent="0.35">
      <c r="A2185" s="10">
        <v>1819</v>
      </c>
      <c r="B2185" s="10">
        <v>99.1</v>
      </c>
      <c r="C2185" s="10">
        <v>98.86</v>
      </c>
      <c r="D2185" s="10">
        <v>98.08</v>
      </c>
      <c r="E2185" s="10">
        <v>97.79</v>
      </c>
      <c r="F2185" s="1">
        <v>94.57</v>
      </c>
      <c r="G2185" s="10">
        <v>93.87</v>
      </c>
      <c r="H2185" s="10">
        <v>99.51</v>
      </c>
      <c r="I2185" s="10">
        <v>99.07</v>
      </c>
      <c r="J2185" s="10">
        <v>99.63</v>
      </c>
      <c r="K2185" s="1">
        <v>99.09</v>
      </c>
      <c r="L2185" s="1">
        <v>98.55</v>
      </c>
      <c r="M2185" s="1">
        <v>98.42</v>
      </c>
    </row>
    <row r="2186" spans="1:13" x14ac:dyDescent="0.35">
      <c r="A2186" s="10">
        <v>1818</v>
      </c>
      <c r="B2186" s="10">
        <v>99.12</v>
      </c>
      <c r="C2186" s="10">
        <v>98.89</v>
      </c>
      <c r="D2186" s="10">
        <v>98.11</v>
      </c>
      <c r="E2186" s="10">
        <v>97.81</v>
      </c>
      <c r="F2186" s="1">
        <v>94.59</v>
      </c>
      <c r="G2186" s="10">
        <v>93.89</v>
      </c>
      <c r="H2186" s="10">
        <v>99.53</v>
      </c>
      <c r="I2186" s="10">
        <v>99.09</v>
      </c>
      <c r="J2186" s="10">
        <v>99.64</v>
      </c>
      <c r="K2186" s="1">
        <v>99.12</v>
      </c>
      <c r="L2186" s="1">
        <v>98.57</v>
      </c>
      <c r="M2186" s="1">
        <v>98.44</v>
      </c>
    </row>
    <row r="2187" spans="1:13" x14ac:dyDescent="0.35">
      <c r="A2187" s="10">
        <v>1817</v>
      </c>
      <c r="B2187" s="10">
        <v>99.14</v>
      </c>
      <c r="C2187" s="10">
        <v>98.9</v>
      </c>
      <c r="D2187" s="10">
        <v>98.13</v>
      </c>
      <c r="E2187" s="10">
        <v>97.81</v>
      </c>
      <c r="F2187" s="1">
        <v>94.6</v>
      </c>
      <c r="G2187" s="10">
        <v>93.9</v>
      </c>
      <c r="H2187" s="10">
        <v>99.54</v>
      </c>
      <c r="I2187" s="10">
        <v>99.1</v>
      </c>
      <c r="J2187" s="10">
        <v>99.65</v>
      </c>
      <c r="K2187" s="1">
        <v>99.13</v>
      </c>
      <c r="L2187" s="1">
        <v>98.58</v>
      </c>
      <c r="M2187" s="1">
        <v>98.45</v>
      </c>
    </row>
    <row r="2188" spans="1:13" x14ac:dyDescent="0.35">
      <c r="A2188" s="10">
        <v>1816</v>
      </c>
      <c r="B2188" s="10">
        <v>99.13</v>
      </c>
      <c r="C2188" s="10">
        <v>98.88</v>
      </c>
      <c r="D2188" s="10">
        <v>98.12</v>
      </c>
      <c r="E2188" s="10">
        <v>97.8</v>
      </c>
      <c r="F2188" s="1">
        <v>94.59</v>
      </c>
      <c r="G2188" s="10">
        <v>93.89</v>
      </c>
      <c r="H2188" s="10">
        <v>99.53</v>
      </c>
      <c r="I2188" s="10">
        <v>99.08</v>
      </c>
      <c r="J2188" s="10">
        <v>99.65</v>
      </c>
      <c r="K2188" s="1">
        <v>99.13</v>
      </c>
      <c r="L2188" s="1">
        <v>98.58</v>
      </c>
      <c r="M2188" s="1">
        <v>98.45</v>
      </c>
    </row>
    <row r="2189" spans="1:13" x14ac:dyDescent="0.35">
      <c r="A2189" s="10">
        <v>1815</v>
      </c>
      <c r="B2189" s="10">
        <v>99.11</v>
      </c>
      <c r="C2189" s="10">
        <v>98.86</v>
      </c>
      <c r="D2189" s="10">
        <v>98.11</v>
      </c>
      <c r="E2189" s="10">
        <v>97.78</v>
      </c>
      <c r="F2189" s="1">
        <v>94.57</v>
      </c>
      <c r="G2189" s="10">
        <v>93.87</v>
      </c>
      <c r="H2189" s="10">
        <v>99.51</v>
      </c>
      <c r="I2189" s="10">
        <v>99.05</v>
      </c>
      <c r="J2189" s="10">
        <v>99.63</v>
      </c>
      <c r="K2189" s="1">
        <v>99.12</v>
      </c>
      <c r="L2189" s="1">
        <v>98.56</v>
      </c>
      <c r="M2189" s="1">
        <v>98.44</v>
      </c>
    </row>
    <row r="2190" spans="1:13" x14ac:dyDescent="0.35">
      <c r="A2190" s="10">
        <v>1814</v>
      </c>
      <c r="B2190" s="10">
        <v>99.09</v>
      </c>
      <c r="C2190" s="10">
        <v>98.84</v>
      </c>
      <c r="D2190" s="10">
        <v>98.08</v>
      </c>
      <c r="E2190" s="10">
        <v>97.75</v>
      </c>
      <c r="F2190" s="1">
        <v>94.54</v>
      </c>
      <c r="G2190" s="10">
        <v>93.84</v>
      </c>
      <c r="H2190" s="10">
        <v>99.49</v>
      </c>
      <c r="I2190" s="10">
        <v>99.02</v>
      </c>
      <c r="J2190" s="10">
        <v>99.62</v>
      </c>
      <c r="K2190" s="1">
        <v>99.1</v>
      </c>
      <c r="L2190" s="1">
        <v>98.55</v>
      </c>
      <c r="M2190" s="1">
        <v>98.42</v>
      </c>
    </row>
    <row r="2191" spans="1:13" x14ac:dyDescent="0.35">
      <c r="A2191" s="10">
        <v>1813</v>
      </c>
      <c r="B2191" s="10">
        <v>99.08</v>
      </c>
      <c r="C2191" s="10">
        <v>98.81</v>
      </c>
      <c r="D2191" s="10">
        <v>98.06</v>
      </c>
      <c r="E2191" s="10">
        <v>97.73</v>
      </c>
      <c r="F2191" s="1">
        <v>94.52</v>
      </c>
      <c r="G2191" s="10">
        <v>93.81</v>
      </c>
      <c r="H2191" s="10">
        <v>99.48</v>
      </c>
      <c r="I2191" s="10">
        <v>99</v>
      </c>
      <c r="J2191" s="10">
        <v>99.61</v>
      </c>
      <c r="K2191" s="1">
        <v>99.09</v>
      </c>
      <c r="L2191" s="1">
        <v>98.53</v>
      </c>
      <c r="M2191" s="1">
        <v>98.4</v>
      </c>
    </row>
    <row r="2192" spans="1:13" x14ac:dyDescent="0.35">
      <c r="A2192" s="10">
        <v>1812</v>
      </c>
      <c r="B2192" s="10">
        <v>99.06</v>
      </c>
      <c r="C2192" s="10">
        <v>98.79</v>
      </c>
      <c r="D2192" s="10">
        <v>98.04</v>
      </c>
      <c r="E2192" s="10">
        <v>97.7</v>
      </c>
      <c r="F2192" s="1">
        <v>94.5</v>
      </c>
      <c r="G2192" s="10">
        <v>93.78</v>
      </c>
      <c r="H2192" s="10">
        <v>99.46</v>
      </c>
      <c r="I2192" s="10">
        <v>98.97</v>
      </c>
      <c r="J2192" s="10">
        <v>99.6</v>
      </c>
      <c r="K2192" s="1">
        <v>99.07</v>
      </c>
      <c r="L2192" s="1">
        <v>98.51</v>
      </c>
      <c r="M2192" s="1">
        <v>98.38</v>
      </c>
    </row>
    <row r="2193" spans="1:13" x14ac:dyDescent="0.35">
      <c r="A2193" s="10">
        <v>1811</v>
      </c>
      <c r="B2193" s="10">
        <v>99.04</v>
      </c>
      <c r="C2193" s="10">
        <v>98.77</v>
      </c>
      <c r="D2193" s="10">
        <v>98.02</v>
      </c>
      <c r="E2193" s="10">
        <v>97.68</v>
      </c>
      <c r="F2193" s="1">
        <v>94.48</v>
      </c>
      <c r="G2193" s="10">
        <v>93.76</v>
      </c>
      <c r="H2193" s="10">
        <v>99.44</v>
      </c>
      <c r="I2193" s="10">
        <v>98.94</v>
      </c>
      <c r="J2193" s="10">
        <v>99.59</v>
      </c>
      <c r="K2193" s="1">
        <v>99.05</v>
      </c>
      <c r="L2193" s="1">
        <v>98.49</v>
      </c>
      <c r="M2193" s="1">
        <v>98.36</v>
      </c>
    </row>
    <row r="2194" spans="1:13" x14ac:dyDescent="0.35">
      <c r="A2194" s="10">
        <v>1810</v>
      </c>
      <c r="B2194" s="10">
        <v>99.03</v>
      </c>
      <c r="C2194" s="10">
        <v>98.75</v>
      </c>
      <c r="D2194" s="10">
        <v>98.01</v>
      </c>
      <c r="E2194" s="10">
        <v>97.66</v>
      </c>
      <c r="F2194" s="1">
        <v>94.47</v>
      </c>
      <c r="G2194" s="10">
        <v>93.74</v>
      </c>
      <c r="H2194" s="10">
        <v>99.43</v>
      </c>
      <c r="I2194" s="10">
        <v>98.92</v>
      </c>
      <c r="J2194" s="10">
        <v>99.59</v>
      </c>
      <c r="K2194" s="1">
        <v>99.04</v>
      </c>
      <c r="L2194" s="1">
        <v>98.48</v>
      </c>
      <c r="M2194" s="1">
        <v>98.35</v>
      </c>
    </row>
    <row r="2195" spans="1:13" x14ac:dyDescent="0.35">
      <c r="A2195" s="10">
        <v>1809</v>
      </c>
      <c r="B2195" s="10">
        <v>99.02</v>
      </c>
      <c r="C2195" s="10">
        <v>98.73</v>
      </c>
      <c r="D2195" s="10">
        <v>97.99</v>
      </c>
      <c r="E2195" s="10">
        <v>97.65</v>
      </c>
      <c r="F2195" s="1">
        <v>94.46</v>
      </c>
      <c r="G2195" s="10">
        <v>93.71</v>
      </c>
      <c r="H2195" s="10">
        <v>99.41</v>
      </c>
      <c r="I2195" s="10">
        <v>98.89</v>
      </c>
      <c r="J2195" s="10">
        <v>99.58</v>
      </c>
      <c r="K2195" s="1">
        <v>99.02</v>
      </c>
      <c r="L2195" s="1">
        <v>98.47</v>
      </c>
      <c r="M2195" s="1">
        <v>98.33</v>
      </c>
    </row>
    <row r="2196" spans="1:13" x14ac:dyDescent="0.35">
      <c r="A2196" s="10">
        <v>1808</v>
      </c>
      <c r="B2196" s="10">
        <v>99</v>
      </c>
      <c r="C2196" s="10">
        <v>98.7</v>
      </c>
      <c r="D2196" s="10">
        <v>97.98</v>
      </c>
      <c r="E2196" s="10">
        <v>97.63</v>
      </c>
      <c r="F2196" s="1">
        <v>94.45</v>
      </c>
      <c r="G2196" s="10">
        <v>93.69</v>
      </c>
      <c r="H2196" s="10">
        <v>99.39</v>
      </c>
      <c r="I2196" s="10">
        <v>98.86</v>
      </c>
      <c r="J2196" s="10">
        <v>99.57</v>
      </c>
      <c r="K2196" s="1">
        <v>99.01</v>
      </c>
      <c r="L2196" s="1">
        <v>98.47</v>
      </c>
      <c r="M2196" s="1">
        <v>98.31</v>
      </c>
    </row>
    <row r="2197" spans="1:13" x14ac:dyDescent="0.35">
      <c r="A2197" s="10">
        <v>1807</v>
      </c>
      <c r="B2197" s="10">
        <v>98.98</v>
      </c>
      <c r="C2197" s="10">
        <v>98.68</v>
      </c>
      <c r="D2197" s="10">
        <v>97.96</v>
      </c>
      <c r="E2197" s="10">
        <v>97.61</v>
      </c>
      <c r="F2197" s="1">
        <v>94.43</v>
      </c>
      <c r="G2197" s="10">
        <v>93.66</v>
      </c>
      <c r="H2197" s="10">
        <v>99.37</v>
      </c>
      <c r="I2197" s="10">
        <v>98.81</v>
      </c>
      <c r="J2197" s="10">
        <v>99.57</v>
      </c>
      <c r="K2197" s="1">
        <v>99</v>
      </c>
      <c r="L2197" s="1">
        <v>98.46</v>
      </c>
      <c r="M2197" s="1">
        <v>98.3</v>
      </c>
    </row>
    <row r="2198" spans="1:13" x14ac:dyDescent="0.35">
      <c r="A2198" s="10">
        <v>1806</v>
      </c>
      <c r="B2198" s="10">
        <v>98.96</v>
      </c>
      <c r="C2198" s="10">
        <v>98.65</v>
      </c>
      <c r="D2198" s="10">
        <v>97.93</v>
      </c>
      <c r="E2198" s="10">
        <v>97.59</v>
      </c>
      <c r="F2198" s="1">
        <v>94.4</v>
      </c>
      <c r="G2198" s="10">
        <v>93.64</v>
      </c>
      <c r="H2198" s="10">
        <v>99.34</v>
      </c>
      <c r="I2198" s="10">
        <v>98.76</v>
      </c>
      <c r="J2198" s="10">
        <v>99.56</v>
      </c>
      <c r="K2198" s="1">
        <v>98.99</v>
      </c>
      <c r="L2198" s="1">
        <v>98.45</v>
      </c>
      <c r="M2198" s="1">
        <v>98.29</v>
      </c>
    </row>
    <row r="2199" spans="1:13" x14ac:dyDescent="0.35">
      <c r="A2199" s="10">
        <v>1805</v>
      </c>
      <c r="B2199" s="10">
        <v>98.93</v>
      </c>
      <c r="C2199" s="10">
        <v>98.63</v>
      </c>
      <c r="D2199" s="10">
        <v>97.9</v>
      </c>
      <c r="E2199" s="10">
        <v>97.57</v>
      </c>
      <c r="F2199" s="1">
        <v>94.37</v>
      </c>
      <c r="G2199" s="10">
        <v>93.6</v>
      </c>
      <c r="H2199" s="10">
        <v>99.31</v>
      </c>
      <c r="I2199" s="10">
        <v>98.7</v>
      </c>
      <c r="J2199" s="10">
        <v>99.55</v>
      </c>
      <c r="K2199" s="1">
        <v>98.97</v>
      </c>
      <c r="L2199" s="1">
        <v>98.43</v>
      </c>
      <c r="M2199" s="1">
        <v>98.28</v>
      </c>
    </row>
    <row r="2200" spans="1:13" x14ac:dyDescent="0.35">
      <c r="A2200" s="10">
        <v>1804</v>
      </c>
      <c r="B2200" s="10">
        <v>98.9</v>
      </c>
      <c r="C2200" s="10">
        <v>98.6</v>
      </c>
      <c r="D2200" s="10">
        <v>97.87</v>
      </c>
      <c r="E2200" s="10">
        <v>97.54</v>
      </c>
      <c r="F2200" s="1">
        <v>94.33</v>
      </c>
      <c r="G2200" s="10">
        <v>93.54</v>
      </c>
      <c r="H2200" s="10">
        <v>99.26</v>
      </c>
      <c r="I2200" s="10">
        <v>98.63</v>
      </c>
      <c r="J2200" s="10">
        <v>99.54</v>
      </c>
      <c r="K2200" s="1">
        <v>98.94</v>
      </c>
      <c r="L2200" s="1">
        <v>98.41</v>
      </c>
      <c r="M2200" s="1">
        <v>98.25</v>
      </c>
    </row>
    <row r="2201" spans="1:13" x14ac:dyDescent="0.35">
      <c r="A2201" s="10">
        <v>1803</v>
      </c>
      <c r="B2201" s="10">
        <v>98.86</v>
      </c>
      <c r="C2201" s="10">
        <v>98.56</v>
      </c>
      <c r="D2201" s="10">
        <v>97.84</v>
      </c>
      <c r="E2201" s="10">
        <v>97.52</v>
      </c>
      <c r="F2201" s="1">
        <v>94.29</v>
      </c>
      <c r="G2201" s="10">
        <v>93.48</v>
      </c>
      <c r="H2201" s="10">
        <v>99.22</v>
      </c>
      <c r="I2201" s="10">
        <v>98.55</v>
      </c>
      <c r="J2201" s="10">
        <v>99.53</v>
      </c>
      <c r="K2201" s="1">
        <v>98.93</v>
      </c>
      <c r="L2201" s="1">
        <v>98.38</v>
      </c>
      <c r="M2201" s="1">
        <v>98.23</v>
      </c>
    </row>
    <row r="2202" spans="1:13" x14ac:dyDescent="0.35">
      <c r="A2202" s="10">
        <v>1802</v>
      </c>
      <c r="B2202" s="10">
        <v>98.82</v>
      </c>
      <c r="C2202" s="10">
        <v>98.53</v>
      </c>
      <c r="D2202" s="10">
        <v>97.81</v>
      </c>
      <c r="E2202" s="10">
        <v>97.5</v>
      </c>
      <c r="F2202" s="1">
        <v>94.24</v>
      </c>
      <c r="G2202" s="10">
        <v>93.41</v>
      </c>
      <c r="H2202" s="10">
        <v>99.17</v>
      </c>
      <c r="I2202" s="10">
        <v>98.48</v>
      </c>
      <c r="J2202" s="10">
        <v>99.52</v>
      </c>
      <c r="K2202" s="1">
        <v>98.92</v>
      </c>
      <c r="L2202" s="1">
        <v>98.36</v>
      </c>
      <c r="M2202" s="1">
        <v>98.21</v>
      </c>
    </row>
    <row r="2203" spans="1:13" x14ac:dyDescent="0.35">
      <c r="A2203" s="10">
        <v>1801</v>
      </c>
      <c r="B2203" s="10">
        <v>98.79</v>
      </c>
      <c r="C2203" s="10">
        <v>98.49</v>
      </c>
      <c r="D2203" s="10">
        <v>97.77</v>
      </c>
      <c r="E2203" s="10">
        <v>97.47</v>
      </c>
      <c r="F2203" s="1">
        <v>94.18</v>
      </c>
      <c r="G2203" s="10">
        <v>93.34</v>
      </c>
      <c r="H2203" s="10">
        <v>99.12</v>
      </c>
      <c r="I2203" s="10">
        <v>98.4</v>
      </c>
      <c r="J2203" s="10">
        <v>99.5</v>
      </c>
      <c r="K2203" s="1">
        <v>98.91</v>
      </c>
      <c r="L2203" s="1">
        <v>98.33</v>
      </c>
      <c r="M2203" s="1">
        <v>98.19</v>
      </c>
    </row>
    <row r="2204" spans="1:13" x14ac:dyDescent="0.35">
      <c r="A2204" s="10">
        <v>1800</v>
      </c>
      <c r="B2204" s="10">
        <v>98.75</v>
      </c>
      <c r="C2204" s="10">
        <v>98.45</v>
      </c>
      <c r="D2204" s="10">
        <v>97.74</v>
      </c>
      <c r="E2204" s="10">
        <v>97.46</v>
      </c>
      <c r="F2204" s="1">
        <v>94.12</v>
      </c>
      <c r="G2204" s="10">
        <v>93.26</v>
      </c>
      <c r="H2204" s="10">
        <v>99.07</v>
      </c>
      <c r="I2204" s="10">
        <v>98.32</v>
      </c>
      <c r="J2204" s="10">
        <v>99.48</v>
      </c>
      <c r="K2204" s="1">
        <v>98.89</v>
      </c>
      <c r="L2204" s="1">
        <v>98.31</v>
      </c>
      <c r="M2204" s="1">
        <v>98.18</v>
      </c>
    </row>
    <row r="2205" spans="1:13" x14ac:dyDescent="0.35">
      <c r="A2205" s="10">
        <v>1799</v>
      </c>
      <c r="B2205" s="10">
        <v>98.72</v>
      </c>
      <c r="C2205" s="10">
        <v>98.41</v>
      </c>
      <c r="D2205" s="10">
        <v>97.7</v>
      </c>
      <c r="E2205" s="10">
        <v>97.44</v>
      </c>
      <c r="F2205" s="1">
        <v>94.07</v>
      </c>
      <c r="G2205" s="10">
        <v>93.2</v>
      </c>
      <c r="H2205" s="10">
        <v>99.04</v>
      </c>
      <c r="I2205" s="10">
        <v>98.25</v>
      </c>
      <c r="J2205" s="10">
        <v>99.47</v>
      </c>
      <c r="K2205" s="1">
        <v>98.87</v>
      </c>
      <c r="L2205" s="1">
        <v>98.29</v>
      </c>
      <c r="M2205" s="1">
        <v>98.17</v>
      </c>
    </row>
    <row r="2206" spans="1:13" x14ac:dyDescent="0.35">
      <c r="A2206" s="10">
        <v>1798</v>
      </c>
      <c r="B2206" s="10">
        <v>98.7</v>
      </c>
      <c r="C2206" s="10">
        <v>98.39</v>
      </c>
      <c r="D2206" s="10">
        <v>97.66</v>
      </c>
      <c r="E2206" s="10">
        <v>97.43</v>
      </c>
      <c r="F2206" s="1">
        <v>94.03</v>
      </c>
      <c r="G2206" s="10">
        <v>93.16</v>
      </c>
      <c r="H2206" s="10">
        <v>99.01</v>
      </c>
      <c r="I2206" s="10">
        <v>98.2</v>
      </c>
      <c r="J2206" s="10">
        <v>99.46</v>
      </c>
      <c r="K2206" s="1">
        <v>98.85</v>
      </c>
      <c r="L2206" s="1">
        <v>98.28</v>
      </c>
      <c r="M2206" s="1">
        <v>98.16</v>
      </c>
    </row>
    <row r="2207" spans="1:13" x14ac:dyDescent="0.35">
      <c r="A2207" s="10">
        <v>1797</v>
      </c>
      <c r="B2207" s="10">
        <v>98.68</v>
      </c>
      <c r="C2207" s="10">
        <v>98.38</v>
      </c>
      <c r="D2207" s="10">
        <v>97.64</v>
      </c>
      <c r="E2207" s="10">
        <v>97.41</v>
      </c>
      <c r="F2207" s="1">
        <v>94.01</v>
      </c>
      <c r="G2207" s="10">
        <v>93.14</v>
      </c>
      <c r="H2207" s="10">
        <v>99</v>
      </c>
      <c r="I2207" s="10">
        <v>98.16</v>
      </c>
      <c r="J2207" s="10">
        <v>99.45</v>
      </c>
      <c r="K2207" s="1">
        <v>98.85</v>
      </c>
      <c r="L2207" s="1">
        <v>98.28</v>
      </c>
      <c r="M2207" s="1">
        <v>98.14</v>
      </c>
    </row>
    <row r="2208" spans="1:13" x14ac:dyDescent="0.35">
      <c r="A2208" s="10">
        <v>1796</v>
      </c>
      <c r="B2208" s="10">
        <v>98.67</v>
      </c>
      <c r="C2208" s="10">
        <v>98.36</v>
      </c>
      <c r="D2208" s="10">
        <v>97.63</v>
      </c>
      <c r="E2208" s="10">
        <v>97.4</v>
      </c>
      <c r="F2208" s="1">
        <v>93.99</v>
      </c>
      <c r="G2208" s="10">
        <v>93.13</v>
      </c>
      <c r="H2208" s="10">
        <v>98.99</v>
      </c>
      <c r="I2208" s="10">
        <v>98.14</v>
      </c>
      <c r="J2208" s="10">
        <v>99.44</v>
      </c>
      <c r="K2208" s="1">
        <v>98.84</v>
      </c>
      <c r="L2208" s="1">
        <v>98.28</v>
      </c>
      <c r="M2208" s="1">
        <v>98.13</v>
      </c>
    </row>
    <row r="2209" spans="1:13" x14ac:dyDescent="0.35">
      <c r="A2209" s="10">
        <v>1795</v>
      </c>
      <c r="B2209" s="10">
        <v>98.66</v>
      </c>
      <c r="C2209" s="10">
        <v>98.36</v>
      </c>
      <c r="D2209" s="10">
        <v>97.62</v>
      </c>
      <c r="E2209" s="10">
        <v>97.4</v>
      </c>
      <c r="F2209" s="1">
        <v>93.97</v>
      </c>
      <c r="G2209" s="10">
        <v>93.13</v>
      </c>
      <c r="H2209" s="10">
        <v>98.98</v>
      </c>
      <c r="I2209" s="10">
        <v>98.13</v>
      </c>
      <c r="J2209" s="10">
        <v>99.44</v>
      </c>
      <c r="K2209" s="1">
        <v>98.84</v>
      </c>
      <c r="L2209" s="1">
        <v>98.27</v>
      </c>
      <c r="M2209" s="1">
        <v>98.13</v>
      </c>
    </row>
    <row r="2210" spans="1:13" x14ac:dyDescent="0.35">
      <c r="A2210" s="10">
        <v>1794</v>
      </c>
      <c r="B2210" s="10">
        <v>98.65</v>
      </c>
      <c r="C2210" s="10">
        <v>98.35</v>
      </c>
      <c r="D2210" s="10">
        <v>97.63</v>
      </c>
      <c r="E2210" s="10">
        <v>97.4</v>
      </c>
      <c r="F2210" s="1">
        <v>93.97</v>
      </c>
      <c r="G2210" s="10">
        <v>93.14</v>
      </c>
      <c r="H2210" s="10">
        <v>98.99</v>
      </c>
      <c r="I2210" s="10">
        <v>98.13</v>
      </c>
      <c r="J2210" s="10">
        <v>99.45</v>
      </c>
      <c r="K2210" s="1">
        <v>98.84</v>
      </c>
      <c r="L2210" s="1">
        <v>98.27</v>
      </c>
      <c r="M2210" s="1">
        <v>98.12</v>
      </c>
    </row>
    <row r="2211" spans="1:13" x14ac:dyDescent="0.35">
      <c r="A2211" s="10">
        <v>1793</v>
      </c>
      <c r="B2211" s="10">
        <v>98.65</v>
      </c>
      <c r="C2211" s="10">
        <v>98.36</v>
      </c>
      <c r="D2211" s="10">
        <v>97.64</v>
      </c>
      <c r="E2211" s="10">
        <v>97.42</v>
      </c>
      <c r="F2211" s="1">
        <v>93.98</v>
      </c>
      <c r="G2211" s="10">
        <v>93.18</v>
      </c>
      <c r="H2211" s="10">
        <v>99.01</v>
      </c>
      <c r="I2211" s="10">
        <v>98.15</v>
      </c>
      <c r="J2211" s="10">
        <v>99.45</v>
      </c>
      <c r="K2211" s="1">
        <v>98.85</v>
      </c>
      <c r="L2211" s="1">
        <v>98.28</v>
      </c>
      <c r="M2211" s="1">
        <v>98.12</v>
      </c>
    </row>
    <row r="2212" spans="1:13" x14ac:dyDescent="0.35">
      <c r="A2212" s="10">
        <v>1792</v>
      </c>
      <c r="B2212" s="10">
        <v>98.67</v>
      </c>
      <c r="C2212" s="10">
        <v>98.38</v>
      </c>
      <c r="D2212" s="10">
        <v>97.66</v>
      </c>
      <c r="E2212" s="10">
        <v>97.44</v>
      </c>
      <c r="F2212" s="1">
        <v>94.01</v>
      </c>
      <c r="G2212" s="10">
        <v>93.23</v>
      </c>
      <c r="H2212" s="10">
        <v>99.04</v>
      </c>
      <c r="I2212" s="10">
        <v>98.19</v>
      </c>
      <c r="J2212" s="10">
        <v>99.46</v>
      </c>
      <c r="K2212" s="1">
        <v>98.86</v>
      </c>
      <c r="L2212" s="1">
        <v>98.29</v>
      </c>
      <c r="M2212" s="1">
        <v>98.12</v>
      </c>
    </row>
    <row r="2213" spans="1:13" x14ac:dyDescent="0.35">
      <c r="A2213" s="10">
        <v>1791</v>
      </c>
      <c r="B2213" s="10">
        <v>98.7</v>
      </c>
      <c r="C2213" s="10">
        <v>98.41</v>
      </c>
      <c r="D2213" s="10">
        <v>97.7</v>
      </c>
      <c r="E2213" s="10">
        <v>97.47</v>
      </c>
      <c r="F2213" s="1">
        <v>94.06</v>
      </c>
      <c r="G2213" s="10">
        <v>93.3</v>
      </c>
      <c r="H2213" s="10">
        <v>99.09</v>
      </c>
      <c r="I2213" s="10">
        <v>98.24</v>
      </c>
      <c r="J2213" s="10">
        <v>99.47</v>
      </c>
      <c r="K2213" s="1">
        <v>98.88</v>
      </c>
      <c r="L2213" s="1">
        <v>98.31</v>
      </c>
      <c r="M2213" s="1">
        <v>98.12</v>
      </c>
    </row>
    <row r="2214" spans="1:13" x14ac:dyDescent="0.35">
      <c r="A2214" s="10">
        <v>1790</v>
      </c>
      <c r="B2214" s="10">
        <v>98.73</v>
      </c>
      <c r="C2214" s="10">
        <v>98.45</v>
      </c>
      <c r="D2214" s="10">
        <v>97.73</v>
      </c>
      <c r="E2214" s="10">
        <v>97.5</v>
      </c>
      <c r="F2214" s="1">
        <v>94.11</v>
      </c>
      <c r="G2214" s="10">
        <v>93.36</v>
      </c>
      <c r="H2214" s="10">
        <v>99.13</v>
      </c>
      <c r="I2214" s="10">
        <v>98.31</v>
      </c>
      <c r="J2214" s="10">
        <v>99.48</v>
      </c>
      <c r="K2214" s="1">
        <v>98.9</v>
      </c>
      <c r="L2214" s="1">
        <v>98.33</v>
      </c>
      <c r="M2214" s="1">
        <v>98.13</v>
      </c>
    </row>
    <row r="2215" spans="1:13" x14ac:dyDescent="0.35">
      <c r="A2215" s="10">
        <v>1789</v>
      </c>
      <c r="B2215" s="10">
        <v>98.76</v>
      </c>
      <c r="C2215" s="10">
        <v>98.48</v>
      </c>
      <c r="D2215" s="10">
        <v>97.77</v>
      </c>
      <c r="E2215" s="10">
        <v>97.53</v>
      </c>
      <c r="F2215" s="1">
        <v>94.16</v>
      </c>
      <c r="G2215" s="10">
        <v>93.42</v>
      </c>
      <c r="H2215" s="10">
        <v>99.17</v>
      </c>
      <c r="I2215" s="10">
        <v>98.36</v>
      </c>
      <c r="J2215" s="10">
        <v>99.49</v>
      </c>
      <c r="K2215" s="1">
        <v>98.91</v>
      </c>
      <c r="L2215" s="1">
        <v>98.34</v>
      </c>
      <c r="M2215" s="1">
        <v>98.14</v>
      </c>
    </row>
    <row r="2216" spans="1:13" x14ac:dyDescent="0.35">
      <c r="A2216" s="10">
        <v>1788</v>
      </c>
      <c r="B2216" s="10">
        <v>98.78</v>
      </c>
      <c r="C2216" s="10">
        <v>98.5</v>
      </c>
      <c r="D2216" s="10">
        <v>97.81</v>
      </c>
      <c r="E2216" s="10">
        <v>97.55</v>
      </c>
      <c r="F2216" s="1">
        <v>94.2</v>
      </c>
      <c r="G2216" s="10">
        <v>93.46</v>
      </c>
      <c r="H2216" s="10">
        <v>99.19</v>
      </c>
      <c r="I2216" s="10">
        <v>98.41</v>
      </c>
      <c r="J2216" s="10">
        <v>99.5</v>
      </c>
      <c r="K2216" s="1">
        <v>98.92</v>
      </c>
      <c r="L2216" s="1">
        <v>98.35</v>
      </c>
      <c r="M2216" s="1">
        <v>98.15</v>
      </c>
    </row>
    <row r="2217" spans="1:13" x14ac:dyDescent="0.35">
      <c r="A2217" s="10">
        <v>1787</v>
      </c>
      <c r="B2217" s="10">
        <v>98.8</v>
      </c>
      <c r="C2217" s="10">
        <v>98.52</v>
      </c>
      <c r="D2217" s="10">
        <v>97.83</v>
      </c>
      <c r="E2217" s="10">
        <v>97.56</v>
      </c>
      <c r="F2217" s="1">
        <v>94.24</v>
      </c>
      <c r="G2217" s="10">
        <v>93.5</v>
      </c>
      <c r="H2217" s="10">
        <v>99.22</v>
      </c>
      <c r="I2217" s="10">
        <v>98.46</v>
      </c>
      <c r="J2217" s="10">
        <v>99.51</v>
      </c>
      <c r="K2217" s="1">
        <v>98.93</v>
      </c>
      <c r="L2217" s="1">
        <v>98.36</v>
      </c>
      <c r="M2217" s="1">
        <v>98.16</v>
      </c>
    </row>
    <row r="2218" spans="1:13" x14ac:dyDescent="0.35">
      <c r="A2218" s="10">
        <v>1786</v>
      </c>
      <c r="B2218" s="10">
        <v>98.81</v>
      </c>
      <c r="C2218" s="10">
        <v>98.53</v>
      </c>
      <c r="D2218" s="10">
        <v>97.85</v>
      </c>
      <c r="E2218" s="10">
        <v>97.57</v>
      </c>
      <c r="F2218" s="1">
        <v>94.27</v>
      </c>
      <c r="G2218" s="10">
        <v>93.54</v>
      </c>
      <c r="H2218" s="10">
        <v>99.24</v>
      </c>
      <c r="I2218" s="10">
        <v>98.5</v>
      </c>
      <c r="J2218" s="10">
        <v>99.52</v>
      </c>
      <c r="K2218" s="1">
        <v>98.94</v>
      </c>
      <c r="L2218" s="1">
        <v>98.38</v>
      </c>
      <c r="M2218" s="1">
        <v>98.16</v>
      </c>
    </row>
    <row r="2219" spans="1:13" x14ac:dyDescent="0.35">
      <c r="A2219" s="10">
        <v>1785</v>
      </c>
      <c r="B2219" s="10">
        <v>98.82</v>
      </c>
      <c r="C2219" s="10">
        <v>98.55</v>
      </c>
      <c r="D2219" s="10">
        <v>97.86</v>
      </c>
      <c r="E2219" s="10">
        <v>97.57</v>
      </c>
      <c r="F2219" s="1">
        <v>94.3</v>
      </c>
      <c r="G2219" s="10">
        <v>93.56</v>
      </c>
      <c r="H2219" s="10">
        <v>99.26</v>
      </c>
      <c r="I2219" s="10">
        <v>98.54</v>
      </c>
      <c r="J2219" s="10">
        <v>99.53</v>
      </c>
      <c r="K2219" s="1">
        <v>98.96</v>
      </c>
      <c r="L2219" s="1">
        <v>98.39</v>
      </c>
      <c r="M2219" s="1">
        <v>98.17</v>
      </c>
    </row>
    <row r="2220" spans="1:13" x14ac:dyDescent="0.35">
      <c r="A2220" s="10">
        <v>1784</v>
      </c>
      <c r="B2220" s="10">
        <v>98.83</v>
      </c>
      <c r="C2220" s="10">
        <v>98.56</v>
      </c>
      <c r="D2220" s="10">
        <v>97.87</v>
      </c>
      <c r="E2220" s="10">
        <v>97.58</v>
      </c>
      <c r="F2220" s="1">
        <v>94.32</v>
      </c>
      <c r="G2220" s="10">
        <v>93.58</v>
      </c>
      <c r="H2220" s="10">
        <v>99.27</v>
      </c>
      <c r="I2220" s="10">
        <v>98.58</v>
      </c>
      <c r="J2220" s="10">
        <v>99.54</v>
      </c>
      <c r="K2220" s="1">
        <v>98.96</v>
      </c>
      <c r="L2220" s="1">
        <v>98.4</v>
      </c>
      <c r="M2220" s="1">
        <v>98.18</v>
      </c>
    </row>
    <row r="2221" spans="1:13" x14ac:dyDescent="0.35">
      <c r="A2221" s="10">
        <v>1783</v>
      </c>
      <c r="B2221" s="10">
        <v>98.85</v>
      </c>
      <c r="C2221" s="10">
        <v>98.57</v>
      </c>
      <c r="D2221" s="10">
        <v>97.88</v>
      </c>
      <c r="E2221" s="10">
        <v>97.59</v>
      </c>
      <c r="F2221" s="1">
        <v>94.33</v>
      </c>
      <c r="G2221" s="10">
        <v>93.6</v>
      </c>
      <c r="H2221" s="10">
        <v>99.28</v>
      </c>
      <c r="I2221" s="10">
        <v>98.61</v>
      </c>
      <c r="J2221" s="10">
        <v>99.54</v>
      </c>
      <c r="K2221" s="1">
        <v>98.97</v>
      </c>
      <c r="L2221" s="1">
        <v>98.4</v>
      </c>
      <c r="M2221" s="1">
        <v>98.19</v>
      </c>
    </row>
    <row r="2222" spans="1:13" x14ac:dyDescent="0.35">
      <c r="A2222" s="10">
        <v>1782</v>
      </c>
      <c r="B2222" s="10">
        <v>98.86</v>
      </c>
      <c r="C2222" s="10">
        <v>98.58</v>
      </c>
      <c r="D2222" s="10">
        <v>97.89</v>
      </c>
      <c r="E2222" s="10">
        <v>97.61</v>
      </c>
      <c r="F2222" s="1">
        <v>94.35</v>
      </c>
      <c r="G2222" s="10">
        <v>93.62</v>
      </c>
      <c r="H2222" s="10">
        <v>99.3</v>
      </c>
      <c r="I2222" s="10">
        <v>98.65</v>
      </c>
      <c r="J2222" s="10">
        <v>99.55</v>
      </c>
      <c r="K2222" s="1">
        <v>98.98</v>
      </c>
      <c r="L2222" s="1">
        <v>98.41</v>
      </c>
      <c r="M2222" s="1">
        <v>98.2</v>
      </c>
    </row>
    <row r="2223" spans="1:13" x14ac:dyDescent="0.35">
      <c r="A2223" s="10">
        <v>1781</v>
      </c>
      <c r="B2223" s="10">
        <v>98.88</v>
      </c>
      <c r="C2223" s="10">
        <v>98.6</v>
      </c>
      <c r="D2223" s="10">
        <v>97.9</v>
      </c>
      <c r="E2223" s="10">
        <v>97.62</v>
      </c>
      <c r="F2223" s="1">
        <v>94.36</v>
      </c>
      <c r="G2223" s="10">
        <v>93.65</v>
      </c>
      <c r="H2223" s="10">
        <v>99.33</v>
      </c>
      <c r="I2223" s="10">
        <v>98.68</v>
      </c>
      <c r="J2223" s="10">
        <v>99.55</v>
      </c>
      <c r="K2223" s="1">
        <v>98.99</v>
      </c>
      <c r="L2223" s="1">
        <v>98.42</v>
      </c>
      <c r="M2223" s="1">
        <v>98.21</v>
      </c>
    </row>
    <row r="2224" spans="1:13" x14ac:dyDescent="0.35">
      <c r="A2224" s="10">
        <v>1780</v>
      </c>
      <c r="B2224" s="10">
        <v>98.9</v>
      </c>
      <c r="C2224" s="10">
        <v>98.61</v>
      </c>
      <c r="D2224" s="10">
        <v>97.91</v>
      </c>
      <c r="E2224" s="10">
        <v>97.62</v>
      </c>
      <c r="F2224" s="1">
        <v>94.37</v>
      </c>
      <c r="G2224" s="10">
        <v>93.67</v>
      </c>
      <c r="H2224" s="10">
        <v>99.35</v>
      </c>
      <c r="I2224" s="10">
        <v>98.71</v>
      </c>
      <c r="J2224" s="10">
        <v>99.55</v>
      </c>
      <c r="K2224" s="1">
        <v>99</v>
      </c>
      <c r="L2224" s="1">
        <v>98.43</v>
      </c>
      <c r="M2224" s="1">
        <v>98.23</v>
      </c>
    </row>
    <row r="2225" spans="1:13" x14ac:dyDescent="0.35">
      <c r="A2225" s="10">
        <v>1779</v>
      </c>
      <c r="B2225" s="10">
        <v>98.92</v>
      </c>
      <c r="C2225" s="10">
        <v>98.63</v>
      </c>
      <c r="D2225" s="10">
        <v>97.91</v>
      </c>
      <c r="E2225" s="10">
        <v>97.63</v>
      </c>
      <c r="F2225" s="1">
        <v>94.38</v>
      </c>
      <c r="G2225" s="10">
        <v>93.68</v>
      </c>
      <c r="H2225" s="10">
        <v>99.36</v>
      </c>
      <c r="I2225" s="10">
        <v>98.74</v>
      </c>
      <c r="J2225" s="10">
        <v>99.55</v>
      </c>
      <c r="K2225" s="1">
        <v>99.01</v>
      </c>
      <c r="L2225" s="1">
        <v>98.44</v>
      </c>
      <c r="M2225" s="1">
        <v>98.25</v>
      </c>
    </row>
    <row r="2226" spans="1:13" x14ac:dyDescent="0.35">
      <c r="A2226" s="10">
        <v>1778</v>
      </c>
      <c r="B2226" s="10">
        <v>98.94</v>
      </c>
      <c r="C2226" s="10">
        <v>98.65</v>
      </c>
      <c r="D2226" s="10">
        <v>97.91</v>
      </c>
      <c r="E2226" s="10">
        <v>97.63</v>
      </c>
      <c r="F2226" s="1">
        <v>94.38</v>
      </c>
      <c r="G2226" s="10">
        <v>93.7</v>
      </c>
      <c r="H2226" s="10">
        <v>99.37</v>
      </c>
      <c r="I2226" s="10">
        <v>98.78</v>
      </c>
      <c r="J2226" s="10">
        <v>99.56</v>
      </c>
      <c r="K2226" s="1">
        <v>99.03</v>
      </c>
      <c r="L2226" s="1">
        <v>98.45</v>
      </c>
      <c r="M2226" s="1">
        <v>98.27</v>
      </c>
    </row>
    <row r="2227" spans="1:13" x14ac:dyDescent="0.35">
      <c r="A2227" s="10">
        <v>1777</v>
      </c>
      <c r="B2227" s="10">
        <v>98.95</v>
      </c>
      <c r="C2227" s="10">
        <v>98.67</v>
      </c>
      <c r="D2227" s="10">
        <v>97.91</v>
      </c>
      <c r="E2227" s="10">
        <v>97.64</v>
      </c>
      <c r="F2227" s="1">
        <v>94.39</v>
      </c>
      <c r="G2227" s="10">
        <v>93.71</v>
      </c>
      <c r="H2227" s="10">
        <v>99.37</v>
      </c>
      <c r="I2227" s="10">
        <v>98.81</v>
      </c>
      <c r="J2227" s="10">
        <v>99.56</v>
      </c>
      <c r="K2227" s="1">
        <v>99.04</v>
      </c>
      <c r="L2227" s="1">
        <v>98.46</v>
      </c>
      <c r="M2227" s="1">
        <v>98.29</v>
      </c>
    </row>
    <row r="2228" spans="1:13" x14ac:dyDescent="0.35">
      <c r="A2228" s="10">
        <v>1776</v>
      </c>
      <c r="B2228" s="10">
        <v>98.96</v>
      </c>
      <c r="C2228" s="10">
        <v>98.68</v>
      </c>
      <c r="D2228" s="10">
        <v>97.91</v>
      </c>
      <c r="E2228" s="10">
        <v>97.64</v>
      </c>
      <c r="F2228" s="1">
        <v>94.39</v>
      </c>
      <c r="G2228" s="10">
        <v>93.72</v>
      </c>
      <c r="H2228" s="10">
        <v>99.38</v>
      </c>
      <c r="I2228" s="10">
        <v>98.84</v>
      </c>
      <c r="J2228" s="10">
        <v>99.56</v>
      </c>
      <c r="K2228" s="1">
        <v>99.05</v>
      </c>
      <c r="L2228" s="1">
        <v>98.46</v>
      </c>
      <c r="M2228" s="1">
        <v>98.3</v>
      </c>
    </row>
    <row r="2229" spans="1:13" x14ac:dyDescent="0.35">
      <c r="A2229" s="10">
        <v>1775</v>
      </c>
      <c r="B2229" s="10">
        <v>98.96</v>
      </c>
      <c r="C2229" s="10">
        <v>98.69</v>
      </c>
      <c r="D2229" s="10">
        <v>97.91</v>
      </c>
      <c r="E2229" s="10">
        <v>97.65</v>
      </c>
      <c r="F2229" s="1">
        <v>94.39</v>
      </c>
      <c r="G2229" s="10">
        <v>93.73</v>
      </c>
      <c r="H2229" s="10">
        <v>99.38</v>
      </c>
      <c r="I2229" s="10">
        <v>98.86</v>
      </c>
      <c r="J2229" s="10">
        <v>99.56</v>
      </c>
      <c r="K2229" s="1">
        <v>99.05</v>
      </c>
      <c r="L2229" s="1">
        <v>98.45</v>
      </c>
      <c r="M2229" s="1">
        <v>98.31</v>
      </c>
    </row>
    <row r="2230" spans="1:13" x14ac:dyDescent="0.35">
      <c r="A2230" s="10">
        <v>1774</v>
      </c>
      <c r="B2230" s="10">
        <v>98.97</v>
      </c>
      <c r="C2230" s="10">
        <v>98.69</v>
      </c>
      <c r="D2230" s="10">
        <v>97.91</v>
      </c>
      <c r="E2230" s="10">
        <v>97.65</v>
      </c>
      <c r="F2230" s="1">
        <v>94.4</v>
      </c>
      <c r="G2230" s="10">
        <v>93.73</v>
      </c>
      <c r="H2230" s="10">
        <v>99.38</v>
      </c>
      <c r="I2230" s="10">
        <v>98.88</v>
      </c>
      <c r="J2230" s="10">
        <v>99.56</v>
      </c>
      <c r="K2230" s="1">
        <v>99.05</v>
      </c>
      <c r="L2230" s="1">
        <v>98.45</v>
      </c>
      <c r="M2230" s="1">
        <v>98.32</v>
      </c>
    </row>
    <row r="2231" spans="1:13" x14ac:dyDescent="0.35">
      <c r="A2231" s="10">
        <v>1773</v>
      </c>
      <c r="B2231" s="10">
        <v>98.97</v>
      </c>
      <c r="C2231" s="10">
        <v>98.7</v>
      </c>
      <c r="D2231" s="10">
        <v>97.9</v>
      </c>
      <c r="E2231" s="10">
        <v>97.66</v>
      </c>
      <c r="F2231" s="1">
        <v>94.4</v>
      </c>
      <c r="G2231" s="10">
        <v>93.73</v>
      </c>
      <c r="H2231" s="10">
        <v>99.39</v>
      </c>
      <c r="I2231" s="10">
        <v>98.88</v>
      </c>
      <c r="J2231" s="10">
        <v>99.56</v>
      </c>
      <c r="K2231" s="1">
        <v>99.05</v>
      </c>
      <c r="L2231" s="1">
        <v>98.44</v>
      </c>
      <c r="M2231" s="1">
        <v>98.32</v>
      </c>
    </row>
    <row r="2232" spans="1:13" x14ac:dyDescent="0.35">
      <c r="A2232" s="10">
        <v>1772</v>
      </c>
      <c r="B2232" s="10">
        <v>98.97</v>
      </c>
      <c r="C2232" s="10">
        <v>98.71</v>
      </c>
      <c r="D2232" s="10">
        <v>97.89</v>
      </c>
      <c r="E2232" s="10">
        <v>97.66</v>
      </c>
      <c r="F2232" s="1">
        <v>94.41</v>
      </c>
      <c r="G2232" s="10">
        <v>93.73</v>
      </c>
      <c r="H2232" s="10">
        <v>99.39</v>
      </c>
      <c r="I2232" s="10">
        <v>98.88</v>
      </c>
      <c r="J2232" s="10">
        <v>99.57</v>
      </c>
      <c r="K2232" s="1">
        <v>99.04</v>
      </c>
      <c r="L2232" s="1">
        <v>98.44</v>
      </c>
      <c r="M2232" s="1">
        <v>98.31</v>
      </c>
    </row>
    <row r="2233" spans="1:13" x14ac:dyDescent="0.35">
      <c r="A2233" s="10">
        <v>1771</v>
      </c>
      <c r="B2233" s="10">
        <v>98.97</v>
      </c>
      <c r="C2233" s="10">
        <v>98.72</v>
      </c>
      <c r="D2233" s="10">
        <v>97.88</v>
      </c>
      <c r="E2233" s="10">
        <v>97.65</v>
      </c>
      <c r="F2233" s="1">
        <v>94.41</v>
      </c>
      <c r="G2233" s="10">
        <v>93.74</v>
      </c>
      <c r="H2233" s="10">
        <v>99.39</v>
      </c>
      <c r="I2233" s="10">
        <v>98.88</v>
      </c>
      <c r="J2233" s="10">
        <v>99.57</v>
      </c>
      <c r="K2233" s="1">
        <v>99.04</v>
      </c>
      <c r="L2233" s="1">
        <v>98.44</v>
      </c>
      <c r="M2233" s="1">
        <v>98.3</v>
      </c>
    </row>
    <row r="2234" spans="1:13" x14ac:dyDescent="0.35">
      <c r="A2234" s="10">
        <v>1770</v>
      </c>
      <c r="B2234" s="10">
        <v>98.97</v>
      </c>
      <c r="C2234" s="10">
        <v>98.72</v>
      </c>
      <c r="D2234" s="10">
        <v>97.89</v>
      </c>
      <c r="E2234" s="10">
        <v>97.64</v>
      </c>
      <c r="F2234" s="1">
        <v>94.42</v>
      </c>
      <c r="G2234" s="10">
        <v>93.75</v>
      </c>
      <c r="H2234" s="10">
        <v>99.39</v>
      </c>
      <c r="I2234" s="10">
        <v>98.88</v>
      </c>
      <c r="J2234" s="10">
        <v>99.57</v>
      </c>
      <c r="K2234" s="1">
        <v>99.04</v>
      </c>
      <c r="L2234" s="1">
        <v>98.44</v>
      </c>
      <c r="M2234" s="1">
        <v>98.29</v>
      </c>
    </row>
    <row r="2235" spans="1:13" x14ac:dyDescent="0.35">
      <c r="A2235" s="10">
        <v>1769</v>
      </c>
      <c r="B2235" s="10">
        <v>98.97</v>
      </c>
      <c r="C2235" s="10">
        <v>98.71</v>
      </c>
      <c r="D2235" s="10">
        <v>97.9</v>
      </c>
      <c r="E2235" s="10">
        <v>97.65</v>
      </c>
      <c r="F2235" s="1">
        <v>94.42</v>
      </c>
      <c r="G2235" s="10">
        <v>93.75</v>
      </c>
      <c r="H2235" s="10">
        <v>99.39</v>
      </c>
      <c r="I2235" s="10">
        <v>98.88</v>
      </c>
      <c r="J2235" s="10">
        <v>99.57</v>
      </c>
      <c r="K2235" s="1">
        <v>99.04</v>
      </c>
      <c r="L2235" s="1">
        <v>98.43</v>
      </c>
      <c r="M2235" s="1">
        <v>98.29</v>
      </c>
    </row>
    <row r="2236" spans="1:13" x14ac:dyDescent="0.35">
      <c r="A2236" s="10">
        <v>1768</v>
      </c>
      <c r="B2236" s="10">
        <v>98.96</v>
      </c>
      <c r="C2236" s="10">
        <v>98.71</v>
      </c>
      <c r="D2236" s="10">
        <v>97.9</v>
      </c>
      <c r="E2236" s="10">
        <v>97.65</v>
      </c>
      <c r="F2236" s="1">
        <v>94.42</v>
      </c>
      <c r="G2236" s="10">
        <v>93.76</v>
      </c>
      <c r="H2236" s="10">
        <v>99.39</v>
      </c>
      <c r="I2236" s="10">
        <v>98.89</v>
      </c>
      <c r="J2236" s="10">
        <v>99.56</v>
      </c>
      <c r="K2236" s="1">
        <v>99.04</v>
      </c>
      <c r="L2236" s="1">
        <v>98.43</v>
      </c>
      <c r="M2236" s="1">
        <v>98.29</v>
      </c>
    </row>
    <row r="2237" spans="1:13" x14ac:dyDescent="0.35">
      <c r="A2237" s="10">
        <v>1767</v>
      </c>
      <c r="B2237" s="10">
        <v>98.97</v>
      </c>
      <c r="C2237" s="10">
        <v>98.71</v>
      </c>
      <c r="D2237" s="10">
        <v>97.89</v>
      </c>
      <c r="E2237" s="10">
        <v>97.64</v>
      </c>
      <c r="F2237" s="1">
        <v>94.43</v>
      </c>
      <c r="G2237" s="10">
        <v>93.76</v>
      </c>
      <c r="H2237" s="10">
        <v>99.39</v>
      </c>
      <c r="I2237" s="10">
        <v>98.89</v>
      </c>
      <c r="J2237" s="10">
        <v>99.56</v>
      </c>
      <c r="K2237" s="1">
        <v>99.04</v>
      </c>
      <c r="L2237" s="1">
        <v>98.43</v>
      </c>
      <c r="M2237" s="1">
        <v>98.29</v>
      </c>
    </row>
    <row r="2238" spans="1:13" x14ac:dyDescent="0.35">
      <c r="A2238" s="10">
        <v>1766</v>
      </c>
      <c r="B2238" s="10">
        <v>98.97</v>
      </c>
      <c r="C2238" s="10">
        <v>98.71</v>
      </c>
      <c r="D2238" s="10">
        <v>97.89</v>
      </c>
      <c r="E2238" s="10">
        <v>97.63</v>
      </c>
      <c r="F2238" s="1">
        <v>94.43</v>
      </c>
      <c r="G2238" s="10">
        <v>93.77</v>
      </c>
      <c r="H2238" s="10">
        <v>99.39</v>
      </c>
      <c r="I2238" s="10">
        <v>98.9</v>
      </c>
      <c r="J2238" s="10">
        <v>99.56</v>
      </c>
      <c r="K2238" s="1">
        <v>99.05</v>
      </c>
      <c r="L2238" s="1">
        <v>98.43</v>
      </c>
      <c r="M2238" s="1">
        <v>98.3</v>
      </c>
    </row>
    <row r="2239" spans="1:13" x14ac:dyDescent="0.35">
      <c r="A2239" s="10">
        <v>1765</v>
      </c>
      <c r="B2239" s="10">
        <v>98.98</v>
      </c>
      <c r="C2239" s="10">
        <v>98.72</v>
      </c>
      <c r="D2239" s="10">
        <v>97.88</v>
      </c>
      <c r="E2239" s="10">
        <v>97.63</v>
      </c>
      <c r="F2239" s="1">
        <v>94.43</v>
      </c>
      <c r="G2239" s="10">
        <v>93.77</v>
      </c>
      <c r="H2239" s="10">
        <v>99.39</v>
      </c>
      <c r="I2239" s="10">
        <v>98.91</v>
      </c>
      <c r="J2239" s="10">
        <v>99.57</v>
      </c>
      <c r="K2239" s="1">
        <v>99.05</v>
      </c>
      <c r="L2239" s="1">
        <v>98.43</v>
      </c>
      <c r="M2239" s="1">
        <v>98.3</v>
      </c>
    </row>
    <row r="2240" spans="1:13" x14ac:dyDescent="0.35">
      <c r="A2240" s="10">
        <v>1764</v>
      </c>
      <c r="B2240" s="10">
        <v>98.98</v>
      </c>
      <c r="C2240" s="10">
        <v>98.72</v>
      </c>
      <c r="D2240" s="10">
        <v>97.88</v>
      </c>
      <c r="E2240" s="10">
        <v>97.63</v>
      </c>
      <c r="F2240" s="1">
        <v>94.43</v>
      </c>
      <c r="G2240" s="10">
        <v>93.77</v>
      </c>
      <c r="H2240" s="10">
        <v>99.38</v>
      </c>
      <c r="I2240" s="10">
        <v>98.91</v>
      </c>
      <c r="J2240" s="10">
        <v>99.57</v>
      </c>
      <c r="K2240" s="1">
        <v>99.05</v>
      </c>
      <c r="L2240" s="1">
        <v>98.43</v>
      </c>
      <c r="M2240" s="1">
        <v>98.29</v>
      </c>
    </row>
    <row r="2241" spans="1:13" x14ac:dyDescent="0.35">
      <c r="A2241" s="10">
        <v>1763</v>
      </c>
      <c r="B2241" s="10">
        <v>98.98</v>
      </c>
      <c r="C2241" s="10">
        <v>98.71</v>
      </c>
      <c r="D2241" s="10">
        <v>97.88</v>
      </c>
      <c r="E2241" s="10">
        <v>97.63</v>
      </c>
      <c r="F2241" s="1">
        <v>94.44</v>
      </c>
      <c r="G2241" s="10">
        <v>93.77</v>
      </c>
      <c r="H2241" s="10">
        <v>99.38</v>
      </c>
      <c r="I2241" s="10">
        <v>98.91</v>
      </c>
      <c r="J2241" s="10">
        <v>99.58</v>
      </c>
      <c r="K2241" s="1">
        <v>99.05</v>
      </c>
      <c r="L2241" s="1">
        <v>98.43</v>
      </c>
      <c r="M2241" s="1">
        <v>98.29</v>
      </c>
    </row>
    <row r="2242" spans="1:13" x14ac:dyDescent="0.35">
      <c r="A2242" s="10">
        <v>1762</v>
      </c>
      <c r="B2242" s="10">
        <v>98.98</v>
      </c>
      <c r="C2242" s="10">
        <v>98.71</v>
      </c>
      <c r="D2242" s="10">
        <v>97.87</v>
      </c>
      <c r="E2242" s="10">
        <v>97.63</v>
      </c>
      <c r="F2242" s="1">
        <v>94.44</v>
      </c>
      <c r="G2242" s="10">
        <v>93.78</v>
      </c>
      <c r="H2242" s="10">
        <v>99.39</v>
      </c>
      <c r="I2242" s="10">
        <v>98.92</v>
      </c>
      <c r="J2242" s="10">
        <v>99.58</v>
      </c>
      <c r="K2242" s="1">
        <v>99.05</v>
      </c>
      <c r="L2242" s="1">
        <v>98.43</v>
      </c>
      <c r="M2242" s="1">
        <v>98.3</v>
      </c>
    </row>
    <row r="2243" spans="1:13" x14ac:dyDescent="0.35">
      <c r="A2243" s="10">
        <v>1761</v>
      </c>
      <c r="B2243" s="10">
        <v>98.98</v>
      </c>
      <c r="C2243" s="10">
        <v>98.71</v>
      </c>
      <c r="D2243" s="10">
        <v>97.87</v>
      </c>
      <c r="E2243" s="10">
        <v>97.63</v>
      </c>
      <c r="F2243" s="1">
        <v>94.44</v>
      </c>
      <c r="G2243" s="10">
        <v>93.78</v>
      </c>
      <c r="H2243" s="10">
        <v>99.39</v>
      </c>
      <c r="I2243" s="10">
        <v>98.92</v>
      </c>
      <c r="J2243" s="10">
        <v>99.58</v>
      </c>
      <c r="K2243" s="1">
        <v>99.05</v>
      </c>
      <c r="L2243" s="1">
        <v>98.43</v>
      </c>
      <c r="M2243" s="1">
        <v>98.3</v>
      </c>
    </row>
    <row r="2244" spans="1:13" x14ac:dyDescent="0.35">
      <c r="A2244" s="10">
        <v>1760</v>
      </c>
      <c r="B2244" s="10">
        <v>98.98</v>
      </c>
      <c r="C2244" s="10">
        <v>98.72</v>
      </c>
      <c r="D2244" s="10">
        <v>97.87</v>
      </c>
      <c r="E2244" s="10">
        <v>97.63</v>
      </c>
      <c r="F2244" s="1">
        <v>94.44</v>
      </c>
      <c r="G2244" s="10">
        <v>93.78</v>
      </c>
      <c r="H2244" s="10">
        <v>99.39</v>
      </c>
      <c r="I2244" s="10">
        <v>98.92</v>
      </c>
      <c r="J2244" s="10">
        <v>99.58</v>
      </c>
      <c r="K2244" s="1">
        <v>99.05</v>
      </c>
      <c r="L2244" s="1">
        <v>98.43</v>
      </c>
      <c r="M2244" s="1">
        <v>98.31</v>
      </c>
    </row>
    <row r="2245" spans="1:13" x14ac:dyDescent="0.35">
      <c r="A2245" s="10">
        <v>1759</v>
      </c>
      <c r="B2245" s="10">
        <v>98.98</v>
      </c>
      <c r="C2245" s="10">
        <v>98.72</v>
      </c>
      <c r="D2245" s="10">
        <v>97.87</v>
      </c>
      <c r="E2245" s="10">
        <v>97.63</v>
      </c>
      <c r="F2245" s="1">
        <v>94.43</v>
      </c>
      <c r="G2245" s="10">
        <v>93.78</v>
      </c>
      <c r="H2245" s="10">
        <v>99.39</v>
      </c>
      <c r="I2245" s="10">
        <v>98.91</v>
      </c>
      <c r="J2245" s="10">
        <v>99.58</v>
      </c>
      <c r="K2245" s="1">
        <v>99.06</v>
      </c>
      <c r="L2245" s="1">
        <v>98.43</v>
      </c>
      <c r="M2245" s="1">
        <v>98.3</v>
      </c>
    </row>
    <row r="2246" spans="1:13" x14ac:dyDescent="0.35">
      <c r="A2246" s="10">
        <v>1758</v>
      </c>
      <c r="B2246" s="10">
        <v>98.99</v>
      </c>
      <c r="C2246" s="10">
        <v>98.72</v>
      </c>
      <c r="D2246" s="10">
        <v>97.88</v>
      </c>
      <c r="E2246" s="10">
        <v>97.64</v>
      </c>
      <c r="F2246" s="1">
        <v>94.43</v>
      </c>
      <c r="G2246" s="10">
        <v>93.79</v>
      </c>
      <c r="H2246" s="10">
        <v>99.39</v>
      </c>
      <c r="I2246" s="10">
        <v>98.92</v>
      </c>
      <c r="J2246" s="10">
        <v>99.58</v>
      </c>
      <c r="K2246" s="1">
        <v>99.06</v>
      </c>
      <c r="L2246" s="1">
        <v>98.44</v>
      </c>
      <c r="M2246" s="1">
        <v>98.3</v>
      </c>
    </row>
    <row r="2247" spans="1:13" x14ac:dyDescent="0.35">
      <c r="A2247" s="10">
        <v>1757</v>
      </c>
      <c r="B2247" s="10">
        <v>98.99</v>
      </c>
      <c r="C2247" s="10">
        <v>98.72</v>
      </c>
      <c r="D2247" s="10">
        <v>97.89</v>
      </c>
      <c r="E2247" s="10">
        <v>97.64</v>
      </c>
      <c r="F2247" s="1">
        <v>94.44</v>
      </c>
      <c r="G2247" s="10">
        <v>93.79</v>
      </c>
      <c r="H2247" s="10">
        <v>99.39</v>
      </c>
      <c r="I2247" s="10">
        <v>98.92</v>
      </c>
      <c r="J2247" s="10">
        <v>99.57</v>
      </c>
      <c r="K2247" s="1">
        <v>99.06</v>
      </c>
      <c r="L2247" s="1">
        <v>98.44</v>
      </c>
      <c r="M2247" s="1">
        <v>98.31</v>
      </c>
    </row>
    <row r="2248" spans="1:13" x14ac:dyDescent="0.35">
      <c r="A2248" s="10">
        <v>1756</v>
      </c>
      <c r="B2248" s="10">
        <v>98.99</v>
      </c>
      <c r="C2248" s="10">
        <v>98.72</v>
      </c>
      <c r="D2248" s="10">
        <v>97.88</v>
      </c>
      <c r="E2248" s="10">
        <v>97.64</v>
      </c>
      <c r="F2248" s="1">
        <v>94.44</v>
      </c>
      <c r="G2248" s="10">
        <v>93.79</v>
      </c>
      <c r="H2248" s="10">
        <v>99.38</v>
      </c>
      <c r="I2248" s="10">
        <v>98.92</v>
      </c>
      <c r="J2248" s="10">
        <v>99.57</v>
      </c>
      <c r="K2248" s="1">
        <v>99.06</v>
      </c>
      <c r="L2248" s="1">
        <v>98.44</v>
      </c>
      <c r="M2248" s="1">
        <v>98.31</v>
      </c>
    </row>
    <row r="2249" spans="1:13" x14ac:dyDescent="0.35">
      <c r="A2249" s="10">
        <v>1755</v>
      </c>
      <c r="B2249" s="10">
        <v>98.98</v>
      </c>
      <c r="C2249" s="10">
        <v>98.72</v>
      </c>
      <c r="D2249" s="10">
        <v>97.88</v>
      </c>
      <c r="E2249" s="10">
        <v>97.64</v>
      </c>
      <c r="F2249" s="1">
        <v>94.44</v>
      </c>
      <c r="G2249" s="10">
        <v>93.79</v>
      </c>
      <c r="H2249" s="10">
        <v>99.38</v>
      </c>
      <c r="I2249" s="10">
        <v>98.93</v>
      </c>
      <c r="J2249" s="10">
        <v>99.57</v>
      </c>
      <c r="K2249" s="1">
        <v>99.06</v>
      </c>
      <c r="L2249" s="1">
        <v>98.44</v>
      </c>
      <c r="M2249" s="1">
        <v>98.32</v>
      </c>
    </row>
    <row r="2250" spans="1:13" x14ac:dyDescent="0.35">
      <c r="A2250" s="10">
        <v>1754</v>
      </c>
      <c r="B2250" s="10">
        <v>98.98</v>
      </c>
      <c r="C2250" s="10">
        <v>98.71</v>
      </c>
      <c r="D2250" s="10">
        <v>97.87</v>
      </c>
      <c r="E2250" s="10">
        <v>97.64</v>
      </c>
      <c r="F2250" s="1">
        <v>94.45</v>
      </c>
      <c r="G2250" s="10">
        <v>93.78</v>
      </c>
      <c r="H2250" s="10">
        <v>99.37</v>
      </c>
      <c r="I2250" s="10">
        <v>98.93</v>
      </c>
      <c r="J2250" s="10">
        <v>99.57</v>
      </c>
      <c r="K2250" s="1">
        <v>99.06</v>
      </c>
      <c r="L2250" s="1">
        <v>98.45</v>
      </c>
      <c r="M2250" s="1">
        <v>98.32</v>
      </c>
    </row>
    <row r="2251" spans="1:13" x14ac:dyDescent="0.35">
      <c r="A2251" s="10">
        <v>1753</v>
      </c>
      <c r="B2251" s="10">
        <v>98.98</v>
      </c>
      <c r="C2251" s="10">
        <v>98.71</v>
      </c>
      <c r="D2251" s="10">
        <v>97.87</v>
      </c>
      <c r="E2251" s="10">
        <v>97.64</v>
      </c>
      <c r="F2251" s="1">
        <v>94.45</v>
      </c>
      <c r="G2251" s="10">
        <v>93.78</v>
      </c>
      <c r="H2251" s="10">
        <v>99.37</v>
      </c>
      <c r="I2251" s="10">
        <v>98.93</v>
      </c>
      <c r="J2251" s="10">
        <v>99.57</v>
      </c>
      <c r="K2251" s="1">
        <v>99.07</v>
      </c>
      <c r="L2251" s="1">
        <v>98.45</v>
      </c>
      <c r="M2251" s="1">
        <v>98.32</v>
      </c>
    </row>
    <row r="2252" spans="1:13" x14ac:dyDescent="0.35">
      <c r="A2252" s="10">
        <v>1752</v>
      </c>
      <c r="B2252" s="10">
        <v>98.98</v>
      </c>
      <c r="C2252" s="10">
        <v>98.71</v>
      </c>
      <c r="D2252" s="10">
        <v>97.87</v>
      </c>
      <c r="E2252" s="10">
        <v>97.64</v>
      </c>
      <c r="F2252" s="1">
        <v>94.45</v>
      </c>
      <c r="G2252" s="10">
        <v>93.79</v>
      </c>
      <c r="H2252" s="10">
        <v>99.37</v>
      </c>
      <c r="I2252" s="10">
        <v>98.92</v>
      </c>
      <c r="J2252" s="10">
        <v>99.58</v>
      </c>
      <c r="K2252" s="1">
        <v>99.08</v>
      </c>
      <c r="L2252" s="1">
        <v>98.45</v>
      </c>
      <c r="M2252" s="1">
        <v>98.32</v>
      </c>
    </row>
    <row r="2253" spans="1:13" x14ac:dyDescent="0.35">
      <c r="A2253" s="10">
        <v>1751</v>
      </c>
      <c r="B2253" s="10">
        <v>98.98</v>
      </c>
      <c r="C2253" s="10">
        <v>98.71</v>
      </c>
      <c r="D2253" s="10">
        <v>97.87</v>
      </c>
      <c r="E2253" s="10">
        <v>97.64</v>
      </c>
      <c r="F2253" s="1">
        <v>94.45</v>
      </c>
      <c r="G2253" s="10">
        <v>93.8</v>
      </c>
      <c r="H2253" s="10">
        <v>99.37</v>
      </c>
      <c r="I2253" s="10">
        <v>98.93</v>
      </c>
      <c r="J2253" s="10">
        <v>99.58</v>
      </c>
      <c r="K2253" s="1">
        <v>99.09</v>
      </c>
      <c r="L2253" s="1">
        <v>98.45</v>
      </c>
      <c r="M2253" s="1">
        <v>98.32</v>
      </c>
    </row>
    <row r="2254" spans="1:13" x14ac:dyDescent="0.35">
      <c r="A2254" s="10">
        <v>1750</v>
      </c>
      <c r="B2254" s="10">
        <v>98.99</v>
      </c>
      <c r="C2254" s="10">
        <v>98.72</v>
      </c>
      <c r="D2254" s="10">
        <v>97.88</v>
      </c>
      <c r="E2254" s="10">
        <v>97.64</v>
      </c>
      <c r="F2254" s="1">
        <v>94.45</v>
      </c>
      <c r="G2254" s="10">
        <v>93.81</v>
      </c>
      <c r="H2254" s="10">
        <v>99.38</v>
      </c>
      <c r="I2254" s="10">
        <v>98.93</v>
      </c>
      <c r="J2254" s="10">
        <v>99.59</v>
      </c>
      <c r="K2254" s="1">
        <v>99.1</v>
      </c>
      <c r="L2254" s="1">
        <v>98.46</v>
      </c>
      <c r="M2254" s="1">
        <v>98.32</v>
      </c>
    </row>
    <row r="2255" spans="1:13" x14ac:dyDescent="0.35">
      <c r="A2255" s="10">
        <v>1749</v>
      </c>
      <c r="B2255" s="10">
        <v>99</v>
      </c>
      <c r="C2255" s="10">
        <v>98.73</v>
      </c>
      <c r="D2255" s="10">
        <v>97.89</v>
      </c>
      <c r="E2255" s="10">
        <v>97.65</v>
      </c>
      <c r="F2255" s="1">
        <v>94.45</v>
      </c>
      <c r="G2255" s="10">
        <v>93.82</v>
      </c>
      <c r="H2255" s="10">
        <v>99.38</v>
      </c>
      <c r="I2255" s="10">
        <v>98.94</v>
      </c>
      <c r="J2255" s="10">
        <v>99.58</v>
      </c>
      <c r="K2255" s="1">
        <v>99.1</v>
      </c>
      <c r="L2255" s="1">
        <v>98.46</v>
      </c>
      <c r="M2255" s="1">
        <v>98.33</v>
      </c>
    </row>
    <row r="2256" spans="1:13" x14ac:dyDescent="0.35">
      <c r="A2256" s="10">
        <v>1748</v>
      </c>
      <c r="B2256" s="10">
        <v>99</v>
      </c>
      <c r="C2256" s="10">
        <v>98.74</v>
      </c>
      <c r="D2256" s="10">
        <v>97.9</v>
      </c>
      <c r="E2256" s="10">
        <v>97.65</v>
      </c>
      <c r="F2256" s="1">
        <v>94.44</v>
      </c>
      <c r="G2256" s="10">
        <v>93.82</v>
      </c>
      <c r="H2256" s="10">
        <v>99.37</v>
      </c>
      <c r="I2256" s="10">
        <v>98.94</v>
      </c>
      <c r="J2256" s="10">
        <v>99.58</v>
      </c>
      <c r="K2256" s="1">
        <v>99.09</v>
      </c>
      <c r="L2256" s="1">
        <v>98.45</v>
      </c>
      <c r="M2256" s="1">
        <v>98.34</v>
      </c>
    </row>
    <row r="2257" spans="1:13" x14ac:dyDescent="0.35">
      <c r="A2257" s="10">
        <v>1747</v>
      </c>
      <c r="B2257" s="10">
        <v>99</v>
      </c>
      <c r="C2257" s="10">
        <v>98.74</v>
      </c>
      <c r="D2257" s="10">
        <v>97.9</v>
      </c>
      <c r="E2257" s="10">
        <v>97.65</v>
      </c>
      <c r="F2257" s="1">
        <v>94.44</v>
      </c>
      <c r="G2257" s="10">
        <v>93.82</v>
      </c>
      <c r="H2257" s="10">
        <v>99.37</v>
      </c>
      <c r="I2257" s="10">
        <v>98.94</v>
      </c>
      <c r="J2257" s="10">
        <v>99.58</v>
      </c>
      <c r="K2257" s="1">
        <v>99.09</v>
      </c>
      <c r="L2257" s="1">
        <v>98.45</v>
      </c>
      <c r="M2257" s="1">
        <v>98.34</v>
      </c>
    </row>
    <row r="2258" spans="1:13" x14ac:dyDescent="0.35">
      <c r="A2258" s="10">
        <v>1746</v>
      </c>
      <c r="B2258" s="10">
        <v>99</v>
      </c>
      <c r="C2258" s="10">
        <v>98.74</v>
      </c>
      <c r="D2258" s="10">
        <v>97.9</v>
      </c>
      <c r="E2258" s="10">
        <v>97.65</v>
      </c>
      <c r="F2258" s="1">
        <v>94.45</v>
      </c>
      <c r="G2258" s="10">
        <v>93.83</v>
      </c>
      <c r="H2258" s="10">
        <v>99.37</v>
      </c>
      <c r="I2258" s="10">
        <v>98.95</v>
      </c>
      <c r="J2258" s="10">
        <v>99.58</v>
      </c>
      <c r="K2258" s="1">
        <v>99.09</v>
      </c>
      <c r="L2258" s="1">
        <v>98.45</v>
      </c>
      <c r="M2258" s="1">
        <v>98.34</v>
      </c>
    </row>
    <row r="2259" spans="1:13" x14ac:dyDescent="0.35">
      <c r="A2259" s="10">
        <v>1745</v>
      </c>
      <c r="B2259" s="10">
        <v>99</v>
      </c>
      <c r="C2259" s="10">
        <v>98.73</v>
      </c>
      <c r="D2259" s="10">
        <v>97.9</v>
      </c>
      <c r="E2259" s="10">
        <v>97.65</v>
      </c>
      <c r="F2259" s="1">
        <v>94.46</v>
      </c>
      <c r="G2259" s="10">
        <v>93.83</v>
      </c>
      <c r="H2259" s="10">
        <v>99.37</v>
      </c>
      <c r="I2259" s="10">
        <v>98.95</v>
      </c>
      <c r="J2259" s="10">
        <v>99.59</v>
      </c>
      <c r="K2259" s="1">
        <v>99.09</v>
      </c>
      <c r="L2259" s="1">
        <v>98.45</v>
      </c>
      <c r="M2259" s="1">
        <v>98.34</v>
      </c>
    </row>
    <row r="2260" spans="1:13" x14ac:dyDescent="0.35">
      <c r="A2260" s="10">
        <v>1744</v>
      </c>
      <c r="B2260" s="10">
        <v>98.99</v>
      </c>
      <c r="C2260" s="10">
        <v>98.72</v>
      </c>
      <c r="D2260" s="10">
        <v>97.9</v>
      </c>
      <c r="E2260" s="10">
        <v>97.64</v>
      </c>
      <c r="F2260" s="1">
        <v>94.47</v>
      </c>
      <c r="G2260" s="10">
        <v>93.83</v>
      </c>
      <c r="H2260" s="10">
        <v>99.37</v>
      </c>
      <c r="I2260" s="10">
        <v>98.94</v>
      </c>
      <c r="J2260" s="10">
        <v>99.59</v>
      </c>
      <c r="K2260" s="1">
        <v>99.1</v>
      </c>
      <c r="L2260" s="1">
        <v>98.45</v>
      </c>
      <c r="M2260" s="1">
        <v>98.34</v>
      </c>
    </row>
    <row r="2261" spans="1:13" x14ac:dyDescent="0.35">
      <c r="A2261" s="10">
        <v>1743</v>
      </c>
      <c r="B2261" s="10">
        <v>98.98</v>
      </c>
      <c r="C2261" s="10">
        <v>98.72</v>
      </c>
      <c r="D2261" s="10">
        <v>97.9</v>
      </c>
      <c r="E2261" s="10">
        <v>97.64</v>
      </c>
      <c r="F2261" s="1">
        <v>94.47</v>
      </c>
      <c r="G2261" s="10">
        <v>93.83</v>
      </c>
      <c r="H2261" s="10">
        <v>99.37</v>
      </c>
      <c r="I2261" s="10">
        <v>98.95</v>
      </c>
      <c r="J2261" s="10">
        <v>99.6</v>
      </c>
      <c r="K2261" s="1">
        <v>99.11</v>
      </c>
      <c r="L2261" s="1">
        <v>98.45</v>
      </c>
      <c r="M2261" s="1">
        <v>98.35</v>
      </c>
    </row>
    <row r="2262" spans="1:13" x14ac:dyDescent="0.35">
      <c r="A2262" s="10">
        <v>1742</v>
      </c>
      <c r="B2262" s="10">
        <v>98.98</v>
      </c>
      <c r="C2262" s="10">
        <v>98.73</v>
      </c>
      <c r="D2262" s="10">
        <v>97.9</v>
      </c>
      <c r="E2262" s="10">
        <v>97.65</v>
      </c>
      <c r="F2262" s="1">
        <v>94.47</v>
      </c>
      <c r="G2262" s="10">
        <v>93.84</v>
      </c>
      <c r="H2262" s="10">
        <v>99.37</v>
      </c>
      <c r="I2262" s="10">
        <v>98.95</v>
      </c>
      <c r="J2262" s="10">
        <v>99.61</v>
      </c>
      <c r="K2262" s="1">
        <v>99.12</v>
      </c>
      <c r="L2262" s="1">
        <v>98.46</v>
      </c>
      <c r="M2262" s="1">
        <v>98.36</v>
      </c>
    </row>
    <row r="2263" spans="1:13" x14ac:dyDescent="0.35">
      <c r="A2263" s="10">
        <v>1741</v>
      </c>
      <c r="B2263" s="10">
        <v>98.98</v>
      </c>
      <c r="C2263" s="10">
        <v>98.73</v>
      </c>
      <c r="D2263" s="10">
        <v>97.91</v>
      </c>
      <c r="E2263" s="10">
        <v>97.65</v>
      </c>
      <c r="F2263" s="1">
        <v>94.47</v>
      </c>
      <c r="G2263" s="10">
        <v>93.84</v>
      </c>
      <c r="H2263" s="10">
        <v>99.37</v>
      </c>
      <c r="I2263" s="10">
        <v>98.96</v>
      </c>
      <c r="J2263" s="10">
        <v>99.61</v>
      </c>
      <c r="K2263" s="1">
        <v>99.12</v>
      </c>
      <c r="L2263" s="1">
        <v>98.45</v>
      </c>
      <c r="M2263" s="1">
        <v>98.36</v>
      </c>
    </row>
    <row r="2264" spans="1:13" x14ac:dyDescent="0.35">
      <c r="A2264" s="10">
        <v>1740</v>
      </c>
      <c r="B2264" s="10">
        <v>98.98</v>
      </c>
      <c r="C2264" s="10">
        <v>98.73</v>
      </c>
      <c r="D2264" s="10">
        <v>97.91</v>
      </c>
      <c r="E2264" s="10">
        <v>97.66</v>
      </c>
      <c r="F2264" s="1">
        <v>94.47</v>
      </c>
      <c r="G2264" s="10">
        <v>93.84</v>
      </c>
      <c r="H2264" s="10">
        <v>99.36</v>
      </c>
      <c r="I2264" s="10">
        <v>98.95</v>
      </c>
      <c r="J2264" s="10">
        <v>99.61</v>
      </c>
      <c r="K2264" s="1">
        <v>99.11</v>
      </c>
      <c r="L2264" s="1">
        <v>98.45</v>
      </c>
      <c r="M2264" s="1">
        <v>98.36</v>
      </c>
    </row>
    <row r="2265" spans="1:13" x14ac:dyDescent="0.35">
      <c r="A2265" s="10">
        <v>1739</v>
      </c>
      <c r="B2265" s="10">
        <v>98.98</v>
      </c>
      <c r="C2265" s="10">
        <v>98.73</v>
      </c>
      <c r="D2265" s="10">
        <v>97.91</v>
      </c>
      <c r="E2265" s="10">
        <v>97.66</v>
      </c>
      <c r="F2265" s="1">
        <v>94.46</v>
      </c>
      <c r="G2265" s="10">
        <v>93.84</v>
      </c>
      <c r="H2265" s="10">
        <v>99.37</v>
      </c>
      <c r="I2265" s="10">
        <v>98.95</v>
      </c>
      <c r="J2265" s="10">
        <v>99.6</v>
      </c>
      <c r="K2265" s="1">
        <v>99.1</v>
      </c>
      <c r="L2265" s="1">
        <v>98.45</v>
      </c>
      <c r="M2265" s="1">
        <v>98.36</v>
      </c>
    </row>
    <row r="2266" spans="1:13" x14ac:dyDescent="0.35">
      <c r="A2266" s="10">
        <v>1738</v>
      </c>
      <c r="B2266" s="10">
        <v>98.98</v>
      </c>
      <c r="C2266" s="10">
        <v>98.73</v>
      </c>
      <c r="D2266" s="10">
        <v>97.91</v>
      </c>
      <c r="E2266" s="10">
        <v>97.66</v>
      </c>
      <c r="F2266" s="1">
        <v>94.46</v>
      </c>
      <c r="G2266" s="10">
        <v>93.83</v>
      </c>
      <c r="H2266" s="10">
        <v>99.37</v>
      </c>
      <c r="I2266" s="10">
        <v>98.95</v>
      </c>
      <c r="J2266" s="10">
        <v>99.6</v>
      </c>
      <c r="K2266" s="1">
        <v>99.1</v>
      </c>
      <c r="L2266" s="1">
        <v>98.46</v>
      </c>
      <c r="M2266" s="1">
        <v>98.36</v>
      </c>
    </row>
    <row r="2267" spans="1:13" x14ac:dyDescent="0.35">
      <c r="A2267" s="10">
        <v>1737</v>
      </c>
      <c r="B2267" s="10">
        <v>98.98</v>
      </c>
      <c r="C2267" s="10">
        <v>98.73</v>
      </c>
      <c r="D2267" s="10">
        <v>97.92</v>
      </c>
      <c r="E2267" s="10">
        <v>97.66</v>
      </c>
      <c r="F2267" s="1">
        <v>94.46</v>
      </c>
      <c r="G2267" s="10">
        <v>93.83</v>
      </c>
      <c r="H2267" s="10">
        <v>99.37</v>
      </c>
      <c r="I2267" s="10">
        <v>98.95</v>
      </c>
      <c r="J2267" s="10">
        <v>99.61</v>
      </c>
      <c r="K2267" s="1">
        <v>99.09</v>
      </c>
      <c r="L2267" s="1">
        <v>98.46</v>
      </c>
      <c r="M2267" s="1">
        <v>98.36</v>
      </c>
    </row>
    <row r="2268" spans="1:13" x14ac:dyDescent="0.35">
      <c r="A2268" s="10">
        <v>1736</v>
      </c>
      <c r="B2268" s="10">
        <v>98.97</v>
      </c>
      <c r="C2268" s="10">
        <v>98.72</v>
      </c>
      <c r="D2268" s="10">
        <v>97.93</v>
      </c>
      <c r="E2268" s="10">
        <v>97.65</v>
      </c>
      <c r="F2268" s="1">
        <v>94.45</v>
      </c>
      <c r="G2268" s="10">
        <v>93.82</v>
      </c>
      <c r="H2268" s="10">
        <v>99.37</v>
      </c>
      <c r="I2268" s="10">
        <v>98.94</v>
      </c>
      <c r="J2268" s="10">
        <v>99.61</v>
      </c>
      <c r="K2268" s="1">
        <v>99.08</v>
      </c>
      <c r="L2268" s="1">
        <v>98.45</v>
      </c>
      <c r="M2268" s="1">
        <v>98.35</v>
      </c>
    </row>
    <row r="2269" spans="1:13" x14ac:dyDescent="0.35">
      <c r="A2269" s="10">
        <v>1735</v>
      </c>
      <c r="B2269" s="10">
        <v>98.96</v>
      </c>
      <c r="C2269" s="10">
        <v>98.72</v>
      </c>
      <c r="D2269" s="10">
        <v>97.92</v>
      </c>
      <c r="E2269" s="10">
        <v>97.64</v>
      </c>
      <c r="F2269" s="1">
        <v>94.45</v>
      </c>
      <c r="G2269" s="10">
        <v>93.81</v>
      </c>
      <c r="H2269" s="10">
        <v>99.37</v>
      </c>
      <c r="I2269" s="10">
        <v>98.94</v>
      </c>
      <c r="J2269" s="10">
        <v>99.61</v>
      </c>
      <c r="K2269" s="1">
        <v>99.09</v>
      </c>
      <c r="L2269" s="1">
        <v>98.45</v>
      </c>
      <c r="M2269" s="1">
        <v>98.35</v>
      </c>
    </row>
    <row r="2270" spans="1:13" x14ac:dyDescent="0.35">
      <c r="A2270" s="10">
        <v>1734</v>
      </c>
      <c r="B2270" s="10">
        <v>98.96</v>
      </c>
      <c r="C2270" s="10">
        <v>98.71</v>
      </c>
      <c r="D2270" s="10">
        <v>97.92</v>
      </c>
      <c r="E2270" s="10">
        <v>97.64</v>
      </c>
      <c r="F2270" s="1">
        <v>94.46</v>
      </c>
      <c r="G2270" s="10">
        <v>93.81</v>
      </c>
      <c r="H2270" s="10">
        <v>99.38</v>
      </c>
      <c r="I2270" s="10">
        <v>98.93</v>
      </c>
      <c r="J2270" s="10">
        <v>99.61</v>
      </c>
      <c r="K2270" s="1">
        <v>99.09</v>
      </c>
      <c r="L2270" s="1">
        <v>98.44</v>
      </c>
      <c r="M2270" s="1">
        <v>98.35</v>
      </c>
    </row>
    <row r="2271" spans="1:13" x14ac:dyDescent="0.35">
      <c r="A2271" s="10">
        <v>1733</v>
      </c>
      <c r="B2271" s="10">
        <v>98.97</v>
      </c>
      <c r="C2271" s="10">
        <v>98.71</v>
      </c>
      <c r="D2271" s="10">
        <v>97.91</v>
      </c>
      <c r="E2271" s="10">
        <v>97.63</v>
      </c>
      <c r="F2271" s="1">
        <v>94.46</v>
      </c>
      <c r="G2271" s="10">
        <v>93.81</v>
      </c>
      <c r="H2271" s="10">
        <v>99.38</v>
      </c>
      <c r="I2271" s="10">
        <v>98.93</v>
      </c>
      <c r="J2271" s="10">
        <v>99.6</v>
      </c>
      <c r="K2271" s="1">
        <v>99.09</v>
      </c>
      <c r="L2271" s="1">
        <v>98.43</v>
      </c>
      <c r="M2271" s="1">
        <v>98.35</v>
      </c>
    </row>
    <row r="2272" spans="1:13" x14ac:dyDescent="0.35">
      <c r="A2272" s="10">
        <v>1732</v>
      </c>
      <c r="B2272" s="10">
        <v>98.97</v>
      </c>
      <c r="C2272" s="10">
        <v>98.71</v>
      </c>
      <c r="D2272" s="10">
        <v>97.92</v>
      </c>
      <c r="E2272" s="10">
        <v>97.63</v>
      </c>
      <c r="F2272" s="1">
        <v>94.46</v>
      </c>
      <c r="G2272" s="10">
        <v>93.8</v>
      </c>
      <c r="H2272" s="10">
        <v>99.38</v>
      </c>
      <c r="I2272" s="10">
        <v>98.92</v>
      </c>
      <c r="J2272" s="10">
        <v>99.6</v>
      </c>
      <c r="K2272" s="1">
        <v>99.09</v>
      </c>
      <c r="L2272" s="1">
        <v>98.43</v>
      </c>
      <c r="M2272" s="1">
        <v>98.34</v>
      </c>
    </row>
    <row r="2273" spans="1:13" x14ac:dyDescent="0.35">
      <c r="A2273" s="10">
        <v>1731</v>
      </c>
      <c r="B2273" s="10">
        <v>98.97</v>
      </c>
      <c r="C2273" s="10">
        <v>98.71</v>
      </c>
      <c r="D2273" s="10">
        <v>97.93</v>
      </c>
      <c r="E2273" s="10">
        <v>97.65</v>
      </c>
      <c r="F2273" s="1">
        <v>94.46</v>
      </c>
      <c r="G2273" s="10">
        <v>93.79</v>
      </c>
      <c r="H2273" s="10">
        <v>99.38</v>
      </c>
      <c r="I2273" s="10">
        <v>98.92</v>
      </c>
      <c r="J2273" s="10">
        <v>99.6</v>
      </c>
      <c r="K2273" s="1">
        <v>99.09</v>
      </c>
      <c r="L2273" s="1">
        <v>98.42</v>
      </c>
      <c r="M2273" s="1">
        <v>98.34</v>
      </c>
    </row>
    <row r="2274" spans="1:13" x14ac:dyDescent="0.35">
      <c r="A2274" s="10">
        <v>1730</v>
      </c>
      <c r="B2274" s="10">
        <v>98.98</v>
      </c>
      <c r="C2274" s="10">
        <v>98.71</v>
      </c>
      <c r="D2274" s="10">
        <v>97.94</v>
      </c>
      <c r="E2274" s="10">
        <v>97.66</v>
      </c>
      <c r="F2274" s="1">
        <v>94.46</v>
      </c>
      <c r="G2274" s="10">
        <v>93.78</v>
      </c>
      <c r="H2274" s="10">
        <v>99.38</v>
      </c>
      <c r="I2274" s="10">
        <v>98.91</v>
      </c>
      <c r="J2274" s="10">
        <v>99.6</v>
      </c>
      <c r="K2274" s="1">
        <v>99.08</v>
      </c>
      <c r="L2274" s="1">
        <v>98.43</v>
      </c>
      <c r="M2274" s="1">
        <v>98.33</v>
      </c>
    </row>
    <row r="2275" spans="1:13" x14ac:dyDescent="0.35">
      <c r="A2275" s="10">
        <v>1729</v>
      </c>
      <c r="B2275" s="10">
        <v>98.98</v>
      </c>
      <c r="C2275" s="10">
        <v>98.71</v>
      </c>
      <c r="D2275" s="10">
        <v>97.93</v>
      </c>
      <c r="E2275" s="10">
        <v>97.66</v>
      </c>
      <c r="F2275" s="1">
        <v>94.45</v>
      </c>
      <c r="G2275" s="10">
        <v>93.78</v>
      </c>
      <c r="H2275" s="10">
        <v>99.38</v>
      </c>
      <c r="I2275" s="10">
        <v>98.9</v>
      </c>
      <c r="J2275" s="10">
        <v>99.61</v>
      </c>
      <c r="K2275" s="1">
        <v>99.08</v>
      </c>
      <c r="L2275" s="1">
        <v>98.43</v>
      </c>
      <c r="M2275" s="1">
        <v>98.33</v>
      </c>
    </row>
    <row r="2276" spans="1:13" x14ac:dyDescent="0.35">
      <c r="A2276" s="10">
        <v>1728</v>
      </c>
      <c r="B2276" s="10">
        <v>98.98</v>
      </c>
      <c r="C2276" s="10">
        <v>98.7</v>
      </c>
      <c r="D2276" s="10">
        <v>97.92</v>
      </c>
      <c r="E2276" s="10">
        <v>97.65</v>
      </c>
      <c r="F2276" s="1">
        <v>94.44</v>
      </c>
      <c r="G2276" s="10">
        <v>93.77</v>
      </c>
      <c r="H2276" s="10">
        <v>99.37</v>
      </c>
      <c r="I2276" s="10">
        <v>98.9</v>
      </c>
      <c r="J2276" s="10">
        <v>99.6</v>
      </c>
      <c r="K2276" s="1">
        <v>99.07</v>
      </c>
      <c r="L2276" s="1">
        <v>98.43</v>
      </c>
      <c r="M2276" s="1">
        <v>98.32</v>
      </c>
    </row>
    <row r="2277" spans="1:13" x14ac:dyDescent="0.35">
      <c r="A2277" s="10">
        <v>1727</v>
      </c>
      <c r="B2277" s="10">
        <v>98.98</v>
      </c>
      <c r="C2277" s="10">
        <v>98.7</v>
      </c>
      <c r="D2277" s="10">
        <v>97.92</v>
      </c>
      <c r="E2277" s="10">
        <v>97.64</v>
      </c>
      <c r="F2277" s="1">
        <v>94.43</v>
      </c>
      <c r="G2277" s="10">
        <v>93.76</v>
      </c>
      <c r="H2277" s="10">
        <v>99.36</v>
      </c>
      <c r="I2277" s="10">
        <v>98.9</v>
      </c>
      <c r="J2277" s="10">
        <v>99.6</v>
      </c>
      <c r="K2277" s="1">
        <v>99.07</v>
      </c>
      <c r="L2277" s="1">
        <v>98.43</v>
      </c>
      <c r="M2277" s="1">
        <v>98.32</v>
      </c>
    </row>
    <row r="2278" spans="1:13" x14ac:dyDescent="0.35">
      <c r="A2278" s="10">
        <v>1726</v>
      </c>
      <c r="B2278" s="10">
        <v>98.97</v>
      </c>
      <c r="C2278" s="10">
        <v>98.69</v>
      </c>
      <c r="D2278" s="10">
        <v>97.92</v>
      </c>
      <c r="E2278" s="10">
        <v>97.64</v>
      </c>
      <c r="F2278" s="1">
        <v>94.43</v>
      </c>
      <c r="G2278" s="10">
        <v>93.75</v>
      </c>
      <c r="H2278" s="10">
        <v>99.35</v>
      </c>
      <c r="I2278" s="10">
        <v>98.9</v>
      </c>
      <c r="J2278" s="10">
        <v>99.6</v>
      </c>
      <c r="K2278" s="1">
        <v>99.06</v>
      </c>
      <c r="L2278" s="1">
        <v>98.43</v>
      </c>
      <c r="M2278" s="1">
        <v>98.32</v>
      </c>
    </row>
    <row r="2279" spans="1:13" x14ac:dyDescent="0.35">
      <c r="A2279" s="10">
        <v>1725</v>
      </c>
      <c r="B2279" s="10">
        <v>98.97</v>
      </c>
      <c r="C2279" s="10">
        <v>98.69</v>
      </c>
      <c r="D2279" s="10">
        <v>97.92</v>
      </c>
      <c r="E2279" s="10">
        <v>97.63</v>
      </c>
      <c r="F2279" s="1">
        <v>94.43</v>
      </c>
      <c r="G2279" s="10">
        <v>93.75</v>
      </c>
      <c r="H2279" s="10">
        <v>99.35</v>
      </c>
      <c r="I2279" s="10">
        <v>98.9</v>
      </c>
      <c r="J2279" s="10">
        <v>99.59</v>
      </c>
      <c r="K2279" s="1">
        <v>99.06</v>
      </c>
      <c r="L2279" s="1">
        <v>98.43</v>
      </c>
      <c r="M2279" s="1">
        <v>98.32</v>
      </c>
    </row>
    <row r="2280" spans="1:13" x14ac:dyDescent="0.35">
      <c r="A2280" s="10">
        <v>1724</v>
      </c>
      <c r="B2280" s="10">
        <v>98.96</v>
      </c>
      <c r="C2280" s="10">
        <v>98.68</v>
      </c>
      <c r="D2280" s="10">
        <v>97.91</v>
      </c>
      <c r="E2280" s="10">
        <v>97.62</v>
      </c>
      <c r="F2280" s="1">
        <v>94.44</v>
      </c>
      <c r="G2280" s="10">
        <v>93.75</v>
      </c>
      <c r="H2280" s="10">
        <v>99.35</v>
      </c>
      <c r="I2280" s="10">
        <v>98.9</v>
      </c>
      <c r="J2280" s="10">
        <v>99.59</v>
      </c>
      <c r="K2280" s="1">
        <v>99.05</v>
      </c>
      <c r="L2280" s="1">
        <v>98.43</v>
      </c>
      <c r="M2280" s="1">
        <v>98.32</v>
      </c>
    </row>
    <row r="2281" spans="1:13" x14ac:dyDescent="0.35">
      <c r="A2281" s="10">
        <v>1723</v>
      </c>
      <c r="B2281" s="10">
        <v>98.96</v>
      </c>
      <c r="C2281" s="10">
        <v>98.68</v>
      </c>
      <c r="D2281" s="10">
        <v>97.91</v>
      </c>
      <c r="E2281" s="10">
        <v>97.61</v>
      </c>
      <c r="F2281" s="1">
        <v>94.44</v>
      </c>
      <c r="G2281" s="10">
        <v>93.75</v>
      </c>
      <c r="H2281" s="10">
        <v>99.35</v>
      </c>
      <c r="I2281" s="10">
        <v>98.9</v>
      </c>
      <c r="J2281" s="10">
        <v>99.59</v>
      </c>
      <c r="K2281" s="1">
        <v>99.05</v>
      </c>
      <c r="L2281" s="1">
        <v>98.42</v>
      </c>
      <c r="M2281" s="1">
        <v>98.32</v>
      </c>
    </row>
    <row r="2282" spans="1:13" x14ac:dyDescent="0.35">
      <c r="A2282" s="10">
        <v>1722</v>
      </c>
      <c r="B2282" s="10">
        <v>98.96</v>
      </c>
      <c r="C2282" s="10">
        <v>98.68</v>
      </c>
      <c r="D2282" s="10">
        <v>97.9</v>
      </c>
      <c r="E2282" s="10">
        <v>97.6</v>
      </c>
      <c r="F2282" s="1">
        <v>94.44</v>
      </c>
      <c r="G2282" s="10">
        <v>93.75</v>
      </c>
      <c r="H2282" s="10">
        <v>99.35</v>
      </c>
      <c r="I2282" s="10">
        <v>98.91</v>
      </c>
      <c r="J2282" s="10">
        <v>99.59</v>
      </c>
      <c r="K2282" s="1">
        <v>99.05</v>
      </c>
      <c r="L2282" s="1">
        <v>98.43</v>
      </c>
      <c r="M2282" s="1">
        <v>98.32</v>
      </c>
    </row>
    <row r="2283" spans="1:13" x14ac:dyDescent="0.35">
      <c r="A2283" s="10">
        <v>1721</v>
      </c>
      <c r="B2283" s="10">
        <v>98.97</v>
      </c>
      <c r="C2283" s="10">
        <v>98.69</v>
      </c>
      <c r="D2283" s="10">
        <v>97.9</v>
      </c>
      <c r="E2283" s="10">
        <v>97.6</v>
      </c>
      <c r="F2283" s="1">
        <v>94.43</v>
      </c>
      <c r="G2283" s="10">
        <v>93.74</v>
      </c>
      <c r="H2283" s="10">
        <v>99.34</v>
      </c>
      <c r="I2283" s="10">
        <v>98.9</v>
      </c>
      <c r="J2283" s="10">
        <v>99.6</v>
      </c>
      <c r="K2283" s="1">
        <v>99.06</v>
      </c>
      <c r="L2283" s="1">
        <v>98.42</v>
      </c>
      <c r="M2283" s="1">
        <v>98.31</v>
      </c>
    </row>
    <row r="2284" spans="1:13" x14ac:dyDescent="0.35">
      <c r="A2284" s="10">
        <v>1720</v>
      </c>
      <c r="B2284" s="10">
        <v>98.97</v>
      </c>
      <c r="C2284" s="10">
        <v>98.69</v>
      </c>
      <c r="D2284" s="10">
        <v>97.9</v>
      </c>
      <c r="E2284" s="10">
        <v>97.6</v>
      </c>
      <c r="F2284" s="1">
        <v>94.42</v>
      </c>
      <c r="G2284" s="10">
        <v>93.74</v>
      </c>
      <c r="H2284" s="10">
        <v>99.34</v>
      </c>
      <c r="I2284" s="10">
        <v>98.9</v>
      </c>
      <c r="J2284" s="10">
        <v>99.6</v>
      </c>
      <c r="K2284" s="1">
        <v>99.06</v>
      </c>
      <c r="L2284" s="1">
        <v>98.42</v>
      </c>
      <c r="M2284" s="1">
        <v>98.31</v>
      </c>
    </row>
    <row r="2285" spans="1:13" x14ac:dyDescent="0.35">
      <c r="A2285" s="10">
        <v>1719</v>
      </c>
      <c r="B2285" s="10">
        <v>98.98</v>
      </c>
      <c r="C2285" s="10">
        <v>98.69</v>
      </c>
      <c r="D2285" s="10">
        <v>97.9</v>
      </c>
      <c r="E2285" s="10">
        <v>97.6</v>
      </c>
      <c r="F2285" s="1">
        <v>94.41</v>
      </c>
      <c r="G2285" s="10">
        <v>93.73</v>
      </c>
      <c r="H2285" s="10">
        <v>99.33</v>
      </c>
      <c r="I2285" s="10">
        <v>98.89</v>
      </c>
      <c r="J2285" s="10">
        <v>99.59</v>
      </c>
      <c r="K2285" s="1">
        <v>99.06</v>
      </c>
      <c r="L2285" s="1">
        <v>98.41</v>
      </c>
      <c r="M2285" s="1">
        <v>98.3</v>
      </c>
    </row>
    <row r="2286" spans="1:13" x14ac:dyDescent="0.35">
      <c r="A2286" s="10">
        <v>1718</v>
      </c>
      <c r="B2286" s="10">
        <v>98.97</v>
      </c>
      <c r="C2286" s="10">
        <v>98.69</v>
      </c>
      <c r="D2286" s="10">
        <v>97.9</v>
      </c>
      <c r="E2286" s="10">
        <v>97.6</v>
      </c>
      <c r="F2286" s="1">
        <v>94.41</v>
      </c>
      <c r="G2286" s="10">
        <v>93.72</v>
      </c>
      <c r="H2286" s="10">
        <v>99.34</v>
      </c>
      <c r="I2286" s="10">
        <v>98.9</v>
      </c>
      <c r="J2286" s="10">
        <v>99.58</v>
      </c>
      <c r="K2286" s="1">
        <v>99.06</v>
      </c>
      <c r="L2286" s="1">
        <v>98.41</v>
      </c>
      <c r="M2286" s="1">
        <v>98.3</v>
      </c>
    </row>
    <row r="2287" spans="1:13" x14ac:dyDescent="0.35">
      <c r="A2287" s="10">
        <v>1717</v>
      </c>
      <c r="B2287" s="10">
        <v>98.96</v>
      </c>
      <c r="C2287" s="10">
        <v>98.68</v>
      </c>
      <c r="D2287" s="10">
        <v>97.9</v>
      </c>
      <c r="E2287" s="10">
        <v>97.6</v>
      </c>
      <c r="F2287" s="1">
        <v>94.41</v>
      </c>
      <c r="G2287" s="10">
        <v>93.71</v>
      </c>
      <c r="H2287" s="10">
        <v>99.34</v>
      </c>
      <c r="I2287" s="10">
        <v>98.89</v>
      </c>
      <c r="J2287" s="10">
        <v>99.56</v>
      </c>
      <c r="K2287" s="1">
        <v>99.05</v>
      </c>
      <c r="L2287" s="1">
        <v>98.4</v>
      </c>
      <c r="M2287" s="1">
        <v>98.3</v>
      </c>
    </row>
    <row r="2288" spans="1:13" x14ac:dyDescent="0.35">
      <c r="A2288" s="10">
        <v>1716</v>
      </c>
      <c r="B2288" s="10">
        <v>98.95</v>
      </c>
      <c r="C2288" s="10">
        <v>98.67</v>
      </c>
      <c r="D2288" s="10">
        <v>97.9</v>
      </c>
      <c r="E2288" s="10">
        <v>97.58</v>
      </c>
      <c r="F2288" s="1">
        <v>94.4</v>
      </c>
      <c r="G2288" s="10">
        <v>93.69</v>
      </c>
      <c r="H2288" s="10">
        <v>99.34</v>
      </c>
      <c r="I2288" s="10">
        <v>98.88</v>
      </c>
      <c r="J2288" s="10">
        <v>99.56</v>
      </c>
      <c r="K2288" s="1">
        <v>99.04</v>
      </c>
      <c r="L2288" s="1">
        <v>98.4</v>
      </c>
      <c r="M2288" s="1">
        <v>98.29</v>
      </c>
    </row>
    <row r="2289" spans="1:13" x14ac:dyDescent="0.35">
      <c r="A2289" s="10">
        <v>1715</v>
      </c>
      <c r="B2289" s="10">
        <v>98.94</v>
      </c>
      <c r="C2289" s="10">
        <v>98.66</v>
      </c>
      <c r="D2289" s="10">
        <v>97.89</v>
      </c>
      <c r="E2289" s="10">
        <v>97.56</v>
      </c>
      <c r="F2289" s="1">
        <v>94.4</v>
      </c>
      <c r="G2289" s="10">
        <v>93.68</v>
      </c>
      <c r="H2289" s="10">
        <v>99.34</v>
      </c>
      <c r="I2289" s="10">
        <v>98.86</v>
      </c>
      <c r="J2289" s="10">
        <v>99.56</v>
      </c>
      <c r="K2289" s="1">
        <v>99.03</v>
      </c>
      <c r="L2289" s="1">
        <v>98.39</v>
      </c>
      <c r="M2289" s="1">
        <v>98.28</v>
      </c>
    </row>
    <row r="2290" spans="1:13" x14ac:dyDescent="0.35">
      <c r="A2290" s="10">
        <v>1714</v>
      </c>
      <c r="B2290" s="10">
        <v>98.95</v>
      </c>
      <c r="C2290" s="10">
        <v>98.66</v>
      </c>
      <c r="D2290" s="10">
        <v>97.88</v>
      </c>
      <c r="E2290" s="10">
        <v>97.56</v>
      </c>
      <c r="F2290" s="1">
        <v>94.4</v>
      </c>
      <c r="G2290" s="10">
        <v>93.68</v>
      </c>
      <c r="H2290" s="10">
        <v>99.34</v>
      </c>
      <c r="I2290" s="10">
        <v>98.86</v>
      </c>
      <c r="J2290" s="10">
        <v>99.56</v>
      </c>
      <c r="K2290" s="1">
        <v>99.03</v>
      </c>
      <c r="L2290" s="1">
        <v>98.39</v>
      </c>
      <c r="M2290" s="1">
        <v>98.28</v>
      </c>
    </row>
    <row r="2291" spans="1:13" x14ac:dyDescent="0.35">
      <c r="A2291" s="10">
        <v>1713</v>
      </c>
      <c r="B2291" s="10">
        <v>98.95</v>
      </c>
      <c r="C2291" s="10">
        <v>98.65</v>
      </c>
      <c r="D2291" s="10">
        <v>97.88</v>
      </c>
      <c r="E2291" s="10">
        <v>97.55</v>
      </c>
      <c r="F2291" s="1">
        <v>94.4</v>
      </c>
      <c r="G2291" s="10">
        <v>93.67</v>
      </c>
      <c r="H2291" s="10">
        <v>99.34</v>
      </c>
      <c r="I2291" s="10">
        <v>98.86</v>
      </c>
      <c r="J2291" s="10">
        <v>99.56</v>
      </c>
      <c r="K2291" s="1">
        <v>99.03</v>
      </c>
      <c r="L2291" s="1">
        <v>98.38</v>
      </c>
      <c r="M2291" s="1">
        <v>98.27</v>
      </c>
    </row>
    <row r="2292" spans="1:13" x14ac:dyDescent="0.35">
      <c r="A2292" s="10">
        <v>1712</v>
      </c>
      <c r="B2292" s="10">
        <v>98.95</v>
      </c>
      <c r="C2292" s="10">
        <v>98.65</v>
      </c>
      <c r="D2292" s="10">
        <v>97.88</v>
      </c>
      <c r="E2292" s="10">
        <v>97.54</v>
      </c>
      <c r="F2292" s="1">
        <v>94.39</v>
      </c>
      <c r="G2292" s="10">
        <v>93.66</v>
      </c>
      <c r="H2292" s="10">
        <v>99.33</v>
      </c>
      <c r="I2292" s="10">
        <v>98.86</v>
      </c>
      <c r="J2292" s="10">
        <v>99.56</v>
      </c>
      <c r="K2292" s="1">
        <v>99.03</v>
      </c>
      <c r="L2292" s="1">
        <v>98.38</v>
      </c>
      <c r="M2292" s="1">
        <v>98.27</v>
      </c>
    </row>
    <row r="2293" spans="1:13" x14ac:dyDescent="0.35">
      <c r="A2293" s="10">
        <v>1711</v>
      </c>
      <c r="B2293" s="10">
        <v>98.94</v>
      </c>
      <c r="C2293" s="10">
        <v>98.64</v>
      </c>
      <c r="D2293" s="10">
        <v>97.88</v>
      </c>
      <c r="E2293" s="10">
        <v>97.54</v>
      </c>
      <c r="F2293" s="1">
        <v>94.38</v>
      </c>
      <c r="G2293" s="10">
        <v>93.65</v>
      </c>
      <c r="H2293" s="10">
        <v>99.32</v>
      </c>
      <c r="I2293" s="10">
        <v>98.85</v>
      </c>
      <c r="J2293" s="10">
        <v>99.56</v>
      </c>
      <c r="K2293" s="1">
        <v>99.02</v>
      </c>
      <c r="L2293" s="1">
        <v>98.37</v>
      </c>
      <c r="M2293" s="1">
        <v>98.26</v>
      </c>
    </row>
    <row r="2294" spans="1:13" x14ac:dyDescent="0.35">
      <c r="A2294" s="10">
        <v>1710</v>
      </c>
      <c r="B2294" s="10">
        <v>98.94</v>
      </c>
      <c r="C2294" s="10">
        <v>98.63</v>
      </c>
      <c r="D2294" s="10">
        <v>97.87</v>
      </c>
      <c r="E2294" s="10">
        <v>97.53</v>
      </c>
      <c r="F2294" s="1">
        <v>94.37</v>
      </c>
      <c r="G2294" s="10">
        <v>93.64</v>
      </c>
      <c r="H2294" s="10">
        <v>99.32</v>
      </c>
      <c r="I2294" s="10">
        <v>98.85</v>
      </c>
      <c r="J2294" s="10">
        <v>99.56</v>
      </c>
      <c r="K2294" s="1">
        <v>99.02</v>
      </c>
      <c r="L2294" s="1">
        <v>98.37</v>
      </c>
      <c r="M2294" s="1">
        <v>98.26</v>
      </c>
    </row>
    <row r="2295" spans="1:13" x14ac:dyDescent="0.35">
      <c r="A2295" s="10">
        <v>1709</v>
      </c>
      <c r="B2295" s="10">
        <v>98.94</v>
      </c>
      <c r="C2295" s="10">
        <v>98.62</v>
      </c>
      <c r="D2295" s="10">
        <v>97.86</v>
      </c>
      <c r="E2295" s="10">
        <v>97.53</v>
      </c>
      <c r="F2295" s="1">
        <v>94.37</v>
      </c>
      <c r="G2295" s="10">
        <v>93.63</v>
      </c>
      <c r="H2295" s="10">
        <v>99.32</v>
      </c>
      <c r="I2295" s="10">
        <v>98.84</v>
      </c>
      <c r="J2295" s="10">
        <v>99.56</v>
      </c>
      <c r="K2295" s="1">
        <v>99.02</v>
      </c>
      <c r="L2295" s="1">
        <v>98.36</v>
      </c>
      <c r="M2295" s="1">
        <v>98.26</v>
      </c>
    </row>
    <row r="2296" spans="1:13" x14ac:dyDescent="0.35">
      <c r="A2296" s="10">
        <v>1708</v>
      </c>
      <c r="B2296" s="10">
        <v>98.94</v>
      </c>
      <c r="C2296" s="10">
        <v>98.61</v>
      </c>
      <c r="D2296" s="10">
        <v>97.85</v>
      </c>
      <c r="E2296" s="10">
        <v>97.52</v>
      </c>
      <c r="F2296" s="1">
        <v>94.36</v>
      </c>
      <c r="G2296" s="10">
        <v>93.61</v>
      </c>
      <c r="H2296" s="10">
        <v>99.32</v>
      </c>
      <c r="I2296" s="10">
        <v>98.84</v>
      </c>
      <c r="J2296" s="10">
        <v>99.56</v>
      </c>
      <c r="K2296" s="1">
        <v>99.01</v>
      </c>
      <c r="L2296" s="1">
        <v>98.36</v>
      </c>
      <c r="M2296" s="1">
        <v>98.25</v>
      </c>
    </row>
    <row r="2297" spans="1:13" x14ac:dyDescent="0.35">
      <c r="A2297" s="10">
        <v>1707</v>
      </c>
      <c r="B2297" s="10">
        <v>98.93</v>
      </c>
      <c r="C2297" s="10">
        <v>98.6</v>
      </c>
      <c r="D2297" s="10">
        <v>97.84</v>
      </c>
      <c r="E2297" s="10">
        <v>97.5</v>
      </c>
      <c r="F2297" s="1">
        <v>94.36</v>
      </c>
      <c r="G2297" s="10">
        <v>93.6</v>
      </c>
      <c r="H2297" s="10">
        <v>99.31</v>
      </c>
      <c r="I2297" s="10">
        <v>98.83</v>
      </c>
      <c r="J2297" s="10">
        <v>99.56</v>
      </c>
      <c r="K2297" s="1">
        <v>99.01</v>
      </c>
      <c r="L2297" s="1">
        <v>98.36</v>
      </c>
      <c r="M2297" s="1">
        <v>98.25</v>
      </c>
    </row>
    <row r="2298" spans="1:13" x14ac:dyDescent="0.35">
      <c r="A2298" s="10">
        <v>1706</v>
      </c>
      <c r="B2298" s="10">
        <v>98.93</v>
      </c>
      <c r="C2298" s="10">
        <v>98.59</v>
      </c>
      <c r="D2298" s="10">
        <v>97.83</v>
      </c>
      <c r="E2298" s="10">
        <v>97.49</v>
      </c>
      <c r="F2298" s="1">
        <v>94.35</v>
      </c>
      <c r="G2298" s="10">
        <v>93.59</v>
      </c>
      <c r="H2298" s="10">
        <v>99.31</v>
      </c>
      <c r="I2298" s="10">
        <v>98.83</v>
      </c>
      <c r="J2298" s="10">
        <v>99.56</v>
      </c>
      <c r="K2298" s="1">
        <v>99.01</v>
      </c>
      <c r="L2298" s="1">
        <v>98.36</v>
      </c>
      <c r="M2298" s="1">
        <v>98.24</v>
      </c>
    </row>
    <row r="2299" spans="1:13" x14ac:dyDescent="0.35">
      <c r="A2299" s="10">
        <v>1705</v>
      </c>
      <c r="B2299" s="10">
        <v>98.92</v>
      </c>
      <c r="C2299" s="10">
        <v>98.58</v>
      </c>
      <c r="D2299" s="10">
        <v>97.82</v>
      </c>
      <c r="E2299" s="10">
        <v>97.48</v>
      </c>
      <c r="F2299" s="1">
        <v>94.35</v>
      </c>
      <c r="G2299" s="10">
        <v>93.58</v>
      </c>
      <c r="H2299" s="10">
        <v>99.3</v>
      </c>
      <c r="I2299" s="10">
        <v>98.83</v>
      </c>
      <c r="J2299" s="10">
        <v>99.56</v>
      </c>
      <c r="K2299" s="1">
        <v>99.01</v>
      </c>
      <c r="L2299" s="1">
        <v>98.35</v>
      </c>
      <c r="M2299" s="1">
        <v>98.24</v>
      </c>
    </row>
    <row r="2300" spans="1:13" x14ac:dyDescent="0.35">
      <c r="A2300" s="10">
        <v>1704</v>
      </c>
      <c r="B2300" s="10">
        <v>98.91</v>
      </c>
      <c r="C2300" s="10">
        <v>98.57</v>
      </c>
      <c r="D2300" s="10">
        <v>97.82</v>
      </c>
      <c r="E2300" s="10">
        <v>97.46</v>
      </c>
      <c r="F2300" s="1">
        <v>94.34</v>
      </c>
      <c r="G2300" s="10">
        <v>93.57</v>
      </c>
      <c r="H2300" s="10">
        <v>99.3</v>
      </c>
      <c r="I2300" s="10">
        <v>98.81</v>
      </c>
      <c r="J2300" s="10">
        <v>99.56</v>
      </c>
      <c r="K2300" s="1">
        <v>99</v>
      </c>
      <c r="L2300" s="1">
        <v>98.34</v>
      </c>
      <c r="M2300" s="1">
        <v>98.23</v>
      </c>
    </row>
    <row r="2301" spans="1:13" x14ac:dyDescent="0.35">
      <c r="A2301" s="10">
        <v>1703</v>
      </c>
      <c r="B2301" s="10">
        <v>98.91</v>
      </c>
      <c r="C2301" s="10">
        <v>98.57</v>
      </c>
      <c r="D2301" s="10">
        <v>97.83</v>
      </c>
      <c r="E2301" s="10">
        <v>97.45</v>
      </c>
      <c r="F2301" s="1">
        <v>94.34</v>
      </c>
      <c r="G2301" s="10">
        <v>93.56</v>
      </c>
      <c r="H2301" s="10">
        <v>99.3</v>
      </c>
      <c r="I2301" s="10">
        <v>98.81</v>
      </c>
      <c r="J2301" s="10">
        <v>99.57</v>
      </c>
      <c r="K2301" s="1">
        <v>98.98</v>
      </c>
      <c r="L2301" s="1">
        <v>98.34</v>
      </c>
      <c r="M2301" s="1">
        <v>98.22</v>
      </c>
    </row>
    <row r="2302" spans="1:13" x14ac:dyDescent="0.35">
      <c r="A2302" s="10">
        <v>1702</v>
      </c>
      <c r="B2302" s="10">
        <v>98.92</v>
      </c>
      <c r="C2302" s="10">
        <v>98.57</v>
      </c>
      <c r="D2302" s="10">
        <v>97.84</v>
      </c>
      <c r="E2302" s="10">
        <v>97.44</v>
      </c>
      <c r="F2302" s="1">
        <v>94.33</v>
      </c>
      <c r="G2302" s="10">
        <v>93.55</v>
      </c>
      <c r="H2302" s="10">
        <v>99.29</v>
      </c>
      <c r="I2302" s="10">
        <v>98.8</v>
      </c>
      <c r="J2302" s="10">
        <v>99.56</v>
      </c>
      <c r="K2302" s="1">
        <v>98.97</v>
      </c>
      <c r="L2302" s="1">
        <v>98.34</v>
      </c>
      <c r="M2302" s="1">
        <v>98.22</v>
      </c>
    </row>
    <row r="2303" spans="1:13" x14ac:dyDescent="0.35">
      <c r="A2303" s="10">
        <v>1701</v>
      </c>
      <c r="B2303" s="10">
        <v>98.92</v>
      </c>
      <c r="C2303" s="10">
        <v>98.57</v>
      </c>
      <c r="D2303" s="10">
        <v>97.83</v>
      </c>
      <c r="E2303" s="10">
        <v>97.44</v>
      </c>
      <c r="F2303" s="1">
        <v>94.33</v>
      </c>
      <c r="G2303" s="10">
        <v>93.54</v>
      </c>
      <c r="H2303" s="10">
        <v>99.29</v>
      </c>
      <c r="I2303" s="10">
        <v>98.79</v>
      </c>
      <c r="J2303" s="10">
        <v>99.56</v>
      </c>
      <c r="K2303" s="1">
        <v>98.97</v>
      </c>
      <c r="L2303" s="1">
        <v>98.34</v>
      </c>
      <c r="M2303" s="1">
        <v>98.21</v>
      </c>
    </row>
    <row r="2304" spans="1:13" x14ac:dyDescent="0.35">
      <c r="A2304" s="10">
        <v>1700</v>
      </c>
      <c r="B2304" s="10">
        <v>98.92</v>
      </c>
      <c r="C2304" s="10">
        <v>98.55</v>
      </c>
      <c r="D2304" s="10">
        <v>97.81</v>
      </c>
      <c r="E2304" s="10">
        <v>97.43</v>
      </c>
      <c r="F2304" s="1">
        <v>94.32</v>
      </c>
      <c r="G2304" s="10">
        <v>93.51</v>
      </c>
      <c r="H2304" s="10">
        <v>99.28</v>
      </c>
      <c r="I2304" s="10">
        <v>98.78</v>
      </c>
      <c r="J2304" s="10">
        <v>99.54</v>
      </c>
      <c r="K2304" s="1">
        <v>98.97</v>
      </c>
      <c r="L2304" s="1">
        <v>98.34</v>
      </c>
      <c r="M2304" s="1">
        <v>98.2</v>
      </c>
    </row>
    <row r="2305" spans="1:13" x14ac:dyDescent="0.35">
      <c r="A2305" s="10">
        <v>1699</v>
      </c>
      <c r="B2305" s="10">
        <v>98.91</v>
      </c>
      <c r="C2305" s="10">
        <v>98.55</v>
      </c>
      <c r="D2305" s="10">
        <v>97.79</v>
      </c>
      <c r="E2305" s="10">
        <v>97.41</v>
      </c>
      <c r="F2305" s="1">
        <v>94.32</v>
      </c>
      <c r="G2305" s="10">
        <v>93.48</v>
      </c>
      <c r="H2305" s="10">
        <v>99.27</v>
      </c>
      <c r="I2305" s="10">
        <v>98.77</v>
      </c>
      <c r="J2305" s="10">
        <v>99.53</v>
      </c>
      <c r="K2305" s="1">
        <v>98.97</v>
      </c>
      <c r="L2305" s="1">
        <v>98.34</v>
      </c>
      <c r="M2305" s="1">
        <v>98.19</v>
      </c>
    </row>
    <row r="2306" spans="1:13" x14ac:dyDescent="0.35">
      <c r="A2306" s="10">
        <v>1698</v>
      </c>
      <c r="B2306" s="10">
        <v>98.91</v>
      </c>
      <c r="C2306" s="10">
        <v>98.55</v>
      </c>
      <c r="D2306" s="10">
        <v>97.8</v>
      </c>
      <c r="E2306" s="10">
        <v>97.41</v>
      </c>
      <c r="F2306" s="1">
        <v>94.32</v>
      </c>
      <c r="G2306" s="10">
        <v>93.45</v>
      </c>
      <c r="H2306" s="10">
        <v>99.27</v>
      </c>
      <c r="I2306" s="10">
        <v>98.77</v>
      </c>
      <c r="J2306" s="10">
        <v>99.53</v>
      </c>
      <c r="K2306" s="1">
        <v>98.96</v>
      </c>
      <c r="L2306" s="1">
        <v>98.34</v>
      </c>
      <c r="M2306" s="1">
        <v>98.18</v>
      </c>
    </row>
    <row r="2307" spans="1:13" x14ac:dyDescent="0.35">
      <c r="A2307" s="10">
        <v>1697</v>
      </c>
      <c r="B2307" s="10">
        <v>98.9</v>
      </c>
      <c r="C2307" s="10">
        <v>98.54</v>
      </c>
      <c r="D2307" s="10">
        <v>97.82</v>
      </c>
      <c r="E2307" s="10">
        <v>97.41</v>
      </c>
      <c r="F2307" s="1">
        <v>94.31</v>
      </c>
      <c r="G2307" s="10">
        <v>93.41</v>
      </c>
      <c r="H2307" s="10">
        <v>99.27</v>
      </c>
      <c r="I2307" s="10">
        <v>98.76</v>
      </c>
      <c r="J2307" s="10">
        <v>99.53</v>
      </c>
      <c r="K2307" s="1">
        <v>98.95</v>
      </c>
      <c r="L2307" s="1">
        <v>98.31</v>
      </c>
      <c r="M2307" s="1">
        <v>98.16</v>
      </c>
    </row>
    <row r="2308" spans="1:13" x14ac:dyDescent="0.35">
      <c r="A2308" s="10">
        <v>1696</v>
      </c>
      <c r="B2308" s="10">
        <v>98.88</v>
      </c>
      <c r="C2308" s="10">
        <v>98.53</v>
      </c>
      <c r="D2308" s="10">
        <v>97.81</v>
      </c>
      <c r="E2308" s="10">
        <v>97.39</v>
      </c>
      <c r="F2308" s="1">
        <v>94.3</v>
      </c>
      <c r="G2308" s="10">
        <v>93.39</v>
      </c>
      <c r="H2308" s="10">
        <v>99.26</v>
      </c>
      <c r="I2308" s="10">
        <v>98.74</v>
      </c>
      <c r="J2308" s="10">
        <v>99.53</v>
      </c>
      <c r="K2308" s="1">
        <v>98.93</v>
      </c>
      <c r="L2308" s="1">
        <v>98.29</v>
      </c>
      <c r="M2308" s="1">
        <v>98.15</v>
      </c>
    </row>
    <row r="2309" spans="1:13" x14ac:dyDescent="0.35">
      <c r="A2309" s="10">
        <v>1695</v>
      </c>
      <c r="B2309" s="10">
        <v>98.88</v>
      </c>
      <c r="C2309" s="10">
        <v>98.52</v>
      </c>
      <c r="D2309" s="10">
        <v>97.78</v>
      </c>
      <c r="E2309" s="10">
        <v>97.37</v>
      </c>
      <c r="F2309" s="1">
        <v>94.29</v>
      </c>
      <c r="G2309" s="10">
        <v>93.37</v>
      </c>
      <c r="H2309" s="10">
        <v>99.26</v>
      </c>
      <c r="I2309" s="10">
        <v>98.73</v>
      </c>
      <c r="J2309" s="10">
        <v>99.53</v>
      </c>
      <c r="K2309" s="1">
        <v>98.92</v>
      </c>
      <c r="L2309" s="1">
        <v>98.27</v>
      </c>
      <c r="M2309" s="1">
        <v>98.14</v>
      </c>
    </row>
    <row r="2310" spans="1:13" x14ac:dyDescent="0.35">
      <c r="A2310" s="10">
        <v>1694</v>
      </c>
      <c r="B2310" s="10">
        <v>98.88</v>
      </c>
      <c r="C2310" s="10">
        <v>98.51</v>
      </c>
      <c r="D2310" s="10">
        <v>97.76</v>
      </c>
      <c r="E2310" s="10">
        <v>97.36</v>
      </c>
      <c r="F2310" s="1">
        <v>94.29</v>
      </c>
      <c r="G2310" s="10">
        <v>93.36</v>
      </c>
      <c r="H2310" s="10">
        <v>99.26</v>
      </c>
      <c r="I2310" s="10">
        <v>98.73</v>
      </c>
      <c r="J2310" s="10">
        <v>99.52</v>
      </c>
      <c r="K2310" s="1">
        <v>98.92</v>
      </c>
      <c r="L2310" s="1">
        <v>98.27</v>
      </c>
      <c r="M2310" s="1">
        <v>98.14</v>
      </c>
    </row>
    <row r="2311" spans="1:13" x14ac:dyDescent="0.35">
      <c r="A2311" s="10">
        <v>1693</v>
      </c>
      <c r="B2311" s="10">
        <v>98.88</v>
      </c>
      <c r="C2311" s="10">
        <v>98.5</v>
      </c>
      <c r="D2311" s="10">
        <v>97.76</v>
      </c>
      <c r="E2311" s="10">
        <v>97.36</v>
      </c>
      <c r="F2311" s="1">
        <v>94.28</v>
      </c>
      <c r="G2311" s="10">
        <v>93.34</v>
      </c>
      <c r="H2311" s="10">
        <v>99.25</v>
      </c>
      <c r="I2311" s="10">
        <v>98.72</v>
      </c>
      <c r="J2311" s="10">
        <v>99.52</v>
      </c>
      <c r="K2311" s="1">
        <v>98.93</v>
      </c>
      <c r="L2311" s="1">
        <v>98.26</v>
      </c>
      <c r="M2311" s="1">
        <v>98.13</v>
      </c>
    </row>
    <row r="2312" spans="1:13" x14ac:dyDescent="0.35">
      <c r="A2312" s="10">
        <v>1692</v>
      </c>
      <c r="B2312" s="10">
        <v>98.88</v>
      </c>
      <c r="C2312" s="10">
        <v>98.49</v>
      </c>
      <c r="D2312" s="10">
        <v>97.77</v>
      </c>
      <c r="E2312" s="10">
        <v>97.35</v>
      </c>
      <c r="F2312" s="1">
        <v>94.27</v>
      </c>
      <c r="G2312" s="10">
        <v>93.32</v>
      </c>
      <c r="H2312" s="10">
        <v>99.24</v>
      </c>
      <c r="I2312" s="10">
        <v>98.71</v>
      </c>
      <c r="J2312" s="10">
        <v>99.52</v>
      </c>
      <c r="K2312" s="1">
        <v>98.92</v>
      </c>
      <c r="L2312" s="1">
        <v>98.26</v>
      </c>
      <c r="M2312" s="1">
        <v>98.11</v>
      </c>
    </row>
    <row r="2313" spans="1:13" x14ac:dyDescent="0.35">
      <c r="A2313" s="10">
        <v>1691</v>
      </c>
      <c r="B2313" s="10">
        <v>98.88</v>
      </c>
      <c r="C2313" s="10">
        <v>98.48</v>
      </c>
      <c r="D2313" s="10">
        <v>97.76</v>
      </c>
      <c r="E2313" s="10">
        <v>97.34</v>
      </c>
      <c r="F2313" s="1">
        <v>94.25</v>
      </c>
      <c r="G2313" s="10">
        <v>93.31</v>
      </c>
      <c r="H2313" s="10">
        <v>99.23</v>
      </c>
      <c r="I2313" s="10">
        <v>98.69</v>
      </c>
      <c r="J2313" s="10">
        <v>99.52</v>
      </c>
      <c r="K2313" s="1">
        <v>98.92</v>
      </c>
      <c r="L2313" s="1">
        <v>98.26</v>
      </c>
      <c r="M2313" s="1">
        <v>98.11</v>
      </c>
    </row>
    <row r="2314" spans="1:13" x14ac:dyDescent="0.35">
      <c r="A2314" s="10">
        <v>1690</v>
      </c>
      <c r="B2314" s="10">
        <v>98.87</v>
      </c>
      <c r="C2314" s="10">
        <v>98.47</v>
      </c>
      <c r="D2314" s="10">
        <v>97.75</v>
      </c>
      <c r="E2314" s="10">
        <v>97.32</v>
      </c>
      <c r="F2314" s="1">
        <v>94.25</v>
      </c>
      <c r="G2314" s="10">
        <v>93.3</v>
      </c>
      <c r="H2314" s="10">
        <v>99.22</v>
      </c>
      <c r="I2314" s="10">
        <v>98.69</v>
      </c>
      <c r="J2314" s="10">
        <v>99.52</v>
      </c>
      <c r="K2314" s="1">
        <v>98.91</v>
      </c>
      <c r="L2314" s="1">
        <v>98.26</v>
      </c>
      <c r="M2314" s="1">
        <v>98.1</v>
      </c>
    </row>
    <row r="2315" spans="1:13" x14ac:dyDescent="0.35">
      <c r="A2315" s="10">
        <v>1689</v>
      </c>
      <c r="B2315" s="10">
        <v>98.86</v>
      </c>
      <c r="C2315" s="10">
        <v>98.46</v>
      </c>
      <c r="D2315" s="10">
        <v>97.75</v>
      </c>
      <c r="E2315" s="10">
        <v>97.31</v>
      </c>
      <c r="F2315" s="1">
        <v>94.24</v>
      </c>
      <c r="G2315" s="10">
        <v>93.29</v>
      </c>
      <c r="H2315" s="10">
        <v>99.22</v>
      </c>
      <c r="I2315" s="10">
        <v>98.68</v>
      </c>
      <c r="J2315" s="10">
        <v>99.52</v>
      </c>
      <c r="K2315" s="1">
        <v>98.91</v>
      </c>
      <c r="L2315" s="1">
        <v>98.25</v>
      </c>
      <c r="M2315" s="1">
        <v>98.1</v>
      </c>
    </row>
    <row r="2316" spans="1:13" x14ac:dyDescent="0.35">
      <c r="A2316" s="10">
        <v>1688</v>
      </c>
      <c r="B2316" s="10">
        <v>98.86</v>
      </c>
      <c r="C2316" s="10">
        <v>98.45</v>
      </c>
      <c r="D2316" s="10">
        <v>97.74</v>
      </c>
      <c r="E2316" s="10">
        <v>97.29</v>
      </c>
      <c r="F2316" s="1">
        <v>94.24</v>
      </c>
      <c r="G2316" s="10">
        <v>93.27</v>
      </c>
      <c r="H2316" s="10">
        <v>99.22</v>
      </c>
      <c r="I2316" s="10">
        <v>98.68</v>
      </c>
      <c r="J2316" s="10">
        <v>99.52</v>
      </c>
      <c r="K2316" s="1">
        <v>98.9</v>
      </c>
      <c r="L2316" s="1">
        <v>98.24</v>
      </c>
      <c r="M2316" s="1">
        <v>98.09</v>
      </c>
    </row>
    <row r="2317" spans="1:13" x14ac:dyDescent="0.35">
      <c r="A2317" s="10">
        <v>1687</v>
      </c>
      <c r="B2317" s="10">
        <v>98.86</v>
      </c>
      <c r="C2317" s="10">
        <v>98.44</v>
      </c>
      <c r="D2317" s="10">
        <v>97.74</v>
      </c>
      <c r="E2317" s="10">
        <v>97.28</v>
      </c>
      <c r="F2317" s="1">
        <v>94.24</v>
      </c>
      <c r="G2317" s="10">
        <v>93.26</v>
      </c>
      <c r="H2317" s="10">
        <v>99.22</v>
      </c>
      <c r="I2317" s="10">
        <v>98.67</v>
      </c>
      <c r="J2317" s="10">
        <v>99.52</v>
      </c>
      <c r="K2317" s="1">
        <v>98.9</v>
      </c>
      <c r="L2317" s="1">
        <v>98.23</v>
      </c>
      <c r="M2317" s="1">
        <v>98.08</v>
      </c>
    </row>
    <row r="2318" spans="1:13" x14ac:dyDescent="0.35">
      <c r="A2318" s="10">
        <v>1686</v>
      </c>
      <c r="B2318" s="10">
        <v>98.87</v>
      </c>
      <c r="C2318" s="10">
        <v>98.43</v>
      </c>
      <c r="D2318" s="10">
        <v>97.73</v>
      </c>
      <c r="E2318" s="10">
        <v>97.27</v>
      </c>
      <c r="F2318" s="1">
        <v>94.24</v>
      </c>
      <c r="G2318" s="10">
        <v>93.25</v>
      </c>
      <c r="H2318" s="10">
        <v>99.22</v>
      </c>
      <c r="I2318" s="10">
        <v>98.66</v>
      </c>
      <c r="J2318" s="10">
        <v>99.51</v>
      </c>
      <c r="K2318" s="1">
        <v>98.9</v>
      </c>
      <c r="L2318" s="1">
        <v>98.23</v>
      </c>
      <c r="M2318" s="1">
        <v>98.07</v>
      </c>
    </row>
    <row r="2319" spans="1:13" x14ac:dyDescent="0.35">
      <c r="A2319" s="10">
        <v>1685</v>
      </c>
      <c r="B2319" s="10">
        <v>98.86</v>
      </c>
      <c r="C2319" s="10">
        <v>98.41</v>
      </c>
      <c r="D2319" s="10">
        <v>97.72</v>
      </c>
      <c r="E2319" s="10">
        <v>97.27</v>
      </c>
      <c r="F2319" s="1">
        <v>94.24</v>
      </c>
      <c r="G2319" s="10">
        <v>93.24</v>
      </c>
      <c r="H2319" s="10">
        <v>99.22</v>
      </c>
      <c r="I2319" s="10">
        <v>98.65</v>
      </c>
      <c r="J2319" s="10">
        <v>99.51</v>
      </c>
      <c r="K2319" s="1">
        <v>98.89</v>
      </c>
      <c r="L2319" s="1">
        <v>98.21</v>
      </c>
      <c r="M2319" s="1">
        <v>98.06</v>
      </c>
    </row>
    <row r="2320" spans="1:13" x14ac:dyDescent="0.35">
      <c r="A2320" s="10">
        <v>1684</v>
      </c>
      <c r="B2320" s="10">
        <v>98.85</v>
      </c>
      <c r="C2320" s="10">
        <v>98.4</v>
      </c>
      <c r="D2320" s="10">
        <v>97.71</v>
      </c>
      <c r="E2320" s="10">
        <v>97.26</v>
      </c>
      <c r="F2320" s="1">
        <v>94.22</v>
      </c>
      <c r="G2320" s="10">
        <v>93.23</v>
      </c>
      <c r="H2320" s="10">
        <v>99.21</v>
      </c>
      <c r="I2320" s="10">
        <v>98.62</v>
      </c>
      <c r="J2320" s="10">
        <v>99.52</v>
      </c>
      <c r="K2320" s="1">
        <v>98.88</v>
      </c>
      <c r="L2320" s="1">
        <v>98.19</v>
      </c>
      <c r="M2320" s="1">
        <v>98.04</v>
      </c>
    </row>
    <row r="2321" spans="1:13" x14ac:dyDescent="0.35">
      <c r="A2321" s="10">
        <v>1683</v>
      </c>
      <c r="B2321" s="10">
        <v>98.83</v>
      </c>
      <c r="C2321" s="10">
        <v>98.39</v>
      </c>
      <c r="D2321" s="10">
        <v>97.7</v>
      </c>
      <c r="E2321" s="10">
        <v>97.24</v>
      </c>
      <c r="F2321" s="1">
        <v>94.2</v>
      </c>
      <c r="G2321" s="10">
        <v>93.22</v>
      </c>
      <c r="H2321" s="10">
        <v>99.2</v>
      </c>
      <c r="I2321" s="10">
        <v>98.6</v>
      </c>
      <c r="J2321" s="10">
        <v>99.51</v>
      </c>
      <c r="K2321" s="1">
        <v>98.87</v>
      </c>
      <c r="L2321" s="1">
        <v>98.17</v>
      </c>
      <c r="M2321" s="1">
        <v>98.02</v>
      </c>
    </row>
    <row r="2322" spans="1:13" x14ac:dyDescent="0.35">
      <c r="A2322" s="10">
        <v>1682</v>
      </c>
      <c r="B2322" s="10">
        <v>98.82</v>
      </c>
      <c r="C2322" s="10">
        <v>98.39</v>
      </c>
      <c r="D2322" s="10">
        <v>97.71</v>
      </c>
      <c r="E2322" s="10">
        <v>97.24</v>
      </c>
      <c r="F2322" s="1">
        <v>94.19</v>
      </c>
      <c r="G2322" s="10">
        <v>93.21</v>
      </c>
      <c r="H2322" s="10">
        <v>99.19</v>
      </c>
      <c r="I2322" s="10">
        <v>98.59</v>
      </c>
      <c r="J2322" s="10">
        <v>99.51</v>
      </c>
      <c r="K2322" s="1">
        <v>98.86</v>
      </c>
      <c r="L2322" s="1">
        <v>98.16</v>
      </c>
      <c r="M2322" s="1">
        <v>98.01</v>
      </c>
    </row>
    <row r="2323" spans="1:13" x14ac:dyDescent="0.35">
      <c r="A2323" s="10">
        <v>1681</v>
      </c>
      <c r="B2323" s="10">
        <v>98.81</v>
      </c>
      <c r="C2323" s="10">
        <v>98.38</v>
      </c>
      <c r="D2323" s="10">
        <v>97.71</v>
      </c>
      <c r="E2323" s="10">
        <v>97.23</v>
      </c>
      <c r="F2323" s="1">
        <v>94.19</v>
      </c>
      <c r="G2323" s="10">
        <v>93.2</v>
      </c>
      <c r="H2323" s="10">
        <v>99.18</v>
      </c>
      <c r="I2323" s="10">
        <v>98.58</v>
      </c>
      <c r="J2323" s="10">
        <v>99.5</v>
      </c>
      <c r="K2323" s="1">
        <v>98.86</v>
      </c>
      <c r="L2323" s="1">
        <v>98.15</v>
      </c>
      <c r="M2323" s="1">
        <v>98</v>
      </c>
    </row>
    <row r="2324" spans="1:13" x14ac:dyDescent="0.35">
      <c r="A2324" s="10">
        <v>1680</v>
      </c>
      <c r="B2324" s="10">
        <v>98.8</v>
      </c>
      <c r="C2324" s="10">
        <v>98.36</v>
      </c>
      <c r="D2324" s="10">
        <v>97.71</v>
      </c>
      <c r="E2324" s="10">
        <v>97.22</v>
      </c>
      <c r="F2324" s="1">
        <v>94.19</v>
      </c>
      <c r="G2324" s="10">
        <v>93.18</v>
      </c>
      <c r="H2324" s="10">
        <v>99.17</v>
      </c>
      <c r="I2324" s="10">
        <v>98.58</v>
      </c>
      <c r="J2324" s="10">
        <v>99.5</v>
      </c>
      <c r="K2324" s="1">
        <v>98.85</v>
      </c>
      <c r="L2324" s="1">
        <v>98.14</v>
      </c>
      <c r="M2324" s="1">
        <v>98</v>
      </c>
    </row>
    <row r="2325" spans="1:13" x14ac:dyDescent="0.35">
      <c r="A2325" s="10">
        <v>1679</v>
      </c>
      <c r="B2325" s="10">
        <v>98.79</v>
      </c>
      <c r="C2325" s="10">
        <v>98.35</v>
      </c>
      <c r="D2325" s="10">
        <v>97.7</v>
      </c>
      <c r="E2325" s="10">
        <v>97.21</v>
      </c>
      <c r="F2325" s="1">
        <v>94.19</v>
      </c>
      <c r="G2325" s="10">
        <v>93.18</v>
      </c>
      <c r="H2325" s="10">
        <v>99.17</v>
      </c>
      <c r="I2325" s="10">
        <v>98.57</v>
      </c>
      <c r="J2325" s="10">
        <v>99.5</v>
      </c>
      <c r="K2325" s="1">
        <v>98.84</v>
      </c>
      <c r="L2325" s="1">
        <v>98.14</v>
      </c>
      <c r="M2325" s="1">
        <v>98</v>
      </c>
    </row>
    <row r="2326" spans="1:13" x14ac:dyDescent="0.35">
      <c r="A2326" s="10">
        <v>1678</v>
      </c>
      <c r="B2326" s="10">
        <v>98.78</v>
      </c>
      <c r="C2326" s="10">
        <v>98.33</v>
      </c>
      <c r="D2326" s="10">
        <v>97.69</v>
      </c>
      <c r="E2326" s="10">
        <v>97.19</v>
      </c>
      <c r="F2326" s="1">
        <v>94.19</v>
      </c>
      <c r="G2326" s="10">
        <v>93.17</v>
      </c>
      <c r="H2326" s="10">
        <v>99.17</v>
      </c>
      <c r="I2326" s="10">
        <v>98.57</v>
      </c>
      <c r="J2326" s="10">
        <v>99.5</v>
      </c>
      <c r="K2326" s="1">
        <v>98.84</v>
      </c>
      <c r="L2326" s="1">
        <v>98.14</v>
      </c>
      <c r="M2326" s="1">
        <v>98</v>
      </c>
    </row>
    <row r="2327" spans="1:13" x14ac:dyDescent="0.35">
      <c r="A2327" s="10">
        <v>1677</v>
      </c>
      <c r="B2327" s="10">
        <v>98.78</v>
      </c>
      <c r="C2327" s="10">
        <v>98.32</v>
      </c>
      <c r="D2327" s="10">
        <v>97.69</v>
      </c>
      <c r="E2327" s="10">
        <v>97.19</v>
      </c>
      <c r="F2327" s="1">
        <v>94.18</v>
      </c>
      <c r="G2327" s="10">
        <v>93.17</v>
      </c>
      <c r="H2327" s="10">
        <v>99.17</v>
      </c>
      <c r="I2327" s="10">
        <v>98.56</v>
      </c>
      <c r="J2327" s="10">
        <v>99.49</v>
      </c>
      <c r="K2327" s="1">
        <v>98.84</v>
      </c>
      <c r="L2327" s="1">
        <v>98.14</v>
      </c>
      <c r="M2327" s="1">
        <v>97.99</v>
      </c>
    </row>
    <row r="2328" spans="1:13" x14ac:dyDescent="0.35">
      <c r="A2328" s="10">
        <v>1676</v>
      </c>
      <c r="B2328" s="10">
        <v>98.77</v>
      </c>
      <c r="C2328" s="10">
        <v>98.3</v>
      </c>
      <c r="D2328" s="10">
        <v>97.68</v>
      </c>
      <c r="E2328" s="10">
        <v>97.18</v>
      </c>
      <c r="F2328" s="1">
        <v>94.17</v>
      </c>
      <c r="G2328" s="10">
        <v>93.16</v>
      </c>
      <c r="H2328" s="10">
        <v>99.17</v>
      </c>
      <c r="I2328" s="10">
        <v>98.55</v>
      </c>
      <c r="J2328" s="10">
        <v>99.48</v>
      </c>
      <c r="K2328" s="1">
        <v>98.84</v>
      </c>
      <c r="L2328" s="1">
        <v>98.13</v>
      </c>
      <c r="M2328" s="1">
        <v>97.98</v>
      </c>
    </row>
    <row r="2329" spans="1:13" x14ac:dyDescent="0.35">
      <c r="A2329" s="10">
        <v>1675</v>
      </c>
      <c r="B2329" s="10">
        <v>98.77</v>
      </c>
      <c r="C2329" s="10">
        <v>98.3</v>
      </c>
      <c r="D2329" s="10">
        <v>97.67</v>
      </c>
      <c r="E2329" s="10">
        <v>97.17</v>
      </c>
      <c r="F2329" s="1">
        <v>94.16</v>
      </c>
      <c r="G2329" s="10">
        <v>93.15</v>
      </c>
      <c r="H2329" s="10">
        <v>99.18</v>
      </c>
      <c r="I2329" s="10">
        <v>98.53</v>
      </c>
      <c r="J2329" s="10">
        <v>99.48</v>
      </c>
      <c r="K2329" s="1">
        <v>98.84</v>
      </c>
      <c r="L2329" s="1">
        <v>98.12</v>
      </c>
      <c r="M2329" s="1">
        <v>97.98</v>
      </c>
    </row>
    <row r="2330" spans="1:13" x14ac:dyDescent="0.35">
      <c r="A2330" s="10">
        <v>1674</v>
      </c>
      <c r="B2330" s="10">
        <v>98.76</v>
      </c>
      <c r="C2330" s="10">
        <v>98.29</v>
      </c>
      <c r="D2330" s="10">
        <v>97.66</v>
      </c>
      <c r="E2330" s="10">
        <v>97.16</v>
      </c>
      <c r="F2330" s="1">
        <v>94.15</v>
      </c>
      <c r="G2330" s="10">
        <v>93.14</v>
      </c>
      <c r="H2330" s="10">
        <v>99.18</v>
      </c>
      <c r="I2330" s="10">
        <v>98.52</v>
      </c>
      <c r="J2330" s="10">
        <v>99.48</v>
      </c>
      <c r="K2330" s="1">
        <v>98.84</v>
      </c>
      <c r="L2330" s="1">
        <v>98.11</v>
      </c>
      <c r="M2330" s="1">
        <v>97.97</v>
      </c>
    </row>
    <row r="2331" spans="1:13" x14ac:dyDescent="0.35">
      <c r="A2331" s="10">
        <v>1673</v>
      </c>
      <c r="B2331" s="10">
        <v>98.75</v>
      </c>
      <c r="C2331" s="10">
        <v>98.28</v>
      </c>
      <c r="D2331" s="10">
        <v>97.65</v>
      </c>
      <c r="E2331" s="10">
        <v>97.15</v>
      </c>
      <c r="F2331" s="1">
        <v>94.14</v>
      </c>
      <c r="G2331" s="10">
        <v>93.13</v>
      </c>
      <c r="H2331" s="10">
        <v>99.17</v>
      </c>
      <c r="I2331" s="10">
        <v>98.51</v>
      </c>
      <c r="J2331" s="10">
        <v>99.47</v>
      </c>
      <c r="K2331" s="1">
        <v>98.84</v>
      </c>
      <c r="L2331" s="1">
        <v>98.1</v>
      </c>
      <c r="M2331" s="1">
        <v>97.97</v>
      </c>
    </row>
    <row r="2332" spans="1:13" x14ac:dyDescent="0.35">
      <c r="A2332" s="10">
        <v>1672</v>
      </c>
      <c r="B2332" s="10">
        <v>98.75</v>
      </c>
      <c r="C2332" s="10">
        <v>98.27</v>
      </c>
      <c r="D2332" s="10">
        <v>97.65</v>
      </c>
      <c r="E2332" s="10">
        <v>97.13</v>
      </c>
      <c r="F2332" s="1">
        <v>94.13</v>
      </c>
      <c r="G2332" s="10">
        <v>93.12</v>
      </c>
      <c r="H2332" s="10">
        <v>99.16</v>
      </c>
      <c r="I2332" s="10">
        <v>98.51</v>
      </c>
      <c r="J2332" s="10">
        <v>99.47</v>
      </c>
      <c r="K2332" s="1">
        <v>98.84</v>
      </c>
      <c r="L2332" s="1">
        <v>98.09</v>
      </c>
      <c r="M2332" s="1">
        <v>97.97</v>
      </c>
    </row>
    <row r="2333" spans="1:13" x14ac:dyDescent="0.35">
      <c r="A2333" s="10">
        <v>1671</v>
      </c>
      <c r="B2333" s="10">
        <v>98.74</v>
      </c>
      <c r="C2333" s="10">
        <v>98.26</v>
      </c>
      <c r="D2333" s="10">
        <v>97.65</v>
      </c>
      <c r="E2333" s="10">
        <v>97.13</v>
      </c>
      <c r="F2333" s="1">
        <v>94.13</v>
      </c>
      <c r="G2333" s="10">
        <v>93.12</v>
      </c>
      <c r="H2333" s="10">
        <v>99.16</v>
      </c>
      <c r="I2333" s="10">
        <v>98.5</v>
      </c>
      <c r="J2333" s="10">
        <v>99.46</v>
      </c>
      <c r="K2333" s="1">
        <v>98.83</v>
      </c>
      <c r="L2333" s="1">
        <v>98.08</v>
      </c>
      <c r="M2333" s="1">
        <v>97.97</v>
      </c>
    </row>
    <row r="2334" spans="1:13" x14ac:dyDescent="0.35">
      <c r="A2334" s="10">
        <v>1670</v>
      </c>
      <c r="B2334" s="10">
        <v>98.75</v>
      </c>
      <c r="C2334" s="10">
        <v>98.25</v>
      </c>
      <c r="D2334" s="10">
        <v>97.65</v>
      </c>
      <c r="E2334" s="10">
        <v>97.13</v>
      </c>
      <c r="F2334" s="1">
        <v>94.14</v>
      </c>
      <c r="G2334" s="10">
        <v>93.11</v>
      </c>
      <c r="H2334" s="10">
        <v>99.16</v>
      </c>
      <c r="I2334" s="10">
        <v>98.5</v>
      </c>
      <c r="J2334" s="10">
        <v>99.45</v>
      </c>
      <c r="K2334" s="1">
        <v>98.83</v>
      </c>
      <c r="L2334" s="1">
        <v>98.07</v>
      </c>
      <c r="M2334" s="1">
        <v>97.96</v>
      </c>
    </row>
    <row r="2335" spans="1:13" x14ac:dyDescent="0.35">
      <c r="A2335" s="10">
        <v>1669</v>
      </c>
      <c r="B2335" s="10">
        <v>98.75</v>
      </c>
      <c r="C2335" s="10">
        <v>98.25</v>
      </c>
      <c r="D2335" s="10">
        <v>97.65</v>
      </c>
      <c r="E2335" s="10">
        <v>97.13</v>
      </c>
      <c r="F2335" s="1">
        <v>94.14</v>
      </c>
      <c r="G2335" s="10">
        <v>93.1</v>
      </c>
      <c r="H2335" s="10">
        <v>99.15</v>
      </c>
      <c r="I2335" s="10">
        <v>98.48</v>
      </c>
      <c r="J2335" s="10">
        <v>99.45</v>
      </c>
      <c r="K2335" s="1">
        <v>98.82</v>
      </c>
      <c r="L2335" s="1">
        <v>98.05</v>
      </c>
      <c r="M2335" s="1">
        <v>97.94</v>
      </c>
    </row>
    <row r="2336" spans="1:13" x14ac:dyDescent="0.35">
      <c r="A2336" s="10">
        <v>1668</v>
      </c>
      <c r="B2336" s="10">
        <v>98.74</v>
      </c>
      <c r="C2336" s="10">
        <v>98.23</v>
      </c>
      <c r="D2336" s="10">
        <v>97.64</v>
      </c>
      <c r="E2336" s="10">
        <v>97.12</v>
      </c>
      <c r="F2336" s="1">
        <v>94.14</v>
      </c>
      <c r="G2336" s="10">
        <v>93.08</v>
      </c>
      <c r="H2336" s="10">
        <v>99.14</v>
      </c>
      <c r="I2336" s="10">
        <v>98.46</v>
      </c>
      <c r="J2336" s="10">
        <v>99.46</v>
      </c>
      <c r="K2336" s="1">
        <v>98.8</v>
      </c>
      <c r="L2336" s="1">
        <v>98.03</v>
      </c>
      <c r="M2336" s="1">
        <v>97.93</v>
      </c>
    </row>
    <row r="2337" spans="1:13" x14ac:dyDescent="0.35">
      <c r="A2337" s="10">
        <v>1667</v>
      </c>
      <c r="B2337" s="10">
        <v>98.73</v>
      </c>
      <c r="C2337" s="10">
        <v>98.22</v>
      </c>
      <c r="D2337" s="10">
        <v>97.64</v>
      </c>
      <c r="E2337" s="10">
        <v>97.12</v>
      </c>
      <c r="F2337" s="1">
        <v>94.13</v>
      </c>
      <c r="G2337" s="10">
        <v>93.06</v>
      </c>
      <c r="H2337" s="10">
        <v>99.13</v>
      </c>
      <c r="I2337" s="10">
        <v>98.44</v>
      </c>
      <c r="J2337" s="10">
        <v>99.47</v>
      </c>
      <c r="K2337" s="1">
        <v>98.79</v>
      </c>
      <c r="L2337" s="1">
        <v>98.02</v>
      </c>
      <c r="M2337" s="1">
        <v>97.92</v>
      </c>
    </row>
    <row r="2338" spans="1:13" x14ac:dyDescent="0.35">
      <c r="A2338" s="10">
        <v>1666</v>
      </c>
      <c r="B2338" s="10">
        <v>98.73</v>
      </c>
      <c r="C2338" s="10">
        <v>98.21</v>
      </c>
      <c r="D2338" s="10">
        <v>97.64</v>
      </c>
      <c r="E2338" s="10">
        <v>97.11</v>
      </c>
      <c r="F2338" s="1">
        <v>94.13</v>
      </c>
      <c r="G2338" s="10">
        <v>93.05</v>
      </c>
      <c r="H2338" s="10">
        <v>99.13</v>
      </c>
      <c r="I2338" s="10">
        <v>98.44</v>
      </c>
      <c r="J2338" s="10">
        <v>99.47</v>
      </c>
      <c r="K2338" s="1">
        <v>98.79</v>
      </c>
      <c r="L2338" s="1">
        <v>98.01</v>
      </c>
      <c r="M2338" s="1">
        <v>97.91</v>
      </c>
    </row>
    <row r="2339" spans="1:13" x14ac:dyDescent="0.35">
      <c r="A2339" s="10">
        <v>1665</v>
      </c>
      <c r="B2339" s="10">
        <v>98.71</v>
      </c>
      <c r="C2339" s="10">
        <v>98.2</v>
      </c>
      <c r="D2339" s="10">
        <v>97.63</v>
      </c>
      <c r="E2339" s="10">
        <v>97.1</v>
      </c>
      <c r="F2339" s="1">
        <v>94.12</v>
      </c>
      <c r="G2339" s="10">
        <v>93.05</v>
      </c>
      <c r="H2339" s="10">
        <v>99.12</v>
      </c>
      <c r="I2339" s="10">
        <v>98.43</v>
      </c>
      <c r="J2339" s="10">
        <v>99.47</v>
      </c>
      <c r="K2339" s="1">
        <v>98.78</v>
      </c>
      <c r="L2339" s="1">
        <v>98</v>
      </c>
      <c r="M2339" s="1">
        <v>97.9</v>
      </c>
    </row>
    <row r="2340" spans="1:13" x14ac:dyDescent="0.35">
      <c r="A2340" s="10">
        <v>1664</v>
      </c>
      <c r="B2340" s="10">
        <v>98.7</v>
      </c>
      <c r="C2340" s="10">
        <v>98.18</v>
      </c>
      <c r="D2340" s="10">
        <v>97.62</v>
      </c>
      <c r="E2340" s="10">
        <v>97.09</v>
      </c>
      <c r="F2340" s="1">
        <v>94.11</v>
      </c>
      <c r="G2340" s="10">
        <v>93.04</v>
      </c>
      <c r="H2340" s="10">
        <v>99.12</v>
      </c>
      <c r="I2340" s="10">
        <v>98.42</v>
      </c>
      <c r="J2340" s="10">
        <v>99.47</v>
      </c>
      <c r="K2340" s="1">
        <v>98.78</v>
      </c>
      <c r="L2340" s="1">
        <v>97.99</v>
      </c>
      <c r="M2340" s="1">
        <v>97.89</v>
      </c>
    </row>
    <row r="2341" spans="1:13" x14ac:dyDescent="0.35">
      <c r="A2341" s="10">
        <v>1663</v>
      </c>
      <c r="B2341" s="10">
        <v>98.69</v>
      </c>
      <c r="C2341" s="10">
        <v>98.17</v>
      </c>
      <c r="D2341" s="10">
        <v>97.61</v>
      </c>
      <c r="E2341" s="10">
        <v>97.08</v>
      </c>
      <c r="F2341" s="1">
        <v>94.11</v>
      </c>
      <c r="G2341" s="10">
        <v>93.03</v>
      </c>
      <c r="H2341" s="10">
        <v>99.11</v>
      </c>
      <c r="I2341" s="10">
        <v>98.42</v>
      </c>
      <c r="J2341" s="10">
        <v>99.46</v>
      </c>
      <c r="K2341" s="1">
        <v>98.78</v>
      </c>
      <c r="L2341" s="1">
        <v>97.98</v>
      </c>
      <c r="M2341" s="1">
        <v>97.88</v>
      </c>
    </row>
    <row r="2342" spans="1:13" x14ac:dyDescent="0.35">
      <c r="A2342" s="10">
        <v>1662</v>
      </c>
      <c r="B2342" s="10">
        <v>98.68</v>
      </c>
      <c r="C2342" s="10">
        <v>98.16</v>
      </c>
      <c r="D2342" s="10">
        <v>97.6</v>
      </c>
      <c r="E2342" s="10">
        <v>97.08</v>
      </c>
      <c r="F2342" s="1">
        <v>94.11</v>
      </c>
      <c r="G2342" s="10">
        <v>93.03</v>
      </c>
      <c r="H2342" s="10">
        <v>99.11</v>
      </c>
      <c r="I2342" s="10">
        <v>98.42</v>
      </c>
      <c r="J2342" s="10">
        <v>99.46</v>
      </c>
      <c r="K2342" s="1">
        <v>98.78</v>
      </c>
      <c r="L2342" s="1">
        <v>97.97</v>
      </c>
      <c r="M2342" s="1">
        <v>97.88</v>
      </c>
    </row>
    <row r="2343" spans="1:13" x14ac:dyDescent="0.35">
      <c r="A2343" s="10">
        <v>1661</v>
      </c>
      <c r="B2343" s="10">
        <v>98.68</v>
      </c>
      <c r="C2343" s="10">
        <v>98.15</v>
      </c>
      <c r="D2343" s="10">
        <v>97.6</v>
      </c>
      <c r="E2343" s="10">
        <v>97.07</v>
      </c>
      <c r="F2343" s="1">
        <v>94.1</v>
      </c>
      <c r="G2343" s="10">
        <v>93.02</v>
      </c>
      <c r="H2343" s="10">
        <v>99.11</v>
      </c>
      <c r="I2343" s="10">
        <v>98.41</v>
      </c>
      <c r="J2343" s="10">
        <v>99.46</v>
      </c>
      <c r="K2343" s="1">
        <v>98.77</v>
      </c>
      <c r="L2343" s="1">
        <v>97.95</v>
      </c>
      <c r="M2343" s="1">
        <v>97.87</v>
      </c>
    </row>
    <row r="2344" spans="1:13" x14ac:dyDescent="0.35">
      <c r="A2344" s="10">
        <v>1660</v>
      </c>
      <c r="B2344" s="10">
        <v>98.67</v>
      </c>
      <c r="C2344" s="10">
        <v>98.14</v>
      </c>
      <c r="D2344" s="10">
        <v>97.59</v>
      </c>
      <c r="E2344" s="10">
        <v>97.06</v>
      </c>
      <c r="F2344" s="1">
        <v>94.09</v>
      </c>
      <c r="G2344" s="10">
        <v>93.01</v>
      </c>
      <c r="H2344" s="10">
        <v>99.1</v>
      </c>
      <c r="I2344" s="10">
        <v>98.39</v>
      </c>
      <c r="J2344" s="10">
        <v>99.46</v>
      </c>
      <c r="K2344" s="1">
        <v>98.76</v>
      </c>
      <c r="L2344" s="1">
        <v>97.94</v>
      </c>
      <c r="M2344" s="1">
        <v>97.86</v>
      </c>
    </row>
    <row r="2345" spans="1:13" x14ac:dyDescent="0.35">
      <c r="A2345" s="10">
        <v>1659</v>
      </c>
      <c r="B2345" s="10">
        <v>98.67</v>
      </c>
      <c r="C2345" s="10">
        <v>98.12</v>
      </c>
      <c r="D2345" s="10">
        <v>97.59</v>
      </c>
      <c r="E2345" s="10">
        <v>97.05</v>
      </c>
      <c r="F2345" s="1">
        <v>94.08</v>
      </c>
      <c r="G2345" s="10">
        <v>93</v>
      </c>
      <c r="H2345" s="10">
        <v>99.09</v>
      </c>
      <c r="I2345" s="10">
        <v>98.38</v>
      </c>
      <c r="J2345" s="10">
        <v>99.45</v>
      </c>
      <c r="K2345" s="1">
        <v>98.76</v>
      </c>
      <c r="L2345" s="1">
        <v>97.92</v>
      </c>
      <c r="M2345" s="1">
        <v>97.85</v>
      </c>
    </row>
    <row r="2346" spans="1:13" x14ac:dyDescent="0.35">
      <c r="A2346" s="10">
        <v>1658</v>
      </c>
      <c r="B2346" s="10">
        <v>98.67</v>
      </c>
      <c r="C2346" s="10">
        <v>98.11</v>
      </c>
      <c r="D2346" s="10">
        <v>97.58</v>
      </c>
      <c r="E2346" s="10">
        <v>97.04</v>
      </c>
      <c r="F2346" s="1">
        <v>94.08</v>
      </c>
      <c r="G2346" s="10">
        <v>93</v>
      </c>
      <c r="H2346" s="10">
        <v>99.09</v>
      </c>
      <c r="I2346" s="10">
        <v>98.37</v>
      </c>
      <c r="J2346" s="10">
        <v>99.45</v>
      </c>
      <c r="K2346" s="1">
        <v>98.75</v>
      </c>
      <c r="L2346" s="1">
        <v>97.92</v>
      </c>
      <c r="M2346" s="1">
        <v>97.84</v>
      </c>
    </row>
    <row r="2347" spans="1:13" x14ac:dyDescent="0.35">
      <c r="A2347" s="10">
        <v>1657</v>
      </c>
      <c r="B2347" s="10">
        <v>98.67</v>
      </c>
      <c r="C2347" s="10">
        <v>98.1</v>
      </c>
      <c r="D2347" s="10">
        <v>97.56</v>
      </c>
      <c r="E2347" s="10">
        <v>97.02</v>
      </c>
      <c r="F2347" s="1">
        <v>94.08</v>
      </c>
      <c r="G2347" s="10">
        <v>93</v>
      </c>
      <c r="H2347" s="10">
        <v>99.09</v>
      </c>
      <c r="I2347" s="10">
        <v>98.36</v>
      </c>
      <c r="J2347" s="10">
        <v>99.44</v>
      </c>
      <c r="K2347" s="1">
        <v>98.75</v>
      </c>
      <c r="L2347" s="1">
        <v>97.91</v>
      </c>
      <c r="M2347" s="1">
        <v>97.84</v>
      </c>
    </row>
    <row r="2348" spans="1:13" x14ac:dyDescent="0.35">
      <c r="A2348" s="10">
        <v>1656</v>
      </c>
      <c r="B2348" s="10">
        <v>98.66</v>
      </c>
      <c r="C2348" s="10">
        <v>98.09</v>
      </c>
      <c r="D2348" s="10">
        <v>97.55</v>
      </c>
      <c r="E2348" s="10">
        <v>97</v>
      </c>
      <c r="F2348" s="1">
        <v>94.08</v>
      </c>
      <c r="G2348" s="10">
        <v>92.99</v>
      </c>
      <c r="H2348" s="10">
        <v>99.08</v>
      </c>
      <c r="I2348" s="10">
        <v>98.35</v>
      </c>
      <c r="J2348" s="10">
        <v>99.44</v>
      </c>
      <c r="K2348" s="1">
        <v>98.74</v>
      </c>
      <c r="L2348" s="1">
        <v>97.91</v>
      </c>
      <c r="M2348" s="1">
        <v>97.83</v>
      </c>
    </row>
    <row r="2349" spans="1:13" x14ac:dyDescent="0.35">
      <c r="A2349" s="10">
        <v>1655</v>
      </c>
      <c r="B2349" s="10">
        <v>98.65</v>
      </c>
      <c r="C2349" s="10">
        <v>98.09</v>
      </c>
      <c r="D2349" s="10">
        <v>97.54</v>
      </c>
      <c r="E2349" s="10">
        <v>96.99</v>
      </c>
      <c r="F2349" s="1">
        <v>94.07</v>
      </c>
      <c r="G2349" s="10">
        <v>92.98</v>
      </c>
      <c r="H2349" s="10">
        <v>99.07</v>
      </c>
      <c r="I2349" s="10">
        <v>98.34</v>
      </c>
      <c r="J2349" s="10">
        <v>99.44</v>
      </c>
      <c r="K2349" s="1">
        <v>98.74</v>
      </c>
      <c r="L2349" s="1">
        <v>97.9</v>
      </c>
      <c r="M2349" s="1">
        <v>97.82</v>
      </c>
    </row>
    <row r="2350" spans="1:13" x14ac:dyDescent="0.35">
      <c r="A2350" s="10">
        <v>1654</v>
      </c>
      <c r="B2350" s="10">
        <v>98.65</v>
      </c>
      <c r="C2350" s="10">
        <v>98.08</v>
      </c>
      <c r="D2350" s="10">
        <v>97.55</v>
      </c>
      <c r="E2350" s="10">
        <v>97.01</v>
      </c>
      <c r="F2350" s="1">
        <v>94.07</v>
      </c>
      <c r="G2350" s="10">
        <v>92.97</v>
      </c>
      <c r="H2350" s="10">
        <v>99.06</v>
      </c>
      <c r="I2350" s="10">
        <v>98.34</v>
      </c>
      <c r="J2350" s="10">
        <v>99.44</v>
      </c>
      <c r="K2350" s="1">
        <v>98.74</v>
      </c>
      <c r="L2350" s="1">
        <v>97.89</v>
      </c>
      <c r="M2350" s="1">
        <v>97.82</v>
      </c>
    </row>
    <row r="2351" spans="1:13" x14ac:dyDescent="0.35">
      <c r="A2351" s="10">
        <v>1653</v>
      </c>
      <c r="B2351" s="10">
        <v>98.64</v>
      </c>
      <c r="C2351" s="10">
        <v>98.07</v>
      </c>
      <c r="D2351" s="10">
        <v>97.56</v>
      </c>
      <c r="E2351" s="10">
        <v>97.03</v>
      </c>
      <c r="F2351" s="1">
        <v>94.07</v>
      </c>
      <c r="G2351" s="10">
        <v>92.96</v>
      </c>
      <c r="H2351" s="10">
        <v>99.06</v>
      </c>
      <c r="I2351" s="10">
        <v>98.33</v>
      </c>
      <c r="J2351" s="10">
        <v>99.45</v>
      </c>
      <c r="K2351" s="1">
        <v>98.74</v>
      </c>
      <c r="L2351" s="1">
        <v>97.86</v>
      </c>
      <c r="M2351" s="1">
        <v>97.8</v>
      </c>
    </row>
    <row r="2352" spans="1:13" x14ac:dyDescent="0.35">
      <c r="A2352" s="10">
        <v>1652</v>
      </c>
      <c r="B2352" s="10">
        <v>98.63</v>
      </c>
      <c r="C2352" s="10">
        <v>98.06</v>
      </c>
      <c r="D2352" s="10">
        <v>97.53</v>
      </c>
      <c r="E2352" s="10">
        <v>97.02</v>
      </c>
      <c r="F2352" s="1">
        <v>94.05</v>
      </c>
      <c r="G2352" s="10">
        <v>92.94</v>
      </c>
      <c r="H2352" s="10">
        <v>99.05</v>
      </c>
      <c r="I2352" s="10">
        <v>98.32</v>
      </c>
      <c r="J2352" s="10">
        <v>99.45</v>
      </c>
      <c r="K2352" s="1">
        <v>98.74</v>
      </c>
      <c r="L2352" s="1">
        <v>97.82</v>
      </c>
      <c r="M2352" s="1">
        <v>97.79</v>
      </c>
    </row>
    <row r="2353" spans="1:13" x14ac:dyDescent="0.35">
      <c r="A2353" s="10">
        <v>1651</v>
      </c>
      <c r="B2353" s="10">
        <v>98.63</v>
      </c>
      <c r="C2353" s="10">
        <v>98.05</v>
      </c>
      <c r="D2353" s="10">
        <v>97.52</v>
      </c>
      <c r="E2353" s="10">
        <v>97.01</v>
      </c>
      <c r="F2353" s="1">
        <v>94.04</v>
      </c>
      <c r="G2353" s="10">
        <v>92.93</v>
      </c>
      <c r="H2353" s="10">
        <v>99.05</v>
      </c>
      <c r="I2353" s="10">
        <v>98.31</v>
      </c>
      <c r="J2353" s="10">
        <v>99.44</v>
      </c>
      <c r="K2353" s="1">
        <v>98.73</v>
      </c>
      <c r="L2353" s="1">
        <v>97.81</v>
      </c>
      <c r="M2353" s="1">
        <v>97.78</v>
      </c>
    </row>
    <row r="2354" spans="1:13" x14ac:dyDescent="0.35">
      <c r="A2354" s="10">
        <v>1650</v>
      </c>
      <c r="B2354" s="10">
        <v>98.62</v>
      </c>
      <c r="C2354" s="10">
        <v>98.05</v>
      </c>
      <c r="D2354" s="10">
        <v>97.54</v>
      </c>
      <c r="E2354" s="10">
        <v>97</v>
      </c>
      <c r="F2354" s="1">
        <v>94.05</v>
      </c>
      <c r="G2354" s="10">
        <v>92.94</v>
      </c>
      <c r="H2354" s="10">
        <v>99.05</v>
      </c>
      <c r="I2354" s="10">
        <v>98.31</v>
      </c>
      <c r="J2354" s="10">
        <v>99.44</v>
      </c>
      <c r="K2354" s="1">
        <v>98.73</v>
      </c>
      <c r="L2354" s="1">
        <v>97.8</v>
      </c>
      <c r="M2354" s="1">
        <v>97.78</v>
      </c>
    </row>
    <row r="2355" spans="1:13" x14ac:dyDescent="0.35">
      <c r="A2355" s="10">
        <v>1649</v>
      </c>
      <c r="B2355" s="10">
        <v>98.61</v>
      </c>
      <c r="C2355" s="10">
        <v>98.04</v>
      </c>
      <c r="D2355" s="10">
        <v>97.55</v>
      </c>
      <c r="E2355" s="10">
        <v>97</v>
      </c>
      <c r="F2355" s="1">
        <v>94.04</v>
      </c>
      <c r="G2355" s="10">
        <v>92.95</v>
      </c>
      <c r="H2355" s="10">
        <v>99.05</v>
      </c>
      <c r="I2355" s="10">
        <v>98.31</v>
      </c>
      <c r="J2355" s="10">
        <v>99.44</v>
      </c>
      <c r="K2355" s="1">
        <v>98.73</v>
      </c>
      <c r="L2355" s="1">
        <v>97.79</v>
      </c>
      <c r="M2355" s="1">
        <v>97.78</v>
      </c>
    </row>
    <row r="2356" spans="1:13" x14ac:dyDescent="0.35">
      <c r="A2356" s="10">
        <v>1648</v>
      </c>
      <c r="B2356" s="10">
        <v>98.6</v>
      </c>
      <c r="C2356" s="10">
        <v>98.03</v>
      </c>
      <c r="D2356" s="10">
        <v>97.55</v>
      </c>
      <c r="E2356" s="10">
        <v>97</v>
      </c>
      <c r="F2356" s="1">
        <v>94.04</v>
      </c>
      <c r="G2356" s="10">
        <v>92.95</v>
      </c>
      <c r="H2356" s="10">
        <v>99.05</v>
      </c>
      <c r="I2356" s="10">
        <v>98.3</v>
      </c>
      <c r="J2356" s="10">
        <v>99.43</v>
      </c>
      <c r="K2356" s="1">
        <v>98.72</v>
      </c>
      <c r="L2356" s="1">
        <v>97.78</v>
      </c>
      <c r="M2356" s="1">
        <v>97.77</v>
      </c>
    </row>
    <row r="2357" spans="1:13" x14ac:dyDescent="0.35">
      <c r="A2357" s="10">
        <v>1647</v>
      </c>
      <c r="B2357" s="10">
        <v>98.59</v>
      </c>
      <c r="C2357" s="10">
        <v>98.02</v>
      </c>
      <c r="D2357" s="10">
        <v>97.55</v>
      </c>
      <c r="E2357" s="10">
        <v>97.01</v>
      </c>
      <c r="F2357" s="1">
        <v>94.03</v>
      </c>
      <c r="G2357" s="10">
        <v>92.95</v>
      </c>
      <c r="H2357" s="10">
        <v>99.05</v>
      </c>
      <c r="I2357" s="10">
        <v>98.29</v>
      </c>
      <c r="J2357" s="10">
        <v>99.43</v>
      </c>
      <c r="K2357" s="1">
        <v>98.72</v>
      </c>
      <c r="L2357" s="1">
        <v>97.76</v>
      </c>
      <c r="M2357" s="1">
        <v>97.76</v>
      </c>
    </row>
    <row r="2358" spans="1:13" x14ac:dyDescent="0.35">
      <c r="A2358" s="10">
        <v>1646</v>
      </c>
      <c r="B2358" s="10">
        <v>98.59</v>
      </c>
      <c r="C2358" s="10">
        <v>98.01</v>
      </c>
      <c r="D2358" s="10">
        <v>97.56</v>
      </c>
      <c r="E2358" s="10">
        <v>97.02</v>
      </c>
      <c r="F2358" s="1">
        <v>94.04</v>
      </c>
      <c r="G2358" s="10">
        <v>92.95</v>
      </c>
      <c r="H2358" s="10">
        <v>99.05</v>
      </c>
      <c r="I2358" s="10">
        <v>98.3</v>
      </c>
      <c r="J2358" s="10">
        <v>99.43</v>
      </c>
      <c r="K2358" s="1">
        <v>98.72</v>
      </c>
      <c r="L2358" s="1">
        <v>97.75</v>
      </c>
      <c r="M2358" s="1">
        <v>97.75</v>
      </c>
    </row>
    <row r="2359" spans="1:13" x14ac:dyDescent="0.35">
      <c r="A2359" s="10">
        <v>1645</v>
      </c>
      <c r="B2359" s="10">
        <v>98.59</v>
      </c>
      <c r="C2359" s="10">
        <v>98</v>
      </c>
      <c r="D2359" s="10">
        <v>97.55</v>
      </c>
      <c r="E2359" s="10">
        <v>97.02</v>
      </c>
      <c r="F2359" s="1">
        <v>94.03</v>
      </c>
      <c r="G2359" s="10">
        <v>92.95</v>
      </c>
      <c r="H2359" s="10">
        <v>99.05</v>
      </c>
      <c r="I2359" s="10">
        <v>98.29</v>
      </c>
      <c r="J2359" s="10">
        <v>99.42</v>
      </c>
      <c r="K2359" s="1">
        <v>98.72</v>
      </c>
      <c r="L2359" s="1">
        <v>97.74</v>
      </c>
      <c r="M2359" s="1">
        <v>97.75</v>
      </c>
    </row>
    <row r="2360" spans="1:13" x14ac:dyDescent="0.35">
      <c r="A2360" s="10">
        <v>1644</v>
      </c>
      <c r="B2360" s="10">
        <v>98.58</v>
      </c>
      <c r="C2360" s="10">
        <v>97.99</v>
      </c>
      <c r="D2360" s="10">
        <v>97.54</v>
      </c>
      <c r="E2360" s="10">
        <v>97.01</v>
      </c>
      <c r="F2360" s="1">
        <v>94.03</v>
      </c>
      <c r="G2360" s="10">
        <v>92.94</v>
      </c>
      <c r="H2360" s="10">
        <v>99.05</v>
      </c>
      <c r="I2360" s="10">
        <v>98.28</v>
      </c>
      <c r="J2360" s="10">
        <v>99.42</v>
      </c>
      <c r="K2360" s="1">
        <v>98.72</v>
      </c>
      <c r="L2360" s="1">
        <v>97.74</v>
      </c>
      <c r="M2360" s="1">
        <v>97.74</v>
      </c>
    </row>
    <row r="2361" spans="1:13" x14ac:dyDescent="0.35">
      <c r="A2361" s="10">
        <v>1643</v>
      </c>
      <c r="B2361" s="10">
        <v>98.58</v>
      </c>
      <c r="C2361" s="10">
        <v>97.98</v>
      </c>
      <c r="D2361" s="10">
        <v>97.54</v>
      </c>
      <c r="E2361" s="10">
        <v>97.01</v>
      </c>
      <c r="F2361" s="1">
        <v>94.03</v>
      </c>
      <c r="G2361" s="10">
        <v>92.94</v>
      </c>
      <c r="H2361" s="10">
        <v>99.05</v>
      </c>
      <c r="I2361" s="10">
        <v>98.28</v>
      </c>
      <c r="J2361" s="10">
        <v>99.42</v>
      </c>
      <c r="K2361" s="1">
        <v>98.72</v>
      </c>
      <c r="L2361" s="1">
        <v>97.74</v>
      </c>
      <c r="M2361" s="1">
        <v>97.74</v>
      </c>
    </row>
    <row r="2362" spans="1:13" x14ac:dyDescent="0.35">
      <c r="A2362" s="10">
        <v>1642</v>
      </c>
      <c r="B2362" s="10">
        <v>98.58</v>
      </c>
      <c r="C2362" s="10">
        <v>97.97</v>
      </c>
      <c r="D2362" s="10">
        <v>97.54</v>
      </c>
      <c r="E2362" s="10">
        <v>97</v>
      </c>
      <c r="F2362" s="1">
        <v>94.03</v>
      </c>
      <c r="G2362" s="10">
        <v>92.94</v>
      </c>
      <c r="H2362" s="10">
        <v>99.04</v>
      </c>
      <c r="I2362" s="10">
        <v>98.27</v>
      </c>
      <c r="J2362" s="10">
        <v>99.42</v>
      </c>
      <c r="K2362" s="1">
        <v>98.72</v>
      </c>
      <c r="L2362" s="1">
        <v>97.74</v>
      </c>
      <c r="M2362" s="1">
        <v>97.73</v>
      </c>
    </row>
    <row r="2363" spans="1:13" x14ac:dyDescent="0.35">
      <c r="A2363" s="10">
        <v>1641</v>
      </c>
      <c r="B2363" s="10">
        <v>98.57</v>
      </c>
      <c r="C2363" s="10">
        <v>97.96</v>
      </c>
      <c r="D2363" s="10">
        <v>97.53</v>
      </c>
      <c r="E2363" s="10">
        <v>97</v>
      </c>
      <c r="F2363" s="1">
        <v>94.03</v>
      </c>
      <c r="G2363" s="10">
        <v>92.94</v>
      </c>
      <c r="H2363" s="10">
        <v>99.04</v>
      </c>
      <c r="I2363" s="10">
        <v>98.26</v>
      </c>
      <c r="J2363" s="10">
        <v>99.42</v>
      </c>
      <c r="K2363" s="1">
        <v>98.71</v>
      </c>
      <c r="L2363" s="1">
        <v>97.73</v>
      </c>
      <c r="M2363" s="1">
        <v>97.72</v>
      </c>
    </row>
    <row r="2364" spans="1:13" x14ac:dyDescent="0.35">
      <c r="A2364" s="10">
        <v>1640</v>
      </c>
      <c r="B2364" s="10">
        <v>98.57</v>
      </c>
      <c r="C2364" s="10">
        <v>97.95</v>
      </c>
      <c r="D2364" s="10">
        <v>97.51</v>
      </c>
      <c r="E2364" s="10">
        <v>96.99</v>
      </c>
      <c r="F2364" s="1">
        <v>94.02</v>
      </c>
      <c r="G2364" s="10">
        <v>92.93</v>
      </c>
      <c r="H2364" s="10">
        <v>99.04</v>
      </c>
      <c r="I2364" s="10">
        <v>98.25</v>
      </c>
      <c r="J2364" s="10">
        <v>99.42</v>
      </c>
      <c r="K2364" s="1">
        <v>98.71</v>
      </c>
      <c r="L2364" s="1">
        <v>97.72</v>
      </c>
      <c r="M2364" s="1">
        <v>97.71</v>
      </c>
    </row>
    <row r="2365" spans="1:13" x14ac:dyDescent="0.35">
      <c r="A2365" s="10">
        <v>1639</v>
      </c>
      <c r="B2365" s="10">
        <v>98.56</v>
      </c>
      <c r="C2365" s="10">
        <v>97.95</v>
      </c>
      <c r="D2365" s="10">
        <v>97.5</v>
      </c>
      <c r="E2365" s="10">
        <v>96.98</v>
      </c>
      <c r="F2365" s="1">
        <v>94.02</v>
      </c>
      <c r="G2365" s="10">
        <v>92.94</v>
      </c>
      <c r="H2365" s="10">
        <v>99.03</v>
      </c>
      <c r="I2365" s="10">
        <v>98.24</v>
      </c>
      <c r="J2365" s="10">
        <v>99.42</v>
      </c>
      <c r="K2365" s="1">
        <v>98.71</v>
      </c>
      <c r="L2365" s="1">
        <v>97.72</v>
      </c>
      <c r="M2365" s="1">
        <v>97.71</v>
      </c>
    </row>
    <row r="2366" spans="1:13" x14ac:dyDescent="0.35">
      <c r="A2366" s="10">
        <v>1638</v>
      </c>
      <c r="B2366" s="10">
        <v>98.56</v>
      </c>
      <c r="C2366" s="10">
        <v>97.95</v>
      </c>
      <c r="D2366" s="10">
        <v>97.49</v>
      </c>
      <c r="E2366" s="10">
        <v>96.98</v>
      </c>
      <c r="F2366" s="1">
        <v>94.02</v>
      </c>
      <c r="G2366" s="10">
        <v>92.94</v>
      </c>
      <c r="H2366" s="10">
        <v>99.03</v>
      </c>
      <c r="I2366" s="10">
        <v>98.24</v>
      </c>
      <c r="J2366" s="10">
        <v>99.42</v>
      </c>
      <c r="K2366" s="1">
        <v>98.71</v>
      </c>
      <c r="L2366" s="1">
        <v>97.71</v>
      </c>
      <c r="M2366" s="1">
        <v>97.71</v>
      </c>
    </row>
    <row r="2367" spans="1:13" x14ac:dyDescent="0.35">
      <c r="A2367" s="10">
        <v>1637</v>
      </c>
      <c r="B2367" s="10">
        <v>98.55</v>
      </c>
      <c r="C2367" s="10">
        <v>97.94</v>
      </c>
      <c r="D2367" s="10">
        <v>97.49</v>
      </c>
      <c r="E2367" s="10">
        <v>96.99</v>
      </c>
      <c r="F2367" s="1">
        <v>94.01</v>
      </c>
      <c r="G2367" s="10">
        <v>92.93</v>
      </c>
      <c r="H2367" s="10">
        <v>99.03</v>
      </c>
      <c r="I2367" s="10">
        <v>98.24</v>
      </c>
      <c r="J2367" s="10">
        <v>99.42</v>
      </c>
      <c r="K2367" s="1">
        <v>98.7</v>
      </c>
      <c r="L2367" s="1">
        <v>97.71</v>
      </c>
      <c r="M2367" s="1">
        <v>97.71</v>
      </c>
    </row>
    <row r="2368" spans="1:13" x14ac:dyDescent="0.35">
      <c r="A2368" s="10">
        <v>1636</v>
      </c>
      <c r="B2368" s="10">
        <v>98.55</v>
      </c>
      <c r="C2368" s="10">
        <v>97.94</v>
      </c>
      <c r="D2368" s="10">
        <v>97.5</v>
      </c>
      <c r="E2368" s="10">
        <v>97</v>
      </c>
      <c r="F2368" s="1">
        <v>94.02</v>
      </c>
      <c r="G2368" s="10">
        <v>92.92</v>
      </c>
      <c r="H2368" s="10">
        <v>99.03</v>
      </c>
      <c r="I2368" s="10">
        <v>98.24</v>
      </c>
      <c r="J2368" s="10">
        <v>99.42</v>
      </c>
      <c r="K2368" s="1">
        <v>98.7</v>
      </c>
      <c r="L2368" s="1">
        <v>97.7</v>
      </c>
      <c r="M2368" s="1">
        <v>97.7</v>
      </c>
    </row>
    <row r="2369" spans="1:13" x14ac:dyDescent="0.35">
      <c r="A2369" s="10">
        <v>1635</v>
      </c>
      <c r="B2369" s="10">
        <v>98.55</v>
      </c>
      <c r="C2369" s="10">
        <v>97.93</v>
      </c>
      <c r="D2369" s="10">
        <v>97.51</v>
      </c>
      <c r="E2369" s="10">
        <v>97.02</v>
      </c>
      <c r="F2369" s="1">
        <v>94.02</v>
      </c>
      <c r="G2369" s="10">
        <v>92.91</v>
      </c>
      <c r="H2369" s="10">
        <v>99.03</v>
      </c>
      <c r="I2369" s="10">
        <v>98.25</v>
      </c>
      <c r="J2369" s="10">
        <v>99.42</v>
      </c>
      <c r="K2369" s="1">
        <v>98.69</v>
      </c>
      <c r="L2369" s="1">
        <v>97.69</v>
      </c>
      <c r="M2369" s="1">
        <v>97.69</v>
      </c>
    </row>
    <row r="2370" spans="1:13" x14ac:dyDescent="0.35">
      <c r="A2370" s="10">
        <v>1634</v>
      </c>
      <c r="B2370" s="10">
        <v>98.56</v>
      </c>
      <c r="C2370" s="10">
        <v>97.94</v>
      </c>
      <c r="D2370" s="10">
        <v>97.51</v>
      </c>
      <c r="E2370" s="10">
        <v>97.02</v>
      </c>
      <c r="F2370" s="1">
        <v>94.03</v>
      </c>
      <c r="G2370" s="10">
        <v>92.92</v>
      </c>
      <c r="H2370" s="10">
        <v>99.03</v>
      </c>
      <c r="I2370" s="10">
        <v>98.25</v>
      </c>
      <c r="J2370" s="10">
        <v>99.42</v>
      </c>
      <c r="K2370" s="1">
        <v>98.69</v>
      </c>
      <c r="L2370" s="1">
        <v>97.69</v>
      </c>
      <c r="M2370" s="1">
        <v>97.69</v>
      </c>
    </row>
    <row r="2371" spans="1:13" x14ac:dyDescent="0.35">
      <c r="A2371" s="10">
        <v>1633</v>
      </c>
      <c r="B2371" s="10">
        <v>98.56</v>
      </c>
      <c r="C2371" s="10">
        <v>97.93</v>
      </c>
      <c r="D2371" s="10">
        <v>97.52</v>
      </c>
      <c r="E2371" s="10">
        <v>97.02</v>
      </c>
      <c r="F2371" s="1">
        <v>94.03</v>
      </c>
      <c r="G2371" s="10">
        <v>92.91</v>
      </c>
      <c r="H2371" s="10">
        <v>99.03</v>
      </c>
      <c r="I2371" s="10">
        <v>98.25</v>
      </c>
      <c r="J2371" s="10">
        <v>99.43</v>
      </c>
      <c r="K2371" s="1">
        <v>98.7</v>
      </c>
      <c r="L2371" s="1">
        <v>97.68</v>
      </c>
      <c r="M2371" s="1">
        <v>97.68</v>
      </c>
    </row>
    <row r="2372" spans="1:13" x14ac:dyDescent="0.35">
      <c r="A2372" s="10">
        <v>1632</v>
      </c>
      <c r="B2372" s="10">
        <v>98.56</v>
      </c>
      <c r="C2372" s="10">
        <v>97.93</v>
      </c>
      <c r="D2372" s="10">
        <v>97.52</v>
      </c>
      <c r="E2372" s="10">
        <v>97.02</v>
      </c>
      <c r="F2372" s="1">
        <v>94.02</v>
      </c>
      <c r="G2372" s="10">
        <v>92.91</v>
      </c>
      <c r="H2372" s="10">
        <v>99.03</v>
      </c>
      <c r="I2372" s="10">
        <v>98.24</v>
      </c>
      <c r="J2372" s="10">
        <v>99.43</v>
      </c>
      <c r="K2372" s="1">
        <v>98.69</v>
      </c>
      <c r="L2372" s="1">
        <v>97.68</v>
      </c>
      <c r="M2372" s="1">
        <v>97.68</v>
      </c>
    </row>
    <row r="2373" spans="1:13" x14ac:dyDescent="0.35">
      <c r="A2373" s="10">
        <v>1631</v>
      </c>
      <c r="B2373" s="10">
        <v>98.55</v>
      </c>
      <c r="C2373" s="10">
        <v>97.93</v>
      </c>
      <c r="D2373" s="10">
        <v>97.52</v>
      </c>
      <c r="E2373" s="10">
        <v>97.01</v>
      </c>
      <c r="F2373" s="1">
        <v>94.02</v>
      </c>
      <c r="G2373" s="10">
        <v>92.9</v>
      </c>
      <c r="H2373" s="10">
        <v>99.03</v>
      </c>
      <c r="I2373" s="10">
        <v>98.24</v>
      </c>
      <c r="J2373" s="10">
        <v>99.43</v>
      </c>
      <c r="K2373" s="1">
        <v>98.69</v>
      </c>
      <c r="L2373" s="1">
        <v>97.68</v>
      </c>
      <c r="M2373" s="1">
        <v>97.67</v>
      </c>
    </row>
    <row r="2374" spans="1:13" x14ac:dyDescent="0.35">
      <c r="A2374" s="10">
        <v>1630</v>
      </c>
      <c r="B2374" s="10">
        <v>98.55</v>
      </c>
      <c r="C2374" s="10">
        <v>97.92</v>
      </c>
      <c r="D2374" s="10">
        <v>97.51</v>
      </c>
      <c r="E2374" s="10">
        <v>97.01</v>
      </c>
      <c r="F2374" s="1">
        <v>94.02</v>
      </c>
      <c r="G2374" s="10">
        <v>92.91</v>
      </c>
      <c r="H2374" s="10">
        <v>99.03</v>
      </c>
      <c r="I2374" s="10">
        <v>98.24</v>
      </c>
      <c r="J2374" s="10">
        <v>99.43</v>
      </c>
      <c r="K2374" s="1">
        <v>98.69</v>
      </c>
      <c r="L2374" s="1">
        <v>97.68</v>
      </c>
      <c r="M2374" s="1">
        <v>97.68</v>
      </c>
    </row>
    <row r="2375" spans="1:13" x14ac:dyDescent="0.35">
      <c r="A2375" s="10">
        <v>1629</v>
      </c>
      <c r="B2375" s="10">
        <v>98.55</v>
      </c>
      <c r="C2375" s="10">
        <v>97.92</v>
      </c>
      <c r="D2375" s="10">
        <v>97.51</v>
      </c>
      <c r="E2375" s="10">
        <v>97.01</v>
      </c>
      <c r="F2375" s="1">
        <v>94.02</v>
      </c>
      <c r="G2375" s="10">
        <v>92.91</v>
      </c>
      <c r="H2375" s="10">
        <v>99.03</v>
      </c>
      <c r="I2375" s="10">
        <v>98.24</v>
      </c>
      <c r="J2375" s="10">
        <v>99.44</v>
      </c>
      <c r="K2375" s="1">
        <v>98.69</v>
      </c>
      <c r="L2375" s="1">
        <v>97.68</v>
      </c>
      <c r="M2375" s="1">
        <v>97.68</v>
      </c>
    </row>
    <row r="2376" spans="1:13" x14ac:dyDescent="0.35">
      <c r="A2376" s="10">
        <v>1628</v>
      </c>
      <c r="B2376" s="10">
        <v>98.54</v>
      </c>
      <c r="C2376" s="10">
        <v>97.91</v>
      </c>
      <c r="D2376" s="10">
        <v>97.51</v>
      </c>
      <c r="E2376" s="10">
        <v>97.01</v>
      </c>
      <c r="F2376" s="1">
        <v>94.02</v>
      </c>
      <c r="G2376" s="10">
        <v>92.91</v>
      </c>
      <c r="H2376" s="10">
        <v>99.02</v>
      </c>
      <c r="I2376" s="10">
        <v>98.24</v>
      </c>
      <c r="J2376" s="10">
        <v>99.44</v>
      </c>
      <c r="K2376" s="1">
        <v>98.69</v>
      </c>
      <c r="L2376" s="1">
        <v>97.67</v>
      </c>
      <c r="M2376" s="1">
        <v>97.68</v>
      </c>
    </row>
    <row r="2377" spans="1:13" x14ac:dyDescent="0.35">
      <c r="A2377" s="10">
        <v>1627</v>
      </c>
      <c r="B2377" s="10">
        <v>98.54</v>
      </c>
      <c r="C2377" s="10">
        <v>97.91</v>
      </c>
      <c r="D2377" s="10">
        <v>97.52</v>
      </c>
      <c r="E2377" s="10">
        <v>97.01</v>
      </c>
      <c r="F2377" s="1">
        <v>94.01</v>
      </c>
      <c r="G2377" s="10">
        <v>92.91</v>
      </c>
      <c r="H2377" s="10">
        <v>99.02</v>
      </c>
      <c r="I2377" s="10">
        <v>98.24</v>
      </c>
      <c r="J2377" s="10">
        <v>99.43</v>
      </c>
      <c r="K2377" s="1">
        <v>98.69</v>
      </c>
      <c r="L2377" s="1">
        <v>97.67</v>
      </c>
      <c r="M2377" s="1">
        <v>97.68</v>
      </c>
    </row>
    <row r="2378" spans="1:13" x14ac:dyDescent="0.35">
      <c r="A2378" s="10">
        <v>1626</v>
      </c>
      <c r="B2378" s="10">
        <v>98.55</v>
      </c>
      <c r="C2378" s="10">
        <v>97.91</v>
      </c>
      <c r="D2378" s="10">
        <v>97.52</v>
      </c>
      <c r="E2378" s="10">
        <v>97.02</v>
      </c>
      <c r="F2378" s="1">
        <v>94.01</v>
      </c>
      <c r="G2378" s="10">
        <v>92.91</v>
      </c>
      <c r="H2378" s="10">
        <v>99.02</v>
      </c>
      <c r="I2378" s="10">
        <v>98.24</v>
      </c>
      <c r="J2378" s="10">
        <v>99.43</v>
      </c>
      <c r="K2378" s="1">
        <v>98.69</v>
      </c>
      <c r="L2378" s="1">
        <v>97.67</v>
      </c>
      <c r="M2378" s="1">
        <v>97.67</v>
      </c>
    </row>
    <row r="2379" spans="1:13" x14ac:dyDescent="0.35">
      <c r="A2379" s="10">
        <v>1625</v>
      </c>
      <c r="B2379" s="10">
        <v>98.55</v>
      </c>
      <c r="C2379" s="10">
        <v>97.91</v>
      </c>
      <c r="D2379" s="10">
        <v>97.52</v>
      </c>
      <c r="E2379" s="10">
        <v>97.02</v>
      </c>
      <c r="F2379" s="1">
        <v>94</v>
      </c>
      <c r="G2379" s="10">
        <v>92.9</v>
      </c>
      <c r="H2379" s="10">
        <v>99.02</v>
      </c>
      <c r="I2379" s="10">
        <v>98.24</v>
      </c>
      <c r="J2379" s="10">
        <v>99.43</v>
      </c>
      <c r="K2379" s="1">
        <v>98.68</v>
      </c>
      <c r="L2379" s="1">
        <v>97.67</v>
      </c>
      <c r="M2379" s="1">
        <v>97.67</v>
      </c>
    </row>
    <row r="2380" spans="1:13" x14ac:dyDescent="0.35">
      <c r="A2380" s="10">
        <v>1624</v>
      </c>
      <c r="B2380" s="10">
        <v>98.55</v>
      </c>
      <c r="C2380" s="10">
        <v>97.92</v>
      </c>
      <c r="D2380" s="10">
        <v>97.51</v>
      </c>
      <c r="E2380" s="10">
        <v>97.02</v>
      </c>
      <c r="F2380" s="1">
        <v>93.99</v>
      </c>
      <c r="G2380" s="10">
        <v>92.89</v>
      </c>
      <c r="H2380" s="10">
        <v>99.02</v>
      </c>
      <c r="I2380" s="10">
        <v>98.23</v>
      </c>
      <c r="J2380" s="10">
        <v>99.43</v>
      </c>
      <c r="K2380" s="1">
        <v>98.68</v>
      </c>
      <c r="L2380" s="1">
        <v>97.66</v>
      </c>
      <c r="M2380" s="1">
        <v>97.67</v>
      </c>
    </row>
    <row r="2381" spans="1:13" x14ac:dyDescent="0.35">
      <c r="A2381" s="10">
        <v>1623</v>
      </c>
      <c r="B2381" s="10">
        <v>98.55</v>
      </c>
      <c r="C2381" s="10">
        <v>97.92</v>
      </c>
      <c r="D2381" s="10">
        <v>97.51</v>
      </c>
      <c r="E2381" s="10">
        <v>97.03</v>
      </c>
      <c r="F2381" s="1">
        <v>93.99</v>
      </c>
      <c r="G2381" s="10">
        <v>92.88</v>
      </c>
      <c r="H2381" s="10">
        <v>99.03</v>
      </c>
      <c r="I2381" s="10">
        <v>98.23</v>
      </c>
      <c r="J2381" s="10">
        <v>99.43</v>
      </c>
      <c r="K2381" s="1">
        <v>98.68</v>
      </c>
      <c r="L2381" s="1">
        <v>97.66</v>
      </c>
      <c r="M2381" s="1">
        <v>97.66</v>
      </c>
    </row>
    <row r="2382" spans="1:13" x14ac:dyDescent="0.35">
      <c r="A2382" s="10">
        <v>1622</v>
      </c>
      <c r="B2382" s="10">
        <v>98.55</v>
      </c>
      <c r="C2382" s="10">
        <v>97.93</v>
      </c>
      <c r="D2382" s="10">
        <v>97.51</v>
      </c>
      <c r="E2382" s="10">
        <v>97.03</v>
      </c>
      <c r="F2382" s="1">
        <v>93.99</v>
      </c>
      <c r="G2382" s="10">
        <v>92.88</v>
      </c>
      <c r="H2382" s="10">
        <v>99.03</v>
      </c>
      <c r="I2382" s="10">
        <v>98.24</v>
      </c>
      <c r="J2382" s="10">
        <v>99.42</v>
      </c>
      <c r="K2382" s="1">
        <v>98.69</v>
      </c>
      <c r="L2382" s="1">
        <v>97.66</v>
      </c>
      <c r="M2382" s="1">
        <v>97.66</v>
      </c>
    </row>
    <row r="2383" spans="1:13" x14ac:dyDescent="0.35">
      <c r="A2383" s="10">
        <v>1621</v>
      </c>
      <c r="B2383" s="10">
        <v>98.55</v>
      </c>
      <c r="C2383" s="10">
        <v>97.93</v>
      </c>
      <c r="D2383" s="10">
        <v>97.51</v>
      </c>
      <c r="E2383" s="10">
        <v>97.03</v>
      </c>
      <c r="F2383" s="1">
        <v>93.97</v>
      </c>
      <c r="G2383" s="10">
        <v>92.87</v>
      </c>
      <c r="H2383" s="10">
        <v>99.02</v>
      </c>
      <c r="I2383" s="10">
        <v>98.24</v>
      </c>
      <c r="J2383" s="10">
        <v>99.42</v>
      </c>
      <c r="K2383" s="1">
        <v>98.69</v>
      </c>
      <c r="L2383" s="1">
        <v>97.66</v>
      </c>
      <c r="M2383" s="1">
        <v>97.66</v>
      </c>
    </row>
    <row r="2384" spans="1:13" x14ac:dyDescent="0.35">
      <c r="A2384" s="10">
        <v>1620</v>
      </c>
      <c r="B2384" s="10">
        <v>98.54</v>
      </c>
      <c r="C2384" s="10">
        <v>97.93</v>
      </c>
      <c r="D2384" s="10">
        <v>97.5</v>
      </c>
      <c r="E2384" s="10">
        <v>97.02</v>
      </c>
      <c r="F2384" s="1">
        <v>93.96</v>
      </c>
      <c r="G2384" s="10">
        <v>92.85</v>
      </c>
      <c r="H2384" s="10">
        <v>99.01</v>
      </c>
      <c r="I2384" s="10">
        <v>98.23</v>
      </c>
      <c r="J2384" s="10">
        <v>99.43</v>
      </c>
      <c r="K2384" s="1">
        <v>98.68</v>
      </c>
      <c r="L2384" s="1">
        <v>97.66</v>
      </c>
      <c r="M2384" s="1">
        <v>97.66</v>
      </c>
    </row>
    <row r="2385" spans="1:13" x14ac:dyDescent="0.35">
      <c r="A2385" s="10">
        <v>1619</v>
      </c>
      <c r="B2385" s="10">
        <v>98.55</v>
      </c>
      <c r="C2385" s="10">
        <v>97.93</v>
      </c>
      <c r="D2385" s="10">
        <v>97.5</v>
      </c>
      <c r="E2385" s="10">
        <v>97.02</v>
      </c>
      <c r="F2385" s="1">
        <v>93.94</v>
      </c>
      <c r="G2385" s="10">
        <v>92.84</v>
      </c>
      <c r="H2385" s="10">
        <v>99.01</v>
      </c>
      <c r="I2385" s="10">
        <v>98.23</v>
      </c>
      <c r="J2385" s="10">
        <v>99.43</v>
      </c>
      <c r="K2385" s="1">
        <v>98.68</v>
      </c>
      <c r="L2385" s="1">
        <v>97.66</v>
      </c>
      <c r="M2385" s="1">
        <v>97.66</v>
      </c>
    </row>
    <row r="2386" spans="1:13" x14ac:dyDescent="0.35">
      <c r="A2386" s="10">
        <v>1618</v>
      </c>
      <c r="B2386" s="10">
        <v>98.55</v>
      </c>
      <c r="C2386" s="10">
        <v>97.94</v>
      </c>
      <c r="D2386" s="10">
        <v>97.51</v>
      </c>
      <c r="E2386" s="10">
        <v>97.03</v>
      </c>
      <c r="F2386" s="1">
        <v>93.93</v>
      </c>
      <c r="G2386" s="10">
        <v>92.83</v>
      </c>
      <c r="H2386" s="10">
        <v>99.01</v>
      </c>
      <c r="I2386" s="10">
        <v>98.24</v>
      </c>
      <c r="J2386" s="10">
        <v>99.43</v>
      </c>
      <c r="K2386" s="1">
        <v>98.67</v>
      </c>
      <c r="L2386" s="1">
        <v>97.66</v>
      </c>
      <c r="M2386" s="1">
        <v>97.67</v>
      </c>
    </row>
    <row r="2387" spans="1:13" x14ac:dyDescent="0.35">
      <c r="A2387" s="10">
        <v>1617</v>
      </c>
      <c r="B2387" s="10">
        <v>98.56</v>
      </c>
      <c r="C2387" s="10">
        <v>97.95</v>
      </c>
      <c r="D2387" s="10">
        <v>97.51</v>
      </c>
      <c r="E2387" s="10">
        <v>97.04</v>
      </c>
      <c r="F2387" s="1">
        <v>93.92</v>
      </c>
      <c r="G2387" s="10">
        <v>92.81</v>
      </c>
      <c r="H2387" s="10">
        <v>99.01</v>
      </c>
      <c r="I2387" s="10">
        <v>98.24</v>
      </c>
      <c r="J2387" s="10">
        <v>99.42</v>
      </c>
      <c r="K2387" s="1">
        <v>98.67</v>
      </c>
      <c r="L2387" s="1">
        <v>97.66</v>
      </c>
      <c r="M2387" s="1">
        <v>97.68</v>
      </c>
    </row>
    <row r="2388" spans="1:13" x14ac:dyDescent="0.35">
      <c r="A2388" s="10">
        <v>1616</v>
      </c>
      <c r="B2388" s="10">
        <v>98.56</v>
      </c>
      <c r="C2388" s="10">
        <v>97.96</v>
      </c>
      <c r="D2388" s="10">
        <v>97.5</v>
      </c>
      <c r="E2388" s="10">
        <v>97.03</v>
      </c>
      <c r="F2388" s="1">
        <v>93.93</v>
      </c>
      <c r="G2388" s="10">
        <v>92.8</v>
      </c>
      <c r="H2388" s="10">
        <v>99.01</v>
      </c>
      <c r="I2388" s="10">
        <v>98.23</v>
      </c>
      <c r="J2388" s="10">
        <v>99.42</v>
      </c>
      <c r="K2388" s="1">
        <v>98.67</v>
      </c>
      <c r="L2388" s="1">
        <v>97.66</v>
      </c>
      <c r="M2388" s="1">
        <v>97.68</v>
      </c>
    </row>
    <row r="2389" spans="1:13" x14ac:dyDescent="0.35">
      <c r="A2389" s="10">
        <v>1615</v>
      </c>
      <c r="B2389" s="10">
        <v>98.56</v>
      </c>
      <c r="C2389" s="10">
        <v>97.97</v>
      </c>
      <c r="D2389" s="10">
        <v>97.5</v>
      </c>
      <c r="E2389" s="10">
        <v>97.03</v>
      </c>
      <c r="F2389" s="1">
        <v>93.93</v>
      </c>
      <c r="G2389" s="10">
        <v>92.8</v>
      </c>
      <c r="H2389" s="10">
        <v>99</v>
      </c>
      <c r="I2389" s="10">
        <v>98.23</v>
      </c>
      <c r="J2389" s="10">
        <v>99.42</v>
      </c>
      <c r="K2389" s="1">
        <v>98.67</v>
      </c>
      <c r="L2389" s="1">
        <v>97.67</v>
      </c>
      <c r="M2389" s="1">
        <v>97.68</v>
      </c>
    </row>
    <row r="2390" spans="1:13" x14ac:dyDescent="0.35">
      <c r="A2390" s="10">
        <v>1614</v>
      </c>
      <c r="B2390" s="10">
        <v>98.57</v>
      </c>
      <c r="C2390" s="10">
        <v>97.98</v>
      </c>
      <c r="D2390" s="10">
        <v>97.5</v>
      </c>
      <c r="E2390" s="10">
        <v>97.03</v>
      </c>
      <c r="F2390" s="1">
        <v>93.93</v>
      </c>
      <c r="G2390" s="10">
        <v>92.79</v>
      </c>
      <c r="H2390" s="10">
        <v>99</v>
      </c>
      <c r="I2390" s="10">
        <v>98.23</v>
      </c>
      <c r="J2390" s="10">
        <v>99.42</v>
      </c>
      <c r="K2390" s="1">
        <v>98.67</v>
      </c>
      <c r="L2390" s="1">
        <v>97.67</v>
      </c>
      <c r="M2390" s="1">
        <v>97.67</v>
      </c>
    </row>
    <row r="2391" spans="1:13" x14ac:dyDescent="0.35">
      <c r="A2391" s="10">
        <v>1613</v>
      </c>
      <c r="B2391" s="10">
        <v>98.57</v>
      </c>
      <c r="C2391" s="10">
        <v>97.98</v>
      </c>
      <c r="D2391" s="10">
        <v>97.51</v>
      </c>
      <c r="E2391" s="10">
        <v>97.03</v>
      </c>
      <c r="F2391" s="1">
        <v>93.93</v>
      </c>
      <c r="G2391" s="10">
        <v>92.78</v>
      </c>
      <c r="H2391" s="10">
        <v>98.99</v>
      </c>
      <c r="I2391" s="10">
        <v>98.22</v>
      </c>
      <c r="J2391" s="10">
        <v>99.43</v>
      </c>
      <c r="K2391" s="1">
        <v>98.66</v>
      </c>
      <c r="L2391" s="1">
        <v>97.67</v>
      </c>
      <c r="M2391" s="1">
        <v>97.67</v>
      </c>
    </row>
    <row r="2392" spans="1:13" x14ac:dyDescent="0.35">
      <c r="A2392" s="10">
        <v>1612</v>
      </c>
      <c r="B2392" s="10">
        <v>98.57</v>
      </c>
      <c r="C2392" s="10">
        <v>97.99</v>
      </c>
      <c r="D2392" s="10">
        <v>97.5</v>
      </c>
      <c r="E2392" s="10">
        <v>97.02</v>
      </c>
      <c r="F2392" s="1">
        <v>93.92</v>
      </c>
      <c r="G2392" s="10">
        <v>92.77</v>
      </c>
      <c r="H2392" s="10">
        <v>98.98</v>
      </c>
      <c r="I2392" s="10">
        <v>98.21</v>
      </c>
      <c r="J2392" s="10">
        <v>99.42</v>
      </c>
      <c r="K2392" s="1">
        <v>98.66</v>
      </c>
      <c r="L2392" s="1">
        <v>97.67</v>
      </c>
      <c r="M2392" s="1">
        <v>97.67</v>
      </c>
    </row>
    <row r="2393" spans="1:13" x14ac:dyDescent="0.35">
      <c r="A2393" s="10">
        <v>1611</v>
      </c>
      <c r="B2393" s="10">
        <v>98.57</v>
      </c>
      <c r="C2393" s="10">
        <v>97.99</v>
      </c>
      <c r="D2393" s="10">
        <v>97.49</v>
      </c>
      <c r="E2393" s="10">
        <v>97.02</v>
      </c>
      <c r="F2393" s="1">
        <v>93.91</v>
      </c>
      <c r="G2393" s="10">
        <v>92.77</v>
      </c>
      <c r="H2393" s="10">
        <v>98.97</v>
      </c>
      <c r="I2393" s="10">
        <v>98.2</v>
      </c>
      <c r="J2393" s="10">
        <v>99.42</v>
      </c>
      <c r="K2393" s="1">
        <v>98.66</v>
      </c>
      <c r="L2393" s="1">
        <v>97.68</v>
      </c>
      <c r="M2393" s="1">
        <v>97.67</v>
      </c>
    </row>
    <row r="2394" spans="1:13" x14ac:dyDescent="0.35">
      <c r="A2394" s="10">
        <v>1610</v>
      </c>
      <c r="B2394" s="10">
        <v>98.59</v>
      </c>
      <c r="C2394" s="10">
        <v>98</v>
      </c>
      <c r="D2394" s="10">
        <v>97.5</v>
      </c>
      <c r="E2394" s="10">
        <v>97.02</v>
      </c>
      <c r="F2394" s="1">
        <v>93.9</v>
      </c>
      <c r="G2394" s="10">
        <v>92.76</v>
      </c>
      <c r="H2394" s="10">
        <v>98.97</v>
      </c>
      <c r="I2394" s="10">
        <v>98.21</v>
      </c>
      <c r="J2394" s="10">
        <v>99.41</v>
      </c>
      <c r="K2394" s="1">
        <v>98.66</v>
      </c>
      <c r="L2394" s="1">
        <v>97.68</v>
      </c>
      <c r="M2394" s="1">
        <v>97.68</v>
      </c>
    </row>
    <row r="2395" spans="1:13" x14ac:dyDescent="0.35">
      <c r="A2395" s="10">
        <v>1609</v>
      </c>
      <c r="B2395" s="10">
        <v>98.59</v>
      </c>
      <c r="C2395" s="10">
        <v>98.01</v>
      </c>
      <c r="D2395" s="10">
        <v>97.5</v>
      </c>
      <c r="E2395" s="10">
        <v>97.02</v>
      </c>
      <c r="F2395" s="1">
        <v>93.89</v>
      </c>
      <c r="G2395" s="10">
        <v>92.74</v>
      </c>
      <c r="H2395" s="10">
        <v>98.96</v>
      </c>
      <c r="I2395" s="10">
        <v>98.2</v>
      </c>
      <c r="J2395" s="10">
        <v>99.41</v>
      </c>
      <c r="K2395" s="1">
        <v>98.66</v>
      </c>
      <c r="L2395" s="1">
        <v>97.69</v>
      </c>
      <c r="M2395" s="1">
        <v>97.68</v>
      </c>
    </row>
    <row r="2396" spans="1:13" x14ac:dyDescent="0.35">
      <c r="A2396" s="10">
        <v>1608</v>
      </c>
      <c r="B2396" s="10">
        <v>98.59</v>
      </c>
      <c r="C2396" s="10">
        <v>98.01</v>
      </c>
      <c r="D2396" s="10">
        <v>97.49</v>
      </c>
      <c r="E2396" s="10">
        <v>97.01</v>
      </c>
      <c r="F2396" s="1">
        <v>93.87</v>
      </c>
      <c r="G2396" s="10">
        <v>92.71</v>
      </c>
      <c r="H2396" s="10">
        <v>98.96</v>
      </c>
      <c r="I2396" s="10">
        <v>98.19</v>
      </c>
      <c r="J2396" s="10">
        <v>99.42</v>
      </c>
      <c r="K2396" s="1">
        <v>98.64</v>
      </c>
      <c r="L2396" s="1">
        <v>97.7</v>
      </c>
      <c r="M2396" s="1">
        <v>97.67</v>
      </c>
    </row>
    <row r="2397" spans="1:13" x14ac:dyDescent="0.35">
      <c r="A2397" s="10">
        <v>1607</v>
      </c>
      <c r="B2397" s="10">
        <v>98.59</v>
      </c>
      <c r="C2397" s="10">
        <v>98.01</v>
      </c>
      <c r="D2397" s="10">
        <v>97.49</v>
      </c>
      <c r="E2397" s="10">
        <v>97</v>
      </c>
      <c r="F2397" s="1">
        <v>93.86</v>
      </c>
      <c r="G2397" s="10">
        <v>92.69</v>
      </c>
      <c r="H2397" s="10">
        <v>98.96</v>
      </c>
      <c r="I2397" s="10">
        <v>98.18</v>
      </c>
      <c r="J2397" s="10">
        <v>99.42</v>
      </c>
      <c r="K2397" s="1">
        <v>98.64</v>
      </c>
      <c r="L2397" s="1">
        <v>97.7</v>
      </c>
      <c r="M2397" s="1">
        <v>97.67</v>
      </c>
    </row>
    <row r="2398" spans="1:13" x14ac:dyDescent="0.35">
      <c r="A2398" s="10">
        <v>1606</v>
      </c>
      <c r="B2398" s="10">
        <v>98.59</v>
      </c>
      <c r="C2398" s="10">
        <v>98.01</v>
      </c>
      <c r="D2398" s="10">
        <v>97.49</v>
      </c>
      <c r="E2398" s="10">
        <v>96.99</v>
      </c>
      <c r="F2398" s="1">
        <v>93.86</v>
      </c>
      <c r="G2398" s="10">
        <v>92.67</v>
      </c>
      <c r="H2398" s="10">
        <v>98.95</v>
      </c>
      <c r="I2398" s="10">
        <v>98.17</v>
      </c>
      <c r="J2398" s="10">
        <v>99.42</v>
      </c>
      <c r="K2398" s="1">
        <v>98.63</v>
      </c>
      <c r="L2398" s="1">
        <v>97.7</v>
      </c>
      <c r="M2398" s="1">
        <v>97.66</v>
      </c>
    </row>
    <row r="2399" spans="1:13" x14ac:dyDescent="0.35">
      <c r="A2399" s="10">
        <v>1605</v>
      </c>
      <c r="B2399" s="10">
        <v>98.59</v>
      </c>
      <c r="C2399" s="10">
        <v>98.01</v>
      </c>
      <c r="D2399" s="10">
        <v>97.48</v>
      </c>
      <c r="E2399" s="10">
        <v>96.97</v>
      </c>
      <c r="F2399" s="1">
        <v>93.85</v>
      </c>
      <c r="G2399" s="10">
        <v>92.64</v>
      </c>
      <c r="H2399" s="10">
        <v>98.94</v>
      </c>
      <c r="I2399" s="10">
        <v>98.16</v>
      </c>
      <c r="J2399" s="10">
        <v>99.42</v>
      </c>
      <c r="K2399" s="1">
        <v>98.61</v>
      </c>
      <c r="L2399" s="1">
        <v>97.7</v>
      </c>
      <c r="M2399" s="1">
        <v>97.65</v>
      </c>
    </row>
    <row r="2400" spans="1:13" x14ac:dyDescent="0.35">
      <c r="A2400" s="10">
        <v>1604</v>
      </c>
      <c r="B2400" s="10">
        <v>98.59</v>
      </c>
      <c r="C2400" s="10">
        <v>98.01</v>
      </c>
      <c r="D2400" s="10">
        <v>97.47</v>
      </c>
      <c r="E2400" s="10">
        <v>96.96</v>
      </c>
      <c r="F2400" s="1">
        <v>93.83</v>
      </c>
      <c r="G2400" s="10">
        <v>92.61</v>
      </c>
      <c r="H2400" s="10">
        <v>98.93</v>
      </c>
      <c r="I2400" s="10">
        <v>98.14</v>
      </c>
      <c r="J2400" s="10">
        <v>99.41</v>
      </c>
      <c r="K2400" s="1">
        <v>98.6</v>
      </c>
      <c r="L2400" s="1">
        <v>97.71</v>
      </c>
      <c r="M2400" s="1">
        <v>97.65</v>
      </c>
    </row>
    <row r="2401" spans="1:13" x14ac:dyDescent="0.35">
      <c r="A2401" s="10">
        <v>1603</v>
      </c>
      <c r="B2401" s="10">
        <v>98.58</v>
      </c>
      <c r="C2401" s="10">
        <v>98</v>
      </c>
      <c r="D2401" s="10">
        <v>97.47</v>
      </c>
      <c r="E2401" s="10">
        <v>96.95</v>
      </c>
      <c r="F2401" s="1">
        <v>93.82</v>
      </c>
      <c r="G2401" s="10">
        <v>92.58</v>
      </c>
      <c r="H2401" s="10">
        <v>98.92</v>
      </c>
      <c r="I2401" s="10">
        <v>98.13</v>
      </c>
      <c r="J2401" s="10">
        <v>99.4</v>
      </c>
      <c r="K2401" s="1">
        <v>98.59</v>
      </c>
      <c r="L2401" s="1">
        <v>97.71</v>
      </c>
      <c r="M2401" s="1">
        <v>97.65</v>
      </c>
    </row>
    <row r="2402" spans="1:13" x14ac:dyDescent="0.35">
      <c r="A2402" s="10">
        <v>1602</v>
      </c>
      <c r="B2402" s="10">
        <v>98.58</v>
      </c>
      <c r="C2402" s="10">
        <v>98</v>
      </c>
      <c r="D2402" s="10">
        <v>97.47</v>
      </c>
      <c r="E2402" s="10">
        <v>96.94</v>
      </c>
      <c r="F2402" s="1">
        <v>93.81</v>
      </c>
      <c r="G2402" s="10">
        <v>92.56</v>
      </c>
      <c r="H2402" s="10">
        <v>98.92</v>
      </c>
      <c r="I2402" s="10">
        <v>98.12</v>
      </c>
      <c r="J2402" s="10">
        <v>99.4</v>
      </c>
      <c r="K2402" s="1">
        <v>98.58</v>
      </c>
      <c r="L2402" s="1">
        <v>97.71</v>
      </c>
      <c r="M2402" s="1">
        <v>97.65</v>
      </c>
    </row>
    <row r="2403" spans="1:13" x14ac:dyDescent="0.35">
      <c r="A2403" s="10">
        <v>1601</v>
      </c>
      <c r="B2403" s="10">
        <v>98.58</v>
      </c>
      <c r="C2403" s="10">
        <v>97.99</v>
      </c>
      <c r="D2403" s="10">
        <v>97.47</v>
      </c>
      <c r="E2403" s="10">
        <v>96.93</v>
      </c>
      <c r="F2403" s="1">
        <v>93.8</v>
      </c>
      <c r="G2403" s="10">
        <v>92.54</v>
      </c>
      <c r="H2403" s="10">
        <v>98.91</v>
      </c>
      <c r="I2403" s="10">
        <v>98.11</v>
      </c>
      <c r="J2403" s="10">
        <v>99.39</v>
      </c>
      <c r="K2403" s="1">
        <v>98.58</v>
      </c>
      <c r="L2403" s="1">
        <v>97.71</v>
      </c>
      <c r="M2403" s="1">
        <v>97.64</v>
      </c>
    </row>
    <row r="2404" spans="1:13" x14ac:dyDescent="0.35">
      <c r="A2404" s="10">
        <v>1600</v>
      </c>
      <c r="B2404" s="10">
        <v>98.57</v>
      </c>
      <c r="C2404" s="10">
        <v>97.98</v>
      </c>
      <c r="D2404" s="10">
        <v>97.46</v>
      </c>
      <c r="E2404" s="10">
        <v>96.92</v>
      </c>
      <c r="F2404" s="1">
        <v>93.78</v>
      </c>
      <c r="G2404" s="10">
        <v>92.52</v>
      </c>
      <c r="H2404" s="10">
        <v>98.89</v>
      </c>
      <c r="I2404" s="10">
        <v>98.09</v>
      </c>
      <c r="J2404" s="10">
        <v>99.38</v>
      </c>
      <c r="K2404" s="1">
        <v>98.56</v>
      </c>
      <c r="L2404" s="1">
        <v>97.71</v>
      </c>
      <c r="M2404" s="1">
        <v>97.63</v>
      </c>
    </row>
    <row r="2405" spans="1:13" x14ac:dyDescent="0.35">
      <c r="A2405" s="10">
        <v>1599</v>
      </c>
      <c r="B2405" s="10">
        <v>98.56</v>
      </c>
      <c r="C2405" s="10">
        <v>97.98</v>
      </c>
      <c r="D2405" s="10">
        <v>97.45</v>
      </c>
      <c r="E2405" s="10">
        <v>96.9</v>
      </c>
      <c r="F2405" s="1">
        <v>93.76</v>
      </c>
      <c r="G2405" s="10">
        <v>92.49</v>
      </c>
      <c r="H2405" s="10">
        <v>98.88</v>
      </c>
      <c r="I2405" s="10">
        <v>98.07</v>
      </c>
      <c r="J2405" s="10">
        <v>99.38</v>
      </c>
      <c r="K2405" s="1">
        <v>98.55</v>
      </c>
      <c r="L2405" s="1">
        <v>97.71</v>
      </c>
      <c r="M2405" s="1">
        <v>97.62</v>
      </c>
    </row>
    <row r="2406" spans="1:13" x14ac:dyDescent="0.35">
      <c r="A2406" s="10">
        <v>1598</v>
      </c>
      <c r="B2406" s="10">
        <v>98.56</v>
      </c>
      <c r="C2406" s="10">
        <v>97.97</v>
      </c>
      <c r="D2406" s="10">
        <v>97.44</v>
      </c>
      <c r="E2406" s="10">
        <v>96.89</v>
      </c>
      <c r="F2406" s="1">
        <v>93.74</v>
      </c>
      <c r="G2406" s="10">
        <v>92.47</v>
      </c>
      <c r="H2406" s="10">
        <v>98.87</v>
      </c>
      <c r="I2406" s="10">
        <v>98.05</v>
      </c>
      <c r="J2406" s="10">
        <v>99.37</v>
      </c>
      <c r="K2406" s="1">
        <v>98.53</v>
      </c>
      <c r="L2406" s="1">
        <v>97.71</v>
      </c>
      <c r="M2406" s="1">
        <v>97.61</v>
      </c>
    </row>
    <row r="2407" spans="1:13" x14ac:dyDescent="0.35">
      <c r="A2407" s="10">
        <v>1597</v>
      </c>
      <c r="B2407" s="10">
        <v>98.55</v>
      </c>
      <c r="C2407" s="10">
        <v>97.96</v>
      </c>
      <c r="D2407" s="10">
        <v>97.43</v>
      </c>
      <c r="E2407" s="10">
        <v>96.87</v>
      </c>
      <c r="F2407" s="1">
        <v>93.72</v>
      </c>
      <c r="G2407" s="10">
        <v>92.44</v>
      </c>
      <c r="H2407" s="10">
        <v>98.86</v>
      </c>
      <c r="I2407" s="10">
        <v>98.03</v>
      </c>
      <c r="J2407" s="10">
        <v>99.37</v>
      </c>
      <c r="K2407" s="1">
        <v>98.51</v>
      </c>
      <c r="L2407" s="1">
        <v>97.7</v>
      </c>
      <c r="M2407" s="1">
        <v>97.59</v>
      </c>
    </row>
    <row r="2408" spans="1:13" x14ac:dyDescent="0.35">
      <c r="A2408" s="10">
        <v>1596</v>
      </c>
      <c r="B2408" s="10">
        <v>98.54</v>
      </c>
      <c r="C2408" s="10">
        <v>97.94</v>
      </c>
      <c r="D2408" s="10">
        <v>97.42</v>
      </c>
      <c r="E2408" s="10">
        <v>96.85</v>
      </c>
      <c r="F2408" s="1">
        <v>93.7</v>
      </c>
      <c r="G2408" s="10">
        <v>92.41</v>
      </c>
      <c r="H2408" s="10">
        <v>98.85</v>
      </c>
      <c r="I2408" s="10">
        <v>98.01</v>
      </c>
      <c r="J2408" s="10">
        <v>99.37</v>
      </c>
      <c r="K2408" s="1">
        <v>98.49</v>
      </c>
      <c r="L2408" s="1">
        <v>97.7</v>
      </c>
      <c r="M2408" s="1">
        <v>97.58</v>
      </c>
    </row>
    <row r="2409" spans="1:13" x14ac:dyDescent="0.35">
      <c r="A2409" s="10">
        <v>1595</v>
      </c>
      <c r="B2409" s="10">
        <v>98.53</v>
      </c>
      <c r="C2409" s="10">
        <v>97.93</v>
      </c>
      <c r="D2409" s="10">
        <v>97.42</v>
      </c>
      <c r="E2409" s="10">
        <v>96.83</v>
      </c>
      <c r="F2409" s="1">
        <v>93.68</v>
      </c>
      <c r="G2409" s="10">
        <v>92.39</v>
      </c>
      <c r="H2409" s="10">
        <v>98.83</v>
      </c>
      <c r="I2409" s="10">
        <v>97.99</v>
      </c>
      <c r="J2409" s="10">
        <v>99.36</v>
      </c>
      <c r="K2409" s="1">
        <v>98.48</v>
      </c>
      <c r="L2409" s="1">
        <v>97.7</v>
      </c>
      <c r="M2409" s="1">
        <v>97.57</v>
      </c>
    </row>
    <row r="2410" spans="1:13" x14ac:dyDescent="0.35">
      <c r="A2410" s="10">
        <v>1594</v>
      </c>
      <c r="B2410" s="10">
        <v>98.52</v>
      </c>
      <c r="C2410" s="10">
        <v>97.92</v>
      </c>
      <c r="D2410" s="10">
        <v>97.41</v>
      </c>
      <c r="E2410" s="10">
        <v>96.82</v>
      </c>
      <c r="F2410" s="1">
        <v>93.66</v>
      </c>
      <c r="G2410" s="10">
        <v>92.36</v>
      </c>
      <c r="H2410" s="10">
        <v>98.82</v>
      </c>
      <c r="I2410" s="10">
        <v>97.96</v>
      </c>
      <c r="J2410" s="10">
        <v>99.36</v>
      </c>
      <c r="K2410" s="1">
        <v>98.46</v>
      </c>
      <c r="L2410" s="1">
        <v>97.7</v>
      </c>
      <c r="M2410" s="1">
        <v>97.57</v>
      </c>
    </row>
    <row r="2411" spans="1:13" x14ac:dyDescent="0.35">
      <c r="A2411" s="10">
        <v>1593</v>
      </c>
      <c r="B2411" s="10">
        <v>98.51</v>
      </c>
      <c r="C2411" s="10">
        <v>97.9</v>
      </c>
      <c r="D2411" s="10">
        <v>97.4</v>
      </c>
      <c r="E2411" s="10">
        <v>96.8</v>
      </c>
      <c r="F2411" s="1">
        <v>93.65</v>
      </c>
      <c r="G2411" s="10">
        <v>92.33</v>
      </c>
      <c r="H2411" s="10">
        <v>98.8</v>
      </c>
      <c r="I2411" s="10">
        <v>97.93</v>
      </c>
      <c r="J2411" s="10">
        <v>99.36</v>
      </c>
      <c r="K2411" s="1">
        <v>98.44</v>
      </c>
      <c r="L2411" s="1">
        <v>97.7</v>
      </c>
      <c r="M2411" s="1">
        <v>97.55</v>
      </c>
    </row>
    <row r="2412" spans="1:13" x14ac:dyDescent="0.35">
      <c r="A2412" s="10">
        <v>1592</v>
      </c>
      <c r="B2412" s="10">
        <v>98.5</v>
      </c>
      <c r="C2412" s="10">
        <v>97.88</v>
      </c>
      <c r="D2412" s="10">
        <v>97.39</v>
      </c>
      <c r="E2412" s="10">
        <v>96.77</v>
      </c>
      <c r="F2412" s="1">
        <v>93.63</v>
      </c>
      <c r="G2412" s="10">
        <v>92.3</v>
      </c>
      <c r="H2412" s="10">
        <v>98.78</v>
      </c>
      <c r="I2412" s="10">
        <v>97.9</v>
      </c>
      <c r="J2412" s="10">
        <v>99.35</v>
      </c>
      <c r="K2412" s="1">
        <v>98.42</v>
      </c>
      <c r="L2412" s="1">
        <v>97.69</v>
      </c>
      <c r="M2412" s="1">
        <v>97.54</v>
      </c>
    </row>
    <row r="2413" spans="1:13" x14ac:dyDescent="0.35">
      <c r="A2413" s="10">
        <v>1591</v>
      </c>
      <c r="B2413" s="10">
        <v>98.49</v>
      </c>
      <c r="C2413" s="10">
        <v>97.87</v>
      </c>
      <c r="D2413" s="10">
        <v>97.38</v>
      </c>
      <c r="E2413" s="10">
        <v>96.75</v>
      </c>
      <c r="F2413" s="1">
        <v>93.61</v>
      </c>
      <c r="G2413" s="10">
        <v>92.27</v>
      </c>
      <c r="H2413" s="10">
        <v>98.76</v>
      </c>
      <c r="I2413" s="10">
        <v>97.87</v>
      </c>
      <c r="J2413" s="10">
        <v>99.34</v>
      </c>
      <c r="K2413" s="1">
        <v>98.39</v>
      </c>
      <c r="L2413" s="1">
        <v>97.69</v>
      </c>
      <c r="M2413" s="1">
        <v>97.52</v>
      </c>
    </row>
    <row r="2414" spans="1:13" x14ac:dyDescent="0.35">
      <c r="A2414" s="10">
        <v>1590</v>
      </c>
      <c r="B2414" s="10">
        <v>98.48</v>
      </c>
      <c r="C2414" s="10">
        <v>97.85</v>
      </c>
      <c r="D2414" s="10">
        <v>97.38</v>
      </c>
      <c r="E2414" s="10">
        <v>96.73</v>
      </c>
      <c r="F2414" s="1">
        <v>93.6</v>
      </c>
      <c r="G2414" s="10">
        <v>92.24</v>
      </c>
      <c r="H2414" s="10">
        <v>98.74</v>
      </c>
      <c r="I2414" s="10">
        <v>97.84</v>
      </c>
      <c r="J2414" s="10">
        <v>99.34</v>
      </c>
      <c r="K2414" s="1">
        <v>98.37</v>
      </c>
      <c r="L2414" s="1">
        <v>97.69</v>
      </c>
      <c r="M2414" s="1">
        <v>97.5</v>
      </c>
    </row>
    <row r="2415" spans="1:13" x14ac:dyDescent="0.35">
      <c r="A2415" s="10">
        <v>1589</v>
      </c>
      <c r="B2415" s="10">
        <v>98.47</v>
      </c>
      <c r="C2415" s="10">
        <v>97.83</v>
      </c>
      <c r="D2415" s="10">
        <v>97.37</v>
      </c>
      <c r="E2415" s="10">
        <v>96.71</v>
      </c>
      <c r="F2415" s="1">
        <v>93.58</v>
      </c>
      <c r="G2415" s="10">
        <v>92.2</v>
      </c>
      <c r="H2415" s="10">
        <v>98.72</v>
      </c>
      <c r="I2415" s="10">
        <v>97.81</v>
      </c>
      <c r="J2415" s="10">
        <v>99.34</v>
      </c>
      <c r="K2415" s="1">
        <v>98.34</v>
      </c>
      <c r="L2415" s="1">
        <v>97.68</v>
      </c>
      <c r="M2415" s="1">
        <v>97.48</v>
      </c>
    </row>
    <row r="2416" spans="1:13" x14ac:dyDescent="0.35">
      <c r="A2416" s="10">
        <v>1588</v>
      </c>
      <c r="B2416" s="10">
        <v>98.45</v>
      </c>
      <c r="C2416" s="10">
        <v>97.8</v>
      </c>
      <c r="D2416" s="10">
        <v>97.35</v>
      </c>
      <c r="E2416" s="10">
        <v>96.68</v>
      </c>
      <c r="F2416" s="1">
        <v>93.56</v>
      </c>
      <c r="G2416" s="10">
        <v>92.16</v>
      </c>
      <c r="H2416" s="10">
        <v>98.71</v>
      </c>
      <c r="I2416" s="10">
        <v>97.77</v>
      </c>
      <c r="J2416" s="10">
        <v>99.34</v>
      </c>
      <c r="K2416" s="1">
        <v>98.32</v>
      </c>
      <c r="L2416" s="1">
        <v>97.68</v>
      </c>
      <c r="M2416" s="1">
        <v>97.46</v>
      </c>
    </row>
    <row r="2417" spans="1:13" x14ac:dyDescent="0.35">
      <c r="A2417" s="10">
        <v>1587</v>
      </c>
      <c r="B2417" s="10">
        <v>98.43</v>
      </c>
      <c r="C2417" s="10">
        <v>97.78</v>
      </c>
      <c r="D2417" s="10">
        <v>97.34</v>
      </c>
      <c r="E2417" s="10">
        <v>96.65</v>
      </c>
      <c r="F2417" s="1">
        <v>93.54</v>
      </c>
      <c r="G2417" s="10">
        <v>92.13</v>
      </c>
      <c r="H2417" s="10">
        <v>98.69</v>
      </c>
      <c r="I2417" s="10">
        <v>97.74</v>
      </c>
      <c r="J2417" s="10">
        <v>99.33</v>
      </c>
      <c r="K2417" s="1">
        <v>98.29</v>
      </c>
      <c r="L2417" s="1">
        <v>97.67</v>
      </c>
      <c r="M2417" s="1">
        <v>97.45</v>
      </c>
    </row>
    <row r="2418" spans="1:13" x14ac:dyDescent="0.35">
      <c r="A2418" s="10">
        <v>1586</v>
      </c>
      <c r="B2418" s="10">
        <v>98.41</v>
      </c>
      <c r="C2418" s="10">
        <v>97.76</v>
      </c>
      <c r="D2418" s="10">
        <v>97.33</v>
      </c>
      <c r="E2418" s="10">
        <v>96.62</v>
      </c>
      <c r="F2418" s="1">
        <v>93.53</v>
      </c>
      <c r="G2418" s="10">
        <v>92.1</v>
      </c>
      <c r="H2418" s="10">
        <v>98.69</v>
      </c>
      <c r="I2418" s="10">
        <v>97.71</v>
      </c>
      <c r="J2418" s="10">
        <v>99.31</v>
      </c>
      <c r="K2418" s="1">
        <v>98.26</v>
      </c>
      <c r="L2418" s="1">
        <v>97.66</v>
      </c>
      <c r="M2418" s="1">
        <v>97.43</v>
      </c>
    </row>
    <row r="2419" spans="1:13" x14ac:dyDescent="0.35">
      <c r="A2419" s="10">
        <v>1585</v>
      </c>
      <c r="B2419" s="10">
        <v>98.39</v>
      </c>
      <c r="C2419" s="10">
        <v>97.73</v>
      </c>
      <c r="D2419" s="10">
        <v>97.32</v>
      </c>
      <c r="E2419" s="10">
        <v>96.59</v>
      </c>
      <c r="F2419" s="1">
        <v>93.5</v>
      </c>
      <c r="G2419" s="10">
        <v>92.06</v>
      </c>
      <c r="H2419" s="10">
        <v>98.68</v>
      </c>
      <c r="I2419" s="10">
        <v>97.67</v>
      </c>
      <c r="J2419" s="10">
        <v>99.3</v>
      </c>
      <c r="K2419" s="1">
        <v>98.23</v>
      </c>
      <c r="L2419" s="1">
        <v>97.65</v>
      </c>
      <c r="M2419" s="1">
        <v>97.4</v>
      </c>
    </row>
    <row r="2420" spans="1:13" x14ac:dyDescent="0.35">
      <c r="A2420" s="10">
        <v>1584</v>
      </c>
      <c r="B2420" s="10">
        <v>98.37</v>
      </c>
      <c r="C2420" s="10">
        <v>97.7</v>
      </c>
      <c r="D2420" s="10">
        <v>97.31</v>
      </c>
      <c r="E2420" s="10">
        <v>96.55</v>
      </c>
      <c r="F2420" s="1">
        <v>93.48</v>
      </c>
      <c r="G2420" s="10">
        <v>92.03</v>
      </c>
      <c r="H2420" s="10">
        <v>98.66</v>
      </c>
      <c r="I2420" s="10">
        <v>97.63</v>
      </c>
      <c r="J2420" s="10">
        <v>99.28</v>
      </c>
      <c r="K2420" s="1">
        <v>98.2</v>
      </c>
      <c r="L2420" s="1">
        <v>97.64</v>
      </c>
      <c r="M2420" s="1">
        <v>97.38</v>
      </c>
    </row>
    <row r="2421" spans="1:13" x14ac:dyDescent="0.35">
      <c r="A2421" s="10">
        <v>1583</v>
      </c>
      <c r="B2421" s="10">
        <v>98.36</v>
      </c>
      <c r="C2421" s="10">
        <v>97.67</v>
      </c>
      <c r="D2421" s="10">
        <v>97.3</v>
      </c>
      <c r="E2421" s="10">
        <v>96.52</v>
      </c>
      <c r="F2421" s="1">
        <v>93.47</v>
      </c>
      <c r="G2421" s="10">
        <v>91.99</v>
      </c>
      <c r="H2421" s="10">
        <v>98.65</v>
      </c>
      <c r="I2421" s="10">
        <v>97.59</v>
      </c>
      <c r="J2421" s="10">
        <v>99.27</v>
      </c>
      <c r="K2421" s="1">
        <v>98.17</v>
      </c>
      <c r="L2421" s="1">
        <v>97.64</v>
      </c>
      <c r="M2421" s="1">
        <v>97.36</v>
      </c>
    </row>
    <row r="2422" spans="1:13" x14ac:dyDescent="0.35">
      <c r="A2422" s="10">
        <v>1582</v>
      </c>
      <c r="B2422" s="10">
        <v>98.34</v>
      </c>
      <c r="C2422" s="10">
        <v>97.65</v>
      </c>
      <c r="D2422" s="10">
        <v>97.3</v>
      </c>
      <c r="E2422" s="10">
        <v>96.49</v>
      </c>
      <c r="F2422" s="1">
        <v>93.45</v>
      </c>
      <c r="G2422" s="10">
        <v>91.96</v>
      </c>
      <c r="H2422" s="10">
        <v>98.63</v>
      </c>
      <c r="I2422" s="10">
        <v>97.55</v>
      </c>
      <c r="J2422" s="10">
        <v>99.27</v>
      </c>
      <c r="K2422" s="1">
        <v>98.14</v>
      </c>
      <c r="L2422" s="1">
        <v>97.64</v>
      </c>
      <c r="M2422" s="1">
        <v>97.34</v>
      </c>
    </row>
    <row r="2423" spans="1:13" x14ac:dyDescent="0.35">
      <c r="A2423" s="10">
        <v>1581</v>
      </c>
      <c r="B2423" s="10">
        <v>98.32</v>
      </c>
      <c r="C2423" s="10">
        <v>97.61</v>
      </c>
      <c r="D2423" s="10">
        <v>97.29</v>
      </c>
      <c r="E2423" s="10">
        <v>96.44</v>
      </c>
      <c r="F2423" s="1">
        <v>93.43</v>
      </c>
      <c r="G2423" s="10">
        <v>91.91</v>
      </c>
      <c r="H2423" s="10">
        <v>98.61</v>
      </c>
      <c r="I2423" s="10">
        <v>97.49</v>
      </c>
      <c r="J2423" s="10">
        <v>99.26</v>
      </c>
      <c r="K2423" s="1">
        <v>98.1</v>
      </c>
      <c r="L2423" s="1">
        <v>97.63</v>
      </c>
      <c r="M2423" s="1">
        <v>97.31</v>
      </c>
    </row>
    <row r="2424" spans="1:13" x14ac:dyDescent="0.35">
      <c r="A2424" s="10">
        <v>1580</v>
      </c>
      <c r="B2424" s="10">
        <v>98.3</v>
      </c>
      <c r="C2424" s="10">
        <v>97.58</v>
      </c>
      <c r="D2424" s="10">
        <v>97.27</v>
      </c>
      <c r="E2424" s="10">
        <v>96.39</v>
      </c>
      <c r="F2424" s="1">
        <v>93.41</v>
      </c>
      <c r="G2424" s="10">
        <v>91.87</v>
      </c>
      <c r="H2424" s="10">
        <v>98.59</v>
      </c>
      <c r="I2424" s="10">
        <v>97.43</v>
      </c>
      <c r="J2424" s="10">
        <v>99.25</v>
      </c>
      <c r="K2424" s="1">
        <v>98.05</v>
      </c>
      <c r="L2424" s="1">
        <v>97.61</v>
      </c>
      <c r="M2424" s="1">
        <v>97.28</v>
      </c>
    </row>
    <row r="2425" spans="1:13" x14ac:dyDescent="0.35">
      <c r="A2425" s="10">
        <v>1579</v>
      </c>
      <c r="B2425" s="10">
        <v>98.27</v>
      </c>
      <c r="C2425" s="10">
        <v>97.56</v>
      </c>
      <c r="D2425" s="10">
        <v>97.25</v>
      </c>
      <c r="E2425" s="10">
        <v>96.36</v>
      </c>
      <c r="F2425" s="1">
        <v>93.39</v>
      </c>
      <c r="G2425" s="10">
        <v>91.82</v>
      </c>
      <c r="H2425" s="10">
        <v>98.57</v>
      </c>
      <c r="I2425" s="10">
        <v>97.37</v>
      </c>
      <c r="J2425" s="10">
        <v>99.24</v>
      </c>
      <c r="K2425" s="1">
        <v>98</v>
      </c>
      <c r="L2425" s="1">
        <v>97.6</v>
      </c>
      <c r="M2425" s="1">
        <v>97.25</v>
      </c>
    </row>
    <row r="2426" spans="1:13" x14ac:dyDescent="0.35">
      <c r="A2426" s="10">
        <v>1578</v>
      </c>
      <c r="B2426" s="10">
        <v>98.25</v>
      </c>
      <c r="C2426" s="10">
        <v>97.53</v>
      </c>
      <c r="D2426" s="10">
        <v>97.24</v>
      </c>
      <c r="E2426" s="10">
        <v>96.32</v>
      </c>
      <c r="F2426" s="1">
        <v>93.36</v>
      </c>
      <c r="G2426" s="10">
        <v>91.77</v>
      </c>
      <c r="H2426" s="10">
        <v>98.57</v>
      </c>
      <c r="I2426" s="10">
        <v>97.31</v>
      </c>
      <c r="J2426" s="10">
        <v>99.22</v>
      </c>
      <c r="K2426" s="1">
        <v>97.96</v>
      </c>
      <c r="L2426" s="1">
        <v>97.59</v>
      </c>
      <c r="M2426" s="1">
        <v>97.22</v>
      </c>
    </row>
    <row r="2427" spans="1:13" x14ac:dyDescent="0.35">
      <c r="A2427" s="10">
        <v>1577</v>
      </c>
      <c r="B2427" s="10">
        <v>98.23</v>
      </c>
      <c r="C2427" s="10">
        <v>97.49</v>
      </c>
      <c r="D2427" s="10">
        <v>97.25</v>
      </c>
      <c r="E2427" s="10">
        <v>96.29</v>
      </c>
      <c r="F2427" s="1">
        <v>93.34</v>
      </c>
      <c r="G2427" s="10">
        <v>91.71</v>
      </c>
      <c r="H2427" s="10">
        <v>98.56</v>
      </c>
      <c r="I2427" s="10">
        <v>97.23</v>
      </c>
      <c r="J2427" s="10">
        <v>99.21</v>
      </c>
      <c r="K2427" s="1">
        <v>97.91</v>
      </c>
      <c r="L2427" s="1">
        <v>97.57</v>
      </c>
      <c r="M2427" s="1">
        <v>97.18</v>
      </c>
    </row>
    <row r="2428" spans="1:13" x14ac:dyDescent="0.35">
      <c r="A2428" s="10">
        <v>1576</v>
      </c>
      <c r="B2428" s="10">
        <v>98.2</v>
      </c>
      <c r="C2428" s="10">
        <v>97.43</v>
      </c>
      <c r="D2428" s="10">
        <v>97.25</v>
      </c>
      <c r="E2428" s="10">
        <v>96.24</v>
      </c>
      <c r="F2428" s="1">
        <v>93.32</v>
      </c>
      <c r="G2428" s="10">
        <v>91.64</v>
      </c>
      <c r="H2428" s="10">
        <v>98.55</v>
      </c>
      <c r="I2428" s="10">
        <v>97.14</v>
      </c>
      <c r="J2428" s="10">
        <v>99.21</v>
      </c>
      <c r="K2428" s="1">
        <v>97.86</v>
      </c>
      <c r="L2428" s="1">
        <v>97.55</v>
      </c>
      <c r="M2428" s="1">
        <v>97.12</v>
      </c>
    </row>
    <row r="2429" spans="1:13" x14ac:dyDescent="0.35">
      <c r="A2429" s="10">
        <v>1575</v>
      </c>
      <c r="B2429" s="10">
        <v>98.17</v>
      </c>
      <c r="C2429" s="10">
        <v>97.38</v>
      </c>
      <c r="D2429" s="10">
        <v>97.25</v>
      </c>
      <c r="E2429" s="10">
        <v>96.19</v>
      </c>
      <c r="F2429" s="1">
        <v>93.3</v>
      </c>
      <c r="G2429" s="10">
        <v>91.59</v>
      </c>
      <c r="H2429" s="10">
        <v>98.53</v>
      </c>
      <c r="I2429" s="10">
        <v>97.07</v>
      </c>
      <c r="J2429" s="10">
        <v>99.22</v>
      </c>
      <c r="K2429" s="1">
        <v>97.82</v>
      </c>
      <c r="L2429" s="1">
        <v>97.54</v>
      </c>
      <c r="M2429" s="1">
        <v>97.07</v>
      </c>
    </row>
    <row r="2430" spans="1:13" x14ac:dyDescent="0.35">
      <c r="A2430" s="10">
        <v>1574</v>
      </c>
      <c r="B2430" s="10">
        <v>98.14</v>
      </c>
      <c r="C2430" s="10">
        <v>97.33</v>
      </c>
      <c r="D2430" s="10">
        <v>97.24</v>
      </c>
      <c r="E2430" s="10">
        <v>96.14</v>
      </c>
      <c r="F2430" s="1">
        <v>93.28</v>
      </c>
      <c r="G2430" s="10">
        <v>91.54</v>
      </c>
      <c r="H2430" s="10">
        <v>98.51</v>
      </c>
      <c r="I2430" s="10">
        <v>97</v>
      </c>
      <c r="J2430" s="10">
        <v>99.21</v>
      </c>
      <c r="K2430" s="1">
        <v>97.78</v>
      </c>
      <c r="L2430" s="1">
        <v>97.53</v>
      </c>
      <c r="M2430" s="1">
        <v>97.02</v>
      </c>
    </row>
    <row r="2431" spans="1:13" x14ac:dyDescent="0.35">
      <c r="A2431" s="10">
        <v>1573</v>
      </c>
      <c r="B2431" s="10">
        <v>98.1</v>
      </c>
      <c r="C2431" s="10">
        <v>97.29</v>
      </c>
      <c r="D2431" s="10">
        <v>97.23</v>
      </c>
      <c r="E2431" s="10">
        <v>96.09</v>
      </c>
      <c r="F2431" s="1">
        <v>93.26</v>
      </c>
      <c r="G2431" s="10">
        <v>91.49</v>
      </c>
      <c r="H2431" s="10">
        <v>98.48</v>
      </c>
      <c r="I2431" s="10">
        <v>96.93</v>
      </c>
      <c r="J2431" s="10">
        <v>99.2</v>
      </c>
      <c r="K2431" s="1">
        <v>97.72</v>
      </c>
      <c r="L2431" s="1">
        <v>97.53</v>
      </c>
      <c r="M2431" s="1">
        <v>96.98</v>
      </c>
    </row>
    <row r="2432" spans="1:13" x14ac:dyDescent="0.35">
      <c r="A2432" s="10">
        <v>1572</v>
      </c>
      <c r="B2432" s="10">
        <v>98.05</v>
      </c>
      <c r="C2432" s="10">
        <v>97.24</v>
      </c>
      <c r="D2432" s="10">
        <v>97.2</v>
      </c>
      <c r="E2432" s="10">
        <v>96.02</v>
      </c>
      <c r="F2432" s="1">
        <v>93.23</v>
      </c>
      <c r="G2432" s="10">
        <v>91.43</v>
      </c>
      <c r="H2432" s="10">
        <v>98.46</v>
      </c>
      <c r="I2432" s="10">
        <v>96.86</v>
      </c>
      <c r="J2432" s="10">
        <v>99.18</v>
      </c>
      <c r="K2432" s="1">
        <v>97.66</v>
      </c>
      <c r="L2432" s="1">
        <v>97.51</v>
      </c>
      <c r="M2432" s="1">
        <v>96.95</v>
      </c>
    </row>
    <row r="2433" spans="1:13" x14ac:dyDescent="0.35">
      <c r="A2433" s="10">
        <v>1571</v>
      </c>
      <c r="B2433" s="10">
        <v>98.01</v>
      </c>
      <c r="C2433" s="10">
        <v>97.19</v>
      </c>
      <c r="D2433" s="10">
        <v>97.17</v>
      </c>
      <c r="E2433" s="10">
        <v>95.96</v>
      </c>
      <c r="F2433" s="1">
        <v>93.2</v>
      </c>
      <c r="G2433" s="10">
        <v>91.36</v>
      </c>
      <c r="H2433" s="10">
        <v>98.44</v>
      </c>
      <c r="I2433" s="10">
        <v>96.78</v>
      </c>
      <c r="J2433" s="10">
        <v>99.16</v>
      </c>
      <c r="K2433" s="1">
        <v>97.61</v>
      </c>
      <c r="L2433" s="1">
        <v>97.5</v>
      </c>
      <c r="M2433" s="1">
        <v>96.91</v>
      </c>
    </row>
    <row r="2434" spans="1:13" x14ac:dyDescent="0.35">
      <c r="A2434" s="10">
        <v>1570</v>
      </c>
      <c r="B2434" s="10">
        <v>97.97</v>
      </c>
      <c r="C2434" s="10">
        <v>97.13</v>
      </c>
      <c r="D2434" s="10">
        <v>97.16</v>
      </c>
      <c r="E2434" s="10">
        <v>95.9</v>
      </c>
      <c r="F2434" s="1">
        <v>93.18</v>
      </c>
      <c r="G2434" s="10">
        <v>91.28</v>
      </c>
      <c r="H2434" s="10">
        <v>98.42</v>
      </c>
      <c r="I2434" s="10">
        <v>96.71</v>
      </c>
      <c r="J2434" s="10">
        <v>99.15</v>
      </c>
      <c r="K2434" s="1">
        <v>97.56</v>
      </c>
      <c r="L2434" s="1">
        <v>97.48</v>
      </c>
      <c r="M2434" s="1">
        <v>96.85</v>
      </c>
    </row>
    <row r="2435" spans="1:13" x14ac:dyDescent="0.35">
      <c r="A2435" s="10">
        <v>1569</v>
      </c>
      <c r="B2435" s="10">
        <v>97.93</v>
      </c>
      <c r="C2435" s="10">
        <v>97.06</v>
      </c>
      <c r="D2435" s="10">
        <v>97.15</v>
      </c>
      <c r="E2435" s="10">
        <v>95.83</v>
      </c>
      <c r="F2435" s="1">
        <v>93.15</v>
      </c>
      <c r="G2435" s="10">
        <v>91.19</v>
      </c>
      <c r="H2435" s="10">
        <v>98.4</v>
      </c>
      <c r="I2435" s="10">
        <v>96.62</v>
      </c>
      <c r="J2435" s="10">
        <v>99.14</v>
      </c>
      <c r="K2435" s="1">
        <v>97.5</v>
      </c>
      <c r="L2435" s="1">
        <v>97.45</v>
      </c>
      <c r="M2435" s="1">
        <v>96.79</v>
      </c>
    </row>
    <row r="2436" spans="1:13" x14ac:dyDescent="0.35">
      <c r="A2436" s="10">
        <v>1568</v>
      </c>
      <c r="B2436" s="10">
        <v>97.88</v>
      </c>
      <c r="C2436" s="10">
        <v>96.99</v>
      </c>
      <c r="D2436" s="10">
        <v>97.14</v>
      </c>
      <c r="E2436" s="10">
        <v>95.76</v>
      </c>
      <c r="F2436" s="1">
        <v>93.11</v>
      </c>
      <c r="G2436" s="10">
        <v>91.09</v>
      </c>
      <c r="H2436" s="10">
        <v>98.36</v>
      </c>
      <c r="I2436" s="10">
        <v>96.53</v>
      </c>
      <c r="J2436" s="10">
        <v>99.13</v>
      </c>
      <c r="K2436" s="1">
        <v>97.44</v>
      </c>
      <c r="L2436" s="1">
        <v>97.42</v>
      </c>
      <c r="M2436" s="1">
        <v>96.73</v>
      </c>
    </row>
    <row r="2437" spans="1:13" x14ac:dyDescent="0.35">
      <c r="A2437" s="10">
        <v>1567</v>
      </c>
      <c r="B2437" s="10">
        <v>97.84</v>
      </c>
      <c r="C2437" s="10">
        <v>96.92</v>
      </c>
      <c r="D2437" s="10">
        <v>97.12</v>
      </c>
      <c r="E2437" s="10">
        <v>95.69</v>
      </c>
      <c r="F2437" s="1">
        <v>93.07</v>
      </c>
      <c r="G2437" s="10">
        <v>91</v>
      </c>
      <c r="H2437" s="10">
        <v>98.33</v>
      </c>
      <c r="I2437" s="10">
        <v>96.45</v>
      </c>
      <c r="J2437" s="10">
        <v>99.12</v>
      </c>
      <c r="K2437" s="1">
        <v>97.37</v>
      </c>
      <c r="L2437" s="1">
        <v>97.39</v>
      </c>
      <c r="M2437" s="1">
        <v>96.68</v>
      </c>
    </row>
    <row r="2438" spans="1:13" x14ac:dyDescent="0.35">
      <c r="A2438" s="10">
        <v>1566</v>
      </c>
      <c r="B2438" s="10">
        <v>97.8</v>
      </c>
      <c r="C2438" s="10">
        <v>96.85</v>
      </c>
      <c r="D2438" s="10">
        <v>97.09</v>
      </c>
      <c r="E2438" s="10">
        <v>95.62</v>
      </c>
      <c r="F2438" s="1">
        <v>93.03</v>
      </c>
      <c r="G2438" s="10">
        <v>90.91</v>
      </c>
      <c r="H2438" s="10">
        <v>98.3</v>
      </c>
      <c r="I2438" s="10">
        <v>96.37</v>
      </c>
      <c r="J2438" s="10">
        <v>99.1</v>
      </c>
      <c r="K2438" s="1">
        <v>97.3</v>
      </c>
      <c r="L2438" s="1">
        <v>97.37</v>
      </c>
      <c r="M2438" s="1">
        <v>96.62</v>
      </c>
    </row>
    <row r="2439" spans="1:13" x14ac:dyDescent="0.35">
      <c r="A2439" s="10">
        <v>1565</v>
      </c>
      <c r="B2439" s="10">
        <v>97.74</v>
      </c>
      <c r="C2439" s="10">
        <v>96.76</v>
      </c>
      <c r="D2439" s="10">
        <v>97.06</v>
      </c>
      <c r="E2439" s="10">
        <v>95.53</v>
      </c>
      <c r="F2439" s="1">
        <v>92.98</v>
      </c>
      <c r="G2439" s="10">
        <v>90.81</v>
      </c>
      <c r="H2439" s="10">
        <v>98.27</v>
      </c>
      <c r="I2439" s="10">
        <v>96.28</v>
      </c>
      <c r="J2439" s="10">
        <v>99.09</v>
      </c>
      <c r="K2439" s="1">
        <v>97.22</v>
      </c>
      <c r="L2439" s="1">
        <v>97.34</v>
      </c>
      <c r="M2439" s="1">
        <v>96.56</v>
      </c>
    </row>
    <row r="2440" spans="1:13" x14ac:dyDescent="0.35">
      <c r="A2440" s="10">
        <v>1564</v>
      </c>
      <c r="B2440" s="10">
        <v>97.68</v>
      </c>
      <c r="C2440" s="10">
        <v>96.66</v>
      </c>
      <c r="D2440" s="10">
        <v>97.02</v>
      </c>
      <c r="E2440" s="10">
        <v>95.42</v>
      </c>
      <c r="F2440" s="1">
        <v>92.93</v>
      </c>
      <c r="G2440" s="10">
        <v>90.7</v>
      </c>
      <c r="H2440" s="10">
        <v>98.24</v>
      </c>
      <c r="I2440" s="10">
        <v>96.18</v>
      </c>
      <c r="J2440" s="10">
        <v>99.07</v>
      </c>
      <c r="K2440" s="1">
        <v>97.15</v>
      </c>
      <c r="L2440" s="1">
        <v>97.31</v>
      </c>
      <c r="M2440" s="1">
        <v>96.51</v>
      </c>
    </row>
    <row r="2441" spans="1:13" x14ac:dyDescent="0.35">
      <c r="A2441" s="10">
        <v>1563</v>
      </c>
      <c r="B2441" s="10">
        <v>97.62</v>
      </c>
      <c r="C2441" s="10">
        <v>96.58</v>
      </c>
      <c r="D2441" s="10">
        <v>96.98</v>
      </c>
      <c r="E2441" s="10">
        <v>95.32</v>
      </c>
      <c r="F2441" s="1">
        <v>92.88</v>
      </c>
      <c r="G2441" s="10">
        <v>90.61</v>
      </c>
      <c r="H2441" s="10">
        <v>98.21</v>
      </c>
      <c r="I2441" s="10">
        <v>96.09</v>
      </c>
      <c r="J2441" s="10">
        <v>99.05</v>
      </c>
      <c r="K2441" s="1">
        <v>97.07</v>
      </c>
      <c r="L2441" s="1">
        <v>97.29</v>
      </c>
      <c r="M2441" s="1">
        <v>96.46</v>
      </c>
    </row>
    <row r="2442" spans="1:13" x14ac:dyDescent="0.35">
      <c r="A2442" s="10">
        <v>1562</v>
      </c>
      <c r="B2442" s="10">
        <v>97.56</v>
      </c>
      <c r="C2442" s="10">
        <v>96.52</v>
      </c>
      <c r="D2442" s="10">
        <v>96.94</v>
      </c>
      <c r="E2442" s="10">
        <v>95.23</v>
      </c>
      <c r="F2442" s="1">
        <v>92.83</v>
      </c>
      <c r="G2442" s="10">
        <v>90.52</v>
      </c>
      <c r="H2442" s="10">
        <v>98.17</v>
      </c>
      <c r="I2442" s="10">
        <v>96</v>
      </c>
      <c r="J2442" s="10">
        <v>99.02</v>
      </c>
      <c r="K2442" s="1">
        <v>96.99</v>
      </c>
      <c r="L2442" s="1">
        <v>97.27</v>
      </c>
      <c r="M2442" s="1">
        <v>96.43</v>
      </c>
    </row>
    <row r="2443" spans="1:13" x14ac:dyDescent="0.35">
      <c r="A2443" s="10">
        <v>1561</v>
      </c>
      <c r="B2443" s="10">
        <v>97.5</v>
      </c>
      <c r="C2443" s="10">
        <v>96.46</v>
      </c>
      <c r="D2443" s="10">
        <v>96.88</v>
      </c>
      <c r="E2443" s="10">
        <v>95.12</v>
      </c>
      <c r="F2443" s="1">
        <v>92.77</v>
      </c>
      <c r="G2443" s="10">
        <v>90.44</v>
      </c>
      <c r="H2443" s="10">
        <v>98.12</v>
      </c>
      <c r="I2443" s="10">
        <v>95.9</v>
      </c>
      <c r="J2443" s="10">
        <v>98.99</v>
      </c>
      <c r="K2443" s="1">
        <v>96.91</v>
      </c>
      <c r="L2443" s="1">
        <v>97.23</v>
      </c>
      <c r="M2443" s="1">
        <v>96.39</v>
      </c>
    </row>
    <row r="2444" spans="1:13" x14ac:dyDescent="0.35">
      <c r="A2444" s="10">
        <v>1560</v>
      </c>
      <c r="B2444" s="10">
        <v>97.42</v>
      </c>
      <c r="C2444" s="10">
        <v>96.36</v>
      </c>
      <c r="D2444" s="10">
        <v>96.84</v>
      </c>
      <c r="E2444" s="10">
        <v>95.02</v>
      </c>
      <c r="F2444" s="1">
        <v>92.71</v>
      </c>
      <c r="G2444" s="10">
        <v>90.3</v>
      </c>
      <c r="H2444" s="10">
        <v>98.07</v>
      </c>
      <c r="I2444" s="10">
        <v>95.76</v>
      </c>
      <c r="J2444" s="10">
        <v>98.97</v>
      </c>
      <c r="K2444" s="1">
        <v>96.84</v>
      </c>
      <c r="L2444" s="1">
        <v>97.17</v>
      </c>
      <c r="M2444" s="1">
        <v>96.31</v>
      </c>
    </row>
    <row r="2445" spans="1:13" x14ac:dyDescent="0.35">
      <c r="A2445" s="10">
        <v>1559</v>
      </c>
      <c r="B2445" s="10">
        <v>97.35</v>
      </c>
      <c r="C2445" s="10">
        <v>96.21</v>
      </c>
      <c r="D2445" s="10">
        <v>96.89</v>
      </c>
      <c r="E2445" s="10">
        <v>94.94</v>
      </c>
      <c r="F2445" s="1">
        <v>92.67</v>
      </c>
      <c r="G2445" s="10">
        <v>90.11</v>
      </c>
      <c r="H2445" s="10">
        <v>98.05</v>
      </c>
      <c r="I2445" s="10">
        <v>95.59</v>
      </c>
      <c r="J2445" s="10">
        <v>98.98</v>
      </c>
      <c r="K2445" s="1">
        <v>96.81</v>
      </c>
      <c r="L2445" s="1">
        <v>97.09</v>
      </c>
      <c r="M2445" s="1">
        <v>96.17</v>
      </c>
    </row>
    <row r="2446" spans="1:13" x14ac:dyDescent="0.35">
      <c r="A2446" s="10">
        <v>1558</v>
      </c>
      <c r="B2446" s="10">
        <v>97.28</v>
      </c>
      <c r="C2446" s="10">
        <v>96.06</v>
      </c>
      <c r="D2446" s="10">
        <v>96.93</v>
      </c>
      <c r="E2446" s="10">
        <v>94.84</v>
      </c>
      <c r="F2446" s="1">
        <v>92.63</v>
      </c>
      <c r="G2446" s="10">
        <v>89.93</v>
      </c>
      <c r="H2446" s="10">
        <v>98.03</v>
      </c>
      <c r="I2446" s="10">
        <v>95.43</v>
      </c>
      <c r="J2446" s="10">
        <v>99.01</v>
      </c>
      <c r="K2446" s="1">
        <v>96.76</v>
      </c>
      <c r="L2446" s="1">
        <v>97.02</v>
      </c>
      <c r="M2446" s="1">
        <v>96.02</v>
      </c>
    </row>
    <row r="2447" spans="1:13" x14ac:dyDescent="0.35">
      <c r="A2447" s="10">
        <v>1557</v>
      </c>
      <c r="B2447" s="10">
        <v>97.2</v>
      </c>
      <c r="C2447" s="10">
        <v>95.94</v>
      </c>
      <c r="D2447" s="10">
        <v>96.9</v>
      </c>
      <c r="E2447" s="10">
        <v>94.73</v>
      </c>
      <c r="F2447" s="1">
        <v>92.58</v>
      </c>
      <c r="G2447" s="10">
        <v>89.78</v>
      </c>
      <c r="H2447" s="10">
        <v>97.98</v>
      </c>
      <c r="I2447" s="10">
        <v>95.27</v>
      </c>
      <c r="J2447" s="10">
        <v>98.98</v>
      </c>
      <c r="K2447" s="1">
        <v>96.68</v>
      </c>
      <c r="L2447" s="1">
        <v>96.99</v>
      </c>
      <c r="M2447" s="1">
        <v>95.93</v>
      </c>
    </row>
    <row r="2448" spans="1:13" x14ac:dyDescent="0.35">
      <c r="A2448" s="10">
        <v>1556</v>
      </c>
      <c r="B2448" s="10">
        <v>97.12</v>
      </c>
      <c r="C2448" s="10">
        <v>95.84</v>
      </c>
      <c r="D2448" s="10">
        <v>96.86</v>
      </c>
      <c r="E2448" s="10">
        <v>94.63</v>
      </c>
      <c r="F2448" s="1">
        <v>92.53</v>
      </c>
      <c r="G2448" s="10">
        <v>89.65</v>
      </c>
      <c r="H2448" s="10">
        <v>97.93</v>
      </c>
      <c r="I2448" s="10">
        <v>95.12</v>
      </c>
      <c r="J2448" s="10">
        <v>98.95</v>
      </c>
      <c r="K2448" s="1">
        <v>96.59</v>
      </c>
      <c r="L2448" s="1">
        <v>96.96</v>
      </c>
      <c r="M2448" s="1">
        <v>95.86</v>
      </c>
    </row>
    <row r="2449" spans="1:13" x14ac:dyDescent="0.35">
      <c r="A2449" s="10">
        <v>1555</v>
      </c>
      <c r="B2449" s="10">
        <v>97.03</v>
      </c>
      <c r="C2449" s="10">
        <v>95.73</v>
      </c>
      <c r="D2449" s="10">
        <v>96.81</v>
      </c>
      <c r="E2449" s="10">
        <v>94.53</v>
      </c>
      <c r="F2449" s="1">
        <v>92.47</v>
      </c>
      <c r="G2449" s="10">
        <v>89.53</v>
      </c>
      <c r="H2449" s="10">
        <v>97.88</v>
      </c>
      <c r="I2449" s="10">
        <v>94.97</v>
      </c>
      <c r="J2449" s="10">
        <v>98.92</v>
      </c>
      <c r="K2449" s="1">
        <v>96.5</v>
      </c>
      <c r="L2449" s="1">
        <v>96.92</v>
      </c>
      <c r="M2449" s="1">
        <v>95.8</v>
      </c>
    </row>
    <row r="2450" spans="1:13" x14ac:dyDescent="0.35">
      <c r="A2450" s="10">
        <v>1554</v>
      </c>
      <c r="B2450" s="10">
        <v>96.93</v>
      </c>
      <c r="C2450" s="10">
        <v>95.6</v>
      </c>
      <c r="D2450" s="10">
        <v>96.76</v>
      </c>
      <c r="E2450" s="10">
        <v>94.41</v>
      </c>
      <c r="F2450" s="1">
        <v>92.41</v>
      </c>
      <c r="G2450" s="10">
        <v>89.39</v>
      </c>
      <c r="H2450" s="10">
        <v>97.82</v>
      </c>
      <c r="I2450" s="10">
        <v>94.81</v>
      </c>
      <c r="J2450" s="10">
        <v>98.89</v>
      </c>
      <c r="K2450" s="1">
        <v>96.41</v>
      </c>
      <c r="L2450" s="1">
        <v>96.88</v>
      </c>
      <c r="M2450" s="1">
        <v>95.72</v>
      </c>
    </row>
    <row r="2451" spans="1:13" x14ac:dyDescent="0.35">
      <c r="A2451" s="10">
        <v>1553</v>
      </c>
      <c r="B2451" s="10">
        <v>96.81</v>
      </c>
      <c r="C2451" s="10">
        <v>95.45</v>
      </c>
      <c r="D2451" s="10">
        <v>96.71</v>
      </c>
      <c r="E2451" s="10">
        <v>94.29</v>
      </c>
      <c r="F2451" s="1">
        <v>92.34</v>
      </c>
      <c r="G2451" s="10">
        <v>89.24</v>
      </c>
      <c r="H2451" s="10">
        <v>97.75</v>
      </c>
      <c r="I2451" s="10">
        <v>94.62</v>
      </c>
      <c r="J2451" s="10">
        <v>98.87</v>
      </c>
      <c r="K2451" s="1">
        <v>96.31</v>
      </c>
      <c r="L2451" s="1">
        <v>96.83</v>
      </c>
      <c r="M2451" s="1">
        <v>95.63</v>
      </c>
    </row>
    <row r="2452" spans="1:13" x14ac:dyDescent="0.35">
      <c r="A2452" s="10">
        <v>1552</v>
      </c>
      <c r="B2452" s="10">
        <v>96.69</v>
      </c>
      <c r="C2452" s="10">
        <v>95.31</v>
      </c>
      <c r="D2452" s="10">
        <v>96.65</v>
      </c>
      <c r="E2452" s="10">
        <v>94.16</v>
      </c>
      <c r="F2452" s="1">
        <v>92.27</v>
      </c>
      <c r="G2452" s="10">
        <v>89.09</v>
      </c>
      <c r="H2452" s="10">
        <v>97.67</v>
      </c>
      <c r="I2452" s="10">
        <v>94.43</v>
      </c>
      <c r="J2452" s="10">
        <v>98.83</v>
      </c>
      <c r="K2452" s="1">
        <v>96.21</v>
      </c>
      <c r="L2452" s="1">
        <v>96.78</v>
      </c>
      <c r="M2452" s="1">
        <v>95.54</v>
      </c>
    </row>
    <row r="2453" spans="1:13" x14ac:dyDescent="0.35">
      <c r="A2453" s="10">
        <v>1551</v>
      </c>
      <c r="B2453" s="10">
        <v>96.57</v>
      </c>
      <c r="C2453" s="10">
        <v>95.17</v>
      </c>
      <c r="D2453" s="10">
        <v>96.6</v>
      </c>
      <c r="E2453" s="10">
        <v>94.04</v>
      </c>
      <c r="F2453" s="1">
        <v>92.2</v>
      </c>
      <c r="G2453" s="10">
        <v>88.93</v>
      </c>
      <c r="H2453" s="10">
        <v>97.6</v>
      </c>
      <c r="I2453" s="10">
        <v>94.23</v>
      </c>
      <c r="J2453" s="10">
        <v>98.8</v>
      </c>
      <c r="K2453" s="1">
        <v>96.11</v>
      </c>
      <c r="L2453" s="1">
        <v>96.73</v>
      </c>
      <c r="M2453" s="1">
        <v>95.45</v>
      </c>
    </row>
    <row r="2454" spans="1:13" x14ac:dyDescent="0.35">
      <c r="A2454" s="10">
        <v>1550</v>
      </c>
      <c r="B2454" s="10">
        <v>96.44</v>
      </c>
      <c r="C2454" s="10">
        <v>95.02</v>
      </c>
      <c r="D2454" s="10">
        <v>96.56</v>
      </c>
      <c r="E2454" s="10">
        <v>93.92</v>
      </c>
      <c r="F2454" s="1">
        <v>92.13</v>
      </c>
      <c r="G2454" s="10">
        <v>88.76</v>
      </c>
      <c r="H2454" s="10">
        <v>97.51</v>
      </c>
      <c r="I2454" s="10">
        <v>94.02</v>
      </c>
      <c r="J2454" s="10">
        <v>98.78</v>
      </c>
      <c r="K2454" s="1">
        <v>96.02</v>
      </c>
      <c r="L2454" s="1">
        <v>96.67</v>
      </c>
      <c r="M2454" s="1">
        <v>95.36</v>
      </c>
    </row>
    <row r="2455" spans="1:13" x14ac:dyDescent="0.35">
      <c r="A2455" s="10">
        <v>1549</v>
      </c>
      <c r="B2455" s="10">
        <v>96.29</v>
      </c>
      <c r="C2455" s="10">
        <v>94.85</v>
      </c>
      <c r="D2455" s="10">
        <v>96.5</v>
      </c>
      <c r="E2455" s="10">
        <v>93.8</v>
      </c>
      <c r="F2455" s="1">
        <v>92.04</v>
      </c>
      <c r="G2455" s="10">
        <v>88.58</v>
      </c>
      <c r="H2455" s="10">
        <v>97.41</v>
      </c>
      <c r="I2455" s="10">
        <v>93.78</v>
      </c>
      <c r="J2455" s="10">
        <v>98.75</v>
      </c>
      <c r="K2455" s="1">
        <v>95.92</v>
      </c>
      <c r="L2455" s="1">
        <v>96.6</v>
      </c>
      <c r="M2455" s="1">
        <v>95.25</v>
      </c>
    </row>
    <row r="2456" spans="1:13" x14ac:dyDescent="0.35">
      <c r="A2456" s="10">
        <v>1548</v>
      </c>
      <c r="B2456" s="10">
        <v>96.14</v>
      </c>
      <c r="C2456" s="10">
        <v>94.69</v>
      </c>
      <c r="D2456" s="10">
        <v>96.42</v>
      </c>
      <c r="E2456" s="10">
        <v>93.67</v>
      </c>
      <c r="F2456" s="1">
        <v>91.95</v>
      </c>
      <c r="G2456" s="10">
        <v>88.4</v>
      </c>
      <c r="H2456" s="10">
        <v>97.29</v>
      </c>
      <c r="I2456" s="10">
        <v>93.55</v>
      </c>
      <c r="J2456" s="10">
        <v>98.7</v>
      </c>
      <c r="K2456" s="1">
        <v>95.8</v>
      </c>
      <c r="L2456" s="1">
        <v>96.55</v>
      </c>
      <c r="M2456" s="1">
        <v>95.16</v>
      </c>
    </row>
    <row r="2457" spans="1:13" x14ac:dyDescent="0.35">
      <c r="A2457" s="10">
        <v>1547</v>
      </c>
      <c r="B2457" s="10">
        <v>96</v>
      </c>
      <c r="C2457" s="10">
        <v>94.55</v>
      </c>
      <c r="D2457" s="10">
        <v>96.34</v>
      </c>
      <c r="E2457" s="10">
        <v>93.54</v>
      </c>
      <c r="F2457" s="1">
        <v>91.87</v>
      </c>
      <c r="G2457" s="10">
        <v>88.24</v>
      </c>
      <c r="H2457" s="10">
        <v>97.19</v>
      </c>
      <c r="I2457" s="10">
        <v>93.33</v>
      </c>
      <c r="J2457" s="10">
        <v>98.65</v>
      </c>
      <c r="K2457" s="1">
        <v>95.68</v>
      </c>
      <c r="L2457" s="1">
        <v>96.5</v>
      </c>
      <c r="M2457" s="1">
        <v>95.07</v>
      </c>
    </row>
    <row r="2458" spans="1:13" x14ac:dyDescent="0.35">
      <c r="A2458" s="10">
        <v>1546</v>
      </c>
      <c r="B2458" s="10">
        <v>95.84</v>
      </c>
      <c r="C2458" s="10">
        <v>94.41</v>
      </c>
      <c r="D2458" s="10">
        <v>96.25</v>
      </c>
      <c r="E2458" s="10">
        <v>93.41</v>
      </c>
      <c r="F2458" s="1">
        <v>91.78</v>
      </c>
      <c r="G2458" s="10">
        <v>88.08</v>
      </c>
      <c r="H2458" s="10">
        <v>97.08</v>
      </c>
      <c r="I2458" s="10">
        <v>93.1</v>
      </c>
      <c r="J2458" s="10">
        <v>98.59</v>
      </c>
      <c r="K2458" s="1">
        <v>95.57</v>
      </c>
      <c r="L2458" s="1">
        <v>96.44</v>
      </c>
      <c r="M2458" s="1">
        <v>94.97</v>
      </c>
    </row>
    <row r="2459" spans="1:13" x14ac:dyDescent="0.35">
      <c r="A2459" s="10">
        <v>1545</v>
      </c>
      <c r="B2459" s="10">
        <v>95.67</v>
      </c>
      <c r="C2459" s="10">
        <v>94.24</v>
      </c>
      <c r="D2459" s="10">
        <v>96.18</v>
      </c>
      <c r="E2459" s="10">
        <v>93.28</v>
      </c>
      <c r="F2459" s="1">
        <v>91.69</v>
      </c>
      <c r="G2459" s="10">
        <v>87.89</v>
      </c>
      <c r="H2459" s="10">
        <v>96.96</v>
      </c>
      <c r="I2459" s="10">
        <v>92.84</v>
      </c>
      <c r="J2459" s="10">
        <v>98.53</v>
      </c>
      <c r="K2459" s="1">
        <v>95.46</v>
      </c>
      <c r="L2459" s="1">
        <v>96.36</v>
      </c>
      <c r="M2459" s="1">
        <v>94.86</v>
      </c>
    </row>
    <row r="2460" spans="1:13" x14ac:dyDescent="0.35">
      <c r="A2460" s="10">
        <v>1544</v>
      </c>
      <c r="B2460" s="10">
        <v>95.49</v>
      </c>
      <c r="C2460" s="10">
        <v>94.06</v>
      </c>
      <c r="D2460" s="10">
        <v>96.11</v>
      </c>
      <c r="E2460" s="10">
        <v>93.14</v>
      </c>
      <c r="F2460" s="1">
        <v>91.58</v>
      </c>
      <c r="G2460" s="10">
        <v>87.69</v>
      </c>
      <c r="H2460" s="10">
        <v>96.83</v>
      </c>
      <c r="I2460" s="10">
        <v>92.58</v>
      </c>
      <c r="J2460" s="10">
        <v>98.47</v>
      </c>
      <c r="K2460" s="1">
        <v>95.35</v>
      </c>
      <c r="L2460" s="1">
        <v>96.27</v>
      </c>
      <c r="M2460" s="1">
        <v>94.75</v>
      </c>
    </row>
    <row r="2461" spans="1:13" x14ac:dyDescent="0.35">
      <c r="A2461" s="10">
        <v>1543</v>
      </c>
      <c r="B2461" s="10">
        <v>95.32</v>
      </c>
      <c r="C2461" s="10">
        <v>93.9</v>
      </c>
      <c r="D2461" s="10">
        <v>96.04</v>
      </c>
      <c r="E2461" s="10">
        <v>93.01</v>
      </c>
      <c r="F2461" s="1">
        <v>91.47</v>
      </c>
      <c r="G2461" s="10">
        <v>87.51</v>
      </c>
      <c r="H2461" s="10">
        <v>96.71</v>
      </c>
      <c r="I2461" s="10">
        <v>92.34</v>
      </c>
      <c r="J2461" s="10">
        <v>98.41</v>
      </c>
      <c r="K2461" s="1">
        <v>95.23</v>
      </c>
      <c r="L2461" s="1">
        <v>96.2</v>
      </c>
      <c r="M2461" s="1">
        <v>94.66</v>
      </c>
    </row>
    <row r="2462" spans="1:13" x14ac:dyDescent="0.35">
      <c r="A2462" s="10">
        <v>1542</v>
      </c>
      <c r="B2462" s="10">
        <v>95.16</v>
      </c>
      <c r="C2462" s="10">
        <v>93.76</v>
      </c>
      <c r="D2462" s="10">
        <v>95.97</v>
      </c>
      <c r="E2462" s="10">
        <v>92.89</v>
      </c>
      <c r="F2462" s="1">
        <v>91.36</v>
      </c>
      <c r="G2462" s="10">
        <v>87.32</v>
      </c>
      <c r="H2462" s="10">
        <v>96.61</v>
      </c>
      <c r="I2462" s="10">
        <v>92.11</v>
      </c>
      <c r="J2462" s="10">
        <v>98.36</v>
      </c>
      <c r="K2462" s="1">
        <v>95.11</v>
      </c>
      <c r="L2462" s="1">
        <v>96.13</v>
      </c>
      <c r="M2462" s="1">
        <v>94.58</v>
      </c>
    </row>
    <row r="2463" spans="1:13" x14ac:dyDescent="0.35">
      <c r="A2463" s="10">
        <v>1541</v>
      </c>
      <c r="B2463" s="10">
        <v>94.97</v>
      </c>
      <c r="C2463" s="10">
        <v>93.56</v>
      </c>
      <c r="D2463" s="10">
        <v>95.93</v>
      </c>
      <c r="E2463" s="10">
        <v>92.77</v>
      </c>
      <c r="F2463" s="1">
        <v>91.26</v>
      </c>
      <c r="G2463" s="10">
        <v>87.09</v>
      </c>
      <c r="H2463" s="10">
        <v>96.49</v>
      </c>
      <c r="I2463" s="10">
        <v>91.85</v>
      </c>
      <c r="J2463" s="10">
        <v>98.34</v>
      </c>
      <c r="K2463" s="1">
        <v>95</v>
      </c>
      <c r="L2463" s="1">
        <v>96.04</v>
      </c>
      <c r="M2463" s="1">
        <v>94.44</v>
      </c>
    </row>
    <row r="2464" spans="1:13" x14ac:dyDescent="0.35">
      <c r="A2464" s="10">
        <v>1540</v>
      </c>
      <c r="B2464" s="10">
        <v>94.77</v>
      </c>
      <c r="C2464" s="10">
        <v>93.29</v>
      </c>
      <c r="D2464" s="10">
        <v>95.9</v>
      </c>
      <c r="E2464" s="10">
        <v>92.64</v>
      </c>
      <c r="F2464" s="1">
        <v>91.13</v>
      </c>
      <c r="G2464" s="10">
        <v>86.8</v>
      </c>
      <c r="H2464" s="10">
        <v>96.34</v>
      </c>
      <c r="I2464" s="10">
        <v>91.54</v>
      </c>
      <c r="J2464" s="10">
        <v>98.36</v>
      </c>
      <c r="K2464" s="1">
        <v>94.91</v>
      </c>
      <c r="L2464" s="1">
        <v>95.89</v>
      </c>
      <c r="M2464" s="1">
        <v>94.25</v>
      </c>
    </row>
    <row r="2465" spans="1:13" x14ac:dyDescent="0.35">
      <c r="A2465" s="10">
        <v>1539</v>
      </c>
      <c r="B2465" s="10">
        <v>94.57</v>
      </c>
      <c r="C2465" s="10">
        <v>93.04</v>
      </c>
      <c r="D2465" s="10">
        <v>95.84</v>
      </c>
      <c r="E2465" s="10">
        <v>92.51</v>
      </c>
      <c r="F2465" s="1">
        <v>91.02</v>
      </c>
      <c r="G2465" s="10">
        <v>86.53</v>
      </c>
      <c r="H2465" s="10">
        <v>96.19</v>
      </c>
      <c r="I2465" s="10">
        <v>91.24</v>
      </c>
      <c r="J2465" s="10">
        <v>98.37</v>
      </c>
      <c r="K2465" s="1">
        <v>94.82</v>
      </c>
      <c r="L2465" s="1">
        <v>95.75</v>
      </c>
      <c r="M2465" s="1">
        <v>94.06</v>
      </c>
    </row>
    <row r="2466" spans="1:13" x14ac:dyDescent="0.35">
      <c r="A2466" s="10">
        <v>1538</v>
      </c>
      <c r="B2466" s="10">
        <v>94.4</v>
      </c>
      <c r="C2466" s="10">
        <v>92.84</v>
      </c>
      <c r="D2466" s="10">
        <v>95.74</v>
      </c>
      <c r="E2466" s="10">
        <v>92.38</v>
      </c>
      <c r="F2466" s="1">
        <v>90.92</v>
      </c>
      <c r="G2466" s="10">
        <v>86.34</v>
      </c>
      <c r="H2466" s="10">
        <v>96.05</v>
      </c>
      <c r="I2466" s="10">
        <v>90.99</v>
      </c>
      <c r="J2466" s="10">
        <v>98.33</v>
      </c>
      <c r="K2466" s="1">
        <v>94.72</v>
      </c>
      <c r="L2466" s="1">
        <v>95.67</v>
      </c>
      <c r="M2466" s="1">
        <v>93.93</v>
      </c>
    </row>
    <row r="2467" spans="1:13" x14ac:dyDescent="0.35">
      <c r="A2467" s="10">
        <v>1537</v>
      </c>
      <c r="B2467" s="10">
        <v>94.23</v>
      </c>
      <c r="C2467" s="10">
        <v>92.7</v>
      </c>
      <c r="D2467" s="10">
        <v>95.62</v>
      </c>
      <c r="E2467" s="10">
        <v>92.23</v>
      </c>
      <c r="F2467" s="1">
        <v>90.82</v>
      </c>
      <c r="G2467" s="10">
        <v>86.19</v>
      </c>
      <c r="H2467" s="10">
        <v>95.92</v>
      </c>
      <c r="I2467" s="10">
        <v>90.77</v>
      </c>
      <c r="J2467" s="10">
        <v>98.26</v>
      </c>
      <c r="K2467" s="1">
        <v>94.58</v>
      </c>
      <c r="L2467" s="1">
        <v>95.61</v>
      </c>
      <c r="M2467" s="1">
        <v>93.86</v>
      </c>
    </row>
    <row r="2468" spans="1:13" x14ac:dyDescent="0.35">
      <c r="A2468" s="10">
        <v>1536</v>
      </c>
      <c r="B2468" s="10">
        <v>94.05</v>
      </c>
      <c r="C2468" s="10">
        <v>92.57</v>
      </c>
      <c r="D2468" s="10">
        <v>95.48</v>
      </c>
      <c r="E2468" s="10">
        <v>92.08</v>
      </c>
      <c r="F2468" s="1">
        <v>90.72</v>
      </c>
      <c r="G2468" s="10">
        <v>86.06</v>
      </c>
      <c r="H2468" s="10">
        <v>95.79</v>
      </c>
      <c r="I2468" s="10">
        <v>90.54</v>
      </c>
      <c r="J2468" s="10">
        <v>98.17</v>
      </c>
      <c r="K2468" s="1">
        <v>94.42</v>
      </c>
      <c r="L2468" s="1">
        <v>95.56</v>
      </c>
      <c r="M2468" s="1">
        <v>93.8</v>
      </c>
    </row>
    <row r="2469" spans="1:13" x14ac:dyDescent="0.35">
      <c r="A2469" s="10">
        <v>1535</v>
      </c>
      <c r="B2469" s="10">
        <v>93.88</v>
      </c>
      <c r="C2469" s="10">
        <v>92.43</v>
      </c>
      <c r="D2469" s="10">
        <v>95.36</v>
      </c>
      <c r="E2469" s="10">
        <v>91.93</v>
      </c>
      <c r="F2469" s="1">
        <v>90.62</v>
      </c>
      <c r="G2469" s="10">
        <v>85.9</v>
      </c>
      <c r="H2469" s="10">
        <v>95.67</v>
      </c>
      <c r="I2469" s="10">
        <v>90.31</v>
      </c>
      <c r="J2469" s="10">
        <v>98.1</v>
      </c>
      <c r="K2469" s="1">
        <v>94.29</v>
      </c>
      <c r="L2469" s="1">
        <v>95.5</v>
      </c>
      <c r="M2469" s="1">
        <v>93.73</v>
      </c>
    </row>
    <row r="2470" spans="1:13" x14ac:dyDescent="0.35">
      <c r="A2470" s="10">
        <v>1534</v>
      </c>
      <c r="B2470" s="10">
        <v>93.7</v>
      </c>
      <c r="C2470" s="10">
        <v>92.24</v>
      </c>
      <c r="D2470" s="10">
        <v>95.27</v>
      </c>
      <c r="E2470" s="10">
        <v>91.81</v>
      </c>
      <c r="F2470" s="1">
        <v>90.51</v>
      </c>
      <c r="G2470" s="10">
        <v>85.7</v>
      </c>
      <c r="H2470" s="10">
        <v>95.55</v>
      </c>
      <c r="I2470" s="10">
        <v>90.06</v>
      </c>
      <c r="J2470" s="10">
        <v>98.07</v>
      </c>
      <c r="K2470" s="1">
        <v>94.18</v>
      </c>
      <c r="L2470" s="1">
        <v>95.4</v>
      </c>
      <c r="M2470" s="1">
        <v>93.6</v>
      </c>
    </row>
    <row r="2471" spans="1:13" x14ac:dyDescent="0.35">
      <c r="A2471" s="10">
        <v>1533</v>
      </c>
      <c r="B2471" s="10">
        <v>93.51</v>
      </c>
      <c r="C2471" s="10">
        <v>92.02</v>
      </c>
      <c r="D2471" s="10">
        <v>95.21</v>
      </c>
      <c r="E2471" s="10">
        <v>91.69</v>
      </c>
      <c r="F2471" s="1">
        <v>90.4</v>
      </c>
      <c r="G2471" s="10">
        <v>85.46</v>
      </c>
      <c r="H2471" s="10">
        <v>95.41</v>
      </c>
      <c r="I2471" s="10">
        <v>89.79</v>
      </c>
      <c r="J2471" s="10">
        <v>98.05</v>
      </c>
      <c r="K2471" s="1">
        <v>94.1</v>
      </c>
      <c r="L2471" s="1">
        <v>95.28</v>
      </c>
      <c r="M2471" s="1">
        <v>93.43</v>
      </c>
    </row>
    <row r="2472" spans="1:13" x14ac:dyDescent="0.35">
      <c r="A2472" s="10">
        <v>1532</v>
      </c>
      <c r="B2472" s="10">
        <v>93.33</v>
      </c>
      <c r="C2472" s="10">
        <v>91.81</v>
      </c>
      <c r="D2472" s="10">
        <v>95.12</v>
      </c>
      <c r="E2472" s="10">
        <v>91.55</v>
      </c>
      <c r="F2472" s="1">
        <v>90.29</v>
      </c>
      <c r="G2472" s="10">
        <v>85.24</v>
      </c>
      <c r="H2472" s="10">
        <v>95.26</v>
      </c>
      <c r="I2472" s="10">
        <v>89.52</v>
      </c>
      <c r="J2472" s="10">
        <v>98.02</v>
      </c>
      <c r="K2472" s="1">
        <v>93.99</v>
      </c>
      <c r="L2472" s="1">
        <v>95.17</v>
      </c>
      <c r="M2472" s="1">
        <v>93.29</v>
      </c>
    </row>
    <row r="2473" spans="1:13" x14ac:dyDescent="0.35">
      <c r="A2473" s="10">
        <v>1531</v>
      </c>
      <c r="B2473" s="10">
        <v>93.15</v>
      </c>
      <c r="C2473" s="10">
        <v>91.64</v>
      </c>
      <c r="D2473" s="10">
        <v>95.01</v>
      </c>
      <c r="E2473" s="10">
        <v>91.41</v>
      </c>
      <c r="F2473" s="1">
        <v>90.18</v>
      </c>
      <c r="G2473" s="10">
        <v>85.05</v>
      </c>
      <c r="H2473" s="10">
        <v>95.12</v>
      </c>
      <c r="I2473" s="10">
        <v>89.28</v>
      </c>
      <c r="J2473" s="10">
        <v>97.96</v>
      </c>
      <c r="K2473" s="1">
        <v>93.87</v>
      </c>
      <c r="L2473" s="1">
        <v>95.1</v>
      </c>
      <c r="M2473" s="1">
        <v>93.2</v>
      </c>
    </row>
    <row r="2474" spans="1:13" x14ac:dyDescent="0.35">
      <c r="A2474" s="10">
        <v>1530</v>
      </c>
      <c r="B2474" s="10">
        <v>92.98</v>
      </c>
      <c r="C2474" s="10">
        <v>91.5</v>
      </c>
      <c r="D2474" s="10">
        <v>94.87</v>
      </c>
      <c r="E2474" s="10">
        <v>91.27</v>
      </c>
      <c r="F2474" s="1">
        <v>90.07</v>
      </c>
      <c r="G2474" s="10">
        <v>84.9</v>
      </c>
      <c r="H2474" s="10">
        <v>94.99</v>
      </c>
      <c r="I2474" s="10">
        <v>89.05</v>
      </c>
      <c r="J2474" s="10">
        <v>97.88</v>
      </c>
      <c r="K2474" s="1">
        <v>93.74</v>
      </c>
      <c r="L2474" s="1">
        <v>95.04</v>
      </c>
      <c r="M2474" s="1">
        <v>93.13</v>
      </c>
    </row>
    <row r="2475" spans="1:13" x14ac:dyDescent="0.35">
      <c r="A2475" s="10">
        <v>1529</v>
      </c>
      <c r="B2475" s="10">
        <v>92.8</v>
      </c>
      <c r="C2475" s="10">
        <v>91.34</v>
      </c>
      <c r="D2475" s="10">
        <v>94.74</v>
      </c>
      <c r="E2475" s="10">
        <v>91.12</v>
      </c>
      <c r="F2475" s="1">
        <v>89.97</v>
      </c>
      <c r="G2475" s="10">
        <v>84.73</v>
      </c>
      <c r="H2475" s="10">
        <v>94.86</v>
      </c>
      <c r="I2475" s="10">
        <v>88.81</v>
      </c>
      <c r="J2475" s="10">
        <v>97.81</v>
      </c>
      <c r="K2475" s="1">
        <v>93.61</v>
      </c>
      <c r="L2475" s="1">
        <v>94.97</v>
      </c>
      <c r="M2475" s="1">
        <v>93.04</v>
      </c>
    </row>
    <row r="2476" spans="1:13" x14ac:dyDescent="0.35">
      <c r="A2476" s="10">
        <v>1528</v>
      </c>
      <c r="B2476" s="10">
        <v>92.61</v>
      </c>
      <c r="C2476" s="10">
        <v>91.16</v>
      </c>
      <c r="D2476" s="10">
        <v>94.62</v>
      </c>
      <c r="E2476" s="10">
        <v>90.97</v>
      </c>
      <c r="F2476" s="1">
        <v>89.86</v>
      </c>
      <c r="G2476" s="10">
        <v>84.54</v>
      </c>
      <c r="H2476" s="10">
        <v>94.72</v>
      </c>
      <c r="I2476" s="10">
        <v>88.55</v>
      </c>
      <c r="J2476" s="10">
        <v>97.74</v>
      </c>
      <c r="K2476" s="1">
        <v>93.49</v>
      </c>
      <c r="L2476" s="1">
        <v>94.89</v>
      </c>
      <c r="M2476" s="1">
        <v>92.93</v>
      </c>
    </row>
    <row r="2477" spans="1:13" x14ac:dyDescent="0.35">
      <c r="A2477" s="10">
        <v>1527</v>
      </c>
      <c r="B2477" s="10">
        <v>92.44</v>
      </c>
      <c r="C2477" s="10">
        <v>90.98</v>
      </c>
      <c r="D2477" s="10">
        <v>94.51</v>
      </c>
      <c r="E2477" s="10">
        <v>90.84</v>
      </c>
      <c r="F2477" s="1">
        <v>89.75</v>
      </c>
      <c r="G2477" s="10">
        <v>84.34</v>
      </c>
      <c r="H2477" s="10">
        <v>94.59</v>
      </c>
      <c r="I2477" s="10">
        <v>88.28</v>
      </c>
      <c r="J2477" s="10">
        <v>97.7</v>
      </c>
      <c r="K2477" s="1">
        <v>93.38</v>
      </c>
      <c r="L2477" s="1">
        <v>94.79</v>
      </c>
      <c r="M2477" s="1">
        <v>92.81</v>
      </c>
    </row>
    <row r="2478" spans="1:13" x14ac:dyDescent="0.35">
      <c r="A2478" s="10">
        <v>1526</v>
      </c>
      <c r="B2478" s="10">
        <v>92.27</v>
      </c>
      <c r="C2478" s="10">
        <v>90.8</v>
      </c>
      <c r="D2478" s="10">
        <v>94.41</v>
      </c>
      <c r="E2478" s="10">
        <v>90.71</v>
      </c>
      <c r="F2478" s="1">
        <v>89.64</v>
      </c>
      <c r="G2478" s="10">
        <v>84.15</v>
      </c>
      <c r="H2478" s="10">
        <v>94.46</v>
      </c>
      <c r="I2478" s="10">
        <v>88.03</v>
      </c>
      <c r="J2478" s="10">
        <v>97.66</v>
      </c>
      <c r="K2478" s="1">
        <v>93.28</v>
      </c>
      <c r="L2478" s="1">
        <v>94.7</v>
      </c>
      <c r="M2478" s="1">
        <v>92.7</v>
      </c>
    </row>
    <row r="2479" spans="1:13" x14ac:dyDescent="0.35">
      <c r="A2479" s="10">
        <v>1525</v>
      </c>
      <c r="B2479" s="10">
        <v>92.1</v>
      </c>
      <c r="C2479" s="10">
        <v>90.63</v>
      </c>
      <c r="D2479" s="10">
        <v>94.3</v>
      </c>
      <c r="E2479" s="10">
        <v>90.57</v>
      </c>
      <c r="F2479" s="1">
        <v>89.52</v>
      </c>
      <c r="G2479" s="10">
        <v>83.95</v>
      </c>
      <c r="H2479" s="10">
        <v>94.33</v>
      </c>
      <c r="I2479" s="10">
        <v>87.77</v>
      </c>
      <c r="J2479" s="10">
        <v>97.61</v>
      </c>
      <c r="K2479" s="1">
        <v>93.16</v>
      </c>
      <c r="L2479" s="1">
        <v>94.61</v>
      </c>
      <c r="M2479" s="1">
        <v>92.59</v>
      </c>
    </row>
    <row r="2480" spans="1:13" x14ac:dyDescent="0.35">
      <c r="A2480" s="10">
        <v>1524</v>
      </c>
      <c r="B2480" s="10">
        <v>91.93</v>
      </c>
      <c r="C2480" s="10">
        <v>90.48</v>
      </c>
      <c r="D2480" s="10">
        <v>94.16</v>
      </c>
      <c r="E2480" s="10">
        <v>90.42</v>
      </c>
      <c r="F2480" s="1">
        <v>89.39</v>
      </c>
      <c r="G2480" s="10">
        <v>83.76</v>
      </c>
      <c r="H2480" s="10">
        <v>94.19</v>
      </c>
      <c r="I2480" s="10">
        <v>87.52</v>
      </c>
      <c r="J2480" s="10">
        <v>97.54</v>
      </c>
      <c r="K2480" s="1">
        <v>93.03</v>
      </c>
      <c r="L2480" s="1">
        <v>94.54</v>
      </c>
      <c r="M2480" s="1">
        <v>92.51</v>
      </c>
    </row>
    <row r="2481" spans="1:13" x14ac:dyDescent="0.35">
      <c r="A2481" s="10">
        <v>1523</v>
      </c>
      <c r="B2481" s="10">
        <v>91.77</v>
      </c>
      <c r="C2481" s="10">
        <v>90.33</v>
      </c>
      <c r="D2481" s="10">
        <v>94.03</v>
      </c>
      <c r="E2481" s="10">
        <v>90.28</v>
      </c>
      <c r="F2481" s="1">
        <v>89.27</v>
      </c>
      <c r="G2481" s="10">
        <v>83.58</v>
      </c>
      <c r="H2481" s="10">
        <v>94.06</v>
      </c>
      <c r="I2481" s="10">
        <v>87.26</v>
      </c>
      <c r="J2481" s="10">
        <v>97.47</v>
      </c>
      <c r="K2481" s="1">
        <v>92.9</v>
      </c>
      <c r="L2481" s="1">
        <v>94.46</v>
      </c>
      <c r="M2481" s="1">
        <v>92.42</v>
      </c>
    </row>
    <row r="2482" spans="1:13" x14ac:dyDescent="0.35">
      <c r="A2482" s="10">
        <v>1522</v>
      </c>
      <c r="B2482" s="10">
        <v>91.62</v>
      </c>
      <c r="C2482" s="10">
        <v>90.16</v>
      </c>
      <c r="D2482" s="10">
        <v>93.95</v>
      </c>
      <c r="E2482" s="10">
        <v>90.16</v>
      </c>
      <c r="F2482" s="1">
        <v>89.17</v>
      </c>
      <c r="G2482" s="10">
        <v>83.37</v>
      </c>
      <c r="H2482" s="10">
        <v>93.94</v>
      </c>
      <c r="I2482" s="10">
        <v>87.01</v>
      </c>
      <c r="J2482" s="10">
        <v>97.44</v>
      </c>
      <c r="K2482" s="1">
        <v>92.82</v>
      </c>
      <c r="L2482" s="1">
        <v>94.36</v>
      </c>
      <c r="M2482" s="1">
        <v>92.28</v>
      </c>
    </row>
    <row r="2483" spans="1:13" x14ac:dyDescent="0.35">
      <c r="A2483" s="10">
        <v>1521</v>
      </c>
      <c r="B2483" s="10">
        <v>91.47</v>
      </c>
      <c r="C2483" s="10">
        <v>89.94</v>
      </c>
      <c r="D2483" s="10">
        <v>93.91</v>
      </c>
      <c r="E2483" s="10">
        <v>90.05</v>
      </c>
      <c r="F2483" s="1">
        <v>89.08</v>
      </c>
      <c r="G2483" s="10">
        <v>83.14</v>
      </c>
      <c r="H2483" s="10">
        <v>93.8</v>
      </c>
      <c r="I2483" s="10">
        <v>86.73</v>
      </c>
      <c r="J2483" s="10">
        <v>97.44</v>
      </c>
      <c r="K2483" s="1">
        <v>92.75</v>
      </c>
      <c r="L2483" s="1">
        <v>94.24</v>
      </c>
      <c r="M2483" s="1">
        <v>92.1</v>
      </c>
    </row>
    <row r="2484" spans="1:13" x14ac:dyDescent="0.35">
      <c r="A2484" s="10">
        <v>1520</v>
      </c>
      <c r="B2484" s="10">
        <v>91.32</v>
      </c>
      <c r="C2484" s="10">
        <v>89.75</v>
      </c>
      <c r="D2484" s="10">
        <v>93.82</v>
      </c>
      <c r="E2484" s="10">
        <v>89.93</v>
      </c>
      <c r="F2484" s="1">
        <v>88.99</v>
      </c>
      <c r="G2484" s="10">
        <v>82.93</v>
      </c>
      <c r="H2484" s="10">
        <v>93.65</v>
      </c>
      <c r="I2484" s="10">
        <v>86.46</v>
      </c>
      <c r="J2484" s="10">
        <v>97.42</v>
      </c>
      <c r="K2484" s="1">
        <v>92.66</v>
      </c>
      <c r="L2484" s="1">
        <v>94.13</v>
      </c>
      <c r="M2484" s="1">
        <v>91.96</v>
      </c>
    </row>
    <row r="2485" spans="1:13" x14ac:dyDescent="0.35">
      <c r="A2485" s="10">
        <v>1519</v>
      </c>
      <c r="B2485" s="10">
        <v>91.17</v>
      </c>
      <c r="C2485" s="10">
        <v>89.61</v>
      </c>
      <c r="D2485" s="10">
        <v>93.69</v>
      </c>
      <c r="E2485" s="10">
        <v>89.78</v>
      </c>
      <c r="F2485" s="1">
        <v>88.88</v>
      </c>
      <c r="G2485" s="10">
        <v>82.76</v>
      </c>
      <c r="H2485" s="10">
        <v>93.51</v>
      </c>
      <c r="I2485" s="10">
        <v>86.21</v>
      </c>
      <c r="J2485" s="10">
        <v>97.35</v>
      </c>
      <c r="K2485" s="1">
        <v>92.54</v>
      </c>
      <c r="L2485" s="1">
        <v>94.06</v>
      </c>
      <c r="M2485" s="1">
        <v>91.87</v>
      </c>
    </row>
    <row r="2486" spans="1:13" x14ac:dyDescent="0.35">
      <c r="A2486" s="10">
        <v>1518</v>
      </c>
      <c r="B2486" s="10">
        <v>91.01</v>
      </c>
      <c r="C2486" s="10">
        <v>89.47</v>
      </c>
      <c r="D2486" s="10">
        <v>93.55</v>
      </c>
      <c r="E2486" s="10">
        <v>89.64</v>
      </c>
      <c r="F2486" s="1">
        <v>88.78</v>
      </c>
      <c r="G2486" s="10">
        <v>82.59</v>
      </c>
      <c r="H2486" s="10">
        <v>93.38</v>
      </c>
      <c r="I2486" s="10">
        <v>85.97</v>
      </c>
      <c r="J2486" s="10">
        <v>97.26</v>
      </c>
      <c r="K2486" s="1">
        <v>92.42</v>
      </c>
      <c r="L2486" s="1">
        <v>94</v>
      </c>
      <c r="M2486" s="1">
        <v>91.79</v>
      </c>
    </row>
    <row r="2487" spans="1:13" x14ac:dyDescent="0.35">
      <c r="A2487" s="10">
        <v>1517</v>
      </c>
      <c r="B2487" s="10">
        <v>90.86</v>
      </c>
      <c r="C2487" s="10">
        <v>89.3</v>
      </c>
      <c r="D2487" s="10">
        <v>93.45</v>
      </c>
      <c r="E2487" s="10">
        <v>89.5</v>
      </c>
      <c r="F2487" s="1">
        <v>88.68</v>
      </c>
      <c r="G2487" s="10">
        <v>82.39</v>
      </c>
      <c r="H2487" s="10">
        <v>93.24</v>
      </c>
      <c r="I2487" s="10">
        <v>85.72</v>
      </c>
      <c r="J2487" s="10">
        <v>97.21</v>
      </c>
      <c r="K2487" s="1">
        <v>92.31</v>
      </c>
      <c r="L2487" s="1">
        <v>93.91</v>
      </c>
      <c r="M2487" s="1">
        <v>91.67</v>
      </c>
    </row>
    <row r="2488" spans="1:13" x14ac:dyDescent="0.35">
      <c r="A2488" s="10">
        <v>1516</v>
      </c>
      <c r="B2488" s="10">
        <v>90.71</v>
      </c>
      <c r="C2488" s="10">
        <v>89.11</v>
      </c>
      <c r="D2488" s="10">
        <v>93.36</v>
      </c>
      <c r="E2488" s="10">
        <v>89.37</v>
      </c>
      <c r="F2488" s="1">
        <v>88.57</v>
      </c>
      <c r="G2488" s="10">
        <v>82.16</v>
      </c>
      <c r="H2488" s="10">
        <v>93.09</v>
      </c>
      <c r="I2488" s="10">
        <v>85.45</v>
      </c>
      <c r="J2488" s="10">
        <v>97.19</v>
      </c>
      <c r="K2488" s="1">
        <v>92.22</v>
      </c>
      <c r="L2488" s="1">
        <v>93.82</v>
      </c>
      <c r="M2488" s="1">
        <v>91.53</v>
      </c>
    </row>
    <row r="2489" spans="1:13" x14ac:dyDescent="0.35">
      <c r="A2489" s="10">
        <v>1515</v>
      </c>
      <c r="B2489" s="10">
        <v>90.57</v>
      </c>
      <c r="C2489" s="10">
        <v>88.95</v>
      </c>
      <c r="D2489" s="10">
        <v>93.25</v>
      </c>
      <c r="E2489" s="10">
        <v>89.22</v>
      </c>
      <c r="F2489" s="1">
        <v>88.45</v>
      </c>
      <c r="G2489" s="10">
        <v>81.96</v>
      </c>
      <c r="H2489" s="10">
        <v>92.95</v>
      </c>
      <c r="I2489" s="10">
        <v>85.19</v>
      </c>
      <c r="J2489" s="10">
        <v>97.15</v>
      </c>
      <c r="K2489" s="1">
        <v>92.11</v>
      </c>
      <c r="L2489" s="1">
        <v>93.74</v>
      </c>
      <c r="M2489" s="1">
        <v>91.42</v>
      </c>
    </row>
    <row r="2490" spans="1:13" x14ac:dyDescent="0.35">
      <c r="A2490" s="10">
        <v>1514</v>
      </c>
      <c r="B2490" s="10">
        <v>90.42</v>
      </c>
      <c r="C2490" s="10">
        <v>88.81</v>
      </c>
      <c r="D2490" s="10">
        <v>93.1</v>
      </c>
      <c r="E2490" s="10">
        <v>89.07</v>
      </c>
      <c r="F2490" s="1">
        <v>88.34</v>
      </c>
      <c r="G2490" s="10">
        <v>81.790000000000006</v>
      </c>
      <c r="H2490" s="10">
        <v>92.81</v>
      </c>
      <c r="I2490" s="10">
        <v>84.95</v>
      </c>
      <c r="J2490" s="10">
        <v>97.08</v>
      </c>
      <c r="K2490" s="1">
        <v>91.98</v>
      </c>
      <c r="L2490" s="1">
        <v>93.69</v>
      </c>
      <c r="M2490" s="1">
        <v>91.34</v>
      </c>
    </row>
    <row r="2491" spans="1:13" x14ac:dyDescent="0.35">
      <c r="A2491" s="10">
        <v>1513</v>
      </c>
      <c r="B2491" s="10">
        <v>90.27</v>
      </c>
      <c r="C2491" s="10">
        <v>88.68</v>
      </c>
      <c r="D2491" s="10">
        <v>92.95</v>
      </c>
      <c r="E2491" s="10">
        <v>88.91</v>
      </c>
      <c r="F2491" s="1">
        <v>88.22</v>
      </c>
      <c r="G2491" s="10">
        <v>81.61</v>
      </c>
      <c r="H2491" s="10">
        <v>92.66</v>
      </c>
      <c r="I2491" s="10">
        <v>84.69</v>
      </c>
      <c r="J2491" s="10">
        <v>97</v>
      </c>
      <c r="K2491" s="1">
        <v>91.85</v>
      </c>
      <c r="L2491" s="1">
        <v>93.62</v>
      </c>
      <c r="M2491" s="1">
        <v>91.25</v>
      </c>
    </row>
    <row r="2492" spans="1:13" x14ac:dyDescent="0.35">
      <c r="A2492" s="10">
        <v>1512</v>
      </c>
      <c r="B2492" s="10">
        <v>90.13</v>
      </c>
      <c r="C2492" s="10">
        <v>88.53</v>
      </c>
      <c r="D2492" s="10">
        <v>92.79</v>
      </c>
      <c r="E2492" s="10">
        <v>88.75</v>
      </c>
      <c r="F2492" s="1">
        <v>88.09</v>
      </c>
      <c r="G2492" s="10">
        <v>81.430000000000007</v>
      </c>
      <c r="H2492" s="10">
        <v>92.52</v>
      </c>
      <c r="I2492" s="10">
        <v>84.43</v>
      </c>
      <c r="J2492" s="10">
        <v>96.92</v>
      </c>
      <c r="K2492" s="1">
        <v>91.72</v>
      </c>
      <c r="L2492" s="1">
        <v>93.54</v>
      </c>
      <c r="M2492" s="1">
        <v>91.16</v>
      </c>
    </row>
    <row r="2493" spans="1:13" x14ac:dyDescent="0.35">
      <c r="A2493" s="10">
        <v>1511</v>
      </c>
      <c r="B2493" s="10">
        <v>89.98</v>
      </c>
      <c r="C2493" s="10">
        <v>88.39</v>
      </c>
      <c r="D2493" s="10">
        <v>92.63</v>
      </c>
      <c r="E2493" s="10">
        <v>88.58</v>
      </c>
      <c r="F2493" s="1">
        <v>87.96</v>
      </c>
      <c r="G2493" s="10">
        <v>81.25</v>
      </c>
      <c r="H2493" s="10">
        <v>92.37</v>
      </c>
      <c r="I2493" s="10">
        <v>84.18</v>
      </c>
      <c r="J2493" s="10">
        <v>96.84</v>
      </c>
      <c r="K2493" s="1">
        <v>91.6</v>
      </c>
      <c r="L2493" s="1">
        <v>93.47</v>
      </c>
      <c r="M2493" s="1">
        <v>91.07</v>
      </c>
    </row>
    <row r="2494" spans="1:13" x14ac:dyDescent="0.35">
      <c r="A2494" s="10">
        <v>1510</v>
      </c>
      <c r="B2494" s="10">
        <v>89.82</v>
      </c>
      <c r="C2494" s="10">
        <v>88.26</v>
      </c>
      <c r="D2494" s="10">
        <v>92.44</v>
      </c>
      <c r="E2494" s="10">
        <v>88.41</v>
      </c>
      <c r="F2494" s="1">
        <v>87.84</v>
      </c>
      <c r="G2494" s="10">
        <v>81.099999999999994</v>
      </c>
      <c r="H2494" s="10">
        <v>92.23</v>
      </c>
      <c r="I2494" s="10">
        <v>83.94</v>
      </c>
      <c r="J2494" s="10">
        <v>96.75</v>
      </c>
      <c r="K2494" s="1">
        <v>91.45</v>
      </c>
      <c r="L2494" s="1">
        <v>93.42</v>
      </c>
      <c r="M2494" s="1">
        <v>91.01</v>
      </c>
    </row>
    <row r="2495" spans="1:13" x14ac:dyDescent="0.35">
      <c r="A2495" s="10">
        <v>1509</v>
      </c>
      <c r="B2495" s="10">
        <v>89.65</v>
      </c>
      <c r="C2495" s="10">
        <v>88.12</v>
      </c>
      <c r="D2495" s="10">
        <v>92.25</v>
      </c>
      <c r="E2495" s="10">
        <v>88.23</v>
      </c>
      <c r="F2495" s="1">
        <v>87.72</v>
      </c>
      <c r="G2495" s="10">
        <v>80.930000000000007</v>
      </c>
      <c r="H2495" s="10">
        <v>92.09</v>
      </c>
      <c r="I2495" s="10">
        <v>83.69</v>
      </c>
      <c r="J2495" s="10">
        <v>96.64</v>
      </c>
      <c r="K2495" s="1">
        <v>91.31</v>
      </c>
      <c r="L2495" s="1">
        <v>93.36</v>
      </c>
      <c r="M2495" s="1">
        <v>90.95</v>
      </c>
    </row>
    <row r="2496" spans="1:13" x14ac:dyDescent="0.35">
      <c r="A2496" s="10">
        <v>1508</v>
      </c>
      <c r="B2496" s="10">
        <v>89.5</v>
      </c>
      <c r="C2496" s="10">
        <v>87.96</v>
      </c>
      <c r="D2496" s="10">
        <v>92.13</v>
      </c>
      <c r="E2496" s="10">
        <v>88.09</v>
      </c>
      <c r="F2496" s="1">
        <v>87.62</v>
      </c>
      <c r="G2496" s="10">
        <v>80.709999999999994</v>
      </c>
      <c r="H2496" s="10">
        <v>91.96</v>
      </c>
      <c r="I2496" s="10">
        <v>83.42</v>
      </c>
      <c r="J2496" s="10">
        <v>96.58</v>
      </c>
      <c r="K2496" s="1">
        <v>91.21</v>
      </c>
      <c r="L2496" s="1">
        <v>93.26</v>
      </c>
      <c r="M2496" s="1">
        <v>90.83</v>
      </c>
    </row>
    <row r="2497" spans="1:13" x14ac:dyDescent="0.35">
      <c r="A2497" s="10">
        <v>1507</v>
      </c>
      <c r="B2497" s="10">
        <v>89.43</v>
      </c>
      <c r="C2497" s="10">
        <v>87.75</v>
      </c>
      <c r="D2497" s="10">
        <v>92.2</v>
      </c>
      <c r="E2497" s="10">
        <v>88.02</v>
      </c>
      <c r="F2497" s="1">
        <v>87.56</v>
      </c>
      <c r="G2497" s="10">
        <v>80.430000000000007</v>
      </c>
      <c r="H2497" s="10">
        <v>91.85</v>
      </c>
      <c r="I2497" s="10">
        <v>83.18</v>
      </c>
      <c r="J2497" s="10">
        <v>96.66</v>
      </c>
      <c r="K2497" s="1">
        <v>91.21</v>
      </c>
      <c r="L2497" s="1">
        <v>93.1</v>
      </c>
      <c r="M2497" s="1">
        <v>90.62</v>
      </c>
    </row>
    <row r="2498" spans="1:13" x14ac:dyDescent="0.35">
      <c r="A2498" s="10">
        <v>1506</v>
      </c>
      <c r="B2498" s="10">
        <v>89.39</v>
      </c>
      <c r="C2498" s="10">
        <v>87.53</v>
      </c>
      <c r="D2498" s="10">
        <v>92.32</v>
      </c>
      <c r="E2498" s="10">
        <v>87.98</v>
      </c>
      <c r="F2498" s="1">
        <v>87.49</v>
      </c>
      <c r="G2498" s="10">
        <v>80.14</v>
      </c>
      <c r="H2498" s="10">
        <v>91.74</v>
      </c>
      <c r="I2498" s="10">
        <v>82.94</v>
      </c>
      <c r="J2498" s="10">
        <v>96.78</v>
      </c>
      <c r="K2498" s="1">
        <v>91.24</v>
      </c>
      <c r="L2498" s="1">
        <v>92.94</v>
      </c>
      <c r="M2498" s="1">
        <v>90.37</v>
      </c>
    </row>
    <row r="2499" spans="1:13" x14ac:dyDescent="0.35">
      <c r="A2499" s="10">
        <v>1505</v>
      </c>
      <c r="B2499" s="10">
        <v>89.3</v>
      </c>
      <c r="C2499" s="10">
        <v>87.34</v>
      </c>
      <c r="D2499" s="10">
        <v>92.28</v>
      </c>
      <c r="E2499" s="10">
        <v>87.87</v>
      </c>
      <c r="F2499" s="1">
        <v>87.38</v>
      </c>
      <c r="G2499" s="10">
        <v>79.900000000000006</v>
      </c>
      <c r="H2499" s="10">
        <v>91.58</v>
      </c>
      <c r="I2499" s="10">
        <v>82.7</v>
      </c>
      <c r="J2499" s="10">
        <v>96.77</v>
      </c>
      <c r="K2499" s="1">
        <v>91.18</v>
      </c>
      <c r="L2499" s="1">
        <v>92.84</v>
      </c>
      <c r="M2499" s="1">
        <v>90.21</v>
      </c>
    </row>
    <row r="2500" spans="1:13" x14ac:dyDescent="0.35">
      <c r="A2500" s="10">
        <v>1504</v>
      </c>
      <c r="B2500" s="10">
        <v>89.16</v>
      </c>
      <c r="C2500" s="10">
        <v>87.21</v>
      </c>
      <c r="D2500" s="10">
        <v>92.11</v>
      </c>
      <c r="E2500" s="10">
        <v>87.7</v>
      </c>
      <c r="F2500" s="1">
        <v>87.24</v>
      </c>
      <c r="G2500" s="10">
        <v>79.72</v>
      </c>
      <c r="H2500" s="10">
        <v>91.41</v>
      </c>
      <c r="I2500" s="10">
        <v>82.44</v>
      </c>
      <c r="J2500" s="10">
        <v>96.66</v>
      </c>
      <c r="K2500" s="1">
        <v>91.03</v>
      </c>
      <c r="L2500" s="1">
        <v>92.79</v>
      </c>
      <c r="M2500" s="1">
        <v>90.14</v>
      </c>
    </row>
    <row r="2501" spans="1:13" x14ac:dyDescent="0.35">
      <c r="A2501" s="10">
        <v>1503</v>
      </c>
      <c r="B2501" s="10">
        <v>89</v>
      </c>
      <c r="C2501" s="10">
        <v>87.1</v>
      </c>
      <c r="D2501" s="10">
        <v>91.89</v>
      </c>
      <c r="E2501" s="10">
        <v>87.52</v>
      </c>
      <c r="F2501" s="1">
        <v>87.1</v>
      </c>
      <c r="G2501" s="10">
        <v>79.58</v>
      </c>
      <c r="H2501" s="10">
        <v>91.25</v>
      </c>
      <c r="I2501" s="10">
        <v>82.19</v>
      </c>
      <c r="J2501" s="10">
        <v>96.53</v>
      </c>
      <c r="K2501" s="1">
        <v>90.84</v>
      </c>
      <c r="L2501" s="1">
        <v>92.75</v>
      </c>
      <c r="M2501" s="1">
        <v>90.11</v>
      </c>
    </row>
    <row r="2502" spans="1:13" x14ac:dyDescent="0.35">
      <c r="A2502" s="10">
        <v>1502</v>
      </c>
      <c r="B2502" s="10">
        <v>88.84</v>
      </c>
      <c r="C2502" s="10">
        <v>86.98</v>
      </c>
      <c r="D2502" s="10">
        <v>91.68</v>
      </c>
      <c r="E2502" s="10">
        <v>87.35</v>
      </c>
      <c r="F2502" s="1">
        <v>86.97</v>
      </c>
      <c r="G2502" s="10">
        <v>79.430000000000007</v>
      </c>
      <c r="H2502" s="10">
        <v>91.11</v>
      </c>
      <c r="I2502" s="10">
        <v>81.94</v>
      </c>
      <c r="J2502" s="10">
        <v>96.41</v>
      </c>
      <c r="K2502" s="1">
        <v>90.67</v>
      </c>
      <c r="L2502" s="1">
        <v>92.71</v>
      </c>
      <c r="M2502" s="1">
        <v>90.07</v>
      </c>
    </row>
    <row r="2503" spans="1:13" x14ac:dyDescent="0.35">
      <c r="A2503" s="10">
        <v>1501</v>
      </c>
      <c r="B2503" s="10">
        <v>88.68</v>
      </c>
      <c r="C2503" s="10">
        <v>86.85</v>
      </c>
      <c r="D2503" s="10">
        <v>91.49</v>
      </c>
      <c r="E2503" s="10">
        <v>87.18</v>
      </c>
      <c r="F2503" s="1">
        <v>86.84</v>
      </c>
      <c r="G2503" s="10">
        <v>79.260000000000005</v>
      </c>
      <c r="H2503" s="10">
        <v>90.96</v>
      </c>
      <c r="I2503" s="10">
        <v>81.680000000000007</v>
      </c>
      <c r="J2503" s="10">
        <v>96.3</v>
      </c>
      <c r="K2503" s="1">
        <v>90.51</v>
      </c>
      <c r="L2503" s="1">
        <v>92.65</v>
      </c>
      <c r="M2503" s="1">
        <v>90.01</v>
      </c>
    </row>
    <row r="2504" spans="1:13" x14ac:dyDescent="0.35">
      <c r="A2504" s="10">
        <v>1500</v>
      </c>
      <c r="B2504" s="10">
        <v>88.54</v>
      </c>
      <c r="C2504" s="10">
        <v>86.7</v>
      </c>
      <c r="D2504" s="10">
        <v>91.34</v>
      </c>
      <c r="E2504" s="10">
        <v>87.03</v>
      </c>
      <c r="F2504" s="1">
        <v>86.72</v>
      </c>
      <c r="G2504" s="10">
        <v>79.069999999999993</v>
      </c>
      <c r="H2504" s="10">
        <v>90.81</v>
      </c>
      <c r="I2504" s="10">
        <v>81.41</v>
      </c>
      <c r="J2504" s="10">
        <v>96.22</v>
      </c>
      <c r="K2504" s="1">
        <v>90.37</v>
      </c>
      <c r="L2504" s="1">
        <v>92.57</v>
      </c>
      <c r="M2504" s="1">
        <v>89.92</v>
      </c>
    </row>
    <row r="2505" spans="1:13" x14ac:dyDescent="0.35">
      <c r="A2505" s="10">
        <v>1499</v>
      </c>
      <c r="B2505" s="10">
        <v>88.41</v>
      </c>
      <c r="C2505" s="10">
        <v>86.55</v>
      </c>
      <c r="D2505" s="10">
        <v>91.23</v>
      </c>
      <c r="E2505" s="10">
        <v>86.91</v>
      </c>
      <c r="F2505" s="1">
        <v>86.61</v>
      </c>
      <c r="G2505" s="10">
        <v>78.88</v>
      </c>
      <c r="H2505" s="10">
        <v>90.67</v>
      </c>
      <c r="I2505" s="10">
        <v>81.16</v>
      </c>
      <c r="J2505" s="10">
        <v>96.16</v>
      </c>
      <c r="K2505" s="1">
        <v>90.26</v>
      </c>
      <c r="L2505" s="1">
        <v>92.49</v>
      </c>
      <c r="M2505" s="1">
        <v>89.82</v>
      </c>
    </row>
    <row r="2506" spans="1:13" x14ac:dyDescent="0.35">
      <c r="A2506" s="10">
        <v>1498</v>
      </c>
      <c r="B2506" s="10">
        <v>88.3</v>
      </c>
      <c r="C2506" s="10">
        <v>86.39</v>
      </c>
      <c r="D2506" s="10">
        <v>91.17</v>
      </c>
      <c r="E2506" s="10">
        <v>86.81</v>
      </c>
      <c r="F2506" s="1">
        <v>86.51</v>
      </c>
      <c r="G2506" s="10">
        <v>78.680000000000007</v>
      </c>
      <c r="H2506" s="10">
        <v>90.54</v>
      </c>
      <c r="I2506" s="10">
        <v>80.91</v>
      </c>
      <c r="J2506" s="10">
        <v>96.13</v>
      </c>
      <c r="K2506" s="1">
        <v>90.18</v>
      </c>
      <c r="L2506" s="1">
        <v>92.4</v>
      </c>
      <c r="M2506" s="1">
        <v>89.7</v>
      </c>
    </row>
    <row r="2507" spans="1:13" x14ac:dyDescent="0.35">
      <c r="A2507" s="10">
        <v>1497</v>
      </c>
      <c r="B2507" s="10">
        <v>88.22</v>
      </c>
      <c r="C2507" s="10">
        <v>86.22</v>
      </c>
      <c r="D2507" s="10">
        <v>91.17</v>
      </c>
      <c r="E2507" s="10">
        <v>86.74</v>
      </c>
      <c r="F2507" s="1">
        <v>86.42</v>
      </c>
      <c r="G2507" s="10">
        <v>78.45</v>
      </c>
      <c r="H2507" s="10">
        <v>90.42</v>
      </c>
      <c r="I2507" s="10">
        <v>80.66</v>
      </c>
      <c r="J2507" s="10">
        <v>96.13</v>
      </c>
      <c r="K2507" s="1">
        <v>90.12</v>
      </c>
      <c r="L2507" s="1">
        <v>92.28</v>
      </c>
      <c r="M2507" s="1">
        <v>89.55</v>
      </c>
    </row>
    <row r="2508" spans="1:13" x14ac:dyDescent="0.35">
      <c r="A2508" s="10">
        <v>1496</v>
      </c>
      <c r="B2508" s="10">
        <v>88.13</v>
      </c>
      <c r="C2508" s="10">
        <v>86.04</v>
      </c>
      <c r="D2508" s="10">
        <v>91.18</v>
      </c>
      <c r="E2508" s="10">
        <v>86.68</v>
      </c>
      <c r="F2508" s="1">
        <v>86.33</v>
      </c>
      <c r="G2508" s="10">
        <v>78.2</v>
      </c>
      <c r="H2508" s="10">
        <v>90.29</v>
      </c>
      <c r="I2508" s="10">
        <v>80.400000000000006</v>
      </c>
      <c r="J2508" s="10">
        <v>96.14</v>
      </c>
      <c r="K2508" s="1">
        <v>90.07</v>
      </c>
      <c r="L2508" s="1">
        <v>92.17</v>
      </c>
      <c r="M2508" s="1">
        <v>89.38</v>
      </c>
    </row>
    <row r="2509" spans="1:13" x14ac:dyDescent="0.35">
      <c r="A2509" s="10">
        <v>1495</v>
      </c>
      <c r="B2509" s="10">
        <v>88.03</v>
      </c>
      <c r="C2509" s="10">
        <v>85.89</v>
      </c>
      <c r="D2509" s="10">
        <v>91.14</v>
      </c>
      <c r="E2509" s="10">
        <v>86.59</v>
      </c>
      <c r="F2509" s="1">
        <v>86.22</v>
      </c>
      <c r="G2509" s="10">
        <v>77.989999999999995</v>
      </c>
      <c r="H2509" s="10">
        <v>90.15</v>
      </c>
      <c r="I2509" s="10">
        <v>80.150000000000006</v>
      </c>
      <c r="J2509" s="10">
        <v>96.11</v>
      </c>
      <c r="K2509" s="1">
        <v>89.99</v>
      </c>
      <c r="L2509" s="1">
        <v>92.09</v>
      </c>
      <c r="M2509" s="1">
        <v>89.25</v>
      </c>
    </row>
    <row r="2510" spans="1:13" x14ac:dyDescent="0.35">
      <c r="A2510" s="10">
        <v>1494</v>
      </c>
      <c r="B2510" s="10">
        <v>87.9</v>
      </c>
      <c r="C2510" s="10">
        <v>85.77</v>
      </c>
      <c r="D2510" s="10">
        <v>91.01</v>
      </c>
      <c r="E2510" s="10">
        <v>86.47</v>
      </c>
      <c r="F2510" s="1">
        <v>86.1</v>
      </c>
      <c r="G2510" s="10">
        <v>77.819999999999993</v>
      </c>
      <c r="H2510" s="10">
        <v>90</v>
      </c>
      <c r="I2510" s="10">
        <v>79.91</v>
      </c>
      <c r="J2510" s="10">
        <v>96.03</v>
      </c>
      <c r="K2510" s="1">
        <v>89.87</v>
      </c>
      <c r="L2510" s="1">
        <v>92.04</v>
      </c>
      <c r="M2510" s="1">
        <v>89.17</v>
      </c>
    </row>
    <row r="2511" spans="1:13" x14ac:dyDescent="0.35">
      <c r="A2511" s="10">
        <v>1493</v>
      </c>
      <c r="B2511" s="10">
        <v>87.74</v>
      </c>
      <c r="C2511" s="10">
        <v>85.65</v>
      </c>
      <c r="D2511" s="10">
        <v>90.83</v>
      </c>
      <c r="E2511" s="10">
        <v>86.32</v>
      </c>
      <c r="F2511" s="1">
        <v>85.97</v>
      </c>
      <c r="G2511" s="10">
        <v>77.66</v>
      </c>
      <c r="H2511" s="10">
        <v>89.85</v>
      </c>
      <c r="I2511" s="10">
        <v>79.650000000000006</v>
      </c>
      <c r="J2511" s="10">
        <v>95.91</v>
      </c>
      <c r="K2511" s="1">
        <v>89.71</v>
      </c>
      <c r="L2511" s="1">
        <v>91.99</v>
      </c>
      <c r="M2511" s="1">
        <v>89.12</v>
      </c>
    </row>
    <row r="2512" spans="1:13" x14ac:dyDescent="0.35">
      <c r="A2512" s="10">
        <v>1492</v>
      </c>
      <c r="B2512" s="10">
        <v>87.58</v>
      </c>
      <c r="C2512" s="10">
        <v>85.52</v>
      </c>
      <c r="D2512" s="10">
        <v>90.65</v>
      </c>
      <c r="E2512" s="10">
        <v>86.17</v>
      </c>
      <c r="F2512" s="1">
        <v>85.84</v>
      </c>
      <c r="G2512" s="10">
        <v>77.489999999999995</v>
      </c>
      <c r="H2512" s="10">
        <v>89.7</v>
      </c>
      <c r="I2512" s="10">
        <v>79.38</v>
      </c>
      <c r="J2512" s="10">
        <v>95.8</v>
      </c>
      <c r="K2512" s="1">
        <v>89.56</v>
      </c>
      <c r="L2512" s="1">
        <v>91.93</v>
      </c>
      <c r="M2512" s="1">
        <v>89.05</v>
      </c>
    </row>
    <row r="2513" spans="1:13" x14ac:dyDescent="0.35">
      <c r="A2513" s="10">
        <v>1491</v>
      </c>
      <c r="B2513" s="10">
        <v>87.47</v>
      </c>
      <c r="C2513" s="10">
        <v>85.39</v>
      </c>
      <c r="D2513" s="10">
        <v>90.56</v>
      </c>
      <c r="E2513" s="10">
        <v>86.06</v>
      </c>
      <c r="F2513" s="1">
        <v>85.73</v>
      </c>
      <c r="G2513" s="10">
        <v>77.3</v>
      </c>
      <c r="H2513" s="10">
        <v>89.58</v>
      </c>
      <c r="I2513" s="10">
        <v>79.13</v>
      </c>
      <c r="J2513" s="10">
        <v>95.75</v>
      </c>
      <c r="K2513" s="1">
        <v>89.46</v>
      </c>
      <c r="L2513" s="1">
        <v>91.86</v>
      </c>
      <c r="M2513" s="1">
        <v>88.95</v>
      </c>
    </row>
    <row r="2514" spans="1:13" x14ac:dyDescent="0.35">
      <c r="A2514" s="10">
        <v>1490</v>
      </c>
      <c r="B2514" s="10">
        <v>87.4</v>
      </c>
      <c r="C2514" s="10">
        <v>85.25</v>
      </c>
      <c r="D2514" s="10">
        <v>90.56</v>
      </c>
      <c r="E2514" s="10">
        <v>85.98</v>
      </c>
      <c r="F2514" s="1">
        <v>85.66</v>
      </c>
      <c r="G2514" s="10">
        <v>77.08</v>
      </c>
      <c r="H2514" s="10">
        <v>89.48</v>
      </c>
      <c r="I2514" s="10">
        <v>78.89</v>
      </c>
      <c r="J2514" s="10">
        <v>95.77</v>
      </c>
      <c r="K2514" s="1">
        <v>89.42</v>
      </c>
      <c r="L2514" s="1">
        <v>91.76</v>
      </c>
      <c r="M2514" s="1">
        <v>88.81</v>
      </c>
    </row>
    <row r="2515" spans="1:13" x14ac:dyDescent="0.35">
      <c r="A2515" s="10">
        <v>1489</v>
      </c>
      <c r="B2515" s="10">
        <v>87.34</v>
      </c>
      <c r="C2515" s="10">
        <v>85.09</v>
      </c>
      <c r="D2515" s="10">
        <v>90.58</v>
      </c>
      <c r="E2515" s="10">
        <v>85.91</v>
      </c>
      <c r="F2515" s="1">
        <v>85.58</v>
      </c>
      <c r="G2515" s="10">
        <v>76.84</v>
      </c>
      <c r="H2515" s="10">
        <v>89.36</v>
      </c>
      <c r="I2515" s="10">
        <v>78.64</v>
      </c>
      <c r="J2515" s="10">
        <v>95.82</v>
      </c>
      <c r="K2515" s="1">
        <v>89.39</v>
      </c>
      <c r="L2515" s="1">
        <v>91.65</v>
      </c>
      <c r="M2515" s="1">
        <v>88.66</v>
      </c>
    </row>
    <row r="2516" spans="1:13" x14ac:dyDescent="0.35">
      <c r="A2516" s="10">
        <v>1488</v>
      </c>
      <c r="B2516" s="10">
        <v>87.25</v>
      </c>
      <c r="C2516" s="10">
        <v>84.94</v>
      </c>
      <c r="D2516" s="10">
        <v>90.54</v>
      </c>
      <c r="E2516" s="10">
        <v>85.81</v>
      </c>
      <c r="F2516" s="1">
        <v>85.47</v>
      </c>
      <c r="G2516" s="10">
        <v>76.61</v>
      </c>
      <c r="H2516" s="10">
        <v>89.23</v>
      </c>
      <c r="I2516" s="10">
        <v>78.38</v>
      </c>
      <c r="J2516" s="10">
        <v>95.83</v>
      </c>
      <c r="K2516" s="1">
        <v>89.33</v>
      </c>
      <c r="L2516" s="1">
        <v>91.55</v>
      </c>
      <c r="M2516" s="1">
        <v>88.53</v>
      </c>
    </row>
    <row r="2517" spans="1:13" x14ac:dyDescent="0.35">
      <c r="A2517" s="10">
        <v>1487</v>
      </c>
      <c r="B2517" s="10">
        <v>87.15</v>
      </c>
      <c r="C2517" s="10">
        <v>84.82</v>
      </c>
      <c r="D2517" s="10">
        <v>90.45</v>
      </c>
      <c r="E2517" s="10">
        <v>85.7</v>
      </c>
      <c r="F2517" s="1">
        <v>85.37</v>
      </c>
      <c r="G2517" s="10">
        <v>76.41</v>
      </c>
      <c r="H2517" s="10">
        <v>89.1</v>
      </c>
      <c r="I2517" s="10">
        <v>78.14</v>
      </c>
      <c r="J2517" s="10">
        <v>95.79</v>
      </c>
      <c r="K2517" s="1">
        <v>89.25</v>
      </c>
      <c r="L2517" s="1">
        <v>91.47</v>
      </c>
      <c r="M2517" s="1">
        <v>88.45</v>
      </c>
    </row>
    <row r="2518" spans="1:13" x14ac:dyDescent="0.35">
      <c r="A2518" s="10">
        <v>1486</v>
      </c>
      <c r="B2518" s="10">
        <v>87.05</v>
      </c>
      <c r="C2518" s="10">
        <v>84.7</v>
      </c>
      <c r="D2518" s="10">
        <v>90.33</v>
      </c>
      <c r="E2518" s="10">
        <v>85.58</v>
      </c>
      <c r="F2518" s="1">
        <v>85.26</v>
      </c>
      <c r="G2518" s="10">
        <v>76.23</v>
      </c>
      <c r="H2518" s="10">
        <v>88.98</v>
      </c>
      <c r="I2518" s="10">
        <v>77.900000000000006</v>
      </c>
      <c r="J2518" s="10">
        <v>95.73</v>
      </c>
      <c r="K2518" s="1">
        <v>89.15</v>
      </c>
      <c r="L2518" s="1">
        <v>91.41</v>
      </c>
      <c r="M2518" s="1">
        <v>88.38</v>
      </c>
    </row>
    <row r="2519" spans="1:13" x14ac:dyDescent="0.35">
      <c r="A2519" s="10">
        <v>1485</v>
      </c>
      <c r="B2519" s="10">
        <v>86.93</v>
      </c>
      <c r="C2519" s="10">
        <v>84.58</v>
      </c>
      <c r="D2519" s="10">
        <v>90.2</v>
      </c>
      <c r="E2519" s="10">
        <v>85.44</v>
      </c>
      <c r="F2519" s="1">
        <v>85.15</v>
      </c>
      <c r="G2519" s="10">
        <v>76.05</v>
      </c>
      <c r="H2519" s="10">
        <v>88.85</v>
      </c>
      <c r="I2519" s="10">
        <v>77.66</v>
      </c>
      <c r="J2519" s="10">
        <v>95.66</v>
      </c>
      <c r="K2519" s="1">
        <v>89.03</v>
      </c>
      <c r="L2519" s="1">
        <v>91.36</v>
      </c>
      <c r="M2519" s="1">
        <v>88.31</v>
      </c>
    </row>
    <row r="2520" spans="1:13" x14ac:dyDescent="0.35">
      <c r="A2520" s="10">
        <v>1484</v>
      </c>
      <c r="B2520" s="10">
        <v>86.81</v>
      </c>
      <c r="C2520" s="10">
        <v>84.46</v>
      </c>
      <c r="D2520" s="10">
        <v>90.04</v>
      </c>
      <c r="E2520" s="10">
        <v>85.29</v>
      </c>
      <c r="F2520" s="1">
        <v>85.03</v>
      </c>
      <c r="G2520" s="10">
        <v>75.87</v>
      </c>
      <c r="H2520" s="10">
        <v>88.71</v>
      </c>
      <c r="I2520" s="10">
        <v>77.41</v>
      </c>
      <c r="J2520" s="10">
        <v>95.57</v>
      </c>
      <c r="K2520" s="1">
        <v>88.9</v>
      </c>
      <c r="L2520" s="1">
        <v>91.3</v>
      </c>
      <c r="M2520" s="1">
        <v>88.25</v>
      </c>
    </row>
    <row r="2521" spans="1:13" x14ac:dyDescent="0.35">
      <c r="A2521" s="10">
        <v>1483</v>
      </c>
      <c r="B2521" s="10">
        <v>86.7</v>
      </c>
      <c r="C2521" s="10">
        <v>84.34</v>
      </c>
      <c r="D2521" s="10">
        <v>89.89</v>
      </c>
      <c r="E2521" s="10">
        <v>85.15</v>
      </c>
      <c r="F2521" s="1">
        <v>84.91</v>
      </c>
      <c r="G2521" s="10">
        <v>75.680000000000007</v>
      </c>
      <c r="H2521" s="10">
        <v>88.58</v>
      </c>
      <c r="I2521" s="10">
        <v>77.17</v>
      </c>
      <c r="J2521" s="10">
        <v>95.5</v>
      </c>
      <c r="K2521" s="1">
        <v>88.78</v>
      </c>
      <c r="L2521" s="1">
        <v>91.25</v>
      </c>
      <c r="M2521" s="1">
        <v>88.19</v>
      </c>
    </row>
    <row r="2522" spans="1:13" x14ac:dyDescent="0.35">
      <c r="A2522" s="10">
        <v>1482</v>
      </c>
      <c r="B2522" s="10">
        <v>86.6</v>
      </c>
      <c r="C2522" s="10">
        <v>84.22</v>
      </c>
      <c r="D2522" s="10">
        <v>89.78</v>
      </c>
      <c r="E2522" s="10">
        <v>85.03</v>
      </c>
      <c r="F2522" s="1">
        <v>84.81</v>
      </c>
      <c r="G2522" s="10">
        <v>75.5</v>
      </c>
      <c r="H2522" s="10">
        <v>88.46</v>
      </c>
      <c r="I2522" s="10">
        <v>76.94</v>
      </c>
      <c r="J2522" s="10">
        <v>95.46</v>
      </c>
      <c r="K2522" s="1">
        <v>88.68</v>
      </c>
      <c r="L2522" s="1">
        <v>91.19</v>
      </c>
      <c r="M2522" s="1">
        <v>88.11</v>
      </c>
    </row>
    <row r="2523" spans="1:13" x14ac:dyDescent="0.35">
      <c r="A2523" s="10">
        <v>1481</v>
      </c>
      <c r="B2523" s="10">
        <v>86.5</v>
      </c>
      <c r="C2523" s="10">
        <v>84.09</v>
      </c>
      <c r="D2523" s="10">
        <v>89.69</v>
      </c>
      <c r="E2523" s="10">
        <v>84.91</v>
      </c>
      <c r="F2523" s="1">
        <v>84.7</v>
      </c>
      <c r="G2523" s="10">
        <v>75.290000000000006</v>
      </c>
      <c r="H2523" s="10">
        <v>88.34</v>
      </c>
      <c r="I2523" s="10">
        <v>76.7</v>
      </c>
      <c r="J2523" s="10">
        <v>95.43</v>
      </c>
      <c r="K2523" s="1">
        <v>88.59</v>
      </c>
      <c r="L2523" s="1">
        <v>91.12</v>
      </c>
      <c r="M2523" s="1">
        <v>88.01</v>
      </c>
    </row>
    <row r="2524" spans="1:13" x14ac:dyDescent="0.35">
      <c r="A2524" s="10">
        <v>1480</v>
      </c>
      <c r="B2524" s="10">
        <v>86.39</v>
      </c>
      <c r="C2524" s="10">
        <v>83.95</v>
      </c>
      <c r="D2524" s="10">
        <v>89.59</v>
      </c>
      <c r="E2524" s="10">
        <v>84.78</v>
      </c>
      <c r="F2524" s="1">
        <v>84.59</v>
      </c>
      <c r="G2524" s="10">
        <v>75.09</v>
      </c>
      <c r="H2524" s="10">
        <v>88.22</v>
      </c>
      <c r="I2524" s="10">
        <v>76.45</v>
      </c>
      <c r="J2524" s="10">
        <v>95.39</v>
      </c>
      <c r="K2524" s="1">
        <v>88.49</v>
      </c>
      <c r="L2524" s="1">
        <v>91.05</v>
      </c>
      <c r="M2524" s="1">
        <v>87.93</v>
      </c>
    </row>
    <row r="2525" spans="1:13" x14ac:dyDescent="0.35">
      <c r="A2525" s="10">
        <v>1479</v>
      </c>
      <c r="B2525" s="10">
        <v>86.28</v>
      </c>
      <c r="C2525" s="10">
        <v>83.84</v>
      </c>
      <c r="D2525" s="10">
        <v>89.43</v>
      </c>
      <c r="E2525" s="10">
        <v>84.64</v>
      </c>
      <c r="F2525" s="1">
        <v>84.47</v>
      </c>
      <c r="G2525" s="10">
        <v>74.900000000000006</v>
      </c>
      <c r="H2525" s="10">
        <v>88.1</v>
      </c>
      <c r="I2525" s="10">
        <v>76.209999999999994</v>
      </c>
      <c r="J2525" s="10">
        <v>95.33</v>
      </c>
      <c r="K2525" s="1">
        <v>88.38</v>
      </c>
      <c r="L2525" s="1">
        <v>91</v>
      </c>
      <c r="M2525" s="1">
        <v>87.88</v>
      </c>
    </row>
    <row r="2526" spans="1:13" x14ac:dyDescent="0.35">
      <c r="A2526" s="10">
        <v>1478</v>
      </c>
      <c r="B2526" s="10">
        <v>86.16</v>
      </c>
      <c r="C2526" s="10">
        <v>83.73</v>
      </c>
      <c r="D2526" s="10">
        <v>89.28</v>
      </c>
      <c r="E2526" s="10">
        <v>84.49</v>
      </c>
      <c r="F2526" s="1">
        <v>84.35</v>
      </c>
      <c r="G2526" s="10">
        <v>74.73</v>
      </c>
      <c r="H2526" s="10">
        <v>87.99</v>
      </c>
      <c r="I2526" s="10">
        <v>75.98</v>
      </c>
      <c r="J2526" s="10">
        <v>95.25</v>
      </c>
      <c r="K2526" s="1">
        <v>88.26</v>
      </c>
      <c r="L2526" s="1">
        <v>90.96</v>
      </c>
      <c r="M2526" s="1">
        <v>87.83</v>
      </c>
    </row>
    <row r="2527" spans="1:13" x14ac:dyDescent="0.35">
      <c r="A2527" s="10">
        <v>1477</v>
      </c>
      <c r="B2527" s="10">
        <v>86.05</v>
      </c>
      <c r="C2527" s="10">
        <v>83.61</v>
      </c>
      <c r="D2527" s="10">
        <v>89.14</v>
      </c>
      <c r="E2527" s="10">
        <v>84.36</v>
      </c>
      <c r="F2527" s="1">
        <v>84.24</v>
      </c>
      <c r="G2527" s="10">
        <v>74.540000000000006</v>
      </c>
      <c r="H2527" s="10">
        <v>87.88</v>
      </c>
      <c r="I2527" s="10">
        <v>75.73</v>
      </c>
      <c r="J2527" s="10">
        <v>95.19</v>
      </c>
      <c r="K2527" s="1">
        <v>88.16</v>
      </c>
      <c r="L2527" s="1">
        <v>90.9</v>
      </c>
      <c r="M2527" s="1">
        <v>87.75</v>
      </c>
    </row>
    <row r="2528" spans="1:13" x14ac:dyDescent="0.35">
      <c r="A2528" s="10">
        <v>1476</v>
      </c>
      <c r="B2528" s="10">
        <v>85.94</v>
      </c>
      <c r="C2528" s="10">
        <v>83.48</v>
      </c>
      <c r="D2528" s="10">
        <v>89.03</v>
      </c>
      <c r="E2528" s="10">
        <v>84.23</v>
      </c>
      <c r="F2528" s="1">
        <v>84.13</v>
      </c>
      <c r="G2528" s="10">
        <v>74.33</v>
      </c>
      <c r="H2528" s="10">
        <v>87.76</v>
      </c>
      <c r="I2528" s="10">
        <v>75.489999999999995</v>
      </c>
      <c r="J2528" s="10">
        <v>95.14</v>
      </c>
      <c r="K2528" s="1">
        <v>88.06</v>
      </c>
      <c r="L2528" s="1">
        <v>90.84</v>
      </c>
      <c r="M2528" s="1">
        <v>87.67</v>
      </c>
    </row>
    <row r="2529" spans="1:13" x14ac:dyDescent="0.35">
      <c r="A2529" s="10">
        <v>1475</v>
      </c>
      <c r="B2529" s="10">
        <v>85.85</v>
      </c>
      <c r="C2529" s="10">
        <v>83.37</v>
      </c>
      <c r="D2529" s="10">
        <v>88.92</v>
      </c>
      <c r="E2529" s="10">
        <v>84.11</v>
      </c>
      <c r="F2529" s="1">
        <v>84.02</v>
      </c>
      <c r="G2529" s="10">
        <v>74.13</v>
      </c>
      <c r="H2529" s="10">
        <v>87.65</v>
      </c>
      <c r="I2529" s="10">
        <v>75.260000000000005</v>
      </c>
      <c r="J2529" s="10">
        <v>95.09</v>
      </c>
      <c r="K2529" s="1">
        <v>87.96</v>
      </c>
      <c r="L2529" s="1">
        <v>90.78</v>
      </c>
      <c r="M2529" s="1">
        <v>87.6</v>
      </c>
    </row>
    <row r="2530" spans="1:13" x14ac:dyDescent="0.35">
      <c r="A2530" s="10">
        <v>1474</v>
      </c>
      <c r="B2530" s="10">
        <v>85.77</v>
      </c>
      <c r="C2530" s="10">
        <v>83.26</v>
      </c>
      <c r="D2530" s="10">
        <v>88.85</v>
      </c>
      <c r="E2530" s="10">
        <v>84.02</v>
      </c>
      <c r="F2530" s="1">
        <v>83.94</v>
      </c>
      <c r="G2530" s="10">
        <v>73.92</v>
      </c>
      <c r="H2530" s="10">
        <v>87.57</v>
      </c>
      <c r="I2530" s="10">
        <v>75.040000000000006</v>
      </c>
      <c r="J2530" s="10">
        <v>95.06</v>
      </c>
      <c r="K2530" s="1">
        <v>87.9</v>
      </c>
      <c r="L2530" s="1">
        <v>90.71</v>
      </c>
      <c r="M2530" s="1">
        <v>87.52</v>
      </c>
    </row>
    <row r="2531" spans="1:13" x14ac:dyDescent="0.35">
      <c r="A2531" s="10">
        <v>1473</v>
      </c>
      <c r="B2531" s="10">
        <v>85.73</v>
      </c>
      <c r="C2531" s="10">
        <v>83.14</v>
      </c>
      <c r="D2531" s="10">
        <v>88.88</v>
      </c>
      <c r="E2531" s="10">
        <v>83.96</v>
      </c>
      <c r="F2531" s="1">
        <v>83.87</v>
      </c>
      <c r="G2531" s="10">
        <v>73.67</v>
      </c>
      <c r="H2531" s="10">
        <v>87.5</v>
      </c>
      <c r="I2531" s="10">
        <v>74.84</v>
      </c>
      <c r="J2531" s="10">
        <v>95.12</v>
      </c>
      <c r="K2531" s="1">
        <v>87.89</v>
      </c>
      <c r="L2531" s="1">
        <v>90.62</v>
      </c>
      <c r="M2531" s="1">
        <v>87.4</v>
      </c>
    </row>
    <row r="2532" spans="1:13" x14ac:dyDescent="0.35">
      <c r="A2532" s="10">
        <v>1472</v>
      </c>
      <c r="B2532" s="10">
        <v>85.71</v>
      </c>
      <c r="C2532" s="10">
        <v>83</v>
      </c>
      <c r="D2532" s="10">
        <v>88.96</v>
      </c>
      <c r="E2532" s="10">
        <v>83.92</v>
      </c>
      <c r="F2532" s="1">
        <v>83.81</v>
      </c>
      <c r="G2532" s="10">
        <v>73.400000000000006</v>
      </c>
      <c r="H2532" s="10">
        <v>87.44</v>
      </c>
      <c r="I2532" s="10">
        <v>74.650000000000006</v>
      </c>
      <c r="J2532" s="10">
        <v>95.22</v>
      </c>
      <c r="K2532" s="1">
        <v>87.91</v>
      </c>
      <c r="L2532" s="1">
        <v>90.52</v>
      </c>
      <c r="M2532" s="1">
        <v>87.26</v>
      </c>
    </row>
    <row r="2533" spans="1:13" x14ac:dyDescent="0.35">
      <c r="A2533" s="10">
        <v>1471</v>
      </c>
      <c r="B2533" s="10">
        <v>85.66</v>
      </c>
      <c r="C2533" s="10">
        <v>82.88</v>
      </c>
      <c r="D2533" s="10">
        <v>88.94</v>
      </c>
      <c r="E2533" s="10">
        <v>83.84</v>
      </c>
      <c r="F2533" s="1">
        <v>83.73</v>
      </c>
      <c r="G2533" s="10">
        <v>73.180000000000007</v>
      </c>
      <c r="H2533" s="10">
        <v>87.34</v>
      </c>
      <c r="I2533" s="10">
        <v>74.459999999999994</v>
      </c>
      <c r="J2533" s="10">
        <v>95.26</v>
      </c>
      <c r="K2533" s="1">
        <v>87.88</v>
      </c>
      <c r="L2533" s="1">
        <v>90.45</v>
      </c>
      <c r="M2533" s="1">
        <v>87.17</v>
      </c>
    </row>
    <row r="2534" spans="1:13" x14ac:dyDescent="0.35">
      <c r="A2534" s="10">
        <v>1470</v>
      </c>
      <c r="B2534" s="10">
        <v>85.56</v>
      </c>
      <c r="C2534" s="10">
        <v>82.78</v>
      </c>
      <c r="D2534" s="10">
        <v>88.79</v>
      </c>
      <c r="E2534" s="10">
        <v>83.7</v>
      </c>
      <c r="F2534" s="1">
        <v>83.61</v>
      </c>
      <c r="G2534" s="10">
        <v>73</v>
      </c>
      <c r="H2534" s="10">
        <v>87.22</v>
      </c>
      <c r="I2534" s="10">
        <v>74.25</v>
      </c>
      <c r="J2534" s="10">
        <v>95.2</v>
      </c>
      <c r="K2534" s="1">
        <v>87.78</v>
      </c>
      <c r="L2534" s="1">
        <v>90.41</v>
      </c>
      <c r="M2534" s="1">
        <v>87.15</v>
      </c>
    </row>
    <row r="2535" spans="1:13" x14ac:dyDescent="0.35">
      <c r="A2535" s="10">
        <v>1469</v>
      </c>
      <c r="B2535" s="10">
        <v>85.43</v>
      </c>
      <c r="C2535" s="10">
        <v>82.68</v>
      </c>
      <c r="D2535" s="10">
        <v>88.57</v>
      </c>
      <c r="E2535" s="10">
        <v>83.52</v>
      </c>
      <c r="F2535" s="1">
        <v>83.48</v>
      </c>
      <c r="G2535" s="10">
        <v>72.84</v>
      </c>
      <c r="H2535" s="10">
        <v>87.08</v>
      </c>
      <c r="I2535" s="10">
        <v>74.02</v>
      </c>
      <c r="J2535" s="10">
        <v>95.09</v>
      </c>
      <c r="K2535" s="1">
        <v>87.63</v>
      </c>
      <c r="L2535" s="1">
        <v>90.38</v>
      </c>
      <c r="M2535" s="1">
        <v>87.15</v>
      </c>
    </row>
    <row r="2536" spans="1:13" x14ac:dyDescent="0.35">
      <c r="A2536" s="10">
        <v>1468</v>
      </c>
      <c r="B2536" s="10">
        <v>85.29</v>
      </c>
      <c r="C2536" s="10">
        <v>82.59</v>
      </c>
      <c r="D2536" s="10">
        <v>88.33</v>
      </c>
      <c r="E2536" s="10">
        <v>83.34</v>
      </c>
      <c r="F2536" s="1">
        <v>83.34</v>
      </c>
      <c r="G2536" s="10">
        <v>72.67</v>
      </c>
      <c r="H2536" s="10">
        <v>86.94</v>
      </c>
      <c r="I2536" s="10">
        <v>73.790000000000006</v>
      </c>
      <c r="J2536" s="10">
        <v>94.97</v>
      </c>
      <c r="K2536" s="1">
        <v>87.46</v>
      </c>
      <c r="L2536" s="1">
        <v>90.35</v>
      </c>
      <c r="M2536" s="1">
        <v>87.15</v>
      </c>
    </row>
    <row r="2537" spans="1:13" x14ac:dyDescent="0.35">
      <c r="A2537" s="10">
        <v>1467</v>
      </c>
      <c r="B2537" s="10">
        <v>85.18</v>
      </c>
      <c r="C2537" s="10">
        <v>82.5</v>
      </c>
      <c r="D2537" s="10">
        <v>88.13</v>
      </c>
      <c r="E2537" s="10">
        <v>83.18</v>
      </c>
      <c r="F2537" s="1">
        <v>83.21</v>
      </c>
      <c r="G2537" s="10">
        <v>72.5</v>
      </c>
      <c r="H2537" s="10">
        <v>86.82</v>
      </c>
      <c r="I2537" s="10">
        <v>73.58</v>
      </c>
      <c r="J2537" s="10">
        <v>94.87</v>
      </c>
      <c r="K2537" s="1">
        <v>87.33</v>
      </c>
      <c r="L2537" s="1">
        <v>90.31</v>
      </c>
      <c r="M2537" s="1">
        <v>87.14</v>
      </c>
    </row>
    <row r="2538" spans="1:13" x14ac:dyDescent="0.35">
      <c r="A2538" s="10">
        <v>1466</v>
      </c>
      <c r="B2538" s="10">
        <v>85.1</v>
      </c>
      <c r="C2538" s="10">
        <v>82.41</v>
      </c>
      <c r="D2538" s="10">
        <v>88.02</v>
      </c>
      <c r="E2538" s="10">
        <v>83.06</v>
      </c>
      <c r="F2538" s="1">
        <v>83.11</v>
      </c>
      <c r="G2538" s="10">
        <v>72.31</v>
      </c>
      <c r="H2538" s="10">
        <v>86.73</v>
      </c>
      <c r="I2538" s="10">
        <v>73.400000000000006</v>
      </c>
      <c r="J2538" s="10">
        <v>94.83</v>
      </c>
      <c r="K2538" s="1">
        <v>87.25</v>
      </c>
      <c r="L2538" s="1">
        <v>90.26</v>
      </c>
      <c r="M2538" s="1">
        <v>87.1</v>
      </c>
    </row>
    <row r="2539" spans="1:13" x14ac:dyDescent="0.35">
      <c r="A2539" s="10">
        <v>1465</v>
      </c>
      <c r="B2539" s="10">
        <v>85.06</v>
      </c>
      <c r="C2539" s="10">
        <v>82.29</v>
      </c>
      <c r="D2539" s="10">
        <v>88.01</v>
      </c>
      <c r="E2539" s="10">
        <v>82.98</v>
      </c>
      <c r="F2539" s="1">
        <v>83.04</v>
      </c>
      <c r="G2539" s="10">
        <v>72.09</v>
      </c>
      <c r="H2539" s="10">
        <v>86.66</v>
      </c>
      <c r="I2539" s="10">
        <v>73.25</v>
      </c>
      <c r="J2539" s="10">
        <v>94.86</v>
      </c>
      <c r="K2539" s="1">
        <v>87.23</v>
      </c>
      <c r="L2539" s="1">
        <v>90.19</v>
      </c>
      <c r="M2539" s="1">
        <v>87</v>
      </c>
    </row>
    <row r="2540" spans="1:13" x14ac:dyDescent="0.35">
      <c r="A2540" s="10">
        <v>1464</v>
      </c>
      <c r="B2540" s="10">
        <v>85.02</v>
      </c>
      <c r="C2540" s="10">
        <v>82.17</v>
      </c>
      <c r="D2540" s="10">
        <v>88.02</v>
      </c>
      <c r="E2540" s="10">
        <v>82.91</v>
      </c>
      <c r="F2540" s="1">
        <v>82.96</v>
      </c>
      <c r="G2540" s="10">
        <v>71.87</v>
      </c>
      <c r="H2540" s="10">
        <v>86.59</v>
      </c>
      <c r="I2540" s="10">
        <v>73.099999999999994</v>
      </c>
      <c r="J2540" s="10">
        <v>94.92</v>
      </c>
      <c r="K2540" s="1">
        <v>87.21</v>
      </c>
      <c r="L2540" s="1">
        <v>90.12</v>
      </c>
      <c r="M2540" s="1">
        <v>86.9</v>
      </c>
    </row>
    <row r="2541" spans="1:13" x14ac:dyDescent="0.35">
      <c r="A2541" s="10">
        <v>1463</v>
      </c>
      <c r="B2541" s="10">
        <v>84.94</v>
      </c>
      <c r="C2541" s="10">
        <v>82.07</v>
      </c>
      <c r="D2541" s="10">
        <v>87.94</v>
      </c>
      <c r="E2541" s="10">
        <v>82.79</v>
      </c>
      <c r="F2541" s="1">
        <v>82.86</v>
      </c>
      <c r="G2541" s="10">
        <v>71.680000000000007</v>
      </c>
      <c r="H2541" s="10">
        <v>86.49</v>
      </c>
      <c r="I2541" s="10">
        <v>72.94</v>
      </c>
      <c r="J2541" s="10">
        <v>94.91</v>
      </c>
      <c r="K2541" s="1">
        <v>87.14</v>
      </c>
      <c r="L2541" s="1">
        <v>90.08</v>
      </c>
      <c r="M2541" s="1">
        <v>86.84</v>
      </c>
    </row>
    <row r="2542" spans="1:13" x14ac:dyDescent="0.35">
      <c r="A2542" s="10">
        <v>1462</v>
      </c>
      <c r="B2542" s="10">
        <v>84.83</v>
      </c>
      <c r="C2542" s="10">
        <v>81.98</v>
      </c>
      <c r="D2542" s="10">
        <v>87.75</v>
      </c>
      <c r="E2542" s="10">
        <v>82.64</v>
      </c>
      <c r="F2542" s="1">
        <v>82.73</v>
      </c>
      <c r="G2542" s="10">
        <v>71.53</v>
      </c>
      <c r="H2542" s="10">
        <v>86.37</v>
      </c>
      <c r="I2542" s="10">
        <v>72.75</v>
      </c>
      <c r="J2542" s="10">
        <v>94.81</v>
      </c>
      <c r="K2542" s="1">
        <v>86.99</v>
      </c>
      <c r="L2542" s="1">
        <v>90.06</v>
      </c>
      <c r="M2542" s="1">
        <v>86.85</v>
      </c>
    </row>
    <row r="2543" spans="1:13" x14ac:dyDescent="0.35">
      <c r="A2543" s="10">
        <v>1461</v>
      </c>
      <c r="B2543" s="10">
        <v>84.68</v>
      </c>
      <c r="C2543" s="10">
        <v>81.900000000000006</v>
      </c>
      <c r="D2543" s="10">
        <v>87.48</v>
      </c>
      <c r="E2543" s="10">
        <v>82.45</v>
      </c>
      <c r="F2543" s="1">
        <v>82.59</v>
      </c>
      <c r="G2543" s="10">
        <v>71.41</v>
      </c>
      <c r="H2543" s="10">
        <v>86.23</v>
      </c>
      <c r="I2543" s="10">
        <v>72.53</v>
      </c>
      <c r="J2543" s="10">
        <v>94.67</v>
      </c>
      <c r="K2543" s="1">
        <v>86.81</v>
      </c>
      <c r="L2543" s="1">
        <v>90.04</v>
      </c>
      <c r="M2543" s="1">
        <v>86.87</v>
      </c>
    </row>
    <row r="2544" spans="1:13" x14ac:dyDescent="0.35">
      <c r="A2544" s="10">
        <v>1460</v>
      </c>
      <c r="B2544" s="10">
        <v>84.53</v>
      </c>
      <c r="C2544" s="10">
        <v>81.819999999999993</v>
      </c>
      <c r="D2544" s="10">
        <v>87.22</v>
      </c>
      <c r="E2544" s="10">
        <v>82.27</v>
      </c>
      <c r="F2544" s="1">
        <v>82.44</v>
      </c>
      <c r="G2544" s="10">
        <v>71.28</v>
      </c>
      <c r="H2544" s="10">
        <v>86.09</v>
      </c>
      <c r="I2544" s="10">
        <v>72.31</v>
      </c>
      <c r="J2544" s="10">
        <v>94.51</v>
      </c>
      <c r="K2544" s="1">
        <v>86.62</v>
      </c>
      <c r="L2544" s="1">
        <v>90.02</v>
      </c>
      <c r="M2544" s="1">
        <v>86.9</v>
      </c>
    </row>
    <row r="2545" spans="1:13" x14ac:dyDescent="0.35">
      <c r="A2545" s="10">
        <v>1459</v>
      </c>
      <c r="B2545" s="10">
        <v>84.41</v>
      </c>
      <c r="C2545" s="10">
        <v>81.73</v>
      </c>
      <c r="D2545" s="10">
        <v>87.05</v>
      </c>
      <c r="E2545" s="10">
        <v>82.13</v>
      </c>
      <c r="F2545" s="1">
        <v>82.32</v>
      </c>
      <c r="G2545" s="10">
        <v>71.14</v>
      </c>
      <c r="H2545" s="10">
        <v>85.98</v>
      </c>
      <c r="I2545" s="10">
        <v>72.11</v>
      </c>
      <c r="J2545" s="10">
        <v>94.41</v>
      </c>
      <c r="K2545" s="1">
        <v>86.49</v>
      </c>
      <c r="L2545" s="1">
        <v>89.99</v>
      </c>
      <c r="M2545" s="1">
        <v>86.89</v>
      </c>
    </row>
    <row r="2546" spans="1:13" x14ac:dyDescent="0.35">
      <c r="A2546" s="10">
        <v>1458</v>
      </c>
      <c r="B2546" s="10">
        <v>84.38</v>
      </c>
      <c r="C2546" s="10">
        <v>81.63</v>
      </c>
      <c r="D2546" s="10">
        <v>87.11</v>
      </c>
      <c r="E2546" s="10">
        <v>82.12</v>
      </c>
      <c r="F2546" s="1">
        <v>82.27</v>
      </c>
      <c r="G2546" s="10">
        <v>70.959999999999994</v>
      </c>
      <c r="H2546" s="10">
        <v>85.94</v>
      </c>
      <c r="I2546" s="10">
        <v>71.94</v>
      </c>
      <c r="J2546" s="10">
        <v>94.45</v>
      </c>
      <c r="K2546" s="1">
        <v>86.49</v>
      </c>
      <c r="L2546" s="1">
        <v>89.91</v>
      </c>
      <c r="M2546" s="1">
        <v>86.8</v>
      </c>
    </row>
    <row r="2547" spans="1:13" x14ac:dyDescent="0.35">
      <c r="A2547" s="10">
        <v>1457</v>
      </c>
      <c r="B2547" s="10">
        <v>84.43</v>
      </c>
      <c r="C2547" s="10">
        <v>81.489999999999995</v>
      </c>
      <c r="D2547" s="10">
        <v>87.44</v>
      </c>
      <c r="E2547" s="10">
        <v>82.23</v>
      </c>
      <c r="F2547" s="1">
        <v>82.29</v>
      </c>
      <c r="G2547" s="10">
        <v>70.73</v>
      </c>
      <c r="H2547" s="10">
        <v>85.94</v>
      </c>
      <c r="I2547" s="10">
        <v>71.81</v>
      </c>
      <c r="J2547" s="10">
        <v>94.66</v>
      </c>
      <c r="K2547" s="1">
        <v>86.62</v>
      </c>
      <c r="L2547" s="1">
        <v>89.79</v>
      </c>
      <c r="M2547" s="1">
        <v>86.61</v>
      </c>
    </row>
    <row r="2548" spans="1:13" x14ac:dyDescent="0.35">
      <c r="A2548" s="10">
        <v>1456</v>
      </c>
      <c r="B2548" s="10">
        <v>84.47</v>
      </c>
      <c r="C2548" s="10">
        <v>81.33</v>
      </c>
      <c r="D2548" s="10">
        <v>87.72</v>
      </c>
      <c r="E2548" s="10">
        <v>82.33</v>
      </c>
      <c r="F2548" s="1">
        <v>82.27</v>
      </c>
      <c r="G2548" s="10">
        <v>70.510000000000005</v>
      </c>
      <c r="H2548" s="10">
        <v>85.89</v>
      </c>
      <c r="I2548" s="10">
        <v>71.66</v>
      </c>
      <c r="J2548" s="10">
        <v>94.85</v>
      </c>
      <c r="K2548" s="1">
        <v>86.71</v>
      </c>
      <c r="L2548" s="1">
        <v>89.68</v>
      </c>
      <c r="M2548" s="1">
        <v>86.44</v>
      </c>
    </row>
    <row r="2549" spans="1:13" x14ac:dyDescent="0.35">
      <c r="A2549" s="10">
        <v>1455</v>
      </c>
      <c r="B2549" s="10">
        <v>84.42</v>
      </c>
      <c r="C2549" s="10">
        <v>81.22</v>
      </c>
      <c r="D2549" s="10">
        <v>87.74</v>
      </c>
      <c r="E2549" s="10">
        <v>82.3</v>
      </c>
      <c r="F2549" s="1">
        <v>82.18</v>
      </c>
      <c r="G2549" s="10">
        <v>70.349999999999994</v>
      </c>
      <c r="H2549" s="10">
        <v>85.77</v>
      </c>
      <c r="I2549" s="10">
        <v>71.459999999999994</v>
      </c>
      <c r="J2549" s="10">
        <v>94.86</v>
      </c>
      <c r="K2549" s="1">
        <v>86.66</v>
      </c>
      <c r="L2549" s="1">
        <v>89.64</v>
      </c>
      <c r="M2549" s="1">
        <v>86.37</v>
      </c>
    </row>
    <row r="2550" spans="1:13" x14ac:dyDescent="0.35">
      <c r="A2550" s="10">
        <v>1454</v>
      </c>
      <c r="B2550" s="10">
        <v>84.3</v>
      </c>
      <c r="C2550" s="10">
        <v>81.14</v>
      </c>
      <c r="D2550" s="10">
        <v>87.59</v>
      </c>
      <c r="E2550" s="10">
        <v>82.2</v>
      </c>
      <c r="F2550" s="1">
        <v>82.05</v>
      </c>
      <c r="G2550" s="10">
        <v>70.23</v>
      </c>
      <c r="H2550" s="10">
        <v>85.64</v>
      </c>
      <c r="I2550" s="10">
        <v>71.239999999999995</v>
      </c>
      <c r="J2550" s="10">
        <v>94.77</v>
      </c>
      <c r="K2550" s="1">
        <v>86.51</v>
      </c>
      <c r="L2550" s="1">
        <v>89.62</v>
      </c>
      <c r="M2550" s="1">
        <v>86.37</v>
      </c>
    </row>
    <row r="2551" spans="1:13" x14ac:dyDescent="0.35">
      <c r="A2551" s="10">
        <v>1453</v>
      </c>
      <c r="B2551" s="10">
        <v>84.18</v>
      </c>
      <c r="C2551" s="10">
        <v>81.06</v>
      </c>
      <c r="D2551" s="10">
        <v>87.41</v>
      </c>
      <c r="E2551" s="10">
        <v>82.09</v>
      </c>
      <c r="F2551" s="1">
        <v>81.91</v>
      </c>
      <c r="G2551" s="10">
        <v>70.11</v>
      </c>
      <c r="H2551" s="10">
        <v>85.5</v>
      </c>
      <c r="I2551" s="10">
        <v>71</v>
      </c>
      <c r="J2551" s="10">
        <v>94.66</v>
      </c>
      <c r="K2551" s="1">
        <v>86.35</v>
      </c>
      <c r="L2551" s="1">
        <v>89.6</v>
      </c>
      <c r="M2551" s="1">
        <v>86.37</v>
      </c>
    </row>
    <row r="2552" spans="1:13" x14ac:dyDescent="0.35">
      <c r="A2552" s="10">
        <v>1452</v>
      </c>
      <c r="B2552" s="10">
        <v>84.07</v>
      </c>
      <c r="C2552" s="10">
        <v>80.97</v>
      </c>
      <c r="D2552" s="10">
        <v>87.28</v>
      </c>
      <c r="E2552" s="10">
        <v>81.99</v>
      </c>
      <c r="F2552" s="1">
        <v>81.790000000000006</v>
      </c>
      <c r="G2552" s="10">
        <v>69.97</v>
      </c>
      <c r="H2552" s="10">
        <v>85.38</v>
      </c>
      <c r="I2552" s="10">
        <v>70.78</v>
      </c>
      <c r="J2552" s="10">
        <v>94.57</v>
      </c>
      <c r="K2552" s="1">
        <v>86.21</v>
      </c>
      <c r="L2552" s="1">
        <v>89.57</v>
      </c>
      <c r="M2552" s="1">
        <v>86.36</v>
      </c>
    </row>
    <row r="2553" spans="1:13" x14ac:dyDescent="0.35">
      <c r="A2553" s="10">
        <v>1451</v>
      </c>
      <c r="B2553" s="10">
        <v>83.98</v>
      </c>
      <c r="C2553" s="10">
        <v>80.89</v>
      </c>
      <c r="D2553" s="10">
        <v>87.18</v>
      </c>
      <c r="E2553" s="10">
        <v>81.91</v>
      </c>
      <c r="F2553" s="1">
        <v>81.69</v>
      </c>
      <c r="G2553" s="10">
        <v>69.819999999999993</v>
      </c>
      <c r="H2553" s="10">
        <v>85.28</v>
      </c>
      <c r="I2553" s="10">
        <v>70.58</v>
      </c>
      <c r="J2553" s="10">
        <v>94.5</v>
      </c>
      <c r="K2553" s="1">
        <v>86.11</v>
      </c>
      <c r="L2553" s="1">
        <v>89.53</v>
      </c>
      <c r="M2553" s="1">
        <v>86.33</v>
      </c>
    </row>
    <row r="2554" spans="1:13" x14ac:dyDescent="0.35">
      <c r="A2554" s="10">
        <v>1450</v>
      </c>
      <c r="B2554" s="10">
        <v>83.89</v>
      </c>
      <c r="C2554" s="10">
        <v>80.8</v>
      </c>
      <c r="D2554" s="10">
        <v>87.09</v>
      </c>
      <c r="E2554" s="10">
        <v>81.83</v>
      </c>
      <c r="F2554" s="1">
        <v>81.59</v>
      </c>
      <c r="G2554" s="10">
        <v>69.680000000000007</v>
      </c>
      <c r="H2554" s="10">
        <v>85.18</v>
      </c>
      <c r="I2554" s="10">
        <v>70.38</v>
      </c>
      <c r="J2554" s="10">
        <v>94.44</v>
      </c>
      <c r="K2554" s="1">
        <v>86.01</v>
      </c>
      <c r="L2554" s="1">
        <v>89.5</v>
      </c>
      <c r="M2554" s="1">
        <v>86.31</v>
      </c>
    </row>
    <row r="2555" spans="1:13" x14ac:dyDescent="0.35">
      <c r="A2555" s="10">
        <v>1449</v>
      </c>
      <c r="B2555" s="10">
        <v>83.81</v>
      </c>
      <c r="C2555" s="10">
        <v>80.709999999999994</v>
      </c>
      <c r="D2555" s="10">
        <v>87.05</v>
      </c>
      <c r="E2555" s="10">
        <v>81.77</v>
      </c>
      <c r="F2555" s="1">
        <v>81.5</v>
      </c>
      <c r="G2555" s="10">
        <v>69.510000000000005</v>
      </c>
      <c r="H2555" s="10">
        <v>85.1</v>
      </c>
      <c r="I2555" s="10">
        <v>70.19</v>
      </c>
      <c r="J2555" s="10">
        <v>94.41</v>
      </c>
      <c r="K2555" s="1">
        <v>85.94</v>
      </c>
      <c r="L2555" s="1">
        <v>89.45</v>
      </c>
      <c r="M2555" s="1">
        <v>86.26</v>
      </c>
    </row>
    <row r="2556" spans="1:13" x14ac:dyDescent="0.35">
      <c r="A2556" s="10">
        <v>1448</v>
      </c>
      <c r="B2556" s="10">
        <v>83.76</v>
      </c>
      <c r="C2556" s="10">
        <v>80.61</v>
      </c>
      <c r="D2556" s="10">
        <v>87.07</v>
      </c>
      <c r="E2556" s="10">
        <v>81.73</v>
      </c>
      <c r="F2556" s="1">
        <v>81.430000000000007</v>
      </c>
      <c r="G2556" s="10">
        <v>69.31</v>
      </c>
      <c r="H2556" s="10">
        <v>85.03</v>
      </c>
      <c r="I2556" s="10">
        <v>70</v>
      </c>
      <c r="J2556" s="10">
        <v>94.43</v>
      </c>
      <c r="K2556" s="1">
        <v>85.89</v>
      </c>
      <c r="L2556" s="1">
        <v>89.39</v>
      </c>
      <c r="M2556" s="1">
        <v>86.2</v>
      </c>
    </row>
    <row r="2557" spans="1:13" x14ac:dyDescent="0.35">
      <c r="A2557" s="10">
        <v>1447</v>
      </c>
      <c r="B2557" s="10">
        <v>83.72</v>
      </c>
      <c r="C2557" s="10">
        <v>80.510000000000005</v>
      </c>
      <c r="D2557" s="10">
        <v>87.1</v>
      </c>
      <c r="E2557" s="10">
        <v>81.7</v>
      </c>
      <c r="F2557" s="1">
        <v>81.36</v>
      </c>
      <c r="G2557" s="10">
        <v>69.11</v>
      </c>
      <c r="H2557" s="10">
        <v>84.96</v>
      </c>
      <c r="I2557" s="10">
        <v>69.849999999999994</v>
      </c>
      <c r="J2557" s="10">
        <v>94.46</v>
      </c>
      <c r="K2557" s="1">
        <v>85.86</v>
      </c>
      <c r="L2557" s="1">
        <v>89.33</v>
      </c>
      <c r="M2557" s="1">
        <v>86.13</v>
      </c>
    </row>
    <row r="2558" spans="1:13" x14ac:dyDescent="0.35">
      <c r="A2558" s="10">
        <v>1446</v>
      </c>
      <c r="B2558" s="10">
        <v>83.67</v>
      </c>
      <c r="C2558" s="10">
        <v>80.430000000000007</v>
      </c>
      <c r="D2558" s="10">
        <v>87.07</v>
      </c>
      <c r="E2558" s="10">
        <v>81.64</v>
      </c>
      <c r="F2558" s="1">
        <v>81.28</v>
      </c>
      <c r="G2558" s="10">
        <v>68.92</v>
      </c>
      <c r="H2558" s="10">
        <v>84.87</v>
      </c>
      <c r="I2558" s="10">
        <v>69.69</v>
      </c>
      <c r="J2558" s="10">
        <v>94.47</v>
      </c>
      <c r="K2558" s="1">
        <v>85.8</v>
      </c>
      <c r="L2558" s="1">
        <v>89.28</v>
      </c>
      <c r="M2558" s="1">
        <v>86.1</v>
      </c>
    </row>
    <row r="2559" spans="1:13" x14ac:dyDescent="0.35">
      <c r="A2559" s="10">
        <v>1445</v>
      </c>
      <c r="B2559" s="10">
        <v>83.59</v>
      </c>
      <c r="C2559" s="10">
        <v>80.36</v>
      </c>
      <c r="D2559" s="10">
        <v>86.98</v>
      </c>
      <c r="E2559" s="10">
        <v>81.55</v>
      </c>
      <c r="F2559" s="1">
        <v>81.17</v>
      </c>
      <c r="G2559" s="10">
        <v>68.72</v>
      </c>
      <c r="H2559" s="10">
        <v>84.77</v>
      </c>
      <c r="I2559" s="10">
        <v>69.53</v>
      </c>
      <c r="J2559" s="10">
        <v>94.43</v>
      </c>
      <c r="K2559" s="1">
        <v>85.7</v>
      </c>
      <c r="L2559" s="1">
        <v>89.24</v>
      </c>
      <c r="M2559" s="1">
        <v>86.08</v>
      </c>
    </row>
    <row r="2560" spans="1:13" x14ac:dyDescent="0.35">
      <c r="A2560" s="10">
        <v>1444</v>
      </c>
      <c r="B2560" s="10">
        <v>83.51</v>
      </c>
      <c r="C2560" s="10">
        <v>80.28</v>
      </c>
      <c r="D2560" s="10">
        <v>86.87</v>
      </c>
      <c r="E2560" s="10">
        <v>81.45</v>
      </c>
      <c r="F2560" s="1">
        <v>81.06</v>
      </c>
      <c r="G2560" s="10">
        <v>68.53</v>
      </c>
      <c r="H2560" s="10">
        <v>84.67</v>
      </c>
      <c r="I2560" s="10">
        <v>69.37</v>
      </c>
      <c r="J2560" s="10">
        <v>94.38</v>
      </c>
      <c r="K2560" s="1">
        <v>85.59</v>
      </c>
      <c r="L2560" s="1">
        <v>89.21</v>
      </c>
      <c r="M2560" s="1">
        <v>86.07</v>
      </c>
    </row>
    <row r="2561" spans="1:13" x14ac:dyDescent="0.35">
      <c r="A2561" s="10">
        <v>1443</v>
      </c>
      <c r="B2561" s="10">
        <v>83.44</v>
      </c>
      <c r="C2561" s="10">
        <v>80.209999999999994</v>
      </c>
      <c r="D2561" s="10">
        <v>86.77</v>
      </c>
      <c r="E2561" s="10">
        <v>81.349999999999994</v>
      </c>
      <c r="F2561" s="1">
        <v>80.959999999999994</v>
      </c>
      <c r="G2561" s="10">
        <v>68.33</v>
      </c>
      <c r="H2561" s="10">
        <v>84.59</v>
      </c>
      <c r="I2561" s="10">
        <v>69.239999999999995</v>
      </c>
      <c r="J2561" s="10">
        <v>94.34</v>
      </c>
      <c r="K2561" s="1">
        <v>85.5</v>
      </c>
      <c r="L2561" s="1">
        <v>89.17</v>
      </c>
      <c r="M2561" s="1">
        <v>86.06</v>
      </c>
    </row>
    <row r="2562" spans="1:13" x14ac:dyDescent="0.35">
      <c r="A2562" s="10">
        <v>1442</v>
      </c>
      <c r="B2562" s="10">
        <v>83.37</v>
      </c>
      <c r="C2562" s="10">
        <v>80.14</v>
      </c>
      <c r="D2562" s="10">
        <v>86.69</v>
      </c>
      <c r="E2562" s="10">
        <v>81.260000000000005</v>
      </c>
      <c r="F2562" s="1">
        <v>80.87</v>
      </c>
      <c r="G2562" s="10">
        <v>68.13</v>
      </c>
      <c r="H2562" s="10">
        <v>84.51</v>
      </c>
      <c r="I2562" s="10">
        <v>69.11</v>
      </c>
      <c r="J2562" s="10">
        <v>94.31</v>
      </c>
      <c r="K2562" s="1">
        <v>85.42</v>
      </c>
      <c r="L2562" s="1">
        <v>89.14</v>
      </c>
      <c r="M2562" s="1">
        <v>86.05</v>
      </c>
    </row>
    <row r="2563" spans="1:13" x14ac:dyDescent="0.35">
      <c r="A2563" s="10">
        <v>1441</v>
      </c>
      <c r="B2563" s="10">
        <v>83.29</v>
      </c>
      <c r="C2563" s="10">
        <v>80.06</v>
      </c>
      <c r="D2563" s="10">
        <v>86.57</v>
      </c>
      <c r="E2563" s="10">
        <v>81.14</v>
      </c>
      <c r="F2563" s="1">
        <v>80.75</v>
      </c>
      <c r="G2563" s="10">
        <v>67.92</v>
      </c>
      <c r="H2563" s="10">
        <v>84.42</v>
      </c>
      <c r="I2563" s="10">
        <v>68.959999999999994</v>
      </c>
      <c r="J2563" s="10">
        <v>94.26</v>
      </c>
      <c r="K2563" s="1">
        <v>85.32</v>
      </c>
      <c r="L2563" s="1">
        <v>89.1</v>
      </c>
      <c r="M2563" s="1">
        <v>86.04</v>
      </c>
    </row>
    <row r="2564" spans="1:13" x14ac:dyDescent="0.35">
      <c r="A2564" s="10">
        <v>1440</v>
      </c>
      <c r="B2564" s="10">
        <v>83.18</v>
      </c>
      <c r="C2564" s="10">
        <v>79.98</v>
      </c>
      <c r="D2564" s="10">
        <v>86.4</v>
      </c>
      <c r="E2564" s="10">
        <v>81</v>
      </c>
      <c r="F2564" s="1">
        <v>80.63</v>
      </c>
      <c r="G2564" s="10">
        <v>67.72</v>
      </c>
      <c r="H2564" s="10">
        <v>84.31</v>
      </c>
      <c r="I2564" s="10">
        <v>68.8</v>
      </c>
      <c r="J2564" s="10">
        <v>94.18</v>
      </c>
      <c r="K2564" s="1">
        <v>85.18</v>
      </c>
      <c r="L2564" s="1">
        <v>89.07</v>
      </c>
      <c r="M2564" s="1">
        <v>86.05</v>
      </c>
    </row>
    <row r="2565" spans="1:13" x14ac:dyDescent="0.35">
      <c r="A2565" s="10">
        <v>1439</v>
      </c>
      <c r="B2565" s="10">
        <v>83.08</v>
      </c>
      <c r="C2565" s="10">
        <v>79.92</v>
      </c>
      <c r="D2565" s="10">
        <v>86.22</v>
      </c>
      <c r="E2565" s="10">
        <v>80.849999999999994</v>
      </c>
      <c r="F2565" s="1">
        <v>80.5</v>
      </c>
      <c r="G2565" s="10">
        <v>67.53</v>
      </c>
      <c r="H2565" s="10">
        <v>84.21</v>
      </c>
      <c r="I2565" s="10">
        <v>68.64</v>
      </c>
      <c r="J2565" s="10">
        <v>94.09</v>
      </c>
      <c r="K2565" s="1">
        <v>85.04</v>
      </c>
      <c r="L2565" s="1">
        <v>89.05</v>
      </c>
      <c r="M2565" s="1">
        <v>86.07</v>
      </c>
    </row>
    <row r="2566" spans="1:13" x14ac:dyDescent="0.35">
      <c r="A2566" s="10">
        <v>1438</v>
      </c>
      <c r="B2566" s="10">
        <v>83.01</v>
      </c>
      <c r="C2566" s="10">
        <v>79.849999999999994</v>
      </c>
      <c r="D2566" s="10">
        <v>86.13</v>
      </c>
      <c r="E2566" s="10">
        <v>80.75</v>
      </c>
      <c r="F2566" s="1">
        <v>80.42</v>
      </c>
      <c r="G2566" s="10">
        <v>67.34</v>
      </c>
      <c r="H2566" s="10">
        <v>84.15</v>
      </c>
      <c r="I2566" s="10">
        <v>68.5</v>
      </c>
      <c r="J2566" s="10">
        <v>94.06</v>
      </c>
      <c r="K2566" s="1">
        <v>84.97</v>
      </c>
      <c r="L2566" s="1">
        <v>89.01</v>
      </c>
      <c r="M2566" s="1">
        <v>86.07</v>
      </c>
    </row>
    <row r="2567" spans="1:13" x14ac:dyDescent="0.35">
      <c r="A2567" s="10">
        <v>1437</v>
      </c>
      <c r="B2567" s="10">
        <v>83.01</v>
      </c>
      <c r="C2567" s="10">
        <v>79.77</v>
      </c>
      <c r="D2567" s="10">
        <v>86.22</v>
      </c>
      <c r="E2567" s="10">
        <v>80.72</v>
      </c>
      <c r="F2567" s="1">
        <v>80.38</v>
      </c>
      <c r="G2567" s="10">
        <v>67.08</v>
      </c>
      <c r="H2567" s="10">
        <v>84.13</v>
      </c>
      <c r="I2567" s="10">
        <v>68.41</v>
      </c>
      <c r="J2567" s="10">
        <v>94.14</v>
      </c>
      <c r="K2567" s="1">
        <v>85</v>
      </c>
      <c r="L2567" s="1">
        <v>88.95</v>
      </c>
      <c r="M2567" s="1">
        <v>86.01</v>
      </c>
    </row>
    <row r="2568" spans="1:13" x14ac:dyDescent="0.35">
      <c r="A2568" s="10">
        <v>1436</v>
      </c>
      <c r="B2568" s="10">
        <v>83.04</v>
      </c>
      <c r="C2568" s="10">
        <v>79.66</v>
      </c>
      <c r="D2568" s="10">
        <v>86.4</v>
      </c>
      <c r="E2568" s="10">
        <v>80.72</v>
      </c>
      <c r="F2568" s="1">
        <v>80.36</v>
      </c>
      <c r="G2568" s="10">
        <v>66.8</v>
      </c>
      <c r="H2568" s="10">
        <v>84.12</v>
      </c>
      <c r="I2568" s="10">
        <v>68.33</v>
      </c>
      <c r="J2568" s="10">
        <v>94.29</v>
      </c>
      <c r="K2568" s="1">
        <v>85.08</v>
      </c>
      <c r="L2568" s="1">
        <v>88.88</v>
      </c>
      <c r="M2568" s="1">
        <v>85.9</v>
      </c>
    </row>
    <row r="2569" spans="1:13" x14ac:dyDescent="0.35">
      <c r="A2569" s="10">
        <v>1435</v>
      </c>
      <c r="B2569" s="10">
        <v>83.01</v>
      </c>
      <c r="C2569" s="10">
        <v>79.569999999999993</v>
      </c>
      <c r="D2569" s="10">
        <v>86.45</v>
      </c>
      <c r="E2569" s="10">
        <v>80.66</v>
      </c>
      <c r="F2569" s="1">
        <v>80.3</v>
      </c>
      <c r="G2569" s="10">
        <v>66.55</v>
      </c>
      <c r="H2569" s="10">
        <v>84.05</v>
      </c>
      <c r="I2569" s="10">
        <v>68.209999999999994</v>
      </c>
      <c r="J2569" s="10">
        <v>94.35</v>
      </c>
      <c r="K2569" s="1">
        <v>85.06</v>
      </c>
      <c r="L2569" s="1">
        <v>88.83</v>
      </c>
      <c r="M2569" s="1">
        <v>85.84</v>
      </c>
    </row>
    <row r="2570" spans="1:13" x14ac:dyDescent="0.35">
      <c r="A2570" s="10">
        <v>1434</v>
      </c>
      <c r="B2570" s="10">
        <v>82.91</v>
      </c>
      <c r="C2570" s="10">
        <v>79.489999999999995</v>
      </c>
      <c r="D2570" s="10">
        <v>86.3</v>
      </c>
      <c r="E2570" s="10">
        <v>80.52</v>
      </c>
      <c r="F2570" s="1">
        <v>80.17</v>
      </c>
      <c r="G2570" s="10">
        <v>66.36</v>
      </c>
      <c r="H2570" s="10">
        <v>83.93</v>
      </c>
      <c r="I2570" s="10">
        <v>68.03</v>
      </c>
      <c r="J2570" s="10">
        <v>94.28</v>
      </c>
      <c r="K2570" s="1">
        <v>84.93</v>
      </c>
      <c r="L2570" s="1">
        <v>88.8</v>
      </c>
      <c r="M2570" s="1">
        <v>85.84</v>
      </c>
    </row>
    <row r="2571" spans="1:13" x14ac:dyDescent="0.35">
      <c r="A2571" s="10">
        <v>1433</v>
      </c>
      <c r="B2571" s="10">
        <v>82.77</v>
      </c>
      <c r="C2571" s="10">
        <v>79.41</v>
      </c>
      <c r="D2571" s="10">
        <v>86.06</v>
      </c>
      <c r="E2571" s="10">
        <v>80.349999999999994</v>
      </c>
      <c r="F2571" s="1">
        <v>80.03</v>
      </c>
      <c r="G2571" s="10">
        <v>66.180000000000007</v>
      </c>
      <c r="H2571" s="10">
        <v>83.8</v>
      </c>
      <c r="I2571" s="10">
        <v>67.819999999999993</v>
      </c>
      <c r="J2571" s="10">
        <v>94.16</v>
      </c>
      <c r="K2571" s="1">
        <v>84.76</v>
      </c>
      <c r="L2571" s="1">
        <v>88.78</v>
      </c>
      <c r="M2571" s="1">
        <v>85.87</v>
      </c>
    </row>
    <row r="2572" spans="1:13" x14ac:dyDescent="0.35">
      <c r="A2572" s="10">
        <v>1432</v>
      </c>
      <c r="B2572" s="10">
        <v>82.64</v>
      </c>
      <c r="C2572" s="10">
        <v>79.319999999999993</v>
      </c>
      <c r="D2572" s="10">
        <v>85.87</v>
      </c>
      <c r="E2572" s="10">
        <v>80.2</v>
      </c>
      <c r="F2572" s="1">
        <v>79.91</v>
      </c>
      <c r="G2572" s="10">
        <v>65.989999999999995</v>
      </c>
      <c r="H2572" s="10">
        <v>83.68</v>
      </c>
      <c r="I2572" s="10">
        <v>67.61</v>
      </c>
      <c r="J2572" s="10">
        <v>94.06</v>
      </c>
      <c r="K2572" s="1">
        <v>84.61</v>
      </c>
      <c r="L2572" s="1">
        <v>88.76</v>
      </c>
      <c r="M2572" s="1">
        <v>85.88</v>
      </c>
    </row>
    <row r="2573" spans="1:13" x14ac:dyDescent="0.35">
      <c r="A2573" s="10">
        <v>1431</v>
      </c>
      <c r="B2573" s="10">
        <v>82.55</v>
      </c>
      <c r="C2573" s="10">
        <v>79.23</v>
      </c>
      <c r="D2573" s="10">
        <v>85.78</v>
      </c>
      <c r="E2573" s="10">
        <v>80.09</v>
      </c>
      <c r="F2573" s="1">
        <v>79.819999999999993</v>
      </c>
      <c r="G2573" s="10">
        <v>65.790000000000006</v>
      </c>
      <c r="H2573" s="10">
        <v>83.58</v>
      </c>
      <c r="I2573" s="10">
        <v>67.430000000000007</v>
      </c>
      <c r="J2573" s="10">
        <v>94.03</v>
      </c>
      <c r="K2573" s="1">
        <v>84.53</v>
      </c>
      <c r="L2573" s="1">
        <v>88.72</v>
      </c>
      <c r="M2573" s="1">
        <v>85.86</v>
      </c>
    </row>
    <row r="2574" spans="1:13" x14ac:dyDescent="0.35">
      <c r="A2574" s="10">
        <v>1430</v>
      </c>
      <c r="B2574" s="10">
        <v>82.48</v>
      </c>
      <c r="C2574" s="10">
        <v>79.13</v>
      </c>
      <c r="D2574" s="10">
        <v>85.75</v>
      </c>
      <c r="E2574" s="10">
        <v>80</v>
      </c>
      <c r="F2574" s="1">
        <v>79.739999999999995</v>
      </c>
      <c r="G2574" s="10">
        <v>65.58</v>
      </c>
      <c r="H2574" s="10">
        <v>83.51</v>
      </c>
      <c r="I2574" s="10">
        <v>67.25</v>
      </c>
      <c r="J2574" s="10">
        <v>94.04</v>
      </c>
      <c r="K2574" s="1">
        <v>84.47</v>
      </c>
      <c r="L2574" s="1">
        <v>88.67</v>
      </c>
      <c r="M2574" s="1">
        <v>85.81</v>
      </c>
    </row>
    <row r="2575" spans="1:13" x14ac:dyDescent="0.35">
      <c r="A2575" s="10">
        <v>1429</v>
      </c>
      <c r="B2575" s="10">
        <v>82.4</v>
      </c>
      <c r="C2575" s="10">
        <v>79.02</v>
      </c>
      <c r="D2575" s="10">
        <v>85.72</v>
      </c>
      <c r="E2575" s="10">
        <v>79.91</v>
      </c>
      <c r="F2575" s="1">
        <v>79.66</v>
      </c>
      <c r="G2575" s="10">
        <v>65.37</v>
      </c>
      <c r="H2575" s="10">
        <v>83.42</v>
      </c>
      <c r="I2575" s="10">
        <v>67.06</v>
      </c>
      <c r="J2575" s="10">
        <v>94.06</v>
      </c>
      <c r="K2575" s="1">
        <v>84.41</v>
      </c>
      <c r="L2575" s="1">
        <v>88.62</v>
      </c>
      <c r="M2575" s="1">
        <v>85.77</v>
      </c>
    </row>
    <row r="2576" spans="1:13" x14ac:dyDescent="0.35">
      <c r="A2576" s="10">
        <v>1428</v>
      </c>
      <c r="B2576" s="10">
        <v>82.3</v>
      </c>
      <c r="C2576" s="10">
        <v>78.92</v>
      </c>
      <c r="D2576" s="10">
        <v>85.64</v>
      </c>
      <c r="E2576" s="10">
        <v>79.8</v>
      </c>
      <c r="F2576" s="1">
        <v>79.569999999999993</v>
      </c>
      <c r="G2576" s="10">
        <v>65.17</v>
      </c>
      <c r="H2576" s="10">
        <v>83.32</v>
      </c>
      <c r="I2576" s="10">
        <v>66.86</v>
      </c>
      <c r="J2576" s="10">
        <v>94.04</v>
      </c>
      <c r="K2576" s="1">
        <v>84.33</v>
      </c>
      <c r="L2576" s="1">
        <v>88.58</v>
      </c>
      <c r="M2576" s="1">
        <v>85.73</v>
      </c>
    </row>
    <row r="2577" spans="1:13" x14ac:dyDescent="0.35">
      <c r="A2577" s="10">
        <v>1427</v>
      </c>
      <c r="B2577" s="10">
        <v>82.19</v>
      </c>
      <c r="C2577" s="10">
        <v>78.819999999999993</v>
      </c>
      <c r="D2577" s="10">
        <v>85.5</v>
      </c>
      <c r="E2577" s="10">
        <v>79.67</v>
      </c>
      <c r="F2577" s="1">
        <v>79.45</v>
      </c>
      <c r="G2577" s="10">
        <v>65</v>
      </c>
      <c r="H2577" s="10">
        <v>83.21</v>
      </c>
      <c r="I2577" s="10">
        <v>66.64</v>
      </c>
      <c r="J2577" s="10">
        <v>93.98</v>
      </c>
      <c r="K2577" s="1">
        <v>84.21</v>
      </c>
      <c r="L2577" s="1">
        <v>88.56</v>
      </c>
      <c r="M2577" s="1">
        <v>85.72</v>
      </c>
    </row>
    <row r="2578" spans="1:13" x14ac:dyDescent="0.35">
      <c r="A2578" s="10">
        <v>1426</v>
      </c>
      <c r="B2578" s="10">
        <v>82.07</v>
      </c>
      <c r="C2578" s="10">
        <v>78.739999999999995</v>
      </c>
      <c r="D2578" s="10">
        <v>85.34</v>
      </c>
      <c r="E2578" s="10">
        <v>79.53</v>
      </c>
      <c r="F2578" s="1">
        <v>79.33</v>
      </c>
      <c r="G2578" s="10">
        <v>64.83</v>
      </c>
      <c r="H2578" s="10">
        <v>83.1</v>
      </c>
      <c r="I2578" s="10">
        <v>66.41</v>
      </c>
      <c r="J2578" s="10">
        <v>93.91</v>
      </c>
      <c r="K2578" s="1">
        <v>84.07</v>
      </c>
      <c r="L2578" s="1">
        <v>88.53</v>
      </c>
      <c r="M2578" s="1">
        <v>85.71</v>
      </c>
    </row>
    <row r="2579" spans="1:13" x14ac:dyDescent="0.35">
      <c r="A2579" s="10">
        <v>1425</v>
      </c>
      <c r="B2579" s="10">
        <v>81.96</v>
      </c>
      <c r="C2579" s="10">
        <v>78.64</v>
      </c>
      <c r="D2579" s="10">
        <v>85.23</v>
      </c>
      <c r="E2579" s="10">
        <v>79.41</v>
      </c>
      <c r="F2579" s="1">
        <v>79.23</v>
      </c>
      <c r="G2579" s="10">
        <v>64.650000000000006</v>
      </c>
      <c r="H2579" s="10">
        <v>83</v>
      </c>
      <c r="I2579" s="10">
        <v>66.180000000000007</v>
      </c>
      <c r="J2579" s="10">
        <v>93.86</v>
      </c>
      <c r="K2579" s="1">
        <v>83.97</v>
      </c>
      <c r="L2579" s="1">
        <v>88.49</v>
      </c>
      <c r="M2579" s="1">
        <v>85.68</v>
      </c>
    </row>
    <row r="2580" spans="1:13" x14ac:dyDescent="0.35">
      <c r="A2580" s="10">
        <v>1424</v>
      </c>
      <c r="B2580" s="10">
        <v>81.87</v>
      </c>
      <c r="C2580" s="10">
        <v>78.53</v>
      </c>
      <c r="D2580" s="10">
        <v>85.18</v>
      </c>
      <c r="E2580" s="10">
        <v>79.31</v>
      </c>
      <c r="F2580" s="1">
        <v>79.150000000000006</v>
      </c>
      <c r="G2580" s="10">
        <v>64.45</v>
      </c>
      <c r="H2580" s="10">
        <v>82.91</v>
      </c>
      <c r="I2580" s="10">
        <v>65.95</v>
      </c>
      <c r="J2580" s="10">
        <v>93.87</v>
      </c>
      <c r="K2580" s="1">
        <v>83.89</v>
      </c>
      <c r="L2580" s="1">
        <v>88.44</v>
      </c>
      <c r="M2580" s="1">
        <v>85.62</v>
      </c>
    </row>
    <row r="2581" spans="1:13" x14ac:dyDescent="0.35">
      <c r="A2581" s="10">
        <v>1423</v>
      </c>
      <c r="B2581" s="10">
        <v>81.760000000000005</v>
      </c>
      <c r="C2581" s="10">
        <v>78.41</v>
      </c>
      <c r="D2581" s="10">
        <v>85.11</v>
      </c>
      <c r="E2581" s="10">
        <v>79.209999999999994</v>
      </c>
      <c r="F2581" s="1">
        <v>79.05</v>
      </c>
      <c r="G2581" s="10">
        <v>64.260000000000005</v>
      </c>
      <c r="H2581" s="10">
        <v>82.81</v>
      </c>
      <c r="I2581" s="10">
        <v>65.73</v>
      </c>
      <c r="J2581" s="10">
        <v>93.86</v>
      </c>
      <c r="K2581" s="1">
        <v>83.8</v>
      </c>
      <c r="L2581" s="1">
        <v>88.38</v>
      </c>
      <c r="M2581" s="1">
        <v>85.58</v>
      </c>
    </row>
    <row r="2582" spans="1:13" x14ac:dyDescent="0.35">
      <c r="A2582" s="10">
        <v>1422</v>
      </c>
      <c r="B2582" s="10">
        <v>81.62</v>
      </c>
      <c r="C2582" s="10">
        <v>78.3</v>
      </c>
      <c r="D2582" s="10">
        <v>84.94</v>
      </c>
      <c r="E2582" s="10">
        <v>79.05</v>
      </c>
      <c r="F2582" s="1">
        <v>78.92</v>
      </c>
      <c r="G2582" s="10">
        <v>64.099999999999994</v>
      </c>
      <c r="H2582" s="10">
        <v>82.67</v>
      </c>
      <c r="I2582" s="10">
        <v>65.47</v>
      </c>
      <c r="J2582" s="10">
        <v>93.78</v>
      </c>
      <c r="K2582" s="1">
        <v>83.65</v>
      </c>
      <c r="L2582" s="1">
        <v>88.35</v>
      </c>
      <c r="M2582" s="1">
        <v>85.58</v>
      </c>
    </row>
    <row r="2583" spans="1:13" x14ac:dyDescent="0.35">
      <c r="A2583" s="10">
        <v>1421</v>
      </c>
      <c r="B2583" s="10">
        <v>81.45</v>
      </c>
      <c r="C2583" s="10">
        <v>78.19</v>
      </c>
      <c r="D2583" s="10">
        <v>84.71</v>
      </c>
      <c r="E2583" s="10">
        <v>78.88</v>
      </c>
      <c r="F2583" s="1">
        <v>78.78</v>
      </c>
      <c r="G2583" s="10">
        <v>63.92</v>
      </c>
      <c r="H2583" s="10">
        <v>82.52</v>
      </c>
      <c r="I2583" s="10">
        <v>65.19</v>
      </c>
      <c r="J2583" s="10">
        <v>93.66</v>
      </c>
      <c r="K2583" s="1">
        <v>83.47</v>
      </c>
      <c r="L2583" s="1">
        <v>88.31</v>
      </c>
      <c r="M2583" s="1">
        <v>85.57</v>
      </c>
    </row>
    <row r="2584" spans="1:13" x14ac:dyDescent="0.35">
      <c r="A2584" s="10">
        <v>1420</v>
      </c>
      <c r="B2584" s="10">
        <v>81.319999999999993</v>
      </c>
      <c r="C2584" s="10">
        <v>78.069999999999993</v>
      </c>
      <c r="D2584" s="10">
        <v>84.63</v>
      </c>
      <c r="E2584" s="10">
        <v>78.77</v>
      </c>
      <c r="F2584" s="1">
        <v>78.680000000000007</v>
      </c>
      <c r="G2584" s="10">
        <v>63.71</v>
      </c>
      <c r="H2584" s="10">
        <v>82.41</v>
      </c>
      <c r="I2584" s="10">
        <v>64.91</v>
      </c>
      <c r="J2584" s="10">
        <v>93.63</v>
      </c>
      <c r="K2584" s="1">
        <v>83.38</v>
      </c>
      <c r="L2584" s="1">
        <v>88.26</v>
      </c>
      <c r="M2584" s="1">
        <v>85.52</v>
      </c>
    </row>
    <row r="2585" spans="1:13" x14ac:dyDescent="0.35">
      <c r="A2585" s="10">
        <v>1419</v>
      </c>
      <c r="B2585" s="10">
        <v>81.28</v>
      </c>
      <c r="C2585" s="10">
        <v>77.930000000000007</v>
      </c>
      <c r="D2585" s="10">
        <v>84.77</v>
      </c>
      <c r="E2585" s="10">
        <v>78.77</v>
      </c>
      <c r="F2585" s="1">
        <v>78.650000000000006</v>
      </c>
      <c r="G2585" s="10">
        <v>63.45</v>
      </c>
      <c r="H2585" s="10">
        <v>82.36</v>
      </c>
      <c r="I2585" s="10">
        <v>64.67</v>
      </c>
      <c r="J2585" s="10">
        <v>93.75</v>
      </c>
      <c r="K2585" s="1">
        <v>83.43</v>
      </c>
      <c r="L2585" s="1">
        <v>88.17</v>
      </c>
      <c r="M2585" s="1">
        <v>85.39</v>
      </c>
    </row>
    <row r="2586" spans="1:13" x14ac:dyDescent="0.35">
      <c r="A2586" s="10">
        <v>1418</v>
      </c>
      <c r="B2586" s="10">
        <v>81.239999999999995</v>
      </c>
      <c r="C2586" s="10">
        <v>77.790000000000006</v>
      </c>
      <c r="D2586" s="10">
        <v>84.92</v>
      </c>
      <c r="E2586" s="10">
        <v>78.77</v>
      </c>
      <c r="F2586" s="1">
        <v>78.61</v>
      </c>
      <c r="G2586" s="10">
        <v>63.19</v>
      </c>
      <c r="H2586" s="10">
        <v>82.3</v>
      </c>
      <c r="I2586" s="10">
        <v>64.44</v>
      </c>
      <c r="J2586" s="10">
        <v>93.9</v>
      </c>
      <c r="K2586" s="1">
        <v>83.47</v>
      </c>
      <c r="L2586" s="1">
        <v>88.07</v>
      </c>
      <c r="M2586" s="1">
        <v>85.27</v>
      </c>
    </row>
    <row r="2587" spans="1:13" x14ac:dyDescent="0.35">
      <c r="A2587" s="10">
        <v>1417</v>
      </c>
      <c r="B2587" s="10">
        <v>81.13</v>
      </c>
      <c r="C2587" s="10">
        <v>77.64</v>
      </c>
      <c r="D2587" s="10">
        <v>84.9</v>
      </c>
      <c r="E2587" s="10">
        <v>78.680000000000007</v>
      </c>
      <c r="F2587" s="1">
        <v>78.5</v>
      </c>
      <c r="G2587" s="10">
        <v>62.94</v>
      </c>
      <c r="H2587" s="10">
        <v>82.17</v>
      </c>
      <c r="I2587" s="10">
        <v>64.150000000000006</v>
      </c>
      <c r="J2587" s="10">
        <v>93.92</v>
      </c>
      <c r="K2587" s="1">
        <v>83.4</v>
      </c>
      <c r="L2587" s="1">
        <v>88.01</v>
      </c>
      <c r="M2587" s="1">
        <v>85.2</v>
      </c>
    </row>
    <row r="2588" spans="1:13" x14ac:dyDescent="0.35">
      <c r="A2588" s="10">
        <v>1416</v>
      </c>
      <c r="B2588" s="10">
        <v>80.98</v>
      </c>
      <c r="C2588" s="10">
        <v>77.52</v>
      </c>
      <c r="D2588" s="10">
        <v>84.74</v>
      </c>
      <c r="E2588" s="10">
        <v>78.540000000000006</v>
      </c>
      <c r="F2588" s="1">
        <v>78.349999999999994</v>
      </c>
      <c r="G2588" s="10">
        <v>62.72</v>
      </c>
      <c r="H2588" s="10">
        <v>82.01</v>
      </c>
      <c r="I2588" s="10">
        <v>63.83</v>
      </c>
      <c r="J2588" s="10">
        <v>93.86</v>
      </c>
      <c r="K2588" s="1">
        <v>83.25</v>
      </c>
      <c r="L2588" s="1">
        <v>87.97</v>
      </c>
      <c r="M2588" s="1">
        <v>85.18</v>
      </c>
    </row>
    <row r="2589" spans="1:13" x14ac:dyDescent="0.35">
      <c r="A2589" s="10">
        <v>1415</v>
      </c>
      <c r="B2589" s="10">
        <v>80.83</v>
      </c>
      <c r="C2589" s="10">
        <v>77.42</v>
      </c>
      <c r="D2589" s="10">
        <v>84.56</v>
      </c>
      <c r="E2589" s="10">
        <v>78.39</v>
      </c>
      <c r="F2589" s="1">
        <v>78.2</v>
      </c>
      <c r="G2589" s="10">
        <v>62.51</v>
      </c>
      <c r="H2589" s="10">
        <v>81.86</v>
      </c>
      <c r="I2589" s="10">
        <v>63.51</v>
      </c>
      <c r="J2589" s="10">
        <v>93.77</v>
      </c>
      <c r="K2589" s="1">
        <v>83.09</v>
      </c>
      <c r="L2589" s="1">
        <v>87.94</v>
      </c>
      <c r="M2589" s="1">
        <v>85.18</v>
      </c>
    </row>
    <row r="2590" spans="1:13" x14ac:dyDescent="0.35">
      <c r="A2590" s="10">
        <v>1414</v>
      </c>
      <c r="B2590" s="10">
        <v>80.69</v>
      </c>
      <c r="C2590" s="10">
        <v>77.33</v>
      </c>
      <c r="D2590" s="10">
        <v>84.38</v>
      </c>
      <c r="E2590" s="10">
        <v>78.239999999999995</v>
      </c>
      <c r="F2590" s="1">
        <v>78.05</v>
      </c>
      <c r="G2590" s="10">
        <v>62.3</v>
      </c>
      <c r="H2590" s="10">
        <v>81.709999999999994</v>
      </c>
      <c r="I2590" s="10">
        <v>63.19</v>
      </c>
      <c r="J2590" s="10">
        <v>93.69</v>
      </c>
      <c r="K2590" s="1">
        <v>82.95</v>
      </c>
      <c r="L2590" s="1">
        <v>87.92</v>
      </c>
      <c r="M2590" s="1">
        <v>85.18</v>
      </c>
    </row>
    <row r="2591" spans="1:13" x14ac:dyDescent="0.35">
      <c r="A2591" s="10">
        <v>1413</v>
      </c>
      <c r="B2591" s="10">
        <v>80.55</v>
      </c>
      <c r="C2591" s="10">
        <v>77.23</v>
      </c>
      <c r="D2591" s="10">
        <v>84.22</v>
      </c>
      <c r="E2591" s="10">
        <v>78.09</v>
      </c>
      <c r="F2591" s="1">
        <v>77.900000000000006</v>
      </c>
      <c r="G2591" s="10">
        <v>62.08</v>
      </c>
      <c r="H2591" s="10">
        <v>81.569999999999993</v>
      </c>
      <c r="I2591" s="10">
        <v>62.85</v>
      </c>
      <c r="J2591" s="10">
        <v>93.63</v>
      </c>
      <c r="K2591" s="1">
        <v>82.82</v>
      </c>
      <c r="L2591" s="1">
        <v>87.89</v>
      </c>
      <c r="M2591" s="1">
        <v>85.16</v>
      </c>
    </row>
    <row r="2592" spans="1:13" x14ac:dyDescent="0.35">
      <c r="A2592" s="10">
        <v>1412</v>
      </c>
      <c r="B2592" s="10">
        <v>80.45</v>
      </c>
      <c r="C2592" s="10">
        <v>77.13</v>
      </c>
      <c r="D2592" s="10">
        <v>84.11</v>
      </c>
      <c r="E2592" s="10">
        <v>77.959999999999994</v>
      </c>
      <c r="F2592" s="1">
        <v>77.77</v>
      </c>
      <c r="G2592" s="10">
        <v>61.85</v>
      </c>
      <c r="H2592" s="10">
        <v>81.44</v>
      </c>
      <c r="I2592" s="10">
        <v>62.53</v>
      </c>
      <c r="J2592" s="10">
        <v>93.61</v>
      </c>
      <c r="K2592" s="1">
        <v>82.72</v>
      </c>
      <c r="L2592" s="1">
        <v>87.86</v>
      </c>
      <c r="M2592" s="1">
        <v>85.14</v>
      </c>
    </row>
    <row r="2593" spans="1:13" x14ac:dyDescent="0.35">
      <c r="A2593" s="10">
        <v>1411</v>
      </c>
      <c r="B2593" s="10">
        <v>80.39</v>
      </c>
      <c r="C2593" s="10">
        <v>77.069999999999993</v>
      </c>
      <c r="D2593" s="10">
        <v>84.03</v>
      </c>
      <c r="E2593" s="10">
        <v>77.86</v>
      </c>
      <c r="F2593" s="1">
        <v>77.650000000000006</v>
      </c>
      <c r="G2593" s="10">
        <v>61.62</v>
      </c>
      <c r="H2593" s="10">
        <v>81.34</v>
      </c>
      <c r="I2593" s="10">
        <v>62.24</v>
      </c>
      <c r="J2593" s="10">
        <v>93.61</v>
      </c>
      <c r="K2593" s="1">
        <v>82.67</v>
      </c>
      <c r="L2593" s="1">
        <v>87.83</v>
      </c>
      <c r="M2593" s="1">
        <v>85.12</v>
      </c>
    </row>
    <row r="2594" spans="1:13" x14ac:dyDescent="0.35">
      <c r="A2594" s="10">
        <v>1410</v>
      </c>
      <c r="B2594" s="10">
        <v>80.36</v>
      </c>
      <c r="C2594" s="10">
        <v>77.03</v>
      </c>
      <c r="D2594" s="10">
        <v>83.95</v>
      </c>
      <c r="E2594" s="10">
        <v>77.77</v>
      </c>
      <c r="F2594" s="1">
        <v>77.53</v>
      </c>
      <c r="G2594" s="10">
        <v>61.41</v>
      </c>
      <c r="H2594" s="10">
        <v>81.27</v>
      </c>
      <c r="I2594" s="10">
        <v>61.99</v>
      </c>
      <c r="J2594" s="10">
        <v>93.61</v>
      </c>
      <c r="K2594" s="1">
        <v>82.64</v>
      </c>
      <c r="L2594" s="1">
        <v>87.82</v>
      </c>
      <c r="M2594" s="1">
        <v>85.12</v>
      </c>
    </row>
    <row r="2595" spans="1:13" x14ac:dyDescent="0.35">
      <c r="A2595" s="10">
        <v>1409</v>
      </c>
      <c r="B2595" s="10">
        <v>80.36</v>
      </c>
      <c r="C2595" s="10">
        <v>77.010000000000005</v>
      </c>
      <c r="D2595" s="10">
        <v>83.83</v>
      </c>
      <c r="E2595" s="10">
        <v>77.66</v>
      </c>
      <c r="F2595" s="1">
        <v>77.39</v>
      </c>
      <c r="G2595" s="10">
        <v>61.21</v>
      </c>
      <c r="H2595" s="10">
        <v>81.19</v>
      </c>
      <c r="I2595" s="10">
        <v>61.74</v>
      </c>
      <c r="J2595" s="10">
        <v>93.59</v>
      </c>
      <c r="K2595" s="1">
        <v>82.6</v>
      </c>
      <c r="L2595" s="1">
        <v>87.82</v>
      </c>
      <c r="M2595" s="1">
        <v>85.14</v>
      </c>
    </row>
    <row r="2596" spans="1:13" x14ac:dyDescent="0.35">
      <c r="A2596" s="10">
        <v>1408</v>
      </c>
      <c r="B2596" s="10">
        <v>80.39</v>
      </c>
      <c r="C2596" s="10">
        <v>77.03</v>
      </c>
      <c r="D2596" s="10">
        <v>83.7</v>
      </c>
      <c r="E2596" s="10">
        <v>77.55</v>
      </c>
      <c r="F2596" s="1">
        <v>77.25</v>
      </c>
      <c r="G2596" s="10">
        <v>61.03</v>
      </c>
      <c r="H2596" s="10">
        <v>81.150000000000006</v>
      </c>
      <c r="I2596" s="10">
        <v>61.52</v>
      </c>
      <c r="J2596" s="10">
        <v>93.56</v>
      </c>
      <c r="K2596" s="1">
        <v>82.58</v>
      </c>
      <c r="L2596" s="1">
        <v>87.83</v>
      </c>
      <c r="M2596" s="1">
        <v>85.16</v>
      </c>
    </row>
    <row r="2597" spans="1:13" x14ac:dyDescent="0.35">
      <c r="A2597" s="10">
        <v>1407</v>
      </c>
      <c r="B2597" s="10">
        <v>80.489999999999995</v>
      </c>
      <c r="C2597" s="10">
        <v>77.099999999999994</v>
      </c>
      <c r="D2597" s="10">
        <v>83.59</v>
      </c>
      <c r="E2597" s="10">
        <v>77.459999999999994</v>
      </c>
      <c r="F2597" s="1">
        <v>77.14</v>
      </c>
      <c r="G2597" s="10">
        <v>60.89</v>
      </c>
      <c r="H2597" s="10">
        <v>81.16</v>
      </c>
      <c r="I2597" s="10">
        <v>61.38</v>
      </c>
      <c r="J2597" s="10">
        <v>93.55</v>
      </c>
      <c r="K2597" s="1">
        <v>82.61</v>
      </c>
      <c r="L2597" s="1">
        <v>87.86</v>
      </c>
      <c r="M2597" s="1">
        <v>85.2</v>
      </c>
    </row>
    <row r="2598" spans="1:13" x14ac:dyDescent="0.35">
      <c r="A2598" s="10">
        <v>1406</v>
      </c>
      <c r="B2598" s="10">
        <v>80.67</v>
      </c>
      <c r="C2598" s="10">
        <v>77.22</v>
      </c>
      <c r="D2598" s="10">
        <v>83.56</v>
      </c>
      <c r="E2598" s="10">
        <v>77.42</v>
      </c>
      <c r="F2598" s="1">
        <v>77.069999999999993</v>
      </c>
      <c r="G2598" s="10">
        <v>60.77</v>
      </c>
      <c r="H2598" s="10">
        <v>81.260000000000005</v>
      </c>
      <c r="I2598" s="10">
        <v>61.32</v>
      </c>
      <c r="J2598" s="10">
        <v>93.6</v>
      </c>
      <c r="K2598" s="1">
        <v>82.71</v>
      </c>
      <c r="L2598" s="1">
        <v>87.91</v>
      </c>
      <c r="M2598" s="1">
        <v>85.25</v>
      </c>
    </row>
    <row r="2599" spans="1:13" x14ac:dyDescent="0.35">
      <c r="A2599" s="10">
        <v>1405</v>
      </c>
      <c r="B2599" s="10">
        <v>80.94</v>
      </c>
      <c r="C2599" s="10">
        <v>77.37</v>
      </c>
      <c r="D2599" s="10">
        <v>83.59</v>
      </c>
      <c r="E2599" s="10">
        <v>77.42</v>
      </c>
      <c r="F2599" s="1">
        <v>77.03</v>
      </c>
      <c r="G2599" s="10">
        <v>60.67</v>
      </c>
      <c r="H2599" s="10">
        <v>81.42</v>
      </c>
      <c r="I2599" s="10">
        <v>61.34</v>
      </c>
      <c r="J2599" s="10">
        <v>93.7</v>
      </c>
      <c r="K2599" s="1">
        <v>82.88</v>
      </c>
      <c r="L2599" s="1">
        <v>87.96</v>
      </c>
      <c r="M2599" s="1">
        <v>85.29</v>
      </c>
    </row>
    <row r="2600" spans="1:13" x14ac:dyDescent="0.35">
      <c r="A2600" s="10">
        <v>1404</v>
      </c>
      <c r="B2600" s="10">
        <v>81.25</v>
      </c>
      <c r="C2600" s="10">
        <v>77.55</v>
      </c>
      <c r="D2600" s="10">
        <v>83.66</v>
      </c>
      <c r="E2600" s="10">
        <v>77.430000000000007</v>
      </c>
      <c r="F2600" s="1">
        <v>77</v>
      </c>
      <c r="G2600" s="10">
        <v>60.59</v>
      </c>
      <c r="H2600" s="10">
        <v>81.59</v>
      </c>
      <c r="I2600" s="10">
        <v>61.42</v>
      </c>
      <c r="J2600" s="10">
        <v>93.81</v>
      </c>
      <c r="K2600" s="1">
        <v>83.07</v>
      </c>
      <c r="L2600" s="1">
        <v>88.02</v>
      </c>
      <c r="M2600" s="1">
        <v>85.33</v>
      </c>
    </row>
    <row r="2601" spans="1:13" x14ac:dyDescent="0.35">
      <c r="A2601" s="10">
        <v>1403</v>
      </c>
      <c r="B2601" s="10">
        <v>81.540000000000006</v>
      </c>
      <c r="C2601" s="10">
        <v>77.73</v>
      </c>
      <c r="D2601" s="10">
        <v>83.65</v>
      </c>
      <c r="E2601" s="10">
        <v>77.42</v>
      </c>
      <c r="F2601" s="1">
        <v>76.959999999999994</v>
      </c>
      <c r="G2601" s="10">
        <v>60.55</v>
      </c>
      <c r="H2601" s="10">
        <v>81.739999999999995</v>
      </c>
      <c r="I2601" s="10">
        <v>61.52</v>
      </c>
      <c r="J2601" s="10">
        <v>93.88</v>
      </c>
      <c r="K2601" s="1">
        <v>83.22</v>
      </c>
      <c r="L2601" s="1">
        <v>88.1</v>
      </c>
      <c r="M2601" s="1">
        <v>85.41</v>
      </c>
    </row>
    <row r="2602" spans="1:13" x14ac:dyDescent="0.35">
      <c r="A2602" s="10">
        <v>1402</v>
      </c>
      <c r="B2602" s="10">
        <v>81.78</v>
      </c>
      <c r="C2602" s="10">
        <v>77.92</v>
      </c>
      <c r="D2602" s="10">
        <v>83.54</v>
      </c>
      <c r="E2602" s="10">
        <v>77.37</v>
      </c>
      <c r="F2602" s="1">
        <v>76.88</v>
      </c>
      <c r="G2602" s="10">
        <v>60.52</v>
      </c>
      <c r="H2602" s="10">
        <v>81.84</v>
      </c>
      <c r="I2602" s="10">
        <v>61.6</v>
      </c>
      <c r="J2602" s="10">
        <v>93.86</v>
      </c>
      <c r="K2602" s="1">
        <v>83.31</v>
      </c>
      <c r="L2602" s="1">
        <v>88.17</v>
      </c>
      <c r="M2602" s="1">
        <v>85.5</v>
      </c>
    </row>
    <row r="2603" spans="1:13" x14ac:dyDescent="0.35">
      <c r="A2603" s="10">
        <v>1401</v>
      </c>
      <c r="B2603" s="10">
        <v>82</v>
      </c>
      <c r="C2603" s="10">
        <v>78.11</v>
      </c>
      <c r="D2603" s="10">
        <v>83.4</v>
      </c>
      <c r="E2603" s="10">
        <v>77.3</v>
      </c>
      <c r="F2603" s="1">
        <v>76.8</v>
      </c>
      <c r="G2603" s="10">
        <v>60.49</v>
      </c>
      <c r="H2603" s="10">
        <v>81.93</v>
      </c>
      <c r="I2603" s="10">
        <v>61.68</v>
      </c>
      <c r="J2603" s="10">
        <v>93.84</v>
      </c>
      <c r="K2603" s="1">
        <v>83.39</v>
      </c>
      <c r="L2603" s="1">
        <v>88.24</v>
      </c>
      <c r="M2603" s="1">
        <v>85.6</v>
      </c>
    </row>
    <row r="2604" spans="1:13" x14ac:dyDescent="0.35">
      <c r="A2604" s="10">
        <v>1400</v>
      </c>
      <c r="B2604" s="10">
        <v>82.28</v>
      </c>
      <c r="C2604" s="10">
        <v>78.31</v>
      </c>
      <c r="D2604" s="10">
        <v>83.36</v>
      </c>
      <c r="E2604" s="10">
        <v>77.28</v>
      </c>
      <c r="F2604" s="1">
        <v>76.75</v>
      </c>
      <c r="G2604" s="10">
        <v>60.43</v>
      </c>
      <c r="H2604" s="10">
        <v>82.06</v>
      </c>
      <c r="I2604" s="10">
        <v>61.8</v>
      </c>
      <c r="J2604" s="10">
        <v>93.87</v>
      </c>
      <c r="K2604" s="1">
        <v>83.56</v>
      </c>
      <c r="L2604" s="1">
        <v>88.31</v>
      </c>
      <c r="M2604" s="1">
        <v>85.68</v>
      </c>
    </row>
    <row r="2605" spans="1:13" x14ac:dyDescent="0.35">
      <c r="A2605" s="10">
        <v>1399</v>
      </c>
      <c r="B2605" s="10">
        <v>82.63</v>
      </c>
      <c r="C2605" s="10">
        <v>78.55</v>
      </c>
      <c r="D2605" s="10">
        <v>83.43</v>
      </c>
      <c r="E2605" s="10">
        <v>77.31</v>
      </c>
      <c r="F2605" s="1">
        <v>76.739999999999995</v>
      </c>
      <c r="G2605" s="10">
        <v>60.36</v>
      </c>
      <c r="H2605" s="10">
        <v>82.26</v>
      </c>
      <c r="I2605" s="10">
        <v>62.02</v>
      </c>
      <c r="J2605" s="10">
        <v>93.98</v>
      </c>
      <c r="K2605" s="1">
        <v>83.8</v>
      </c>
      <c r="L2605" s="1">
        <v>88.38</v>
      </c>
      <c r="M2605" s="1">
        <v>85.74</v>
      </c>
    </row>
    <row r="2606" spans="1:13" x14ac:dyDescent="0.35">
      <c r="A2606" s="10">
        <v>1398</v>
      </c>
      <c r="B2606" s="10">
        <v>82.97</v>
      </c>
      <c r="C2606" s="10">
        <v>78.790000000000006</v>
      </c>
      <c r="D2606" s="10">
        <v>83.48</v>
      </c>
      <c r="E2606" s="10">
        <v>77.34</v>
      </c>
      <c r="F2606" s="1">
        <v>76.72</v>
      </c>
      <c r="G2606" s="10">
        <v>60.31</v>
      </c>
      <c r="H2606" s="10">
        <v>82.43</v>
      </c>
      <c r="I2606" s="10">
        <v>62.25</v>
      </c>
      <c r="J2606" s="10">
        <v>94.09</v>
      </c>
      <c r="K2606" s="1">
        <v>84.04</v>
      </c>
      <c r="L2606" s="1">
        <v>88.45</v>
      </c>
      <c r="M2606" s="1">
        <v>85.81</v>
      </c>
    </row>
    <row r="2607" spans="1:13" x14ac:dyDescent="0.35">
      <c r="A2607" s="10">
        <v>1397</v>
      </c>
      <c r="B2607" s="10">
        <v>83.27</v>
      </c>
      <c r="C2607" s="10">
        <v>79.02</v>
      </c>
      <c r="D2607" s="10">
        <v>83.45</v>
      </c>
      <c r="E2607" s="10">
        <v>77.33</v>
      </c>
      <c r="F2607" s="1">
        <v>76.66</v>
      </c>
      <c r="G2607" s="10">
        <v>60.25</v>
      </c>
      <c r="H2607" s="10">
        <v>82.58</v>
      </c>
      <c r="I2607" s="10">
        <v>62.46</v>
      </c>
      <c r="J2607" s="10">
        <v>94.14</v>
      </c>
      <c r="K2607" s="1">
        <v>84.23</v>
      </c>
      <c r="L2607" s="1">
        <v>88.53</v>
      </c>
      <c r="M2607" s="1">
        <v>85.91</v>
      </c>
    </row>
    <row r="2608" spans="1:13" x14ac:dyDescent="0.35">
      <c r="A2608" s="10">
        <v>1396</v>
      </c>
      <c r="B2608" s="10">
        <v>83.61</v>
      </c>
      <c r="C2608" s="10">
        <v>79.290000000000006</v>
      </c>
      <c r="D2608" s="10">
        <v>83.43</v>
      </c>
      <c r="E2608" s="10">
        <v>77.33</v>
      </c>
      <c r="F2608" s="1">
        <v>76.62</v>
      </c>
      <c r="G2608" s="10">
        <v>60.23</v>
      </c>
      <c r="H2608" s="10">
        <v>82.78</v>
      </c>
      <c r="I2608" s="10">
        <v>62.74</v>
      </c>
      <c r="J2608" s="10">
        <v>94.2</v>
      </c>
      <c r="K2608" s="1">
        <v>84.46</v>
      </c>
      <c r="L2608" s="1">
        <v>88.63</v>
      </c>
      <c r="M2608" s="1">
        <v>86.01</v>
      </c>
    </row>
    <row r="2609" spans="1:13" x14ac:dyDescent="0.35">
      <c r="A2609" s="10">
        <v>1395</v>
      </c>
      <c r="B2609" s="10">
        <v>84.05</v>
      </c>
      <c r="C2609" s="10">
        <v>79.62</v>
      </c>
      <c r="D2609" s="10">
        <v>83.53</v>
      </c>
      <c r="E2609" s="10">
        <v>77.400000000000006</v>
      </c>
      <c r="F2609" s="1">
        <v>76.63</v>
      </c>
      <c r="G2609" s="10">
        <v>60.24</v>
      </c>
      <c r="H2609" s="10">
        <v>83.08</v>
      </c>
      <c r="I2609" s="10">
        <v>63.16</v>
      </c>
      <c r="J2609" s="10">
        <v>94.33</v>
      </c>
      <c r="K2609" s="1">
        <v>84.79</v>
      </c>
      <c r="L2609" s="1">
        <v>88.76</v>
      </c>
      <c r="M2609" s="1">
        <v>86.12</v>
      </c>
    </row>
    <row r="2610" spans="1:13" x14ac:dyDescent="0.35">
      <c r="A2610" s="10">
        <v>1394</v>
      </c>
      <c r="B2610" s="10">
        <v>84.55</v>
      </c>
      <c r="C2610" s="10">
        <v>79.97</v>
      </c>
      <c r="D2610" s="10">
        <v>83.68</v>
      </c>
      <c r="E2610" s="10">
        <v>77.510000000000005</v>
      </c>
      <c r="F2610" s="1">
        <v>76.67</v>
      </c>
      <c r="G2610" s="10">
        <v>60.29</v>
      </c>
      <c r="H2610" s="10">
        <v>83.43</v>
      </c>
      <c r="I2610" s="10">
        <v>63.68</v>
      </c>
      <c r="J2610" s="10">
        <v>94.51</v>
      </c>
      <c r="K2610" s="1">
        <v>85.17</v>
      </c>
      <c r="L2610" s="1">
        <v>88.89</v>
      </c>
      <c r="M2610" s="1">
        <v>86.24</v>
      </c>
    </row>
    <row r="2611" spans="1:13" x14ac:dyDescent="0.35">
      <c r="A2611" s="10">
        <v>1393</v>
      </c>
      <c r="B2611" s="10">
        <v>84.99</v>
      </c>
      <c r="C2611" s="10">
        <v>80.3</v>
      </c>
      <c r="D2611" s="10">
        <v>83.74</v>
      </c>
      <c r="E2611" s="10">
        <v>77.58</v>
      </c>
      <c r="F2611" s="1">
        <v>76.67</v>
      </c>
      <c r="G2611" s="10">
        <v>60.36</v>
      </c>
      <c r="H2611" s="10">
        <v>83.72</v>
      </c>
      <c r="I2611" s="10">
        <v>64.17</v>
      </c>
      <c r="J2611" s="10">
        <v>94.63</v>
      </c>
      <c r="K2611" s="1">
        <v>85.49</v>
      </c>
      <c r="L2611" s="1">
        <v>89.03</v>
      </c>
      <c r="M2611" s="1">
        <v>86.38</v>
      </c>
    </row>
    <row r="2612" spans="1:13" x14ac:dyDescent="0.35">
      <c r="A2612" s="10">
        <v>1392</v>
      </c>
      <c r="B2612" s="10">
        <v>85.38</v>
      </c>
      <c r="C2612" s="10">
        <v>80.62</v>
      </c>
      <c r="D2612" s="10">
        <v>83.7</v>
      </c>
      <c r="E2612" s="10">
        <v>77.59</v>
      </c>
      <c r="F2612" s="1">
        <v>76.64</v>
      </c>
      <c r="G2612" s="10">
        <v>60.45</v>
      </c>
      <c r="H2612" s="10">
        <v>83.96</v>
      </c>
      <c r="I2612" s="10">
        <v>64.63</v>
      </c>
      <c r="J2612" s="10">
        <v>94.68</v>
      </c>
      <c r="K2612" s="1">
        <v>85.74</v>
      </c>
      <c r="L2612" s="1">
        <v>89.18</v>
      </c>
      <c r="M2612" s="1">
        <v>86.55</v>
      </c>
    </row>
    <row r="2613" spans="1:13" x14ac:dyDescent="0.35">
      <c r="A2613" s="10">
        <v>1391</v>
      </c>
      <c r="B2613" s="10">
        <v>85.73</v>
      </c>
      <c r="C2613" s="10">
        <v>80.959999999999994</v>
      </c>
      <c r="D2613" s="10">
        <v>83.6</v>
      </c>
      <c r="E2613" s="10">
        <v>77.58</v>
      </c>
      <c r="F2613" s="1">
        <v>76.599999999999994</v>
      </c>
      <c r="G2613" s="10">
        <v>60.58</v>
      </c>
      <c r="H2613" s="10">
        <v>84.21</v>
      </c>
      <c r="I2613" s="10">
        <v>65.099999999999994</v>
      </c>
      <c r="J2613" s="10">
        <v>94.69</v>
      </c>
      <c r="K2613" s="1">
        <v>85.96</v>
      </c>
      <c r="L2613" s="1">
        <v>89.32</v>
      </c>
      <c r="M2613" s="1">
        <v>86.73</v>
      </c>
    </row>
    <row r="2614" spans="1:13" x14ac:dyDescent="0.35">
      <c r="A2614" s="10">
        <v>1390</v>
      </c>
      <c r="B2614" s="10">
        <v>86.09</v>
      </c>
      <c r="C2614" s="10">
        <v>81.3</v>
      </c>
      <c r="D2614" s="10">
        <v>83.52</v>
      </c>
      <c r="E2614" s="10">
        <v>77.59</v>
      </c>
      <c r="F2614" s="1">
        <v>76.59</v>
      </c>
      <c r="G2614" s="10">
        <v>60.74</v>
      </c>
      <c r="H2614" s="10">
        <v>84.47</v>
      </c>
      <c r="I2614" s="10">
        <v>65.63</v>
      </c>
      <c r="J2614" s="10">
        <v>94.71</v>
      </c>
      <c r="K2614" s="1">
        <v>86.19</v>
      </c>
      <c r="L2614" s="1">
        <v>89.48</v>
      </c>
      <c r="M2614" s="1">
        <v>86.92</v>
      </c>
    </row>
    <row r="2615" spans="1:13" x14ac:dyDescent="0.35">
      <c r="A2615" s="10">
        <v>1389</v>
      </c>
      <c r="B2615" s="10">
        <v>86.48</v>
      </c>
      <c r="C2615" s="10">
        <v>81.66</v>
      </c>
      <c r="D2615" s="10">
        <v>83.5</v>
      </c>
      <c r="E2615" s="10">
        <v>77.63</v>
      </c>
      <c r="F2615" s="1">
        <v>76.61</v>
      </c>
      <c r="G2615" s="10">
        <v>60.91</v>
      </c>
      <c r="H2615" s="10">
        <v>84.77</v>
      </c>
      <c r="I2615" s="10">
        <v>66.22</v>
      </c>
      <c r="J2615" s="10">
        <v>94.77</v>
      </c>
      <c r="K2615" s="1">
        <v>86.48</v>
      </c>
      <c r="L2615" s="1">
        <v>89.64</v>
      </c>
      <c r="M2615" s="1">
        <v>87.1</v>
      </c>
    </row>
    <row r="2616" spans="1:13" x14ac:dyDescent="0.35">
      <c r="A2616" s="10">
        <v>1388</v>
      </c>
      <c r="B2616" s="10">
        <v>86.94</v>
      </c>
      <c r="C2616" s="10">
        <v>82.06</v>
      </c>
      <c r="D2616" s="10">
        <v>83.61</v>
      </c>
      <c r="E2616" s="10">
        <v>77.73</v>
      </c>
      <c r="F2616" s="1">
        <v>76.680000000000007</v>
      </c>
      <c r="G2616" s="10">
        <v>61.09</v>
      </c>
      <c r="H2616" s="10">
        <v>85.15</v>
      </c>
      <c r="I2616" s="10">
        <v>66.92</v>
      </c>
      <c r="J2616" s="10">
        <v>94.9</v>
      </c>
      <c r="K2616" s="1">
        <v>86.84</v>
      </c>
      <c r="L2616" s="1">
        <v>89.81</v>
      </c>
      <c r="M2616" s="1">
        <v>87.28</v>
      </c>
    </row>
    <row r="2617" spans="1:13" x14ac:dyDescent="0.35">
      <c r="A2617" s="10">
        <v>1387</v>
      </c>
      <c r="B2617" s="10">
        <v>87.44</v>
      </c>
      <c r="C2617" s="10">
        <v>82.48</v>
      </c>
      <c r="D2617" s="10">
        <v>83.82</v>
      </c>
      <c r="E2617" s="10">
        <v>77.89</v>
      </c>
      <c r="F2617" s="1">
        <v>76.81</v>
      </c>
      <c r="G2617" s="10">
        <v>61.31</v>
      </c>
      <c r="H2617" s="10">
        <v>85.57</v>
      </c>
      <c r="I2617" s="10">
        <v>67.72</v>
      </c>
      <c r="J2617" s="10">
        <v>95.09</v>
      </c>
      <c r="K2617" s="1">
        <v>87.27</v>
      </c>
      <c r="L2617" s="1">
        <v>90</v>
      </c>
      <c r="M2617" s="1">
        <v>87.45</v>
      </c>
    </row>
    <row r="2618" spans="1:13" x14ac:dyDescent="0.35">
      <c r="A2618" s="10">
        <v>1386</v>
      </c>
      <c r="B2618" s="10">
        <v>87.91</v>
      </c>
      <c r="C2618" s="10">
        <v>82.88</v>
      </c>
      <c r="D2618" s="10">
        <v>83.99</v>
      </c>
      <c r="E2618" s="10">
        <v>78.02</v>
      </c>
      <c r="F2618" s="1">
        <v>76.930000000000007</v>
      </c>
      <c r="G2618" s="10">
        <v>61.53</v>
      </c>
      <c r="H2618" s="10">
        <v>85.95</v>
      </c>
      <c r="I2618" s="10">
        <v>68.5</v>
      </c>
      <c r="J2618" s="10">
        <v>95.26</v>
      </c>
      <c r="K2618" s="1">
        <v>87.66</v>
      </c>
      <c r="L2618" s="1">
        <v>90.17</v>
      </c>
      <c r="M2618" s="1">
        <v>87.63</v>
      </c>
    </row>
    <row r="2619" spans="1:13" x14ac:dyDescent="0.35">
      <c r="A2619" s="10">
        <v>1385</v>
      </c>
      <c r="B2619" s="10">
        <v>88.29</v>
      </c>
      <c r="C2619" s="10">
        <v>83.24</v>
      </c>
      <c r="D2619" s="10">
        <v>84.04</v>
      </c>
      <c r="E2619" s="10">
        <v>78.09</v>
      </c>
      <c r="F2619" s="1">
        <v>77</v>
      </c>
      <c r="G2619" s="10">
        <v>61.75</v>
      </c>
      <c r="H2619" s="10">
        <v>86.25</v>
      </c>
      <c r="I2619" s="10">
        <v>69.19</v>
      </c>
      <c r="J2619" s="10">
        <v>95.35</v>
      </c>
      <c r="K2619" s="1">
        <v>87.97</v>
      </c>
      <c r="L2619" s="1">
        <v>90.32</v>
      </c>
      <c r="M2619" s="1">
        <v>87.83</v>
      </c>
    </row>
    <row r="2620" spans="1:13" x14ac:dyDescent="0.35">
      <c r="A2620" s="10">
        <v>1384</v>
      </c>
      <c r="B2620" s="10">
        <v>88.62</v>
      </c>
      <c r="C2620" s="10">
        <v>83.6</v>
      </c>
      <c r="D2620" s="10">
        <v>84.02</v>
      </c>
      <c r="E2620" s="10">
        <v>78.11</v>
      </c>
      <c r="F2620" s="1">
        <v>77.040000000000006</v>
      </c>
      <c r="G2620" s="10">
        <v>61.97</v>
      </c>
      <c r="H2620" s="10">
        <v>86.52</v>
      </c>
      <c r="I2620" s="10">
        <v>69.86</v>
      </c>
      <c r="J2620" s="10">
        <v>95.4</v>
      </c>
      <c r="K2620" s="1">
        <v>88.24</v>
      </c>
      <c r="L2620" s="1">
        <v>90.48</v>
      </c>
      <c r="M2620" s="1">
        <v>88.02</v>
      </c>
    </row>
    <row r="2621" spans="1:13" x14ac:dyDescent="0.35">
      <c r="A2621" s="10">
        <v>1383</v>
      </c>
      <c r="B2621" s="10">
        <v>88.96</v>
      </c>
      <c r="C2621" s="10">
        <v>83.96</v>
      </c>
      <c r="D2621" s="10">
        <v>84.01</v>
      </c>
      <c r="E2621" s="10">
        <v>78.16</v>
      </c>
      <c r="F2621" s="1">
        <v>77.099999999999994</v>
      </c>
      <c r="G2621" s="10">
        <v>62.21</v>
      </c>
      <c r="H2621" s="10">
        <v>86.8</v>
      </c>
      <c r="I2621" s="10">
        <v>70.55</v>
      </c>
      <c r="J2621" s="10">
        <v>95.46</v>
      </c>
      <c r="K2621" s="1">
        <v>88.52</v>
      </c>
      <c r="L2621" s="1">
        <v>90.64</v>
      </c>
      <c r="M2621" s="1">
        <v>88.22</v>
      </c>
    </row>
    <row r="2622" spans="1:13" x14ac:dyDescent="0.35">
      <c r="A2622" s="10">
        <v>1382</v>
      </c>
      <c r="B2622" s="10">
        <v>89.3</v>
      </c>
      <c r="C2622" s="10">
        <v>84.32</v>
      </c>
      <c r="D2622" s="10">
        <v>84.05</v>
      </c>
      <c r="E2622" s="10">
        <v>78.22</v>
      </c>
      <c r="F2622" s="1">
        <v>77.180000000000007</v>
      </c>
      <c r="G2622" s="10">
        <v>62.47</v>
      </c>
      <c r="H2622" s="10">
        <v>87.09</v>
      </c>
      <c r="I2622" s="10">
        <v>71.27</v>
      </c>
      <c r="J2622" s="10">
        <v>95.54</v>
      </c>
      <c r="K2622" s="1">
        <v>88.81</v>
      </c>
      <c r="L2622" s="1">
        <v>90.8</v>
      </c>
      <c r="M2622" s="1">
        <v>88.41</v>
      </c>
    </row>
    <row r="2623" spans="1:13" x14ac:dyDescent="0.35">
      <c r="A2623" s="10">
        <v>1381</v>
      </c>
      <c r="B2623" s="10">
        <v>89.62</v>
      </c>
      <c r="C2623" s="10">
        <v>84.67</v>
      </c>
      <c r="D2623" s="10">
        <v>84.1</v>
      </c>
      <c r="E2623" s="10">
        <v>78.290000000000006</v>
      </c>
      <c r="F2623" s="1">
        <v>77.25</v>
      </c>
      <c r="G2623" s="10">
        <v>62.72</v>
      </c>
      <c r="H2623" s="10">
        <v>87.37</v>
      </c>
      <c r="I2623" s="10">
        <v>71.97</v>
      </c>
      <c r="J2623" s="10">
        <v>95.62</v>
      </c>
      <c r="K2623" s="1">
        <v>89.09</v>
      </c>
      <c r="L2623" s="1">
        <v>90.96</v>
      </c>
      <c r="M2623" s="1">
        <v>88.6</v>
      </c>
    </row>
    <row r="2624" spans="1:13" x14ac:dyDescent="0.35">
      <c r="A2624" s="10">
        <v>1380</v>
      </c>
      <c r="B2624" s="10">
        <v>89.93</v>
      </c>
      <c r="C2624" s="10">
        <v>85.02</v>
      </c>
      <c r="D2624" s="10">
        <v>84.16</v>
      </c>
      <c r="E2624" s="10">
        <v>78.37</v>
      </c>
      <c r="F2624" s="1">
        <v>77.33</v>
      </c>
      <c r="G2624" s="10">
        <v>62.97</v>
      </c>
      <c r="H2624" s="10">
        <v>87.65</v>
      </c>
      <c r="I2624" s="10">
        <v>72.67</v>
      </c>
      <c r="J2624" s="10">
        <v>95.7</v>
      </c>
      <c r="K2624" s="1">
        <v>89.37</v>
      </c>
      <c r="L2624" s="1">
        <v>91.11</v>
      </c>
      <c r="M2624" s="1">
        <v>88.79</v>
      </c>
    </row>
    <row r="2625" spans="1:13" x14ac:dyDescent="0.35">
      <c r="A2625" s="10">
        <v>1379</v>
      </c>
      <c r="B2625" s="10">
        <v>90.23</v>
      </c>
      <c r="C2625" s="10">
        <v>85.36</v>
      </c>
      <c r="D2625" s="10">
        <v>84.25</v>
      </c>
      <c r="E2625" s="10">
        <v>78.48</v>
      </c>
      <c r="F2625" s="1">
        <v>77.430000000000007</v>
      </c>
      <c r="G2625" s="10">
        <v>63.25</v>
      </c>
      <c r="H2625" s="10">
        <v>87.93</v>
      </c>
      <c r="I2625" s="10">
        <v>73.38</v>
      </c>
      <c r="J2625" s="10">
        <v>95.79</v>
      </c>
      <c r="K2625" s="1">
        <v>89.66</v>
      </c>
      <c r="L2625" s="1">
        <v>91.26</v>
      </c>
      <c r="M2625" s="1">
        <v>88.98</v>
      </c>
    </row>
    <row r="2626" spans="1:13" x14ac:dyDescent="0.35">
      <c r="A2626" s="10">
        <v>1378</v>
      </c>
      <c r="B2626" s="10">
        <v>90.51</v>
      </c>
      <c r="C2626" s="10">
        <v>85.69</v>
      </c>
      <c r="D2626" s="10">
        <v>84.33</v>
      </c>
      <c r="E2626" s="10">
        <v>78.59</v>
      </c>
      <c r="F2626" s="1">
        <v>77.52</v>
      </c>
      <c r="G2626" s="10">
        <v>63.53</v>
      </c>
      <c r="H2626" s="10">
        <v>88.19</v>
      </c>
      <c r="I2626" s="10">
        <v>74.06</v>
      </c>
      <c r="J2626" s="10">
        <v>95.87</v>
      </c>
      <c r="K2626" s="1">
        <v>89.93</v>
      </c>
      <c r="L2626" s="1">
        <v>91.4</v>
      </c>
      <c r="M2626" s="1">
        <v>89.17</v>
      </c>
    </row>
    <row r="2627" spans="1:13" x14ac:dyDescent="0.35">
      <c r="A2627" s="10">
        <v>1377</v>
      </c>
      <c r="B2627" s="10">
        <v>90.77</v>
      </c>
      <c r="C2627" s="10">
        <v>86</v>
      </c>
      <c r="D2627" s="10">
        <v>84.38</v>
      </c>
      <c r="E2627" s="10">
        <v>78.7</v>
      </c>
      <c r="F2627" s="1">
        <v>77.59</v>
      </c>
      <c r="G2627" s="10">
        <v>63.8</v>
      </c>
      <c r="H2627" s="10">
        <v>88.43</v>
      </c>
      <c r="I2627" s="10">
        <v>74.7</v>
      </c>
      <c r="J2627" s="10">
        <v>95.93</v>
      </c>
      <c r="K2627" s="1">
        <v>90.18</v>
      </c>
      <c r="L2627" s="1">
        <v>91.54</v>
      </c>
      <c r="M2627" s="1">
        <v>89.35</v>
      </c>
    </row>
    <row r="2628" spans="1:13" x14ac:dyDescent="0.35">
      <c r="A2628" s="10">
        <v>1376</v>
      </c>
      <c r="B2628" s="10">
        <v>91.01</v>
      </c>
      <c r="C2628" s="10">
        <v>86.31</v>
      </c>
      <c r="D2628" s="10">
        <v>84.46</v>
      </c>
      <c r="E2628" s="10">
        <v>78.819999999999993</v>
      </c>
      <c r="F2628" s="1">
        <v>77.67</v>
      </c>
      <c r="G2628" s="10">
        <v>64.06</v>
      </c>
      <c r="H2628" s="10">
        <v>88.67</v>
      </c>
      <c r="I2628" s="10">
        <v>75.349999999999994</v>
      </c>
      <c r="J2628" s="10">
        <v>96</v>
      </c>
      <c r="K2628" s="1">
        <v>90.42</v>
      </c>
      <c r="L2628" s="1">
        <v>91.68</v>
      </c>
      <c r="M2628" s="1">
        <v>89.53</v>
      </c>
    </row>
    <row r="2629" spans="1:13" x14ac:dyDescent="0.35">
      <c r="A2629" s="10">
        <v>1375</v>
      </c>
      <c r="B2629" s="10">
        <v>91.28</v>
      </c>
      <c r="C2629" s="10">
        <v>86.63</v>
      </c>
      <c r="D2629" s="10">
        <v>84.63</v>
      </c>
      <c r="E2629" s="10">
        <v>79.02</v>
      </c>
      <c r="F2629" s="1">
        <v>77.8</v>
      </c>
      <c r="G2629" s="10">
        <v>64.349999999999994</v>
      </c>
      <c r="H2629" s="10">
        <v>88.95</v>
      </c>
      <c r="I2629" s="10">
        <v>76.040000000000006</v>
      </c>
      <c r="J2629" s="10">
        <v>96.09</v>
      </c>
      <c r="K2629" s="1">
        <v>90.69</v>
      </c>
      <c r="L2629" s="1">
        <v>91.83</v>
      </c>
      <c r="M2629" s="1">
        <v>89.7</v>
      </c>
    </row>
    <row r="2630" spans="1:13" x14ac:dyDescent="0.35">
      <c r="A2630" s="10">
        <v>1374</v>
      </c>
      <c r="B2630" s="10">
        <v>91.56</v>
      </c>
      <c r="C2630" s="10">
        <v>86.96</v>
      </c>
      <c r="D2630" s="10">
        <v>84.9</v>
      </c>
      <c r="E2630" s="10">
        <v>79.27</v>
      </c>
      <c r="F2630" s="1">
        <v>77.97</v>
      </c>
      <c r="G2630" s="10">
        <v>64.66</v>
      </c>
      <c r="H2630" s="10">
        <v>89.26</v>
      </c>
      <c r="I2630" s="10">
        <v>76.760000000000005</v>
      </c>
      <c r="J2630" s="10">
        <v>96.23</v>
      </c>
      <c r="K2630" s="1">
        <v>90.98</v>
      </c>
      <c r="L2630" s="1">
        <v>91.97</v>
      </c>
      <c r="M2630" s="1">
        <v>89.87</v>
      </c>
    </row>
    <row r="2631" spans="1:13" x14ac:dyDescent="0.35">
      <c r="A2631" s="10">
        <v>1373</v>
      </c>
      <c r="B2631" s="10">
        <v>91.82</v>
      </c>
      <c r="C2631" s="10">
        <v>87.27</v>
      </c>
      <c r="D2631" s="10">
        <v>85.15</v>
      </c>
      <c r="E2631" s="10">
        <v>79.5</v>
      </c>
      <c r="F2631" s="1">
        <v>78.11</v>
      </c>
      <c r="G2631" s="10">
        <v>64.94</v>
      </c>
      <c r="H2631" s="10">
        <v>89.54</v>
      </c>
      <c r="I2631" s="10">
        <v>77.430000000000007</v>
      </c>
      <c r="J2631" s="10">
        <v>96.34</v>
      </c>
      <c r="K2631" s="1">
        <v>91.25</v>
      </c>
      <c r="L2631" s="1">
        <v>92.1</v>
      </c>
      <c r="M2631" s="1">
        <v>90.03</v>
      </c>
    </row>
    <row r="2632" spans="1:13" x14ac:dyDescent="0.35">
      <c r="A2632" s="10">
        <v>1372</v>
      </c>
      <c r="B2632" s="10">
        <v>92.04</v>
      </c>
      <c r="C2632" s="10">
        <v>87.55</v>
      </c>
      <c r="D2632" s="10">
        <v>85.31</v>
      </c>
      <c r="E2632" s="10">
        <v>79.680000000000007</v>
      </c>
      <c r="F2632" s="1">
        <v>78.209999999999994</v>
      </c>
      <c r="G2632" s="10">
        <v>65.22</v>
      </c>
      <c r="H2632" s="10">
        <v>89.76</v>
      </c>
      <c r="I2632" s="10">
        <v>78.040000000000006</v>
      </c>
      <c r="J2632" s="10">
        <v>96.41</v>
      </c>
      <c r="K2632" s="1">
        <v>91.48</v>
      </c>
      <c r="L2632" s="1">
        <v>92.23</v>
      </c>
      <c r="M2632" s="1">
        <v>90.2</v>
      </c>
    </row>
    <row r="2633" spans="1:13" x14ac:dyDescent="0.35">
      <c r="A2633" s="10">
        <v>1371</v>
      </c>
      <c r="B2633" s="10">
        <v>92.23</v>
      </c>
      <c r="C2633" s="10">
        <v>87.82</v>
      </c>
      <c r="D2633" s="10">
        <v>85.4</v>
      </c>
      <c r="E2633" s="10">
        <v>79.84</v>
      </c>
      <c r="F2633" s="1">
        <v>78.28</v>
      </c>
      <c r="G2633" s="10">
        <v>65.510000000000005</v>
      </c>
      <c r="H2633" s="10">
        <v>89.96</v>
      </c>
      <c r="I2633" s="10">
        <v>78.61</v>
      </c>
      <c r="J2633" s="10">
        <v>96.44</v>
      </c>
      <c r="K2633" s="1">
        <v>91.68</v>
      </c>
      <c r="L2633" s="1">
        <v>92.35</v>
      </c>
      <c r="M2633" s="1">
        <v>90.38</v>
      </c>
    </row>
    <row r="2634" spans="1:13" x14ac:dyDescent="0.35">
      <c r="A2634" s="10">
        <v>1370</v>
      </c>
      <c r="B2634" s="10">
        <v>92.42</v>
      </c>
      <c r="C2634" s="10">
        <v>88.09</v>
      </c>
      <c r="D2634" s="10">
        <v>85.5</v>
      </c>
      <c r="E2634" s="10">
        <v>80.010000000000005</v>
      </c>
      <c r="F2634" s="1">
        <v>78.37</v>
      </c>
      <c r="G2634" s="10">
        <v>65.81</v>
      </c>
      <c r="H2634" s="10">
        <v>90.17</v>
      </c>
      <c r="I2634" s="10">
        <v>79.180000000000007</v>
      </c>
      <c r="J2634" s="10">
        <v>96.49</v>
      </c>
      <c r="K2634" s="1">
        <v>91.88</v>
      </c>
      <c r="L2634" s="1">
        <v>92.47</v>
      </c>
      <c r="M2634" s="1">
        <v>90.55</v>
      </c>
    </row>
    <row r="2635" spans="1:13" x14ac:dyDescent="0.35">
      <c r="A2635" s="10">
        <v>1369</v>
      </c>
      <c r="B2635" s="10">
        <v>92.61</v>
      </c>
      <c r="C2635" s="10">
        <v>88.37</v>
      </c>
      <c r="D2635" s="10">
        <v>85.65</v>
      </c>
      <c r="E2635" s="10">
        <v>80.209999999999994</v>
      </c>
      <c r="F2635" s="1">
        <v>78.489999999999995</v>
      </c>
      <c r="G2635" s="10">
        <v>66.11</v>
      </c>
      <c r="H2635" s="10">
        <v>90.39</v>
      </c>
      <c r="I2635" s="10">
        <v>79.75</v>
      </c>
      <c r="J2635" s="10">
        <v>96.56</v>
      </c>
      <c r="K2635" s="1">
        <v>92.09</v>
      </c>
      <c r="L2635" s="1">
        <v>92.59</v>
      </c>
      <c r="M2635" s="1">
        <v>90.72</v>
      </c>
    </row>
    <row r="2636" spans="1:13" x14ac:dyDescent="0.35">
      <c r="A2636" s="10">
        <v>1368</v>
      </c>
      <c r="B2636" s="10">
        <v>92.81</v>
      </c>
      <c r="C2636" s="10">
        <v>88.64</v>
      </c>
      <c r="D2636" s="10">
        <v>85.83</v>
      </c>
      <c r="E2636" s="10">
        <v>80.430000000000007</v>
      </c>
      <c r="F2636" s="1">
        <v>78.63</v>
      </c>
      <c r="G2636" s="10">
        <v>66.42</v>
      </c>
      <c r="H2636" s="10">
        <v>90.63</v>
      </c>
      <c r="I2636" s="10">
        <v>80.34</v>
      </c>
      <c r="J2636" s="10">
        <v>96.63</v>
      </c>
      <c r="K2636" s="1">
        <v>92.3</v>
      </c>
      <c r="L2636" s="1">
        <v>92.71</v>
      </c>
      <c r="M2636" s="1">
        <v>90.88</v>
      </c>
    </row>
    <row r="2637" spans="1:13" x14ac:dyDescent="0.35">
      <c r="A2637" s="10">
        <v>1367</v>
      </c>
      <c r="B2637" s="10">
        <v>93</v>
      </c>
      <c r="C2637" s="10">
        <v>88.91</v>
      </c>
      <c r="D2637" s="10">
        <v>85.99</v>
      </c>
      <c r="E2637" s="10">
        <v>80.63</v>
      </c>
      <c r="F2637" s="1">
        <v>78.760000000000005</v>
      </c>
      <c r="G2637" s="10">
        <v>66.73</v>
      </c>
      <c r="H2637" s="10">
        <v>90.84</v>
      </c>
      <c r="I2637" s="10">
        <v>80.900000000000006</v>
      </c>
      <c r="J2637" s="10">
        <v>96.7</v>
      </c>
      <c r="K2637" s="1">
        <v>92.5</v>
      </c>
      <c r="L2637" s="1">
        <v>92.83</v>
      </c>
      <c r="M2637" s="1">
        <v>91.04</v>
      </c>
    </row>
    <row r="2638" spans="1:13" x14ac:dyDescent="0.35">
      <c r="A2638" s="10">
        <v>1366</v>
      </c>
      <c r="B2638" s="10">
        <v>93.16</v>
      </c>
      <c r="C2638" s="10">
        <v>89.15</v>
      </c>
      <c r="D2638" s="10">
        <v>86.09</v>
      </c>
      <c r="E2638" s="10">
        <v>80.8</v>
      </c>
      <c r="F2638" s="1">
        <v>78.87</v>
      </c>
      <c r="G2638" s="10">
        <v>67.03</v>
      </c>
      <c r="H2638" s="10">
        <v>91.03</v>
      </c>
      <c r="I2638" s="10">
        <v>81.41</v>
      </c>
      <c r="J2638" s="10">
        <v>96.73</v>
      </c>
      <c r="K2638" s="1">
        <v>92.68</v>
      </c>
      <c r="L2638" s="1">
        <v>92.94</v>
      </c>
      <c r="M2638" s="1">
        <v>91.2</v>
      </c>
    </row>
    <row r="2639" spans="1:13" x14ac:dyDescent="0.35">
      <c r="A2639" s="10">
        <v>1365</v>
      </c>
      <c r="B2639" s="10">
        <v>93.31</v>
      </c>
      <c r="C2639" s="10">
        <v>89.38</v>
      </c>
      <c r="D2639" s="10">
        <v>86.18</v>
      </c>
      <c r="E2639" s="10">
        <v>80.95</v>
      </c>
      <c r="F2639" s="1">
        <v>78.959999999999994</v>
      </c>
      <c r="G2639" s="10">
        <v>67.33</v>
      </c>
      <c r="H2639" s="10">
        <v>91.19</v>
      </c>
      <c r="I2639" s="10">
        <v>81.89</v>
      </c>
      <c r="J2639" s="10">
        <v>96.76</v>
      </c>
      <c r="K2639" s="1">
        <v>92.84</v>
      </c>
      <c r="L2639" s="1">
        <v>93.05</v>
      </c>
      <c r="M2639" s="1">
        <v>91.35</v>
      </c>
    </row>
    <row r="2640" spans="1:13" x14ac:dyDescent="0.35">
      <c r="A2640" s="10">
        <v>1364</v>
      </c>
      <c r="B2640" s="10">
        <v>93.47</v>
      </c>
      <c r="C2640" s="10">
        <v>89.63</v>
      </c>
      <c r="D2640" s="10">
        <v>86.33</v>
      </c>
      <c r="E2640" s="10">
        <v>81.14</v>
      </c>
      <c r="F2640" s="1">
        <v>79.09</v>
      </c>
      <c r="G2640" s="10">
        <v>67.64</v>
      </c>
      <c r="H2640" s="10">
        <v>91.39</v>
      </c>
      <c r="I2640" s="10">
        <v>82.4</v>
      </c>
      <c r="J2640" s="10">
        <v>96.81</v>
      </c>
      <c r="K2640" s="1">
        <v>93.02</v>
      </c>
      <c r="L2640" s="1">
        <v>93.16</v>
      </c>
      <c r="M2640" s="1">
        <v>91.49</v>
      </c>
    </row>
    <row r="2641" spans="1:13" x14ac:dyDescent="0.35">
      <c r="A2641" s="10">
        <v>1363</v>
      </c>
      <c r="B2641" s="10">
        <v>93.65</v>
      </c>
      <c r="C2641" s="10">
        <v>89.88</v>
      </c>
      <c r="D2641" s="10">
        <v>86.57</v>
      </c>
      <c r="E2641" s="10">
        <v>81.400000000000006</v>
      </c>
      <c r="F2641" s="1">
        <v>79.28</v>
      </c>
      <c r="G2641" s="10">
        <v>67.98</v>
      </c>
      <c r="H2641" s="10">
        <v>91.63</v>
      </c>
      <c r="I2641" s="10">
        <v>82.95</v>
      </c>
      <c r="J2641" s="10">
        <v>96.9</v>
      </c>
      <c r="K2641" s="1">
        <v>93.23</v>
      </c>
      <c r="L2641" s="1">
        <v>93.27</v>
      </c>
      <c r="M2641" s="1">
        <v>91.63</v>
      </c>
    </row>
    <row r="2642" spans="1:13" x14ac:dyDescent="0.35">
      <c r="A2642" s="10">
        <v>1362</v>
      </c>
      <c r="B2642" s="10">
        <v>93.84</v>
      </c>
      <c r="C2642" s="10">
        <v>90.12</v>
      </c>
      <c r="D2642" s="10">
        <v>86.86</v>
      </c>
      <c r="E2642" s="10">
        <v>81.67</v>
      </c>
      <c r="F2642" s="1">
        <v>79.489999999999995</v>
      </c>
      <c r="G2642" s="10">
        <v>68.319999999999993</v>
      </c>
      <c r="H2642" s="10">
        <v>91.87</v>
      </c>
      <c r="I2642" s="10">
        <v>83.49</v>
      </c>
      <c r="J2642" s="10">
        <v>97.01</v>
      </c>
      <c r="K2642" s="1">
        <v>93.44</v>
      </c>
      <c r="L2642" s="1">
        <v>93.37</v>
      </c>
      <c r="M2642" s="1">
        <v>91.76</v>
      </c>
    </row>
    <row r="2643" spans="1:13" x14ac:dyDescent="0.35">
      <c r="A2643" s="10">
        <v>1361</v>
      </c>
      <c r="B2643" s="10">
        <v>94</v>
      </c>
      <c r="C2643" s="10">
        <v>90.35</v>
      </c>
      <c r="D2643" s="10">
        <v>87.09</v>
      </c>
      <c r="E2643" s="10">
        <v>81.91</v>
      </c>
      <c r="F2643" s="1">
        <v>79.66</v>
      </c>
      <c r="G2643" s="10">
        <v>68.64</v>
      </c>
      <c r="H2643" s="10">
        <v>92.06</v>
      </c>
      <c r="I2643" s="10">
        <v>83.98</v>
      </c>
      <c r="J2643" s="10">
        <v>97.1</v>
      </c>
      <c r="K2643" s="1">
        <v>93.61</v>
      </c>
      <c r="L2643" s="1">
        <v>93.47</v>
      </c>
      <c r="M2643" s="1">
        <v>91.89</v>
      </c>
    </row>
    <row r="2644" spans="1:13" x14ac:dyDescent="0.35">
      <c r="A2644" s="10">
        <v>1360</v>
      </c>
      <c r="B2644" s="10">
        <v>94.13</v>
      </c>
      <c r="C2644" s="10">
        <v>90.56</v>
      </c>
      <c r="D2644" s="10">
        <v>87.24</v>
      </c>
      <c r="E2644" s="10">
        <v>82.1</v>
      </c>
      <c r="F2644" s="1">
        <v>79.78</v>
      </c>
      <c r="G2644" s="10">
        <v>68.959999999999994</v>
      </c>
      <c r="H2644" s="10">
        <v>92.23</v>
      </c>
      <c r="I2644" s="10">
        <v>84.43</v>
      </c>
      <c r="J2644" s="10">
        <v>97.15</v>
      </c>
      <c r="K2644" s="1">
        <v>93.76</v>
      </c>
      <c r="L2644" s="1">
        <v>93.57</v>
      </c>
      <c r="M2644" s="1">
        <v>92.03</v>
      </c>
    </row>
    <row r="2645" spans="1:13" x14ac:dyDescent="0.35">
      <c r="A2645" s="10">
        <v>1359</v>
      </c>
      <c r="B2645" s="10">
        <v>94.26</v>
      </c>
      <c r="C2645" s="10">
        <v>90.77</v>
      </c>
      <c r="D2645" s="10">
        <v>87.34</v>
      </c>
      <c r="E2645" s="10">
        <v>82.28</v>
      </c>
      <c r="F2645" s="1">
        <v>79.900000000000006</v>
      </c>
      <c r="G2645" s="10">
        <v>69.290000000000006</v>
      </c>
      <c r="H2645" s="10">
        <v>92.39</v>
      </c>
      <c r="I2645" s="10">
        <v>84.85</v>
      </c>
      <c r="J2645" s="10">
        <v>97.18</v>
      </c>
      <c r="K2645" s="1">
        <v>93.9</v>
      </c>
      <c r="L2645" s="1">
        <v>93.67</v>
      </c>
      <c r="M2645" s="1">
        <v>92.17</v>
      </c>
    </row>
    <row r="2646" spans="1:13" x14ac:dyDescent="0.35">
      <c r="A2646" s="10">
        <v>1358</v>
      </c>
      <c r="B2646" s="10">
        <v>94.38</v>
      </c>
      <c r="C2646" s="10">
        <v>90.96</v>
      </c>
      <c r="D2646" s="10">
        <v>87.44</v>
      </c>
      <c r="E2646" s="10">
        <v>82.45</v>
      </c>
      <c r="F2646" s="1">
        <v>80.02</v>
      </c>
      <c r="G2646" s="10">
        <v>69.61</v>
      </c>
      <c r="H2646" s="10">
        <v>92.55</v>
      </c>
      <c r="I2646" s="10">
        <v>85.25</v>
      </c>
      <c r="J2646" s="10">
        <v>97.21</v>
      </c>
      <c r="K2646" s="1">
        <v>94.03</v>
      </c>
      <c r="L2646" s="1">
        <v>93.76</v>
      </c>
      <c r="M2646" s="1">
        <v>92.3</v>
      </c>
    </row>
    <row r="2647" spans="1:13" x14ac:dyDescent="0.35">
      <c r="A2647" s="10">
        <v>1357</v>
      </c>
      <c r="B2647" s="10">
        <v>94.49</v>
      </c>
      <c r="C2647" s="10">
        <v>91.15</v>
      </c>
      <c r="D2647" s="10">
        <v>87.56</v>
      </c>
      <c r="E2647" s="10">
        <v>82.62</v>
      </c>
      <c r="F2647" s="1">
        <v>80.14</v>
      </c>
      <c r="G2647" s="10">
        <v>69.930000000000007</v>
      </c>
      <c r="H2647" s="10">
        <v>92.69</v>
      </c>
      <c r="I2647" s="10">
        <v>85.63</v>
      </c>
      <c r="J2647" s="10">
        <v>97.25</v>
      </c>
      <c r="K2647" s="1">
        <v>94.15</v>
      </c>
      <c r="L2647" s="1">
        <v>93.85</v>
      </c>
      <c r="M2647" s="1">
        <v>92.42</v>
      </c>
    </row>
    <row r="2648" spans="1:13" x14ac:dyDescent="0.35">
      <c r="A2648" s="10">
        <v>1356</v>
      </c>
      <c r="B2648" s="10">
        <v>94.6</v>
      </c>
      <c r="C2648" s="10">
        <v>91.33</v>
      </c>
      <c r="D2648" s="10">
        <v>87.69</v>
      </c>
      <c r="E2648" s="10">
        <v>82.81</v>
      </c>
      <c r="F2648" s="1">
        <v>80.28</v>
      </c>
      <c r="G2648" s="10">
        <v>70.25</v>
      </c>
      <c r="H2648" s="10">
        <v>92.85</v>
      </c>
      <c r="I2648" s="10">
        <v>86.01</v>
      </c>
      <c r="J2648" s="10">
        <v>97.3</v>
      </c>
      <c r="K2648" s="1">
        <v>94.28</v>
      </c>
      <c r="L2648" s="1">
        <v>93.93</v>
      </c>
      <c r="M2648" s="1">
        <v>92.54</v>
      </c>
    </row>
    <row r="2649" spans="1:13" x14ac:dyDescent="0.35">
      <c r="A2649" s="10">
        <v>1355</v>
      </c>
      <c r="B2649" s="10">
        <v>94.72</v>
      </c>
      <c r="C2649" s="10">
        <v>91.51</v>
      </c>
      <c r="D2649" s="10">
        <v>87.84</v>
      </c>
      <c r="E2649" s="10">
        <v>83.01</v>
      </c>
      <c r="F2649" s="1">
        <v>80.430000000000007</v>
      </c>
      <c r="G2649" s="10">
        <v>70.58</v>
      </c>
      <c r="H2649" s="10">
        <v>93</v>
      </c>
      <c r="I2649" s="10">
        <v>86.39</v>
      </c>
      <c r="J2649" s="10">
        <v>97.35</v>
      </c>
      <c r="K2649" s="1">
        <v>94.41</v>
      </c>
      <c r="L2649" s="1">
        <v>94.02</v>
      </c>
      <c r="M2649" s="1">
        <v>92.65</v>
      </c>
    </row>
    <row r="2650" spans="1:13" x14ac:dyDescent="0.35">
      <c r="A2650" s="10">
        <v>1354</v>
      </c>
      <c r="B2650" s="10">
        <v>94.82</v>
      </c>
      <c r="C2650" s="10">
        <v>91.68</v>
      </c>
      <c r="D2650" s="10">
        <v>88</v>
      </c>
      <c r="E2650" s="10">
        <v>83.21</v>
      </c>
      <c r="F2650" s="1">
        <v>80.59</v>
      </c>
      <c r="G2650" s="10">
        <v>70.91</v>
      </c>
      <c r="H2650" s="10">
        <v>93.15</v>
      </c>
      <c r="I2650" s="10">
        <v>86.75</v>
      </c>
      <c r="J2650" s="10">
        <v>97.4</v>
      </c>
      <c r="K2650" s="1">
        <v>94.53</v>
      </c>
      <c r="L2650" s="1">
        <v>94.1</v>
      </c>
      <c r="M2650" s="1">
        <v>92.76</v>
      </c>
    </row>
    <row r="2651" spans="1:13" x14ac:dyDescent="0.35">
      <c r="A2651" s="10">
        <v>1353</v>
      </c>
      <c r="B2651" s="10">
        <v>94.92</v>
      </c>
      <c r="C2651" s="10">
        <v>91.84</v>
      </c>
      <c r="D2651" s="10">
        <v>88.14</v>
      </c>
      <c r="E2651" s="10">
        <v>83.39</v>
      </c>
      <c r="F2651" s="1">
        <v>80.73</v>
      </c>
      <c r="G2651" s="10">
        <v>71.22</v>
      </c>
      <c r="H2651" s="10">
        <v>93.28</v>
      </c>
      <c r="I2651" s="10">
        <v>87.09</v>
      </c>
      <c r="J2651" s="10">
        <v>97.44</v>
      </c>
      <c r="K2651" s="1">
        <v>94.65</v>
      </c>
      <c r="L2651" s="1">
        <v>94.19</v>
      </c>
      <c r="M2651" s="1">
        <v>92.87</v>
      </c>
    </row>
    <row r="2652" spans="1:13" x14ac:dyDescent="0.35">
      <c r="A2652" s="10">
        <v>1352</v>
      </c>
      <c r="B2652" s="10">
        <v>95.01</v>
      </c>
      <c r="C2652" s="10">
        <v>92.01</v>
      </c>
      <c r="D2652" s="10">
        <v>88.27</v>
      </c>
      <c r="E2652" s="10">
        <v>83.57</v>
      </c>
      <c r="F2652" s="1">
        <v>80.87</v>
      </c>
      <c r="G2652" s="10">
        <v>71.53</v>
      </c>
      <c r="H2652" s="10">
        <v>93.41</v>
      </c>
      <c r="I2652" s="10">
        <v>87.41</v>
      </c>
      <c r="J2652" s="10">
        <v>97.48</v>
      </c>
      <c r="K2652" s="1">
        <v>94.76</v>
      </c>
      <c r="L2652" s="1">
        <v>94.27</v>
      </c>
      <c r="M2652" s="1">
        <v>92.97</v>
      </c>
    </row>
    <row r="2653" spans="1:13" x14ac:dyDescent="0.35">
      <c r="A2653" s="10">
        <v>1351</v>
      </c>
      <c r="B2653" s="10">
        <v>95.1</v>
      </c>
      <c r="C2653" s="10">
        <v>92.16</v>
      </c>
      <c r="D2653" s="10">
        <v>88.4</v>
      </c>
      <c r="E2653" s="10">
        <v>83.75</v>
      </c>
      <c r="F2653" s="1">
        <v>81.02</v>
      </c>
      <c r="G2653" s="10">
        <v>71.84</v>
      </c>
      <c r="H2653" s="10">
        <v>93.55</v>
      </c>
      <c r="I2653" s="10">
        <v>87.73</v>
      </c>
      <c r="J2653" s="10">
        <v>97.51</v>
      </c>
      <c r="K2653" s="1">
        <v>94.87</v>
      </c>
      <c r="L2653" s="1">
        <v>94.35</v>
      </c>
      <c r="M2653" s="1">
        <v>93.08</v>
      </c>
    </row>
    <row r="2654" spans="1:13" x14ac:dyDescent="0.35">
      <c r="A2654" s="10">
        <v>1350</v>
      </c>
      <c r="B2654" s="10">
        <v>95.18</v>
      </c>
      <c r="C2654" s="10">
        <v>92.31</v>
      </c>
      <c r="D2654" s="10">
        <v>88.55</v>
      </c>
      <c r="E2654" s="10">
        <v>83.95</v>
      </c>
      <c r="F2654" s="1">
        <v>81.17</v>
      </c>
      <c r="G2654" s="10">
        <v>72.14</v>
      </c>
      <c r="H2654" s="10">
        <v>93.68</v>
      </c>
      <c r="I2654" s="10">
        <v>88.04</v>
      </c>
      <c r="J2654" s="10">
        <v>97.55</v>
      </c>
      <c r="K2654" s="1">
        <v>94.97</v>
      </c>
      <c r="L2654" s="1">
        <v>94.42</v>
      </c>
      <c r="M2654" s="1">
        <v>93.17</v>
      </c>
    </row>
    <row r="2655" spans="1:13" x14ac:dyDescent="0.35">
      <c r="A2655" s="10">
        <v>1349</v>
      </c>
      <c r="B2655" s="10">
        <v>95.27</v>
      </c>
      <c r="C2655" s="10">
        <v>92.45</v>
      </c>
      <c r="D2655" s="10">
        <v>88.7</v>
      </c>
      <c r="E2655" s="10">
        <v>84.14</v>
      </c>
      <c r="F2655" s="1">
        <v>81.31</v>
      </c>
      <c r="G2655" s="10">
        <v>72.430000000000007</v>
      </c>
      <c r="H2655" s="10">
        <v>93.81</v>
      </c>
      <c r="I2655" s="10">
        <v>88.33</v>
      </c>
      <c r="J2655" s="10">
        <v>97.59</v>
      </c>
      <c r="K2655" s="1">
        <v>95.07</v>
      </c>
      <c r="L2655" s="1">
        <v>94.49</v>
      </c>
      <c r="M2655" s="1">
        <v>93.27</v>
      </c>
    </row>
    <row r="2656" spans="1:13" x14ac:dyDescent="0.35">
      <c r="A2656" s="10">
        <v>1348</v>
      </c>
      <c r="B2656" s="10">
        <v>95.35</v>
      </c>
      <c r="C2656" s="10">
        <v>92.59</v>
      </c>
      <c r="D2656" s="10">
        <v>88.84</v>
      </c>
      <c r="E2656" s="10">
        <v>84.33</v>
      </c>
      <c r="F2656" s="1">
        <v>81.45</v>
      </c>
      <c r="G2656" s="10">
        <v>72.709999999999994</v>
      </c>
      <c r="H2656" s="10">
        <v>93.94</v>
      </c>
      <c r="I2656" s="10">
        <v>88.61</v>
      </c>
      <c r="J2656" s="10">
        <v>97.63</v>
      </c>
      <c r="K2656" s="1">
        <v>95.17</v>
      </c>
      <c r="L2656" s="1">
        <v>94.57</v>
      </c>
      <c r="M2656" s="1">
        <v>93.36</v>
      </c>
    </row>
    <row r="2657" spans="1:13" x14ac:dyDescent="0.35">
      <c r="A2657" s="10">
        <v>1347</v>
      </c>
      <c r="B2657" s="10">
        <v>95.43</v>
      </c>
      <c r="C2657" s="10">
        <v>92.73</v>
      </c>
      <c r="D2657" s="10">
        <v>88.99</v>
      </c>
      <c r="E2657" s="10">
        <v>84.52</v>
      </c>
      <c r="F2657" s="1">
        <v>81.599999999999994</v>
      </c>
      <c r="G2657" s="10">
        <v>73</v>
      </c>
      <c r="H2657" s="10">
        <v>94.06</v>
      </c>
      <c r="I2657" s="10">
        <v>88.89</v>
      </c>
      <c r="J2657" s="10">
        <v>97.68</v>
      </c>
      <c r="K2657" s="1">
        <v>95.27</v>
      </c>
      <c r="L2657" s="1">
        <v>94.64</v>
      </c>
      <c r="M2657" s="1">
        <v>93.46</v>
      </c>
    </row>
    <row r="2658" spans="1:13" x14ac:dyDescent="0.35">
      <c r="A2658" s="10">
        <v>1346</v>
      </c>
      <c r="B2658" s="10">
        <v>95.51</v>
      </c>
      <c r="C2658" s="10">
        <v>92.86</v>
      </c>
      <c r="D2658" s="10">
        <v>89.14</v>
      </c>
      <c r="E2658" s="10">
        <v>84.7</v>
      </c>
      <c r="F2658" s="1">
        <v>81.739999999999995</v>
      </c>
      <c r="G2658" s="10">
        <v>73.27</v>
      </c>
      <c r="H2658" s="10">
        <v>94.17</v>
      </c>
      <c r="I2658" s="10">
        <v>89.14</v>
      </c>
      <c r="J2658" s="10">
        <v>97.72</v>
      </c>
      <c r="K2658" s="1">
        <v>95.35</v>
      </c>
      <c r="L2658" s="1">
        <v>94.71</v>
      </c>
      <c r="M2658" s="1">
        <v>93.55</v>
      </c>
    </row>
    <row r="2659" spans="1:13" x14ac:dyDescent="0.35">
      <c r="A2659" s="10">
        <v>1345</v>
      </c>
      <c r="B2659" s="10">
        <v>95.58</v>
      </c>
      <c r="C2659" s="10">
        <v>92.99</v>
      </c>
      <c r="D2659" s="10">
        <v>89.28</v>
      </c>
      <c r="E2659" s="10">
        <v>84.88</v>
      </c>
      <c r="F2659" s="1">
        <v>81.88</v>
      </c>
      <c r="G2659" s="10">
        <v>73.53</v>
      </c>
      <c r="H2659" s="10">
        <v>94.27</v>
      </c>
      <c r="I2659" s="10">
        <v>89.39</v>
      </c>
      <c r="J2659" s="10">
        <v>97.75</v>
      </c>
      <c r="K2659" s="1">
        <v>95.43</v>
      </c>
      <c r="L2659" s="1">
        <v>94.77</v>
      </c>
      <c r="M2659" s="1">
        <v>93.63</v>
      </c>
    </row>
    <row r="2660" spans="1:13" x14ac:dyDescent="0.35">
      <c r="A2660" s="10">
        <v>1344</v>
      </c>
      <c r="B2660" s="10">
        <v>95.65</v>
      </c>
      <c r="C2660" s="10">
        <v>93.11</v>
      </c>
      <c r="D2660" s="10">
        <v>89.4</v>
      </c>
      <c r="E2660" s="10">
        <v>85.05</v>
      </c>
      <c r="F2660" s="1">
        <v>82.01</v>
      </c>
      <c r="G2660" s="10">
        <v>73.8</v>
      </c>
      <c r="H2660" s="10">
        <v>94.37</v>
      </c>
      <c r="I2660" s="10">
        <v>89.62</v>
      </c>
      <c r="J2660" s="10">
        <v>97.78</v>
      </c>
      <c r="K2660" s="1">
        <v>95.51</v>
      </c>
      <c r="L2660" s="1">
        <v>94.83</v>
      </c>
      <c r="M2660" s="1">
        <v>93.71</v>
      </c>
    </row>
    <row r="2661" spans="1:13" x14ac:dyDescent="0.35">
      <c r="A2661" s="10">
        <v>1343</v>
      </c>
      <c r="B2661" s="10">
        <v>95.72</v>
      </c>
      <c r="C2661" s="10">
        <v>93.23</v>
      </c>
      <c r="D2661" s="10">
        <v>89.52</v>
      </c>
      <c r="E2661" s="10">
        <v>85.21</v>
      </c>
      <c r="F2661" s="1">
        <v>82.13</v>
      </c>
      <c r="G2661" s="10">
        <v>74.06</v>
      </c>
      <c r="H2661" s="10">
        <v>94.47</v>
      </c>
      <c r="I2661" s="10">
        <v>89.85</v>
      </c>
      <c r="J2661" s="10">
        <v>97.8</v>
      </c>
      <c r="K2661" s="1">
        <v>95.58</v>
      </c>
      <c r="L2661" s="1">
        <v>94.89</v>
      </c>
      <c r="M2661" s="1">
        <v>93.78</v>
      </c>
    </row>
    <row r="2662" spans="1:13" x14ac:dyDescent="0.35">
      <c r="A2662" s="10">
        <v>1342</v>
      </c>
      <c r="B2662" s="10">
        <v>95.77</v>
      </c>
      <c r="C2662" s="10">
        <v>93.33</v>
      </c>
      <c r="D2662" s="10">
        <v>89.63</v>
      </c>
      <c r="E2662" s="10">
        <v>85.37</v>
      </c>
      <c r="F2662" s="1">
        <v>82.25</v>
      </c>
      <c r="G2662" s="10">
        <v>74.33</v>
      </c>
      <c r="H2662" s="10">
        <v>94.57</v>
      </c>
      <c r="I2662" s="10">
        <v>90.06</v>
      </c>
      <c r="J2662" s="10">
        <v>97.82</v>
      </c>
      <c r="K2662" s="1">
        <v>95.65</v>
      </c>
      <c r="L2662" s="1">
        <v>94.94</v>
      </c>
      <c r="M2662" s="1">
        <v>93.85</v>
      </c>
    </row>
    <row r="2663" spans="1:13" x14ac:dyDescent="0.35">
      <c r="A2663" s="10">
        <v>1341</v>
      </c>
      <c r="B2663" s="10">
        <v>95.83</v>
      </c>
      <c r="C2663" s="10">
        <v>93.43</v>
      </c>
      <c r="D2663" s="10">
        <v>89.76</v>
      </c>
      <c r="E2663" s="10">
        <v>85.55</v>
      </c>
      <c r="F2663" s="1">
        <v>82.38</v>
      </c>
      <c r="G2663" s="10">
        <v>74.59</v>
      </c>
      <c r="H2663" s="10">
        <v>94.66</v>
      </c>
      <c r="I2663" s="10">
        <v>90.27</v>
      </c>
      <c r="J2663" s="10">
        <v>97.84</v>
      </c>
      <c r="K2663" s="1">
        <v>95.73</v>
      </c>
      <c r="L2663" s="1">
        <v>94.99</v>
      </c>
      <c r="M2663" s="1">
        <v>93.91</v>
      </c>
    </row>
    <row r="2664" spans="1:13" x14ac:dyDescent="0.35">
      <c r="A2664" s="10">
        <v>1340</v>
      </c>
      <c r="B2664" s="10">
        <v>95.9</v>
      </c>
      <c r="C2664" s="10">
        <v>93.53</v>
      </c>
      <c r="D2664" s="10">
        <v>89.93</v>
      </c>
      <c r="E2664" s="10">
        <v>85.75</v>
      </c>
      <c r="F2664" s="1">
        <v>82.54</v>
      </c>
      <c r="G2664" s="10">
        <v>74.849999999999994</v>
      </c>
      <c r="H2664" s="10">
        <v>94.78</v>
      </c>
      <c r="I2664" s="10">
        <v>90.49</v>
      </c>
      <c r="J2664" s="10">
        <v>97.89</v>
      </c>
      <c r="K2664" s="1">
        <v>95.81</v>
      </c>
      <c r="L2664" s="1">
        <v>95.04</v>
      </c>
      <c r="M2664" s="1">
        <v>93.97</v>
      </c>
    </row>
    <row r="2665" spans="1:13" x14ac:dyDescent="0.35">
      <c r="A2665" s="10">
        <v>1339</v>
      </c>
      <c r="B2665" s="10">
        <v>95.97</v>
      </c>
      <c r="C2665" s="10">
        <v>93.64</v>
      </c>
      <c r="D2665" s="10">
        <v>90.12</v>
      </c>
      <c r="E2665" s="10">
        <v>85.96</v>
      </c>
      <c r="F2665" s="1">
        <v>82.72</v>
      </c>
      <c r="G2665" s="10">
        <v>75.12</v>
      </c>
      <c r="H2665" s="10">
        <v>94.89</v>
      </c>
      <c r="I2665" s="10">
        <v>90.72</v>
      </c>
      <c r="J2665" s="10">
        <v>97.94</v>
      </c>
      <c r="K2665" s="1">
        <v>95.9</v>
      </c>
      <c r="L2665" s="1">
        <v>95.09</v>
      </c>
      <c r="M2665" s="1">
        <v>94.04</v>
      </c>
    </row>
    <row r="2666" spans="1:13" x14ac:dyDescent="0.35">
      <c r="A2666" s="10">
        <v>1338</v>
      </c>
      <c r="B2666" s="10">
        <v>96.03</v>
      </c>
      <c r="C2666" s="10">
        <v>93.74</v>
      </c>
      <c r="D2666" s="10">
        <v>90.3</v>
      </c>
      <c r="E2666" s="10">
        <v>86.17</v>
      </c>
      <c r="F2666" s="1">
        <v>82.88</v>
      </c>
      <c r="G2666" s="10">
        <v>75.39</v>
      </c>
      <c r="H2666" s="10">
        <v>94.99</v>
      </c>
      <c r="I2666" s="10">
        <v>90.93</v>
      </c>
      <c r="J2666" s="10">
        <v>97.99</v>
      </c>
      <c r="K2666" s="1">
        <v>95.97</v>
      </c>
      <c r="L2666" s="1">
        <v>95.14</v>
      </c>
      <c r="M2666" s="1">
        <v>94.1</v>
      </c>
    </row>
    <row r="2667" spans="1:13" x14ac:dyDescent="0.35">
      <c r="A2667" s="10">
        <v>1337</v>
      </c>
      <c r="B2667" s="10">
        <v>96.08</v>
      </c>
      <c r="C2667" s="10">
        <v>93.84</v>
      </c>
      <c r="D2667" s="10">
        <v>90.43</v>
      </c>
      <c r="E2667" s="10">
        <v>86.34</v>
      </c>
      <c r="F2667" s="1">
        <v>83.01</v>
      </c>
      <c r="G2667" s="10">
        <v>75.63</v>
      </c>
      <c r="H2667" s="10">
        <v>95.07</v>
      </c>
      <c r="I2667" s="10">
        <v>91.12</v>
      </c>
      <c r="J2667" s="10">
        <v>98.02</v>
      </c>
      <c r="K2667" s="1">
        <v>96.04</v>
      </c>
      <c r="L2667" s="1">
        <v>95.19</v>
      </c>
      <c r="M2667" s="1">
        <v>94.17</v>
      </c>
    </row>
    <row r="2668" spans="1:13" x14ac:dyDescent="0.35">
      <c r="A2668" s="10">
        <v>1336</v>
      </c>
      <c r="B2668" s="10">
        <v>96.13</v>
      </c>
      <c r="C2668" s="10">
        <v>93.93</v>
      </c>
      <c r="D2668" s="10">
        <v>90.54</v>
      </c>
      <c r="E2668" s="10">
        <v>86.5</v>
      </c>
      <c r="F2668" s="1">
        <v>83.12</v>
      </c>
      <c r="G2668" s="10">
        <v>75.88</v>
      </c>
      <c r="H2668" s="10">
        <v>95.15</v>
      </c>
      <c r="I2668" s="10">
        <v>91.3</v>
      </c>
      <c r="J2668" s="10">
        <v>98.04</v>
      </c>
      <c r="K2668" s="1">
        <v>96.1</v>
      </c>
      <c r="L2668" s="1">
        <v>95.24</v>
      </c>
      <c r="M2668" s="1">
        <v>94.24</v>
      </c>
    </row>
    <row r="2669" spans="1:13" x14ac:dyDescent="0.35">
      <c r="A2669" s="10">
        <v>1335</v>
      </c>
      <c r="B2669" s="10">
        <v>96.18</v>
      </c>
      <c r="C2669" s="10">
        <v>94.01</v>
      </c>
      <c r="D2669" s="10">
        <v>90.64</v>
      </c>
      <c r="E2669" s="10">
        <v>86.66</v>
      </c>
      <c r="F2669" s="1">
        <v>83.24</v>
      </c>
      <c r="G2669" s="10">
        <v>76.12</v>
      </c>
      <c r="H2669" s="10">
        <v>95.23</v>
      </c>
      <c r="I2669" s="10">
        <v>91.47</v>
      </c>
      <c r="J2669" s="10">
        <v>98.06</v>
      </c>
      <c r="K2669" s="1">
        <v>96.15</v>
      </c>
      <c r="L2669" s="1">
        <v>95.29</v>
      </c>
      <c r="M2669" s="1">
        <v>94.31</v>
      </c>
    </row>
    <row r="2670" spans="1:13" x14ac:dyDescent="0.35">
      <c r="A2670" s="10">
        <v>1334</v>
      </c>
      <c r="B2670" s="10">
        <v>96.22</v>
      </c>
      <c r="C2670" s="10">
        <v>94.1</v>
      </c>
      <c r="D2670" s="10">
        <v>90.75</v>
      </c>
      <c r="E2670" s="10">
        <v>86.81</v>
      </c>
      <c r="F2670" s="1">
        <v>83.36</v>
      </c>
      <c r="G2670" s="10">
        <v>76.36</v>
      </c>
      <c r="H2670" s="10">
        <v>95.3</v>
      </c>
      <c r="I2670" s="10">
        <v>91.63</v>
      </c>
      <c r="J2670" s="10">
        <v>98.08</v>
      </c>
      <c r="K2670" s="1">
        <v>96.2</v>
      </c>
      <c r="L2670" s="1">
        <v>95.33</v>
      </c>
      <c r="M2670" s="1">
        <v>94.37</v>
      </c>
    </row>
    <row r="2671" spans="1:13" x14ac:dyDescent="0.35">
      <c r="A2671" s="10">
        <v>1333</v>
      </c>
      <c r="B2671" s="10">
        <v>96.26</v>
      </c>
      <c r="C2671" s="10">
        <v>94.18</v>
      </c>
      <c r="D2671" s="10">
        <v>90.85</v>
      </c>
      <c r="E2671" s="10">
        <v>86.96</v>
      </c>
      <c r="F2671" s="1">
        <v>83.48</v>
      </c>
      <c r="G2671" s="10">
        <v>76.59</v>
      </c>
      <c r="H2671" s="10">
        <v>95.38</v>
      </c>
      <c r="I2671" s="10">
        <v>91.78</v>
      </c>
      <c r="J2671" s="10">
        <v>98.1</v>
      </c>
      <c r="K2671" s="1">
        <v>96.25</v>
      </c>
      <c r="L2671" s="1">
        <v>95.38</v>
      </c>
      <c r="M2671" s="1">
        <v>94.43</v>
      </c>
    </row>
    <row r="2672" spans="1:13" x14ac:dyDescent="0.35">
      <c r="A2672" s="10">
        <v>1332</v>
      </c>
      <c r="B2672" s="10">
        <v>96.31</v>
      </c>
      <c r="C2672" s="10">
        <v>94.27</v>
      </c>
      <c r="D2672" s="10">
        <v>90.96</v>
      </c>
      <c r="E2672" s="10">
        <v>87.11</v>
      </c>
      <c r="F2672" s="1">
        <v>83.6</v>
      </c>
      <c r="G2672" s="10">
        <v>76.819999999999993</v>
      </c>
      <c r="H2672" s="10">
        <v>95.45</v>
      </c>
      <c r="I2672" s="10">
        <v>91.93</v>
      </c>
      <c r="J2672" s="10">
        <v>98.12</v>
      </c>
      <c r="K2672" s="1">
        <v>96.31</v>
      </c>
      <c r="L2672" s="1">
        <v>95.43</v>
      </c>
      <c r="M2672" s="1">
        <v>94.49</v>
      </c>
    </row>
    <row r="2673" spans="1:13" x14ac:dyDescent="0.35">
      <c r="A2673" s="10">
        <v>1331</v>
      </c>
      <c r="B2673" s="10">
        <v>96.36</v>
      </c>
      <c r="C2673" s="10">
        <v>94.36</v>
      </c>
      <c r="D2673" s="10">
        <v>91.07</v>
      </c>
      <c r="E2673" s="10">
        <v>87.27</v>
      </c>
      <c r="F2673" s="1">
        <v>83.72</v>
      </c>
      <c r="G2673" s="10">
        <v>77.06</v>
      </c>
      <c r="H2673" s="10">
        <v>95.52</v>
      </c>
      <c r="I2673" s="10">
        <v>92.08</v>
      </c>
      <c r="J2673" s="10">
        <v>98.14</v>
      </c>
      <c r="K2673" s="1">
        <v>96.36</v>
      </c>
      <c r="L2673" s="1">
        <v>95.47</v>
      </c>
      <c r="M2673" s="1">
        <v>94.55</v>
      </c>
    </row>
    <row r="2674" spans="1:13" x14ac:dyDescent="0.35">
      <c r="A2674" s="10">
        <v>1330</v>
      </c>
      <c r="B2674" s="10">
        <v>96.4</v>
      </c>
      <c r="C2674" s="10">
        <v>94.43</v>
      </c>
      <c r="D2674" s="10">
        <v>91.19</v>
      </c>
      <c r="E2674" s="10">
        <v>87.43</v>
      </c>
      <c r="F2674" s="1">
        <v>83.84</v>
      </c>
      <c r="G2674" s="10">
        <v>77.290000000000006</v>
      </c>
      <c r="H2674" s="10">
        <v>95.59</v>
      </c>
      <c r="I2674" s="10">
        <v>92.23</v>
      </c>
      <c r="J2674" s="10">
        <v>98.16</v>
      </c>
      <c r="K2674" s="1">
        <v>96.41</v>
      </c>
      <c r="L2674" s="1">
        <v>95.51</v>
      </c>
      <c r="M2674" s="1">
        <v>94.6</v>
      </c>
    </row>
    <row r="2675" spans="1:13" x14ac:dyDescent="0.35">
      <c r="A2675" s="10">
        <v>1329</v>
      </c>
      <c r="B2675" s="10">
        <v>96.44</v>
      </c>
      <c r="C2675" s="10">
        <v>94.49</v>
      </c>
      <c r="D2675" s="10">
        <v>91.29</v>
      </c>
      <c r="E2675" s="10">
        <v>87.57</v>
      </c>
      <c r="F2675" s="1">
        <v>83.96</v>
      </c>
      <c r="G2675" s="10">
        <v>77.510000000000005</v>
      </c>
      <c r="H2675" s="10">
        <v>95.65</v>
      </c>
      <c r="I2675" s="10">
        <v>92.36</v>
      </c>
      <c r="J2675" s="10">
        <v>98.18</v>
      </c>
      <c r="K2675" s="1">
        <v>96.45</v>
      </c>
      <c r="L2675" s="1">
        <v>95.55</v>
      </c>
      <c r="M2675" s="1">
        <v>94.65</v>
      </c>
    </row>
    <row r="2676" spans="1:13" x14ac:dyDescent="0.35">
      <c r="A2676" s="10">
        <v>1328</v>
      </c>
      <c r="B2676" s="10">
        <v>96.48</v>
      </c>
      <c r="C2676" s="10">
        <v>94.55</v>
      </c>
      <c r="D2676" s="10">
        <v>91.38</v>
      </c>
      <c r="E2676" s="10">
        <v>87.71</v>
      </c>
      <c r="F2676" s="1">
        <v>84.08</v>
      </c>
      <c r="G2676" s="10">
        <v>77.72</v>
      </c>
      <c r="H2676" s="10">
        <v>95.71</v>
      </c>
      <c r="I2676" s="10">
        <v>92.5</v>
      </c>
      <c r="J2676" s="10">
        <v>98.2</v>
      </c>
      <c r="K2676" s="1">
        <v>96.5</v>
      </c>
      <c r="L2676" s="1">
        <v>95.59</v>
      </c>
      <c r="M2676" s="1">
        <v>94.7</v>
      </c>
    </row>
    <row r="2677" spans="1:13" x14ac:dyDescent="0.35">
      <c r="A2677" s="10">
        <v>1327</v>
      </c>
      <c r="B2677" s="10">
        <v>96.51</v>
      </c>
      <c r="C2677" s="10">
        <v>94.62</v>
      </c>
      <c r="D2677" s="10">
        <v>91.48</v>
      </c>
      <c r="E2677" s="10">
        <v>87.86</v>
      </c>
      <c r="F2677" s="1">
        <v>84.19</v>
      </c>
      <c r="G2677" s="10">
        <v>77.930000000000007</v>
      </c>
      <c r="H2677" s="10">
        <v>95.78</v>
      </c>
      <c r="I2677" s="10">
        <v>92.62</v>
      </c>
      <c r="J2677" s="10">
        <v>98.22</v>
      </c>
      <c r="K2677" s="1">
        <v>96.55</v>
      </c>
      <c r="L2677" s="1">
        <v>95.63</v>
      </c>
      <c r="M2677" s="1">
        <v>94.75</v>
      </c>
    </row>
    <row r="2678" spans="1:13" x14ac:dyDescent="0.35">
      <c r="A2678" s="10">
        <v>1326</v>
      </c>
      <c r="B2678" s="10">
        <v>96.55</v>
      </c>
      <c r="C2678" s="10">
        <v>94.68</v>
      </c>
      <c r="D2678" s="10">
        <v>91.58</v>
      </c>
      <c r="E2678" s="10">
        <v>88</v>
      </c>
      <c r="F2678" s="1">
        <v>84.3</v>
      </c>
      <c r="G2678" s="10">
        <v>78.13</v>
      </c>
      <c r="H2678" s="10">
        <v>95.84</v>
      </c>
      <c r="I2678" s="10">
        <v>92.74</v>
      </c>
      <c r="J2678" s="10">
        <v>98.24</v>
      </c>
      <c r="K2678" s="1">
        <v>96.6</v>
      </c>
      <c r="L2678" s="1">
        <v>95.67</v>
      </c>
      <c r="M2678" s="1">
        <v>94.79</v>
      </c>
    </row>
    <row r="2679" spans="1:13" x14ac:dyDescent="0.35">
      <c r="A2679" s="10">
        <v>1325</v>
      </c>
      <c r="B2679" s="10">
        <v>96.58</v>
      </c>
      <c r="C2679" s="10">
        <v>94.75</v>
      </c>
      <c r="D2679" s="10">
        <v>91.68</v>
      </c>
      <c r="E2679" s="10">
        <v>88.14</v>
      </c>
      <c r="F2679" s="1">
        <v>84.41</v>
      </c>
      <c r="G2679" s="10">
        <v>78.319999999999993</v>
      </c>
      <c r="H2679" s="10">
        <v>95.89</v>
      </c>
      <c r="I2679" s="10">
        <v>92.85</v>
      </c>
      <c r="J2679" s="10">
        <v>98.26</v>
      </c>
      <c r="K2679" s="1">
        <v>96.64</v>
      </c>
      <c r="L2679" s="1">
        <v>95.7</v>
      </c>
      <c r="M2679" s="1">
        <v>94.83</v>
      </c>
    </row>
    <row r="2680" spans="1:13" x14ac:dyDescent="0.35">
      <c r="A2680" s="10">
        <v>1324</v>
      </c>
      <c r="B2680" s="10">
        <v>96.62</v>
      </c>
      <c r="C2680" s="10">
        <v>94.82</v>
      </c>
      <c r="D2680" s="10">
        <v>91.77</v>
      </c>
      <c r="E2680" s="10">
        <v>88.28</v>
      </c>
      <c r="F2680" s="1">
        <v>84.51</v>
      </c>
      <c r="G2680" s="10">
        <v>78.510000000000005</v>
      </c>
      <c r="H2680" s="10">
        <v>95.95</v>
      </c>
      <c r="I2680" s="10">
        <v>92.96</v>
      </c>
      <c r="J2680" s="10">
        <v>98.27</v>
      </c>
      <c r="K2680" s="1">
        <v>96.67</v>
      </c>
      <c r="L2680" s="1">
        <v>95.73</v>
      </c>
      <c r="M2680" s="1">
        <v>94.87</v>
      </c>
    </row>
    <row r="2681" spans="1:13" x14ac:dyDescent="0.35">
      <c r="A2681" s="10">
        <v>1323</v>
      </c>
      <c r="B2681" s="10">
        <v>96.66</v>
      </c>
      <c r="C2681" s="10">
        <v>94.88</v>
      </c>
      <c r="D2681" s="10">
        <v>91.87</v>
      </c>
      <c r="E2681" s="10">
        <v>88.41</v>
      </c>
      <c r="F2681" s="1">
        <v>84.62</v>
      </c>
      <c r="G2681" s="10">
        <v>78.7</v>
      </c>
      <c r="H2681" s="10">
        <v>96</v>
      </c>
      <c r="I2681" s="10">
        <v>93.07</v>
      </c>
      <c r="J2681" s="10">
        <v>98.29</v>
      </c>
      <c r="K2681" s="1">
        <v>96.71</v>
      </c>
      <c r="L2681" s="1">
        <v>95.77</v>
      </c>
      <c r="M2681" s="1">
        <v>94.92</v>
      </c>
    </row>
    <row r="2682" spans="1:13" x14ac:dyDescent="0.35">
      <c r="A2682" s="10">
        <v>1322</v>
      </c>
      <c r="B2682" s="10">
        <v>96.69</v>
      </c>
      <c r="C2682" s="10">
        <v>94.94</v>
      </c>
      <c r="D2682" s="10">
        <v>91.96</v>
      </c>
      <c r="E2682" s="10">
        <v>88.54</v>
      </c>
      <c r="F2682" s="1">
        <v>84.72</v>
      </c>
      <c r="G2682" s="10">
        <v>78.89</v>
      </c>
      <c r="H2682" s="10">
        <v>96.05</v>
      </c>
      <c r="I2682" s="10">
        <v>93.17</v>
      </c>
      <c r="J2682" s="10">
        <v>98.31</v>
      </c>
      <c r="K2682" s="1">
        <v>96.74</v>
      </c>
      <c r="L2682" s="1">
        <v>95.8</v>
      </c>
      <c r="M2682" s="1">
        <v>94.96</v>
      </c>
    </row>
    <row r="2683" spans="1:13" x14ac:dyDescent="0.35">
      <c r="A2683" s="10">
        <v>1321</v>
      </c>
      <c r="B2683" s="10">
        <v>96.71</v>
      </c>
      <c r="C2683" s="10">
        <v>94.98</v>
      </c>
      <c r="D2683" s="10">
        <v>92.04</v>
      </c>
      <c r="E2683" s="10">
        <v>88.66</v>
      </c>
      <c r="F2683" s="1">
        <v>84.82</v>
      </c>
      <c r="G2683" s="10">
        <v>79.069999999999993</v>
      </c>
      <c r="H2683" s="10">
        <v>96.1</v>
      </c>
      <c r="I2683" s="10">
        <v>93.27</v>
      </c>
      <c r="J2683" s="10">
        <v>98.33</v>
      </c>
      <c r="K2683" s="1">
        <v>96.77</v>
      </c>
      <c r="L2683" s="1">
        <v>95.82</v>
      </c>
      <c r="M2683" s="1">
        <v>95</v>
      </c>
    </row>
    <row r="2684" spans="1:13" x14ac:dyDescent="0.35">
      <c r="A2684" s="10">
        <v>1320</v>
      </c>
      <c r="B2684" s="10">
        <v>96.74</v>
      </c>
      <c r="C2684" s="10">
        <v>95.04</v>
      </c>
      <c r="D2684" s="10">
        <v>92.13</v>
      </c>
      <c r="E2684" s="10">
        <v>88.79</v>
      </c>
      <c r="F2684" s="1">
        <v>84.93</v>
      </c>
      <c r="G2684" s="10">
        <v>79.260000000000005</v>
      </c>
      <c r="H2684" s="10">
        <v>96.16</v>
      </c>
      <c r="I2684" s="10">
        <v>93.38</v>
      </c>
      <c r="J2684" s="10">
        <v>98.34</v>
      </c>
      <c r="K2684" s="1">
        <v>96.81</v>
      </c>
      <c r="L2684" s="1">
        <v>95.85</v>
      </c>
      <c r="M2684" s="1">
        <v>95.04</v>
      </c>
    </row>
    <row r="2685" spans="1:13" x14ac:dyDescent="0.35">
      <c r="A2685" s="10">
        <v>1319</v>
      </c>
      <c r="B2685" s="10">
        <v>96.77</v>
      </c>
      <c r="C2685" s="10">
        <v>95.09</v>
      </c>
      <c r="D2685" s="10">
        <v>92.23</v>
      </c>
      <c r="E2685" s="10">
        <v>88.92</v>
      </c>
      <c r="F2685" s="1">
        <v>85.04</v>
      </c>
      <c r="G2685" s="10">
        <v>79.44</v>
      </c>
      <c r="H2685" s="10">
        <v>96.22</v>
      </c>
      <c r="I2685" s="10">
        <v>93.48</v>
      </c>
      <c r="J2685" s="10">
        <v>98.36</v>
      </c>
      <c r="K2685" s="1">
        <v>96.85</v>
      </c>
      <c r="L2685" s="1">
        <v>95.87</v>
      </c>
      <c r="M2685" s="1">
        <v>95.08</v>
      </c>
    </row>
    <row r="2686" spans="1:13" x14ac:dyDescent="0.35">
      <c r="A2686" s="10">
        <v>1318</v>
      </c>
      <c r="B2686" s="10">
        <v>96.81</v>
      </c>
      <c r="C2686" s="10">
        <v>95.14</v>
      </c>
      <c r="D2686" s="10">
        <v>92.33</v>
      </c>
      <c r="E2686" s="10">
        <v>89.05</v>
      </c>
      <c r="F2686" s="1">
        <v>85.14</v>
      </c>
      <c r="G2686" s="10">
        <v>79.62</v>
      </c>
      <c r="H2686" s="10">
        <v>96.27</v>
      </c>
      <c r="I2686" s="10">
        <v>93.58</v>
      </c>
      <c r="J2686" s="10">
        <v>98.37</v>
      </c>
      <c r="K2686" s="1">
        <v>96.88</v>
      </c>
      <c r="L2686" s="1">
        <v>95.89</v>
      </c>
      <c r="M2686" s="1">
        <v>95.12</v>
      </c>
    </row>
    <row r="2687" spans="1:13" x14ac:dyDescent="0.35">
      <c r="A2687" s="10">
        <v>1317</v>
      </c>
      <c r="B2687" s="10">
        <v>96.83</v>
      </c>
      <c r="C2687" s="10">
        <v>95.2</v>
      </c>
      <c r="D2687" s="10">
        <v>92.42</v>
      </c>
      <c r="E2687" s="10">
        <v>89.17</v>
      </c>
      <c r="F2687" s="1">
        <v>85.23</v>
      </c>
      <c r="G2687" s="10">
        <v>79.78</v>
      </c>
      <c r="H2687" s="10">
        <v>96.32</v>
      </c>
      <c r="I2687" s="10">
        <v>93.66</v>
      </c>
      <c r="J2687" s="10">
        <v>98.39</v>
      </c>
      <c r="K2687" s="1">
        <v>96.91</v>
      </c>
      <c r="L2687" s="1">
        <v>95.92</v>
      </c>
      <c r="M2687" s="1">
        <v>95.15</v>
      </c>
    </row>
    <row r="2688" spans="1:13" x14ac:dyDescent="0.35">
      <c r="A2688" s="10">
        <v>1316</v>
      </c>
      <c r="B2688" s="10">
        <v>96.87</v>
      </c>
      <c r="C2688" s="10">
        <v>95.25</v>
      </c>
      <c r="D2688" s="10">
        <v>92.5</v>
      </c>
      <c r="E2688" s="10">
        <v>89.28</v>
      </c>
      <c r="F2688" s="1">
        <v>85.31</v>
      </c>
      <c r="G2688" s="10">
        <v>79.95</v>
      </c>
      <c r="H2688" s="10">
        <v>96.36</v>
      </c>
      <c r="I2688" s="10">
        <v>93.75</v>
      </c>
      <c r="J2688" s="10">
        <v>98.4</v>
      </c>
      <c r="K2688" s="1">
        <v>96.94</v>
      </c>
      <c r="L2688" s="1">
        <v>95.94</v>
      </c>
      <c r="M2688" s="1">
        <v>95.19</v>
      </c>
    </row>
    <row r="2689" spans="1:13" x14ac:dyDescent="0.35">
      <c r="A2689" s="10">
        <v>1315</v>
      </c>
      <c r="B2689" s="10">
        <v>96.9</v>
      </c>
      <c r="C2689" s="10">
        <v>95.3</v>
      </c>
      <c r="D2689" s="10">
        <v>92.57</v>
      </c>
      <c r="E2689" s="10">
        <v>89.4</v>
      </c>
      <c r="F2689" s="1">
        <v>85.4</v>
      </c>
      <c r="G2689" s="10">
        <v>80.11</v>
      </c>
      <c r="H2689" s="10">
        <v>96.41</v>
      </c>
      <c r="I2689" s="10">
        <v>93.84</v>
      </c>
      <c r="J2689" s="10">
        <v>98.41</v>
      </c>
      <c r="K2689" s="1">
        <v>96.97</v>
      </c>
      <c r="L2689" s="1">
        <v>95.97</v>
      </c>
      <c r="M2689" s="1">
        <v>95.23</v>
      </c>
    </row>
    <row r="2690" spans="1:13" x14ac:dyDescent="0.35">
      <c r="A2690" s="10">
        <v>1314</v>
      </c>
      <c r="B2690" s="10">
        <v>96.92</v>
      </c>
      <c r="C2690" s="10">
        <v>95.34</v>
      </c>
      <c r="D2690" s="10">
        <v>92.65</v>
      </c>
      <c r="E2690" s="10">
        <v>89.52</v>
      </c>
      <c r="F2690" s="1">
        <v>85.49</v>
      </c>
      <c r="G2690" s="10">
        <v>80.27</v>
      </c>
      <c r="H2690" s="10">
        <v>96.45</v>
      </c>
      <c r="I2690" s="10">
        <v>93.92</v>
      </c>
      <c r="J2690" s="10">
        <v>98.43</v>
      </c>
      <c r="K2690" s="1">
        <v>97</v>
      </c>
      <c r="L2690" s="1">
        <v>96</v>
      </c>
      <c r="M2690" s="1">
        <v>95.26</v>
      </c>
    </row>
    <row r="2691" spans="1:13" x14ac:dyDescent="0.35">
      <c r="A2691" s="10">
        <v>1313</v>
      </c>
      <c r="B2691" s="10">
        <v>96.95</v>
      </c>
      <c r="C2691" s="10">
        <v>95.39</v>
      </c>
      <c r="D2691" s="10">
        <v>92.73</v>
      </c>
      <c r="E2691" s="10">
        <v>89.63</v>
      </c>
      <c r="F2691" s="1">
        <v>85.58</v>
      </c>
      <c r="G2691" s="10">
        <v>80.430000000000007</v>
      </c>
      <c r="H2691" s="10">
        <v>96.49</v>
      </c>
      <c r="I2691" s="10">
        <v>94</v>
      </c>
      <c r="J2691" s="10">
        <v>98.45</v>
      </c>
      <c r="K2691" s="1">
        <v>97.03</v>
      </c>
      <c r="L2691" s="1">
        <v>96.02</v>
      </c>
      <c r="M2691" s="1">
        <v>95.29</v>
      </c>
    </row>
    <row r="2692" spans="1:13" x14ac:dyDescent="0.35">
      <c r="A2692" s="10">
        <v>1312</v>
      </c>
      <c r="B2692" s="10">
        <v>96.97</v>
      </c>
      <c r="C2692" s="10">
        <v>95.44</v>
      </c>
      <c r="D2692" s="10">
        <v>92.8</v>
      </c>
      <c r="E2692" s="10">
        <v>89.75</v>
      </c>
      <c r="F2692" s="1">
        <v>85.67</v>
      </c>
      <c r="G2692" s="10">
        <v>80.58</v>
      </c>
      <c r="H2692" s="10">
        <v>96.53</v>
      </c>
      <c r="I2692" s="10">
        <v>94.08</v>
      </c>
      <c r="J2692" s="10">
        <v>98.46</v>
      </c>
      <c r="K2692" s="1">
        <v>97.07</v>
      </c>
      <c r="L2692" s="1">
        <v>96.05</v>
      </c>
      <c r="M2692" s="1">
        <v>95.31</v>
      </c>
    </row>
    <row r="2693" spans="1:13" x14ac:dyDescent="0.35">
      <c r="A2693" s="10">
        <v>1311</v>
      </c>
      <c r="B2693" s="10">
        <v>96.99</v>
      </c>
      <c r="C2693" s="10">
        <v>95.48</v>
      </c>
      <c r="D2693" s="10">
        <v>92.87</v>
      </c>
      <c r="E2693" s="10">
        <v>89.86</v>
      </c>
      <c r="F2693" s="1">
        <v>85.76</v>
      </c>
      <c r="G2693" s="10">
        <v>80.739999999999995</v>
      </c>
      <c r="H2693" s="10">
        <v>96.58</v>
      </c>
      <c r="I2693" s="10">
        <v>94.17</v>
      </c>
      <c r="J2693" s="10">
        <v>98.48</v>
      </c>
      <c r="K2693" s="1">
        <v>97.1</v>
      </c>
      <c r="L2693" s="1">
        <v>96.08</v>
      </c>
      <c r="M2693" s="1">
        <v>95.35</v>
      </c>
    </row>
    <row r="2694" spans="1:13" x14ac:dyDescent="0.35">
      <c r="A2694" s="10">
        <v>1310</v>
      </c>
      <c r="B2694" s="10">
        <v>97.01</v>
      </c>
      <c r="C2694" s="10">
        <v>95.52</v>
      </c>
      <c r="D2694" s="10">
        <v>92.94</v>
      </c>
      <c r="E2694" s="10">
        <v>89.96</v>
      </c>
      <c r="F2694" s="1">
        <v>85.84</v>
      </c>
      <c r="G2694" s="10">
        <v>80.89</v>
      </c>
      <c r="H2694" s="10">
        <v>96.63</v>
      </c>
      <c r="I2694" s="10">
        <v>94.25</v>
      </c>
      <c r="J2694" s="10">
        <v>98.49</v>
      </c>
      <c r="K2694" s="1">
        <v>97.12</v>
      </c>
      <c r="L2694" s="1">
        <v>96.1</v>
      </c>
      <c r="M2694" s="1">
        <v>95.38</v>
      </c>
    </row>
    <row r="2695" spans="1:13" x14ac:dyDescent="0.35">
      <c r="A2695" s="10">
        <v>1309</v>
      </c>
      <c r="B2695" s="10">
        <v>97.03</v>
      </c>
      <c r="C2695" s="10">
        <v>95.56</v>
      </c>
      <c r="D2695" s="10">
        <v>93.01</v>
      </c>
      <c r="E2695" s="10">
        <v>90.06</v>
      </c>
      <c r="F2695" s="1">
        <v>85.92</v>
      </c>
      <c r="G2695" s="10">
        <v>81.040000000000006</v>
      </c>
      <c r="H2695" s="10">
        <v>96.67</v>
      </c>
      <c r="I2695" s="10">
        <v>94.32</v>
      </c>
      <c r="J2695" s="10">
        <v>98.5</v>
      </c>
      <c r="K2695" s="1">
        <v>97.14</v>
      </c>
      <c r="L2695" s="1">
        <v>96.12</v>
      </c>
      <c r="M2695" s="1">
        <v>95.42</v>
      </c>
    </row>
    <row r="2696" spans="1:13" x14ac:dyDescent="0.35">
      <c r="A2696" s="10">
        <v>1308</v>
      </c>
      <c r="B2696" s="10">
        <v>97.05</v>
      </c>
      <c r="C2696" s="10">
        <v>95.6</v>
      </c>
      <c r="D2696" s="10">
        <v>93.07</v>
      </c>
      <c r="E2696" s="10">
        <v>90.16</v>
      </c>
      <c r="F2696" s="1">
        <v>86.01</v>
      </c>
      <c r="G2696" s="10">
        <v>81.19</v>
      </c>
      <c r="H2696" s="10">
        <v>96.71</v>
      </c>
      <c r="I2696" s="10">
        <v>94.4</v>
      </c>
      <c r="J2696" s="10">
        <v>98.52</v>
      </c>
      <c r="K2696" s="1">
        <v>97.16</v>
      </c>
      <c r="L2696" s="1">
        <v>96.15</v>
      </c>
      <c r="M2696" s="1">
        <v>95.45</v>
      </c>
    </row>
    <row r="2697" spans="1:13" x14ac:dyDescent="0.35">
      <c r="A2697" s="10">
        <v>1307</v>
      </c>
      <c r="B2697" s="10">
        <v>97.08</v>
      </c>
      <c r="C2697" s="10">
        <v>95.64</v>
      </c>
      <c r="D2697" s="10">
        <v>93.15</v>
      </c>
      <c r="E2697" s="10">
        <v>90.26</v>
      </c>
      <c r="F2697" s="1">
        <v>86.1</v>
      </c>
      <c r="G2697" s="10">
        <v>81.34</v>
      </c>
      <c r="H2697" s="10">
        <v>96.75</v>
      </c>
      <c r="I2697" s="10">
        <v>94.48</v>
      </c>
      <c r="J2697" s="10">
        <v>98.53</v>
      </c>
      <c r="K2697" s="1">
        <v>97.18</v>
      </c>
      <c r="L2697" s="1">
        <v>96.17</v>
      </c>
      <c r="M2697" s="1">
        <v>95.48</v>
      </c>
    </row>
    <row r="2698" spans="1:13" x14ac:dyDescent="0.35">
      <c r="A2698" s="10">
        <v>1306</v>
      </c>
      <c r="B2698" s="10">
        <v>97.1</v>
      </c>
      <c r="C2698" s="10">
        <v>95.68</v>
      </c>
      <c r="D2698" s="10">
        <v>93.21</v>
      </c>
      <c r="E2698" s="10">
        <v>90.35</v>
      </c>
      <c r="F2698" s="1">
        <v>86.18</v>
      </c>
      <c r="G2698" s="10">
        <v>81.48</v>
      </c>
      <c r="H2698" s="10">
        <v>96.79</v>
      </c>
      <c r="I2698" s="10">
        <v>94.55</v>
      </c>
      <c r="J2698" s="10">
        <v>98.55</v>
      </c>
      <c r="K2698" s="1">
        <v>97.21</v>
      </c>
      <c r="L2698" s="1">
        <v>96.19</v>
      </c>
      <c r="M2698" s="1">
        <v>95.51</v>
      </c>
    </row>
    <row r="2699" spans="1:13" x14ac:dyDescent="0.35">
      <c r="A2699" s="10">
        <v>1305</v>
      </c>
      <c r="B2699" s="10">
        <v>97.13</v>
      </c>
      <c r="C2699" s="10">
        <v>95.72</v>
      </c>
      <c r="D2699" s="10">
        <v>93.28</v>
      </c>
      <c r="E2699" s="10">
        <v>90.44</v>
      </c>
      <c r="F2699" s="1">
        <v>86.26</v>
      </c>
      <c r="G2699" s="10">
        <v>81.62</v>
      </c>
      <c r="H2699" s="10">
        <v>96.83</v>
      </c>
      <c r="I2699" s="10">
        <v>94.61</v>
      </c>
      <c r="J2699" s="10">
        <v>98.56</v>
      </c>
      <c r="K2699" s="1">
        <v>97.23</v>
      </c>
      <c r="L2699" s="1">
        <v>96.21</v>
      </c>
      <c r="M2699" s="1">
        <v>95.54</v>
      </c>
    </row>
    <row r="2700" spans="1:13" x14ac:dyDescent="0.35">
      <c r="A2700" s="10">
        <v>1304</v>
      </c>
      <c r="B2700" s="10">
        <v>97.16</v>
      </c>
      <c r="C2700" s="10">
        <v>95.76</v>
      </c>
      <c r="D2700" s="10">
        <v>93.34</v>
      </c>
      <c r="E2700" s="10">
        <v>90.53</v>
      </c>
      <c r="F2700" s="1">
        <v>86.34</v>
      </c>
      <c r="G2700" s="10">
        <v>81.760000000000005</v>
      </c>
      <c r="H2700" s="10">
        <v>96.87</v>
      </c>
      <c r="I2700" s="10">
        <v>94.68</v>
      </c>
      <c r="J2700" s="10">
        <v>98.57</v>
      </c>
      <c r="K2700" s="1">
        <v>97.25</v>
      </c>
      <c r="L2700" s="1">
        <v>96.24</v>
      </c>
      <c r="M2700" s="1">
        <v>95.57</v>
      </c>
    </row>
    <row r="2701" spans="1:13" x14ac:dyDescent="0.35">
      <c r="A2701" s="10">
        <v>1303</v>
      </c>
      <c r="B2701" s="10">
        <v>97.18</v>
      </c>
      <c r="C2701" s="10">
        <v>95.79</v>
      </c>
      <c r="D2701" s="10">
        <v>93.41</v>
      </c>
      <c r="E2701" s="10">
        <v>90.63</v>
      </c>
      <c r="F2701" s="1">
        <v>86.42</v>
      </c>
      <c r="G2701" s="10">
        <v>81.900000000000006</v>
      </c>
      <c r="H2701" s="10">
        <v>96.91</v>
      </c>
      <c r="I2701" s="10">
        <v>94.75</v>
      </c>
      <c r="J2701" s="10">
        <v>98.58</v>
      </c>
      <c r="K2701" s="1">
        <v>97.27</v>
      </c>
      <c r="L2701" s="1">
        <v>96.26</v>
      </c>
      <c r="M2701" s="1">
        <v>95.59</v>
      </c>
    </row>
    <row r="2702" spans="1:13" x14ac:dyDescent="0.35">
      <c r="A2702" s="10">
        <v>1302</v>
      </c>
      <c r="B2702" s="10">
        <v>97.2</v>
      </c>
      <c r="C2702" s="10">
        <v>95.83</v>
      </c>
      <c r="D2702" s="10">
        <v>93.47</v>
      </c>
      <c r="E2702" s="10">
        <v>90.71</v>
      </c>
      <c r="F2702" s="1">
        <v>86.49</v>
      </c>
      <c r="G2702" s="10">
        <v>82.03</v>
      </c>
      <c r="H2702" s="10">
        <v>96.95</v>
      </c>
      <c r="I2702" s="10">
        <v>94.81</v>
      </c>
      <c r="J2702" s="10">
        <v>98.59</v>
      </c>
      <c r="K2702" s="1">
        <v>97.3</v>
      </c>
      <c r="L2702" s="1">
        <v>96.29</v>
      </c>
      <c r="M2702" s="1">
        <v>95.62</v>
      </c>
    </row>
    <row r="2703" spans="1:13" x14ac:dyDescent="0.35">
      <c r="A2703" s="10">
        <v>1301</v>
      </c>
      <c r="B2703" s="10">
        <v>97.21</v>
      </c>
      <c r="C2703" s="10">
        <v>95.86</v>
      </c>
      <c r="D2703" s="10">
        <v>93.51</v>
      </c>
      <c r="E2703" s="10">
        <v>90.79</v>
      </c>
      <c r="F2703" s="1">
        <v>86.57</v>
      </c>
      <c r="G2703" s="10">
        <v>82.16</v>
      </c>
      <c r="H2703" s="10">
        <v>96.98</v>
      </c>
      <c r="I2703" s="10">
        <v>94.87</v>
      </c>
      <c r="J2703" s="10">
        <v>98.6</v>
      </c>
      <c r="K2703" s="1">
        <v>97.32</v>
      </c>
      <c r="L2703" s="1">
        <v>96.3</v>
      </c>
      <c r="M2703" s="1">
        <v>95.64</v>
      </c>
    </row>
    <row r="2704" spans="1:13" x14ac:dyDescent="0.35">
      <c r="A2704" s="10">
        <v>1300</v>
      </c>
      <c r="B2704" s="10">
        <v>97.23</v>
      </c>
      <c r="C2704" s="10">
        <v>95.89</v>
      </c>
      <c r="D2704" s="10">
        <v>93.56</v>
      </c>
      <c r="E2704" s="10">
        <v>90.87</v>
      </c>
      <c r="F2704" s="1">
        <v>86.64</v>
      </c>
      <c r="G2704" s="10">
        <v>82.29</v>
      </c>
      <c r="H2704" s="10">
        <v>97.02</v>
      </c>
      <c r="I2704" s="10">
        <v>94.94</v>
      </c>
      <c r="J2704" s="10">
        <v>98.6</v>
      </c>
      <c r="K2704" s="1">
        <v>97.34</v>
      </c>
      <c r="L2704" s="1">
        <v>96.32</v>
      </c>
      <c r="M2704" s="1">
        <v>95.67</v>
      </c>
    </row>
    <row r="2705" spans="1:13" x14ac:dyDescent="0.35">
      <c r="A2705" s="10">
        <v>1299</v>
      </c>
      <c r="B2705" s="10">
        <v>97.25</v>
      </c>
      <c r="C2705" s="10">
        <v>95.92</v>
      </c>
      <c r="D2705" s="10">
        <v>93.62</v>
      </c>
      <c r="E2705" s="10">
        <v>90.96</v>
      </c>
      <c r="F2705" s="1">
        <v>86.72</v>
      </c>
      <c r="G2705" s="10">
        <v>82.43</v>
      </c>
      <c r="H2705" s="10">
        <v>97.05</v>
      </c>
      <c r="I2705" s="10">
        <v>95</v>
      </c>
      <c r="J2705" s="10">
        <v>98.61</v>
      </c>
      <c r="K2705" s="1">
        <v>97.36</v>
      </c>
      <c r="L2705" s="1">
        <v>96.34</v>
      </c>
      <c r="M2705" s="1">
        <v>95.7</v>
      </c>
    </row>
    <row r="2706" spans="1:13" x14ac:dyDescent="0.35">
      <c r="A2706" s="10">
        <v>1298</v>
      </c>
      <c r="B2706" s="10">
        <v>97.27</v>
      </c>
      <c r="C2706" s="10">
        <v>95.95</v>
      </c>
      <c r="D2706" s="10">
        <v>93.67</v>
      </c>
      <c r="E2706" s="10">
        <v>91.05</v>
      </c>
      <c r="F2706" s="1">
        <v>86.79</v>
      </c>
      <c r="G2706" s="10">
        <v>82.55</v>
      </c>
      <c r="H2706" s="10">
        <v>97.08</v>
      </c>
      <c r="I2706" s="10">
        <v>95.06</v>
      </c>
      <c r="J2706" s="10">
        <v>98.63</v>
      </c>
      <c r="K2706" s="1">
        <v>97.38</v>
      </c>
      <c r="L2706" s="1">
        <v>96.36</v>
      </c>
      <c r="M2706" s="1">
        <v>95.72</v>
      </c>
    </row>
    <row r="2707" spans="1:13" x14ac:dyDescent="0.35">
      <c r="A2707" s="10">
        <v>1297</v>
      </c>
      <c r="B2707" s="10">
        <v>97.28</v>
      </c>
      <c r="C2707" s="10">
        <v>95.98</v>
      </c>
      <c r="D2707" s="10">
        <v>93.72</v>
      </c>
      <c r="E2707" s="10">
        <v>91.13</v>
      </c>
      <c r="F2707" s="1">
        <v>86.86</v>
      </c>
      <c r="G2707" s="10">
        <v>82.67</v>
      </c>
      <c r="H2707" s="10">
        <v>97.11</v>
      </c>
      <c r="I2707" s="10">
        <v>95.1</v>
      </c>
      <c r="J2707" s="10">
        <v>98.63</v>
      </c>
      <c r="K2707" s="1">
        <v>97.4</v>
      </c>
      <c r="L2707" s="1">
        <v>96.38</v>
      </c>
      <c r="M2707" s="1">
        <v>95.74</v>
      </c>
    </row>
    <row r="2708" spans="1:13" x14ac:dyDescent="0.35">
      <c r="A2708" s="10">
        <v>1296</v>
      </c>
      <c r="B2708" s="10">
        <v>97.3</v>
      </c>
      <c r="C2708" s="10">
        <v>96.01</v>
      </c>
      <c r="D2708" s="10">
        <v>93.77</v>
      </c>
      <c r="E2708" s="10">
        <v>91.21</v>
      </c>
      <c r="F2708" s="1">
        <v>86.94</v>
      </c>
      <c r="G2708" s="10">
        <v>82.79</v>
      </c>
      <c r="H2708" s="10">
        <v>97.14</v>
      </c>
      <c r="I2708" s="10">
        <v>95.15</v>
      </c>
      <c r="J2708" s="10">
        <v>98.64</v>
      </c>
      <c r="K2708" s="1">
        <v>97.42</v>
      </c>
      <c r="L2708" s="1">
        <v>96.4</v>
      </c>
      <c r="M2708" s="1">
        <v>95.76</v>
      </c>
    </row>
    <row r="2709" spans="1:13" x14ac:dyDescent="0.35">
      <c r="A2709" s="10">
        <v>1295</v>
      </c>
      <c r="B2709" s="10">
        <v>97.32</v>
      </c>
      <c r="C2709" s="10">
        <v>96.04</v>
      </c>
      <c r="D2709" s="10">
        <v>93.82</v>
      </c>
      <c r="E2709" s="10">
        <v>91.28</v>
      </c>
      <c r="F2709" s="1">
        <v>87.01</v>
      </c>
      <c r="G2709" s="10">
        <v>82.91</v>
      </c>
      <c r="H2709" s="10">
        <v>97.17</v>
      </c>
      <c r="I2709" s="10">
        <v>95.21</v>
      </c>
      <c r="J2709" s="10">
        <v>98.65</v>
      </c>
      <c r="K2709" s="1">
        <v>97.44</v>
      </c>
      <c r="L2709" s="1">
        <v>96.42</v>
      </c>
      <c r="M2709" s="1">
        <v>95.79</v>
      </c>
    </row>
    <row r="2710" spans="1:13" x14ac:dyDescent="0.35">
      <c r="A2710" s="10">
        <v>1294</v>
      </c>
      <c r="B2710" s="10">
        <v>97.33</v>
      </c>
      <c r="C2710" s="10">
        <v>96.07</v>
      </c>
      <c r="D2710" s="10">
        <v>93.85</v>
      </c>
      <c r="E2710" s="10">
        <v>91.35</v>
      </c>
      <c r="F2710" s="1">
        <v>87.08</v>
      </c>
      <c r="G2710" s="10">
        <v>83.02</v>
      </c>
      <c r="H2710" s="10">
        <v>97.2</v>
      </c>
      <c r="I2710" s="10">
        <v>95.25</v>
      </c>
      <c r="J2710" s="10">
        <v>98.65</v>
      </c>
      <c r="K2710" s="1">
        <v>97.45</v>
      </c>
      <c r="L2710" s="1">
        <v>96.44</v>
      </c>
      <c r="M2710" s="1">
        <v>95.81</v>
      </c>
    </row>
    <row r="2711" spans="1:13" x14ac:dyDescent="0.35">
      <c r="A2711" s="10">
        <v>1293</v>
      </c>
      <c r="B2711" s="10">
        <v>97.34</v>
      </c>
      <c r="C2711" s="10">
        <v>96.09</v>
      </c>
      <c r="D2711" s="10">
        <v>93.89</v>
      </c>
      <c r="E2711" s="10">
        <v>91.41</v>
      </c>
      <c r="F2711" s="1">
        <v>87.15</v>
      </c>
      <c r="G2711" s="10">
        <v>83.13</v>
      </c>
      <c r="H2711" s="10">
        <v>97.22</v>
      </c>
      <c r="I2711" s="10">
        <v>95.3</v>
      </c>
      <c r="J2711" s="10">
        <v>98.67</v>
      </c>
      <c r="K2711" s="1">
        <v>97.46</v>
      </c>
      <c r="L2711" s="1">
        <v>96.45</v>
      </c>
      <c r="M2711" s="1">
        <v>95.83</v>
      </c>
    </row>
    <row r="2712" spans="1:13" x14ac:dyDescent="0.35">
      <c r="A2712" s="10">
        <v>1292</v>
      </c>
      <c r="B2712" s="10">
        <v>97.35</v>
      </c>
      <c r="C2712" s="10">
        <v>96.11</v>
      </c>
      <c r="D2712" s="10">
        <v>93.92</v>
      </c>
      <c r="E2712" s="10">
        <v>91.47</v>
      </c>
      <c r="F2712" s="1">
        <v>87.21</v>
      </c>
      <c r="G2712" s="10">
        <v>83.25</v>
      </c>
      <c r="H2712" s="10">
        <v>97.25</v>
      </c>
      <c r="I2712" s="10">
        <v>95.35</v>
      </c>
      <c r="J2712" s="10">
        <v>98.68</v>
      </c>
      <c r="K2712" s="1">
        <v>97.47</v>
      </c>
      <c r="L2712" s="1">
        <v>96.47</v>
      </c>
      <c r="M2712" s="1">
        <v>95.85</v>
      </c>
    </row>
    <row r="2713" spans="1:13" x14ac:dyDescent="0.35">
      <c r="A2713" s="10">
        <v>1291</v>
      </c>
      <c r="B2713" s="10">
        <v>97.37</v>
      </c>
      <c r="C2713" s="10">
        <v>96.13</v>
      </c>
      <c r="D2713" s="10">
        <v>93.95</v>
      </c>
      <c r="E2713" s="10">
        <v>91.53</v>
      </c>
      <c r="F2713" s="1">
        <v>87.27</v>
      </c>
      <c r="G2713" s="10">
        <v>83.36</v>
      </c>
      <c r="H2713" s="10">
        <v>97.28</v>
      </c>
      <c r="I2713" s="10">
        <v>95.39</v>
      </c>
      <c r="J2713" s="10">
        <v>98.7</v>
      </c>
      <c r="K2713" s="1">
        <v>97.49</v>
      </c>
      <c r="L2713" s="1">
        <v>96.49</v>
      </c>
      <c r="M2713" s="1">
        <v>95.87</v>
      </c>
    </row>
    <row r="2714" spans="1:13" x14ac:dyDescent="0.35">
      <c r="A2714" s="10">
        <v>1290</v>
      </c>
      <c r="B2714" s="10">
        <v>97.37</v>
      </c>
      <c r="C2714" s="10">
        <v>96.15</v>
      </c>
      <c r="D2714" s="10">
        <v>93.97</v>
      </c>
      <c r="E2714" s="10">
        <v>91.58</v>
      </c>
      <c r="F2714" s="1">
        <v>87.33</v>
      </c>
      <c r="G2714" s="10">
        <v>83.47</v>
      </c>
      <c r="H2714" s="10">
        <v>97.3</v>
      </c>
      <c r="I2714" s="10">
        <v>95.43</v>
      </c>
      <c r="J2714" s="10">
        <v>98.71</v>
      </c>
      <c r="K2714" s="1">
        <v>97.5</v>
      </c>
      <c r="L2714" s="1">
        <v>96.5</v>
      </c>
      <c r="M2714" s="1">
        <v>95.88</v>
      </c>
    </row>
    <row r="2715" spans="1:13" x14ac:dyDescent="0.35">
      <c r="A2715" s="10">
        <v>1289</v>
      </c>
      <c r="B2715" s="10">
        <v>97.38</v>
      </c>
      <c r="C2715" s="10">
        <v>96.17</v>
      </c>
      <c r="D2715" s="10">
        <v>93.99</v>
      </c>
      <c r="E2715" s="10">
        <v>91.63</v>
      </c>
      <c r="F2715" s="1">
        <v>87.38</v>
      </c>
      <c r="G2715" s="10">
        <v>83.56</v>
      </c>
      <c r="H2715" s="10">
        <v>97.32</v>
      </c>
      <c r="I2715" s="10">
        <v>95.46</v>
      </c>
      <c r="J2715" s="10">
        <v>98.72</v>
      </c>
      <c r="K2715" s="1">
        <v>97.52</v>
      </c>
      <c r="L2715" s="1">
        <v>96.51</v>
      </c>
      <c r="M2715" s="1">
        <v>95.9</v>
      </c>
    </row>
    <row r="2716" spans="1:13" x14ac:dyDescent="0.35">
      <c r="A2716" s="10">
        <v>1288</v>
      </c>
      <c r="B2716" s="10">
        <v>97.39</v>
      </c>
      <c r="C2716" s="10">
        <v>96.19</v>
      </c>
      <c r="D2716" s="10">
        <v>94.01</v>
      </c>
      <c r="E2716" s="10">
        <v>91.68</v>
      </c>
      <c r="F2716" s="1">
        <v>87.44</v>
      </c>
      <c r="G2716" s="10">
        <v>83.66</v>
      </c>
      <c r="H2716" s="10">
        <v>97.35</v>
      </c>
      <c r="I2716" s="10">
        <v>95.5</v>
      </c>
      <c r="J2716" s="10">
        <v>98.72</v>
      </c>
      <c r="K2716" s="1">
        <v>97.54</v>
      </c>
      <c r="L2716" s="1">
        <v>96.53</v>
      </c>
      <c r="M2716" s="1">
        <v>95.91</v>
      </c>
    </row>
    <row r="2717" spans="1:13" x14ac:dyDescent="0.35">
      <c r="A2717" s="10">
        <v>1287</v>
      </c>
      <c r="B2717" s="10">
        <v>97.4</v>
      </c>
      <c r="C2717" s="10">
        <v>96.21</v>
      </c>
      <c r="D2717" s="10">
        <v>94.04</v>
      </c>
      <c r="E2717" s="10">
        <v>91.73</v>
      </c>
      <c r="F2717" s="1">
        <v>87.5</v>
      </c>
      <c r="G2717" s="10">
        <v>83.75</v>
      </c>
      <c r="H2717" s="10">
        <v>97.37</v>
      </c>
      <c r="I2717" s="10">
        <v>95.54</v>
      </c>
      <c r="J2717" s="10">
        <v>98.72</v>
      </c>
      <c r="K2717" s="1">
        <v>97.55</v>
      </c>
      <c r="L2717" s="1">
        <v>96.54</v>
      </c>
      <c r="M2717" s="1">
        <v>95.93</v>
      </c>
    </row>
    <row r="2718" spans="1:13" x14ac:dyDescent="0.35">
      <c r="A2718" s="10">
        <v>1286</v>
      </c>
      <c r="B2718" s="10">
        <v>97.42</v>
      </c>
      <c r="C2718" s="10">
        <v>96.23</v>
      </c>
      <c r="D2718" s="10">
        <v>94.05</v>
      </c>
      <c r="E2718" s="10">
        <v>91.78</v>
      </c>
      <c r="F2718" s="1">
        <v>87.56</v>
      </c>
      <c r="G2718" s="10">
        <v>83.84</v>
      </c>
      <c r="H2718" s="10">
        <v>97.39</v>
      </c>
      <c r="I2718" s="10">
        <v>95.56</v>
      </c>
      <c r="J2718" s="10">
        <v>98.72</v>
      </c>
      <c r="K2718" s="1">
        <v>97.56</v>
      </c>
      <c r="L2718" s="1">
        <v>96.55</v>
      </c>
      <c r="M2718" s="1">
        <v>95.95</v>
      </c>
    </row>
    <row r="2719" spans="1:13" x14ac:dyDescent="0.35">
      <c r="A2719" s="10">
        <v>1285</v>
      </c>
      <c r="B2719" s="10">
        <v>97.43</v>
      </c>
      <c r="C2719" s="10">
        <v>96.25</v>
      </c>
      <c r="D2719" s="10">
        <v>94.05</v>
      </c>
      <c r="E2719" s="10">
        <v>91.82</v>
      </c>
      <c r="F2719" s="1">
        <v>87.6</v>
      </c>
      <c r="G2719" s="10">
        <v>83.93</v>
      </c>
      <c r="H2719" s="10">
        <v>97.41</v>
      </c>
      <c r="I2719" s="10">
        <v>95.59</v>
      </c>
      <c r="J2719" s="10">
        <v>98.72</v>
      </c>
      <c r="K2719" s="1">
        <v>97.56</v>
      </c>
      <c r="L2719" s="1">
        <v>96.56</v>
      </c>
      <c r="M2719" s="1">
        <v>95.96</v>
      </c>
    </row>
    <row r="2720" spans="1:13" x14ac:dyDescent="0.35">
      <c r="A2720" s="10">
        <v>1284</v>
      </c>
      <c r="B2720" s="10">
        <v>97.44</v>
      </c>
      <c r="C2720" s="10">
        <v>96.27</v>
      </c>
      <c r="D2720" s="10">
        <v>94.05</v>
      </c>
      <c r="E2720" s="10">
        <v>91.86</v>
      </c>
      <c r="F2720" s="1">
        <v>87.65</v>
      </c>
      <c r="G2720" s="10">
        <v>84.02</v>
      </c>
      <c r="H2720" s="10">
        <v>97.44</v>
      </c>
      <c r="I2720" s="10">
        <v>95.62</v>
      </c>
      <c r="J2720" s="10">
        <v>98.73</v>
      </c>
      <c r="K2720" s="1">
        <v>97.57</v>
      </c>
      <c r="L2720" s="1">
        <v>96.57</v>
      </c>
      <c r="M2720" s="1">
        <v>95.97</v>
      </c>
    </row>
    <row r="2721" spans="1:13" x14ac:dyDescent="0.35">
      <c r="A2721" s="10">
        <v>1283</v>
      </c>
      <c r="B2721" s="10">
        <v>97.45</v>
      </c>
      <c r="C2721" s="10">
        <v>96.29</v>
      </c>
      <c r="D2721" s="10">
        <v>94.04</v>
      </c>
      <c r="E2721" s="10">
        <v>91.89</v>
      </c>
      <c r="F2721" s="1">
        <v>87.7</v>
      </c>
      <c r="G2721" s="10">
        <v>84.12</v>
      </c>
      <c r="H2721" s="10">
        <v>97.46</v>
      </c>
      <c r="I2721" s="10">
        <v>95.65</v>
      </c>
      <c r="J2721" s="10">
        <v>98.73</v>
      </c>
      <c r="K2721" s="1">
        <v>97.58</v>
      </c>
      <c r="L2721" s="1">
        <v>96.58</v>
      </c>
      <c r="M2721" s="1">
        <v>95.98</v>
      </c>
    </row>
    <row r="2722" spans="1:13" x14ac:dyDescent="0.35">
      <c r="A2722" s="10">
        <v>1282</v>
      </c>
      <c r="B2722" s="10">
        <v>97.45</v>
      </c>
      <c r="C2722" s="10">
        <v>96.31</v>
      </c>
      <c r="D2722" s="10">
        <v>94.03</v>
      </c>
      <c r="E2722" s="10">
        <v>91.92</v>
      </c>
      <c r="F2722" s="1">
        <v>87.75</v>
      </c>
      <c r="G2722" s="10">
        <v>84.2</v>
      </c>
      <c r="H2722" s="10">
        <v>97.48</v>
      </c>
      <c r="I2722" s="10">
        <v>95.68</v>
      </c>
      <c r="J2722" s="10">
        <v>98.74</v>
      </c>
      <c r="K2722" s="1">
        <v>97.58</v>
      </c>
      <c r="L2722" s="1">
        <v>96.6</v>
      </c>
      <c r="M2722" s="1">
        <v>95.99</v>
      </c>
    </row>
    <row r="2723" spans="1:13" x14ac:dyDescent="0.35">
      <c r="A2723" s="10">
        <v>1281</v>
      </c>
      <c r="B2723" s="10">
        <v>97.46</v>
      </c>
      <c r="C2723" s="10">
        <v>96.32</v>
      </c>
      <c r="D2723" s="10">
        <v>94.01</v>
      </c>
      <c r="E2723" s="10">
        <v>91.94</v>
      </c>
      <c r="F2723" s="1">
        <v>87.79</v>
      </c>
      <c r="G2723" s="10">
        <v>84.29</v>
      </c>
      <c r="H2723" s="10">
        <v>97.5</v>
      </c>
      <c r="I2723" s="10">
        <v>95.71</v>
      </c>
      <c r="J2723" s="10">
        <v>98.74</v>
      </c>
      <c r="K2723" s="1">
        <v>97.59</v>
      </c>
      <c r="L2723" s="1">
        <v>96.61</v>
      </c>
      <c r="M2723" s="1">
        <v>96</v>
      </c>
    </row>
    <row r="2724" spans="1:13" x14ac:dyDescent="0.35">
      <c r="A2724" s="10">
        <v>1280</v>
      </c>
      <c r="B2724" s="10">
        <v>97.46</v>
      </c>
      <c r="C2724" s="10">
        <v>96.33</v>
      </c>
      <c r="D2724" s="10">
        <v>93.98</v>
      </c>
      <c r="E2724" s="10">
        <v>91.96</v>
      </c>
      <c r="F2724" s="1">
        <v>87.85</v>
      </c>
      <c r="G2724" s="10">
        <v>84.37</v>
      </c>
      <c r="H2724" s="10">
        <v>97.52</v>
      </c>
      <c r="I2724" s="10">
        <v>95.74</v>
      </c>
      <c r="J2724" s="10">
        <v>98.75</v>
      </c>
      <c r="K2724" s="1">
        <v>97.6</v>
      </c>
      <c r="L2724" s="1">
        <v>96.62</v>
      </c>
      <c r="M2724" s="1">
        <v>96.02</v>
      </c>
    </row>
    <row r="2725" spans="1:13" x14ac:dyDescent="0.35">
      <c r="A2725" s="10">
        <v>1279</v>
      </c>
      <c r="B2725" s="10">
        <v>97.47</v>
      </c>
      <c r="C2725" s="10">
        <v>96.34</v>
      </c>
      <c r="D2725" s="10">
        <v>93.96</v>
      </c>
      <c r="E2725" s="10">
        <v>91.98</v>
      </c>
      <c r="F2725" s="1">
        <v>87.9</v>
      </c>
      <c r="G2725" s="10">
        <v>84.47</v>
      </c>
      <c r="H2725" s="10">
        <v>97.54</v>
      </c>
      <c r="I2725" s="10">
        <v>95.78</v>
      </c>
      <c r="J2725" s="10">
        <v>98.76</v>
      </c>
      <c r="K2725" s="1">
        <v>97.61</v>
      </c>
      <c r="L2725" s="1">
        <v>96.64</v>
      </c>
      <c r="M2725" s="1">
        <v>96.04</v>
      </c>
    </row>
    <row r="2726" spans="1:13" x14ac:dyDescent="0.35">
      <c r="A2726" s="10">
        <v>1278</v>
      </c>
      <c r="B2726" s="10">
        <v>97.47</v>
      </c>
      <c r="C2726" s="10">
        <v>96.35</v>
      </c>
      <c r="D2726" s="10">
        <v>93.93</v>
      </c>
      <c r="E2726" s="10">
        <v>91.99</v>
      </c>
      <c r="F2726" s="1">
        <v>87.95</v>
      </c>
      <c r="G2726" s="10">
        <v>84.55</v>
      </c>
      <c r="H2726" s="10">
        <v>97.55</v>
      </c>
      <c r="I2726" s="10">
        <v>95.81</v>
      </c>
      <c r="J2726" s="10">
        <v>98.77</v>
      </c>
      <c r="K2726" s="1">
        <v>97.63</v>
      </c>
      <c r="L2726" s="1">
        <v>96.65</v>
      </c>
      <c r="M2726" s="1">
        <v>96.06</v>
      </c>
    </row>
    <row r="2727" spans="1:13" x14ac:dyDescent="0.35">
      <c r="A2727" s="10">
        <v>1277</v>
      </c>
      <c r="B2727" s="10">
        <v>97.48</v>
      </c>
      <c r="C2727" s="10">
        <v>96.37</v>
      </c>
      <c r="D2727" s="10">
        <v>93.9</v>
      </c>
      <c r="E2727" s="10">
        <v>92</v>
      </c>
      <c r="F2727" s="1">
        <v>88</v>
      </c>
      <c r="G2727" s="10">
        <v>84.64</v>
      </c>
      <c r="H2727" s="10">
        <v>97.57</v>
      </c>
      <c r="I2727" s="10">
        <v>95.84</v>
      </c>
      <c r="J2727" s="10">
        <v>98.78</v>
      </c>
      <c r="K2727" s="1">
        <v>97.64</v>
      </c>
      <c r="L2727" s="1">
        <v>96.66</v>
      </c>
      <c r="M2727" s="1">
        <v>96.08</v>
      </c>
    </row>
    <row r="2728" spans="1:13" x14ac:dyDescent="0.35">
      <c r="A2728" s="10">
        <v>1276</v>
      </c>
      <c r="B2728" s="10">
        <v>97.49</v>
      </c>
      <c r="C2728" s="10">
        <v>96.39</v>
      </c>
      <c r="D2728" s="10">
        <v>93.87</v>
      </c>
      <c r="E2728" s="10">
        <v>92.02</v>
      </c>
      <c r="F2728" s="1">
        <v>88.04</v>
      </c>
      <c r="G2728" s="10">
        <v>84.71</v>
      </c>
      <c r="H2728" s="10">
        <v>97.59</v>
      </c>
      <c r="I2728" s="10">
        <v>95.87</v>
      </c>
      <c r="J2728" s="10">
        <v>98.78</v>
      </c>
      <c r="K2728" s="1">
        <v>97.66</v>
      </c>
      <c r="L2728" s="1">
        <v>96.67</v>
      </c>
      <c r="M2728" s="1">
        <v>96.09</v>
      </c>
    </row>
    <row r="2729" spans="1:13" x14ac:dyDescent="0.35">
      <c r="A2729" s="10">
        <v>1275</v>
      </c>
      <c r="B2729" s="10">
        <v>97.5</v>
      </c>
      <c r="C2729" s="10">
        <v>96.41</v>
      </c>
      <c r="D2729" s="10">
        <v>93.84</v>
      </c>
      <c r="E2729" s="10">
        <v>92.03</v>
      </c>
      <c r="F2729" s="1">
        <v>88.08</v>
      </c>
      <c r="G2729" s="10">
        <v>84.79</v>
      </c>
      <c r="H2729" s="10">
        <v>97.62</v>
      </c>
      <c r="I2729" s="10">
        <v>95.89</v>
      </c>
      <c r="J2729" s="10">
        <v>98.79</v>
      </c>
      <c r="K2729" s="1">
        <v>97.67</v>
      </c>
      <c r="L2729" s="1">
        <v>96.68</v>
      </c>
      <c r="M2729" s="1">
        <v>96.1</v>
      </c>
    </row>
    <row r="2730" spans="1:13" x14ac:dyDescent="0.35">
      <c r="A2730" s="10">
        <v>1274</v>
      </c>
      <c r="B2730" s="10">
        <v>97.51</v>
      </c>
      <c r="C2730" s="10">
        <v>96.42</v>
      </c>
      <c r="D2730" s="10">
        <v>93.82</v>
      </c>
      <c r="E2730" s="10">
        <v>92.04</v>
      </c>
      <c r="F2730" s="1">
        <v>88.12</v>
      </c>
      <c r="G2730" s="10">
        <v>84.86</v>
      </c>
      <c r="H2730" s="10">
        <v>97.63</v>
      </c>
      <c r="I2730" s="10">
        <v>95.91</v>
      </c>
      <c r="J2730" s="10">
        <v>98.79</v>
      </c>
      <c r="K2730" s="1">
        <v>97.67</v>
      </c>
      <c r="L2730" s="1">
        <v>96.69</v>
      </c>
      <c r="M2730" s="1">
        <v>96.11</v>
      </c>
    </row>
    <row r="2731" spans="1:13" x14ac:dyDescent="0.35">
      <c r="A2731" s="10">
        <v>1273</v>
      </c>
      <c r="B2731" s="10">
        <v>97.52</v>
      </c>
      <c r="C2731" s="10">
        <v>96.43</v>
      </c>
      <c r="D2731" s="10">
        <v>93.8</v>
      </c>
      <c r="E2731" s="10">
        <v>92.05</v>
      </c>
      <c r="F2731" s="1">
        <v>88.16</v>
      </c>
      <c r="G2731" s="10">
        <v>84.93</v>
      </c>
      <c r="H2731" s="10">
        <v>97.64</v>
      </c>
      <c r="I2731" s="10">
        <v>95.93</v>
      </c>
      <c r="J2731" s="10">
        <v>98.8</v>
      </c>
      <c r="K2731" s="1">
        <v>97.67</v>
      </c>
      <c r="L2731" s="1">
        <v>96.7</v>
      </c>
      <c r="M2731" s="1">
        <v>96.12</v>
      </c>
    </row>
    <row r="2732" spans="1:13" x14ac:dyDescent="0.35">
      <c r="A2732" s="10">
        <v>1272</v>
      </c>
      <c r="B2732" s="10">
        <v>97.53</v>
      </c>
      <c r="C2732" s="10">
        <v>96.44</v>
      </c>
      <c r="D2732" s="10">
        <v>93.79</v>
      </c>
      <c r="E2732" s="10">
        <v>92.06</v>
      </c>
      <c r="F2732" s="1">
        <v>88.2</v>
      </c>
      <c r="G2732" s="10">
        <v>85.01</v>
      </c>
      <c r="H2732" s="10">
        <v>97.66</v>
      </c>
      <c r="I2732" s="10">
        <v>95.95</v>
      </c>
      <c r="J2732" s="10">
        <v>98.8</v>
      </c>
      <c r="K2732" s="1">
        <v>97.68</v>
      </c>
      <c r="L2732" s="1">
        <v>96.71</v>
      </c>
      <c r="M2732" s="1">
        <v>96.13</v>
      </c>
    </row>
    <row r="2733" spans="1:13" x14ac:dyDescent="0.35">
      <c r="A2733" s="10">
        <v>1271</v>
      </c>
      <c r="B2733" s="10">
        <v>97.53</v>
      </c>
      <c r="C2733" s="10">
        <v>96.45</v>
      </c>
      <c r="D2733" s="10">
        <v>93.78</v>
      </c>
      <c r="E2733" s="10">
        <v>92.08</v>
      </c>
      <c r="F2733" s="1">
        <v>88.25</v>
      </c>
      <c r="G2733" s="10">
        <v>85.08</v>
      </c>
      <c r="H2733" s="10">
        <v>97.67</v>
      </c>
      <c r="I2733" s="10">
        <v>95.97</v>
      </c>
      <c r="J2733" s="10">
        <v>98.81</v>
      </c>
      <c r="K2733" s="1">
        <v>97.68</v>
      </c>
      <c r="L2733" s="1">
        <v>96.71</v>
      </c>
      <c r="M2733" s="1">
        <v>96.14</v>
      </c>
    </row>
    <row r="2734" spans="1:13" x14ac:dyDescent="0.35">
      <c r="A2734" s="10">
        <v>1270</v>
      </c>
      <c r="B2734" s="10">
        <v>97.53</v>
      </c>
      <c r="C2734" s="10">
        <v>96.46</v>
      </c>
      <c r="D2734" s="10">
        <v>93.79</v>
      </c>
      <c r="E2734" s="10">
        <v>92.1</v>
      </c>
      <c r="F2734" s="1">
        <v>88.29</v>
      </c>
      <c r="G2734" s="10">
        <v>85.15</v>
      </c>
      <c r="H2734" s="10">
        <v>97.68</v>
      </c>
      <c r="I2734" s="10">
        <v>95.99</v>
      </c>
      <c r="J2734" s="10">
        <v>98.81</v>
      </c>
      <c r="K2734" s="1">
        <v>97.68</v>
      </c>
      <c r="L2734" s="1">
        <v>96.71</v>
      </c>
      <c r="M2734" s="1">
        <v>96.14</v>
      </c>
    </row>
    <row r="2735" spans="1:13" x14ac:dyDescent="0.35">
      <c r="A2735" s="10">
        <v>1269</v>
      </c>
      <c r="B2735" s="10">
        <v>97.54</v>
      </c>
      <c r="C2735" s="10">
        <v>96.48</v>
      </c>
      <c r="D2735" s="10">
        <v>93.8</v>
      </c>
      <c r="E2735" s="10">
        <v>92.13</v>
      </c>
      <c r="F2735" s="1">
        <v>88.32</v>
      </c>
      <c r="G2735" s="10">
        <v>85.21</v>
      </c>
      <c r="H2735" s="10">
        <v>97.69</v>
      </c>
      <c r="I2735" s="10">
        <v>96.01</v>
      </c>
      <c r="J2735" s="10">
        <v>98.82</v>
      </c>
      <c r="K2735" s="1">
        <v>97.69</v>
      </c>
      <c r="L2735" s="1">
        <v>96.72</v>
      </c>
      <c r="M2735" s="1">
        <v>96.14</v>
      </c>
    </row>
    <row r="2736" spans="1:13" x14ac:dyDescent="0.35">
      <c r="A2736" s="10">
        <v>1268</v>
      </c>
      <c r="B2736" s="10">
        <v>97.55</v>
      </c>
      <c r="C2736" s="10">
        <v>96.49</v>
      </c>
      <c r="D2736" s="10">
        <v>93.82</v>
      </c>
      <c r="E2736" s="10">
        <v>92.15</v>
      </c>
      <c r="F2736" s="1">
        <v>88.37</v>
      </c>
      <c r="G2736" s="10">
        <v>85.28</v>
      </c>
      <c r="H2736" s="10">
        <v>97.7</v>
      </c>
      <c r="I2736" s="10">
        <v>96.03</v>
      </c>
      <c r="J2736" s="10">
        <v>98.82</v>
      </c>
      <c r="K2736" s="1">
        <v>97.69</v>
      </c>
      <c r="L2736" s="1">
        <v>96.73</v>
      </c>
      <c r="M2736" s="1">
        <v>96.15</v>
      </c>
    </row>
    <row r="2737" spans="1:13" x14ac:dyDescent="0.35">
      <c r="A2737" s="10">
        <v>1267</v>
      </c>
      <c r="B2737" s="10">
        <v>97.56</v>
      </c>
      <c r="C2737" s="10">
        <v>96.51</v>
      </c>
      <c r="D2737" s="10">
        <v>93.84</v>
      </c>
      <c r="E2737" s="10">
        <v>92.18</v>
      </c>
      <c r="F2737" s="1">
        <v>88.41</v>
      </c>
      <c r="G2737" s="10">
        <v>85.35</v>
      </c>
      <c r="H2737" s="10">
        <v>97.71</v>
      </c>
      <c r="I2737" s="10">
        <v>96.06</v>
      </c>
      <c r="J2737" s="10">
        <v>98.82</v>
      </c>
      <c r="K2737" s="1">
        <v>97.7</v>
      </c>
      <c r="L2737" s="1">
        <v>96.74</v>
      </c>
      <c r="M2737" s="1">
        <v>96.16</v>
      </c>
    </row>
    <row r="2738" spans="1:13" x14ac:dyDescent="0.35">
      <c r="A2738" s="10">
        <v>1266</v>
      </c>
      <c r="B2738" s="10">
        <v>97.56</v>
      </c>
      <c r="C2738" s="10">
        <v>96.51</v>
      </c>
      <c r="D2738" s="10">
        <v>93.86</v>
      </c>
      <c r="E2738" s="10">
        <v>92.2</v>
      </c>
      <c r="F2738" s="1">
        <v>88.45</v>
      </c>
      <c r="G2738" s="10">
        <v>85.41</v>
      </c>
      <c r="H2738" s="10">
        <v>97.72</v>
      </c>
      <c r="I2738" s="10">
        <v>96.07</v>
      </c>
      <c r="J2738" s="10">
        <v>98.82</v>
      </c>
      <c r="K2738" s="1">
        <v>97.71</v>
      </c>
      <c r="L2738" s="1">
        <v>96.75</v>
      </c>
      <c r="M2738" s="1">
        <v>96.17</v>
      </c>
    </row>
    <row r="2739" spans="1:13" x14ac:dyDescent="0.35">
      <c r="A2739" s="10">
        <v>1265</v>
      </c>
      <c r="B2739" s="10">
        <v>97.56</v>
      </c>
      <c r="C2739" s="10">
        <v>96.51</v>
      </c>
      <c r="D2739" s="10">
        <v>93.88</v>
      </c>
      <c r="E2739" s="10">
        <v>92.22</v>
      </c>
      <c r="F2739" s="1">
        <v>88.49</v>
      </c>
      <c r="G2739" s="10">
        <v>85.47</v>
      </c>
      <c r="H2739" s="10">
        <v>97.73</v>
      </c>
      <c r="I2739" s="10">
        <v>96.09</v>
      </c>
      <c r="J2739" s="10">
        <v>98.81</v>
      </c>
      <c r="K2739" s="1">
        <v>97.72</v>
      </c>
      <c r="L2739" s="1">
        <v>96.76</v>
      </c>
      <c r="M2739" s="1">
        <v>96.17</v>
      </c>
    </row>
    <row r="2740" spans="1:13" x14ac:dyDescent="0.35">
      <c r="A2740" s="10">
        <v>1264</v>
      </c>
      <c r="B2740" s="10">
        <v>97.57</v>
      </c>
      <c r="C2740" s="10">
        <v>96.52</v>
      </c>
      <c r="D2740" s="10">
        <v>93.9</v>
      </c>
      <c r="E2740" s="10">
        <v>92.24</v>
      </c>
      <c r="F2740" s="1">
        <v>88.53</v>
      </c>
      <c r="G2740" s="10">
        <v>85.53</v>
      </c>
      <c r="H2740" s="10">
        <v>97.74</v>
      </c>
      <c r="I2740" s="10">
        <v>96.1</v>
      </c>
      <c r="J2740" s="10">
        <v>98.82</v>
      </c>
      <c r="K2740" s="1">
        <v>97.73</v>
      </c>
      <c r="L2740" s="1">
        <v>96.77</v>
      </c>
      <c r="M2740" s="1">
        <v>96.18</v>
      </c>
    </row>
    <row r="2741" spans="1:13" x14ac:dyDescent="0.35">
      <c r="A2741" s="10">
        <v>1263</v>
      </c>
      <c r="B2741" s="10">
        <v>97.57</v>
      </c>
      <c r="C2741" s="10">
        <v>96.53</v>
      </c>
      <c r="D2741" s="10">
        <v>93.93</v>
      </c>
      <c r="E2741" s="10">
        <v>92.26</v>
      </c>
      <c r="F2741" s="1">
        <v>88.57</v>
      </c>
      <c r="G2741" s="10">
        <v>85.59</v>
      </c>
      <c r="H2741" s="10">
        <v>97.75</v>
      </c>
      <c r="I2741" s="10">
        <v>96.11</v>
      </c>
      <c r="J2741" s="10">
        <v>98.83</v>
      </c>
      <c r="K2741" s="1">
        <v>97.73</v>
      </c>
      <c r="L2741" s="1">
        <v>96.78</v>
      </c>
      <c r="M2741" s="1">
        <v>96.18</v>
      </c>
    </row>
    <row r="2742" spans="1:13" x14ac:dyDescent="0.35">
      <c r="A2742" s="10">
        <v>1262</v>
      </c>
      <c r="B2742" s="10">
        <v>97.57</v>
      </c>
      <c r="C2742" s="10">
        <v>96.54</v>
      </c>
      <c r="D2742" s="10">
        <v>93.96</v>
      </c>
      <c r="E2742" s="10">
        <v>92.27</v>
      </c>
      <c r="F2742" s="1">
        <v>88.61</v>
      </c>
      <c r="G2742" s="10">
        <v>85.65</v>
      </c>
      <c r="H2742" s="10">
        <v>97.76</v>
      </c>
      <c r="I2742" s="10">
        <v>96.11</v>
      </c>
      <c r="J2742" s="10">
        <v>98.84</v>
      </c>
      <c r="K2742" s="1">
        <v>97.73</v>
      </c>
      <c r="L2742" s="1">
        <v>96.78</v>
      </c>
      <c r="M2742" s="1">
        <v>96.19</v>
      </c>
    </row>
    <row r="2743" spans="1:13" x14ac:dyDescent="0.35">
      <c r="A2743" s="10">
        <v>1261</v>
      </c>
      <c r="B2743" s="10">
        <v>97.58</v>
      </c>
      <c r="C2743" s="10">
        <v>96.55</v>
      </c>
      <c r="D2743" s="10">
        <v>93.98</v>
      </c>
      <c r="E2743" s="10">
        <v>92.29</v>
      </c>
      <c r="F2743" s="1">
        <v>88.64</v>
      </c>
      <c r="G2743" s="10">
        <v>85.71</v>
      </c>
      <c r="H2743" s="10">
        <v>97.77</v>
      </c>
      <c r="I2743" s="10">
        <v>96.12</v>
      </c>
      <c r="J2743" s="10">
        <v>98.84</v>
      </c>
      <c r="K2743" s="1">
        <v>97.73</v>
      </c>
      <c r="L2743" s="1">
        <v>96.78</v>
      </c>
      <c r="M2743" s="1">
        <v>96.19</v>
      </c>
    </row>
    <row r="2744" spans="1:13" x14ac:dyDescent="0.35">
      <c r="A2744" s="10">
        <v>1260</v>
      </c>
      <c r="B2744" s="10">
        <v>97.58</v>
      </c>
      <c r="C2744" s="10">
        <v>96.56</v>
      </c>
      <c r="D2744" s="10">
        <v>94.01</v>
      </c>
      <c r="E2744" s="10">
        <v>92.31</v>
      </c>
      <c r="F2744" s="1">
        <v>88.67</v>
      </c>
      <c r="G2744" s="10">
        <v>85.77</v>
      </c>
      <c r="H2744" s="10">
        <v>97.78</v>
      </c>
      <c r="I2744" s="10">
        <v>96.13</v>
      </c>
      <c r="J2744" s="10">
        <v>98.85</v>
      </c>
      <c r="K2744" s="1">
        <v>97.74</v>
      </c>
      <c r="L2744" s="1">
        <v>96.78</v>
      </c>
      <c r="M2744" s="1">
        <v>96.19</v>
      </c>
    </row>
    <row r="2745" spans="1:13" x14ac:dyDescent="0.35">
      <c r="A2745" s="10">
        <v>1259</v>
      </c>
      <c r="B2745" s="10">
        <v>97.59</v>
      </c>
      <c r="C2745" s="10">
        <v>96.56</v>
      </c>
      <c r="D2745" s="10">
        <v>94.03</v>
      </c>
      <c r="E2745" s="10">
        <v>92.32</v>
      </c>
      <c r="F2745" s="1">
        <v>88.7</v>
      </c>
      <c r="G2745" s="10">
        <v>85.83</v>
      </c>
      <c r="H2745" s="10">
        <v>97.79</v>
      </c>
      <c r="I2745" s="10">
        <v>96.14</v>
      </c>
      <c r="J2745" s="10">
        <v>98.85</v>
      </c>
      <c r="K2745" s="1">
        <v>97.74</v>
      </c>
      <c r="L2745" s="1">
        <v>96.78</v>
      </c>
      <c r="M2745" s="1">
        <v>96.2</v>
      </c>
    </row>
    <row r="2746" spans="1:13" x14ac:dyDescent="0.35">
      <c r="A2746" s="10">
        <v>1258</v>
      </c>
      <c r="B2746" s="10">
        <v>97.6</v>
      </c>
      <c r="C2746" s="10">
        <v>96.57</v>
      </c>
      <c r="D2746" s="10">
        <v>94.05</v>
      </c>
      <c r="E2746" s="10">
        <v>92.34</v>
      </c>
      <c r="F2746" s="1">
        <v>88.73</v>
      </c>
      <c r="G2746" s="10">
        <v>85.88</v>
      </c>
      <c r="H2746" s="10">
        <v>97.8</v>
      </c>
      <c r="I2746" s="10">
        <v>96.15</v>
      </c>
      <c r="J2746" s="10">
        <v>98.85</v>
      </c>
      <c r="K2746" s="1">
        <v>97.74</v>
      </c>
      <c r="L2746" s="1">
        <v>96.78</v>
      </c>
      <c r="M2746" s="1">
        <v>96.19</v>
      </c>
    </row>
    <row r="2747" spans="1:13" x14ac:dyDescent="0.35">
      <c r="A2747" s="10">
        <v>1257</v>
      </c>
      <c r="B2747" s="10">
        <v>97.61</v>
      </c>
      <c r="C2747" s="10">
        <v>96.58</v>
      </c>
      <c r="D2747" s="10">
        <v>94.07</v>
      </c>
      <c r="E2747" s="10">
        <v>92.35</v>
      </c>
      <c r="F2747" s="1">
        <v>88.75</v>
      </c>
      <c r="G2747" s="10">
        <v>85.93</v>
      </c>
      <c r="H2747" s="10">
        <v>97.81</v>
      </c>
      <c r="I2747" s="10">
        <v>96.15</v>
      </c>
      <c r="J2747" s="10">
        <v>98.86</v>
      </c>
      <c r="K2747" s="1">
        <v>97.74</v>
      </c>
      <c r="L2747" s="1">
        <v>96.78</v>
      </c>
      <c r="M2747" s="1">
        <v>96.19</v>
      </c>
    </row>
    <row r="2748" spans="1:13" x14ac:dyDescent="0.35">
      <c r="A2748" s="10">
        <v>1256</v>
      </c>
      <c r="B2748" s="10">
        <v>97.63</v>
      </c>
      <c r="C2748" s="10">
        <v>96.59</v>
      </c>
      <c r="D2748" s="10">
        <v>94.09</v>
      </c>
      <c r="E2748" s="10">
        <v>92.36</v>
      </c>
      <c r="F2748" s="1">
        <v>88.78</v>
      </c>
      <c r="G2748" s="10">
        <v>85.98</v>
      </c>
      <c r="H2748" s="10">
        <v>97.82</v>
      </c>
      <c r="I2748" s="10">
        <v>96.16</v>
      </c>
      <c r="J2748" s="10">
        <v>98.86</v>
      </c>
      <c r="K2748" s="1">
        <v>97.74</v>
      </c>
      <c r="L2748" s="1">
        <v>96.78</v>
      </c>
      <c r="M2748" s="1">
        <v>96.2</v>
      </c>
    </row>
    <row r="2749" spans="1:13" x14ac:dyDescent="0.35">
      <c r="A2749" s="10">
        <v>1255</v>
      </c>
      <c r="B2749" s="10">
        <v>97.64</v>
      </c>
      <c r="C2749" s="10">
        <v>96.59</v>
      </c>
      <c r="D2749" s="10">
        <v>94.11</v>
      </c>
      <c r="E2749" s="10">
        <v>92.38</v>
      </c>
      <c r="F2749" s="1">
        <v>88.82</v>
      </c>
      <c r="G2749" s="10">
        <v>86.03</v>
      </c>
      <c r="H2749" s="10">
        <v>97.83</v>
      </c>
      <c r="I2749" s="10">
        <v>96.16</v>
      </c>
      <c r="J2749" s="10">
        <v>98.86</v>
      </c>
      <c r="K2749" s="1">
        <v>97.73</v>
      </c>
      <c r="L2749" s="1">
        <v>96.79</v>
      </c>
      <c r="M2749" s="1">
        <v>96.2</v>
      </c>
    </row>
    <row r="2750" spans="1:13" x14ac:dyDescent="0.35">
      <c r="A2750" s="10">
        <v>1254</v>
      </c>
      <c r="B2750" s="10">
        <v>97.64</v>
      </c>
      <c r="C2750" s="10">
        <v>96.6</v>
      </c>
      <c r="D2750" s="10">
        <v>94.13</v>
      </c>
      <c r="E2750" s="10">
        <v>92.39</v>
      </c>
      <c r="F2750" s="1">
        <v>88.85</v>
      </c>
      <c r="G2750" s="10">
        <v>86.07</v>
      </c>
      <c r="H2750" s="10">
        <v>97.83</v>
      </c>
      <c r="I2750" s="10">
        <v>96.16</v>
      </c>
      <c r="J2750" s="10">
        <v>98.85</v>
      </c>
      <c r="K2750" s="1">
        <v>97.73</v>
      </c>
      <c r="L2750" s="1">
        <v>96.79</v>
      </c>
      <c r="M2750" s="1">
        <v>96.2</v>
      </c>
    </row>
    <row r="2751" spans="1:13" x14ac:dyDescent="0.35">
      <c r="A2751" s="10">
        <v>1253</v>
      </c>
      <c r="B2751" s="10">
        <v>97.63</v>
      </c>
      <c r="C2751" s="10">
        <v>96.6</v>
      </c>
      <c r="D2751" s="10">
        <v>94.14</v>
      </c>
      <c r="E2751" s="10">
        <v>92.39</v>
      </c>
      <c r="F2751" s="1">
        <v>88.88</v>
      </c>
      <c r="G2751" s="10">
        <v>86.11</v>
      </c>
      <c r="H2751" s="10">
        <v>97.84</v>
      </c>
      <c r="I2751" s="10">
        <v>96.15</v>
      </c>
      <c r="J2751" s="10">
        <v>98.85</v>
      </c>
      <c r="K2751" s="1">
        <v>97.73</v>
      </c>
      <c r="L2751" s="1">
        <v>96.79</v>
      </c>
      <c r="M2751" s="1">
        <v>96.19</v>
      </c>
    </row>
    <row r="2752" spans="1:13" x14ac:dyDescent="0.35">
      <c r="A2752" s="10">
        <v>1252</v>
      </c>
      <c r="B2752" s="10">
        <v>97.63</v>
      </c>
      <c r="C2752" s="10">
        <v>96.6</v>
      </c>
      <c r="D2752" s="10">
        <v>94.15</v>
      </c>
      <c r="E2752" s="10">
        <v>92.39</v>
      </c>
      <c r="F2752" s="1">
        <v>88.91</v>
      </c>
      <c r="G2752" s="10">
        <v>86.16</v>
      </c>
      <c r="H2752" s="10">
        <v>97.84</v>
      </c>
      <c r="I2752" s="10">
        <v>96.15</v>
      </c>
      <c r="J2752" s="10">
        <v>98.85</v>
      </c>
      <c r="K2752" s="1">
        <v>97.73</v>
      </c>
      <c r="L2752" s="1">
        <v>96.79</v>
      </c>
      <c r="M2752" s="1">
        <v>96.19</v>
      </c>
    </row>
    <row r="2753" spans="1:13" x14ac:dyDescent="0.35">
      <c r="A2753" s="10">
        <v>1251</v>
      </c>
      <c r="B2753" s="10">
        <v>97.62</v>
      </c>
      <c r="C2753" s="10">
        <v>96.6</v>
      </c>
      <c r="D2753" s="10">
        <v>94.17</v>
      </c>
      <c r="E2753" s="10">
        <v>92.4</v>
      </c>
      <c r="F2753" s="1">
        <v>88.94</v>
      </c>
      <c r="G2753" s="10">
        <v>86.22</v>
      </c>
      <c r="H2753" s="10">
        <v>97.85</v>
      </c>
      <c r="I2753" s="10">
        <v>96.14</v>
      </c>
      <c r="J2753" s="10">
        <v>98.86</v>
      </c>
      <c r="K2753" s="1">
        <v>97.73</v>
      </c>
      <c r="L2753" s="1">
        <v>96.79</v>
      </c>
      <c r="M2753" s="1">
        <v>96.18</v>
      </c>
    </row>
    <row r="2754" spans="1:13" x14ac:dyDescent="0.35">
      <c r="A2754" s="10">
        <v>1250</v>
      </c>
      <c r="B2754" s="10">
        <v>97.62</v>
      </c>
      <c r="C2754" s="10">
        <v>96.6</v>
      </c>
      <c r="D2754" s="10">
        <v>94.18</v>
      </c>
      <c r="E2754" s="10">
        <v>92.41</v>
      </c>
      <c r="F2754" s="1">
        <v>88.97</v>
      </c>
      <c r="G2754" s="10">
        <v>86.27</v>
      </c>
      <c r="H2754" s="10">
        <v>97.85</v>
      </c>
      <c r="I2754" s="10">
        <v>96.14</v>
      </c>
      <c r="J2754" s="10">
        <v>98.86</v>
      </c>
      <c r="K2754" s="1">
        <v>97.72</v>
      </c>
      <c r="L2754" s="1">
        <v>96.79</v>
      </c>
      <c r="M2754" s="1">
        <v>96.18</v>
      </c>
    </row>
    <row r="2755" spans="1:13" x14ac:dyDescent="0.35">
      <c r="A2755" s="10">
        <v>1249</v>
      </c>
      <c r="B2755" s="10">
        <v>97.62</v>
      </c>
      <c r="C2755" s="10">
        <v>96.59</v>
      </c>
      <c r="D2755" s="10">
        <v>94.19</v>
      </c>
      <c r="E2755" s="10">
        <v>92.42</v>
      </c>
      <c r="F2755" s="1">
        <v>89</v>
      </c>
      <c r="G2755" s="10">
        <v>86.32</v>
      </c>
      <c r="H2755" s="10">
        <v>97.86</v>
      </c>
      <c r="I2755" s="10">
        <v>96.14</v>
      </c>
      <c r="J2755" s="10">
        <v>98.86</v>
      </c>
      <c r="K2755" s="1">
        <v>97.73</v>
      </c>
      <c r="L2755" s="1">
        <v>96.79</v>
      </c>
      <c r="M2755" s="1">
        <v>96.18</v>
      </c>
    </row>
    <row r="2756" spans="1:13" x14ac:dyDescent="0.35">
      <c r="A2756" s="10">
        <v>1248</v>
      </c>
      <c r="B2756" s="10">
        <v>97.63</v>
      </c>
      <c r="C2756" s="10">
        <v>96.59</v>
      </c>
      <c r="D2756" s="10">
        <v>94.21</v>
      </c>
      <c r="E2756" s="10">
        <v>92.43</v>
      </c>
      <c r="F2756" s="1">
        <v>89.02</v>
      </c>
      <c r="G2756" s="10">
        <v>86.38</v>
      </c>
      <c r="H2756" s="10">
        <v>97.86</v>
      </c>
      <c r="I2756" s="10">
        <v>96.14</v>
      </c>
      <c r="J2756" s="10">
        <v>98.86</v>
      </c>
      <c r="K2756" s="1">
        <v>97.73</v>
      </c>
      <c r="L2756" s="1">
        <v>96.79</v>
      </c>
      <c r="M2756" s="1">
        <v>96.18</v>
      </c>
    </row>
    <row r="2757" spans="1:13" x14ac:dyDescent="0.35">
      <c r="A2757" s="10">
        <v>1247</v>
      </c>
      <c r="B2757" s="10">
        <v>97.63</v>
      </c>
      <c r="C2757" s="10">
        <v>96.59</v>
      </c>
      <c r="D2757" s="10">
        <v>94.22</v>
      </c>
      <c r="E2757" s="10">
        <v>92.45</v>
      </c>
      <c r="F2757" s="1">
        <v>89.05</v>
      </c>
      <c r="G2757" s="10">
        <v>86.43</v>
      </c>
      <c r="H2757" s="10">
        <v>97.87</v>
      </c>
      <c r="I2757" s="10">
        <v>96.14</v>
      </c>
      <c r="J2757" s="10">
        <v>98.86</v>
      </c>
      <c r="K2757" s="1">
        <v>97.74</v>
      </c>
      <c r="L2757" s="1">
        <v>96.79</v>
      </c>
      <c r="M2757" s="1">
        <v>96.19</v>
      </c>
    </row>
    <row r="2758" spans="1:13" x14ac:dyDescent="0.35">
      <c r="A2758" s="10">
        <v>1246</v>
      </c>
      <c r="B2758" s="10">
        <v>97.63</v>
      </c>
      <c r="C2758" s="10">
        <v>96.59</v>
      </c>
      <c r="D2758" s="10">
        <v>94.24</v>
      </c>
      <c r="E2758" s="10">
        <v>92.47</v>
      </c>
      <c r="F2758" s="1">
        <v>89.08</v>
      </c>
      <c r="G2758" s="10">
        <v>86.48</v>
      </c>
      <c r="H2758" s="10">
        <v>97.87</v>
      </c>
      <c r="I2758" s="10">
        <v>96.13</v>
      </c>
      <c r="J2758" s="10">
        <v>98.87</v>
      </c>
      <c r="K2758" s="1">
        <v>97.74</v>
      </c>
      <c r="L2758" s="1">
        <v>96.79</v>
      </c>
      <c r="M2758" s="1">
        <v>96.19</v>
      </c>
    </row>
    <row r="2759" spans="1:13" x14ac:dyDescent="0.35">
      <c r="A2759" s="10">
        <v>1245</v>
      </c>
      <c r="B2759" s="10">
        <v>97.64</v>
      </c>
      <c r="C2759" s="10">
        <v>96.58</v>
      </c>
      <c r="D2759" s="10">
        <v>94.25</v>
      </c>
      <c r="E2759" s="10">
        <v>92.49</v>
      </c>
      <c r="F2759" s="1">
        <v>89.1</v>
      </c>
      <c r="G2759" s="10">
        <v>86.52</v>
      </c>
      <c r="H2759" s="10">
        <v>97.86</v>
      </c>
      <c r="I2759" s="10">
        <v>96.11</v>
      </c>
      <c r="J2759" s="10">
        <v>98.87</v>
      </c>
      <c r="K2759" s="1">
        <v>97.74</v>
      </c>
      <c r="L2759" s="1">
        <v>96.79</v>
      </c>
      <c r="M2759" s="1">
        <v>96.18</v>
      </c>
    </row>
    <row r="2760" spans="1:13" x14ac:dyDescent="0.35">
      <c r="A2760" s="10">
        <v>1244</v>
      </c>
      <c r="B2760" s="10">
        <v>97.64</v>
      </c>
      <c r="C2760" s="10">
        <v>96.58</v>
      </c>
      <c r="D2760" s="10">
        <v>94.27</v>
      </c>
      <c r="E2760" s="10">
        <v>92.51</v>
      </c>
      <c r="F2760" s="1">
        <v>89.13</v>
      </c>
      <c r="G2760" s="10">
        <v>86.55</v>
      </c>
      <c r="H2760" s="10">
        <v>97.87</v>
      </c>
      <c r="I2760" s="10">
        <v>96.1</v>
      </c>
      <c r="J2760" s="10">
        <v>98.87</v>
      </c>
      <c r="K2760" s="1">
        <v>97.73</v>
      </c>
      <c r="L2760" s="1">
        <v>96.79</v>
      </c>
      <c r="M2760" s="1">
        <v>96.17</v>
      </c>
    </row>
    <row r="2761" spans="1:13" x14ac:dyDescent="0.35">
      <c r="A2761" s="10">
        <v>1243</v>
      </c>
      <c r="B2761" s="10">
        <v>97.64</v>
      </c>
      <c r="C2761" s="10">
        <v>96.57</v>
      </c>
      <c r="D2761" s="10">
        <v>94.3</v>
      </c>
      <c r="E2761" s="10">
        <v>92.53</v>
      </c>
      <c r="F2761" s="1">
        <v>89.15</v>
      </c>
      <c r="G2761" s="10">
        <v>86.59</v>
      </c>
      <c r="H2761" s="10">
        <v>97.87</v>
      </c>
      <c r="I2761" s="10">
        <v>96.08</v>
      </c>
      <c r="J2761" s="10">
        <v>98.87</v>
      </c>
      <c r="K2761" s="1">
        <v>97.72</v>
      </c>
      <c r="L2761" s="1">
        <v>96.78</v>
      </c>
      <c r="M2761" s="1">
        <v>96.16</v>
      </c>
    </row>
    <row r="2762" spans="1:13" x14ac:dyDescent="0.35">
      <c r="A2762" s="10">
        <v>1242</v>
      </c>
      <c r="B2762" s="10">
        <v>97.64</v>
      </c>
      <c r="C2762" s="10">
        <v>96.56</v>
      </c>
      <c r="D2762" s="10">
        <v>94.32</v>
      </c>
      <c r="E2762" s="10">
        <v>92.55</v>
      </c>
      <c r="F2762" s="1">
        <v>89.17</v>
      </c>
      <c r="G2762" s="10">
        <v>86.63</v>
      </c>
      <c r="H2762" s="10">
        <v>97.87</v>
      </c>
      <c r="I2762" s="10">
        <v>96.06</v>
      </c>
      <c r="J2762" s="10">
        <v>98.87</v>
      </c>
      <c r="K2762" s="1">
        <v>97.71</v>
      </c>
      <c r="L2762" s="1">
        <v>96.78</v>
      </c>
      <c r="M2762" s="1">
        <v>96.15</v>
      </c>
    </row>
    <row r="2763" spans="1:13" x14ac:dyDescent="0.35">
      <c r="A2763" s="10">
        <v>1241</v>
      </c>
      <c r="B2763" s="10">
        <v>97.63</v>
      </c>
      <c r="C2763" s="10">
        <v>96.55</v>
      </c>
      <c r="D2763" s="10">
        <v>94.34</v>
      </c>
      <c r="E2763" s="10">
        <v>92.57</v>
      </c>
      <c r="F2763" s="1">
        <v>89.19</v>
      </c>
      <c r="G2763" s="10">
        <v>86.67</v>
      </c>
      <c r="H2763" s="10">
        <v>97.86</v>
      </c>
      <c r="I2763" s="10">
        <v>96.04</v>
      </c>
      <c r="J2763" s="10">
        <v>98.87</v>
      </c>
      <c r="K2763" s="1">
        <v>97.71</v>
      </c>
      <c r="L2763" s="1">
        <v>96.77</v>
      </c>
      <c r="M2763" s="1">
        <v>96.14</v>
      </c>
    </row>
    <row r="2764" spans="1:13" x14ac:dyDescent="0.35">
      <c r="A2764" s="10">
        <v>1240</v>
      </c>
      <c r="B2764" s="10">
        <v>97.63</v>
      </c>
      <c r="C2764" s="10">
        <v>96.55</v>
      </c>
      <c r="D2764" s="10">
        <v>94.36</v>
      </c>
      <c r="E2764" s="10">
        <v>92.59</v>
      </c>
      <c r="F2764" s="1">
        <v>89.22</v>
      </c>
      <c r="G2764" s="10">
        <v>86.72</v>
      </c>
      <c r="H2764" s="10">
        <v>97.86</v>
      </c>
      <c r="I2764" s="10">
        <v>96.02</v>
      </c>
      <c r="J2764" s="10">
        <v>98.87</v>
      </c>
      <c r="K2764" s="1">
        <v>97.7</v>
      </c>
      <c r="L2764" s="1">
        <v>96.77</v>
      </c>
      <c r="M2764" s="1">
        <v>96.13</v>
      </c>
    </row>
    <row r="2765" spans="1:13" x14ac:dyDescent="0.35">
      <c r="A2765" s="10">
        <v>1239</v>
      </c>
      <c r="B2765" s="10">
        <v>97.63</v>
      </c>
      <c r="C2765" s="10">
        <v>96.54</v>
      </c>
      <c r="D2765" s="10">
        <v>94.38</v>
      </c>
      <c r="E2765" s="10">
        <v>92.61</v>
      </c>
      <c r="F2765" s="1">
        <v>89.24</v>
      </c>
      <c r="G2765" s="10">
        <v>86.76</v>
      </c>
      <c r="H2765" s="10">
        <v>97.86</v>
      </c>
      <c r="I2765" s="10">
        <v>96</v>
      </c>
      <c r="J2765" s="10">
        <v>98.88</v>
      </c>
      <c r="K2765" s="1">
        <v>97.7</v>
      </c>
      <c r="L2765" s="1">
        <v>96.77</v>
      </c>
      <c r="M2765" s="1">
        <v>96.12</v>
      </c>
    </row>
    <row r="2766" spans="1:13" x14ac:dyDescent="0.35">
      <c r="A2766" s="10">
        <v>1238</v>
      </c>
      <c r="B2766" s="10">
        <v>97.63</v>
      </c>
      <c r="C2766" s="10">
        <v>96.52</v>
      </c>
      <c r="D2766" s="10">
        <v>94.41</v>
      </c>
      <c r="E2766" s="10">
        <v>92.64</v>
      </c>
      <c r="F2766" s="1">
        <v>89.27</v>
      </c>
      <c r="G2766" s="10">
        <v>86.8</v>
      </c>
      <c r="H2766" s="10">
        <v>97.87</v>
      </c>
      <c r="I2766" s="10">
        <v>95.98</v>
      </c>
      <c r="J2766" s="10">
        <v>98.88</v>
      </c>
      <c r="K2766" s="1">
        <v>97.69</v>
      </c>
      <c r="L2766" s="1">
        <v>96.76</v>
      </c>
      <c r="M2766" s="1">
        <v>96.1</v>
      </c>
    </row>
    <row r="2767" spans="1:13" x14ac:dyDescent="0.35">
      <c r="A2767" s="10">
        <v>1237</v>
      </c>
      <c r="B2767" s="10">
        <v>97.62</v>
      </c>
      <c r="C2767" s="10">
        <v>96.5</v>
      </c>
      <c r="D2767" s="10">
        <v>94.43</v>
      </c>
      <c r="E2767" s="10">
        <v>92.67</v>
      </c>
      <c r="F2767" s="1">
        <v>89.29</v>
      </c>
      <c r="G2767" s="10">
        <v>86.85</v>
      </c>
      <c r="H2767" s="10">
        <v>97.87</v>
      </c>
      <c r="I2767" s="10">
        <v>95.96</v>
      </c>
      <c r="J2767" s="10">
        <v>98.88</v>
      </c>
      <c r="K2767" s="1">
        <v>97.68</v>
      </c>
      <c r="L2767" s="1">
        <v>96.75</v>
      </c>
      <c r="M2767" s="1">
        <v>96.09</v>
      </c>
    </row>
    <row r="2768" spans="1:13" x14ac:dyDescent="0.35">
      <c r="A2768" s="10">
        <v>1236</v>
      </c>
      <c r="B2768" s="10">
        <v>97.62</v>
      </c>
      <c r="C2768" s="10">
        <v>96.49</v>
      </c>
      <c r="D2768" s="10">
        <v>94.46</v>
      </c>
      <c r="E2768" s="10">
        <v>92.7</v>
      </c>
      <c r="F2768" s="1">
        <v>89.32</v>
      </c>
      <c r="G2768" s="10">
        <v>86.89</v>
      </c>
      <c r="H2768" s="10">
        <v>97.88</v>
      </c>
      <c r="I2768" s="10">
        <v>95.94</v>
      </c>
      <c r="J2768" s="10">
        <v>98.88</v>
      </c>
      <c r="K2768" s="1">
        <v>97.67</v>
      </c>
      <c r="L2768" s="1">
        <v>96.75</v>
      </c>
      <c r="M2768" s="1">
        <v>96.09</v>
      </c>
    </row>
    <row r="2769" spans="1:13" x14ac:dyDescent="0.35">
      <c r="A2769" s="10">
        <v>1235</v>
      </c>
      <c r="B2769" s="10">
        <v>97.62</v>
      </c>
      <c r="C2769" s="10">
        <v>96.47</v>
      </c>
      <c r="D2769" s="10">
        <v>94.49</v>
      </c>
      <c r="E2769" s="10">
        <v>92.74</v>
      </c>
      <c r="F2769" s="1">
        <v>89.35</v>
      </c>
      <c r="G2769" s="10">
        <v>86.94</v>
      </c>
      <c r="H2769" s="10">
        <v>97.88</v>
      </c>
      <c r="I2769" s="10">
        <v>95.92</v>
      </c>
      <c r="J2769" s="10">
        <v>98.89</v>
      </c>
      <c r="K2769" s="1">
        <v>97.67</v>
      </c>
      <c r="L2769" s="1">
        <v>96.75</v>
      </c>
      <c r="M2769" s="1">
        <v>96.08</v>
      </c>
    </row>
    <row r="2770" spans="1:13" x14ac:dyDescent="0.35">
      <c r="A2770" s="10">
        <v>1234</v>
      </c>
      <c r="B2770" s="10">
        <v>97.61</v>
      </c>
      <c r="C2770" s="10">
        <v>96.45</v>
      </c>
      <c r="D2770" s="10">
        <v>94.53</v>
      </c>
      <c r="E2770" s="10">
        <v>92.78</v>
      </c>
      <c r="F2770" s="1">
        <v>89.38</v>
      </c>
      <c r="G2770" s="10">
        <v>86.98</v>
      </c>
      <c r="H2770" s="10">
        <v>97.88</v>
      </c>
      <c r="I2770" s="10">
        <v>95.9</v>
      </c>
      <c r="J2770" s="10">
        <v>98.89</v>
      </c>
      <c r="K2770" s="1">
        <v>97.67</v>
      </c>
      <c r="L2770" s="1">
        <v>96.75</v>
      </c>
      <c r="M2770" s="1">
        <v>96.07</v>
      </c>
    </row>
    <row r="2771" spans="1:13" x14ac:dyDescent="0.35">
      <c r="A2771" s="10">
        <v>1233</v>
      </c>
      <c r="B2771" s="10">
        <v>97.59</v>
      </c>
      <c r="C2771" s="10">
        <v>96.43</v>
      </c>
      <c r="D2771" s="10">
        <v>94.56</v>
      </c>
      <c r="E2771" s="10">
        <v>92.81</v>
      </c>
      <c r="F2771" s="1">
        <v>89.41</v>
      </c>
      <c r="G2771" s="10">
        <v>87.02</v>
      </c>
      <c r="H2771" s="10">
        <v>97.88</v>
      </c>
      <c r="I2771" s="10">
        <v>95.88</v>
      </c>
      <c r="J2771" s="10">
        <v>98.89</v>
      </c>
      <c r="K2771" s="1">
        <v>97.66</v>
      </c>
      <c r="L2771" s="1">
        <v>96.74</v>
      </c>
      <c r="M2771" s="1">
        <v>96.05</v>
      </c>
    </row>
    <row r="2772" spans="1:13" x14ac:dyDescent="0.35">
      <c r="A2772" s="10">
        <v>1232</v>
      </c>
      <c r="B2772" s="10">
        <v>97.58</v>
      </c>
      <c r="C2772" s="10">
        <v>96.41</v>
      </c>
      <c r="D2772" s="10">
        <v>94.59</v>
      </c>
      <c r="E2772" s="10">
        <v>92.85</v>
      </c>
      <c r="F2772" s="1">
        <v>89.44</v>
      </c>
      <c r="G2772" s="10">
        <v>87.07</v>
      </c>
      <c r="H2772" s="10">
        <v>97.88</v>
      </c>
      <c r="I2772" s="10">
        <v>95.85</v>
      </c>
      <c r="J2772" s="10">
        <v>98.89</v>
      </c>
      <c r="K2772" s="1">
        <v>97.65</v>
      </c>
      <c r="L2772" s="1">
        <v>96.73</v>
      </c>
      <c r="M2772" s="1">
        <v>96.04</v>
      </c>
    </row>
    <row r="2773" spans="1:13" x14ac:dyDescent="0.35">
      <c r="A2773" s="10">
        <v>1231</v>
      </c>
      <c r="B2773" s="10">
        <v>97.56</v>
      </c>
      <c r="C2773" s="10">
        <v>96.38</v>
      </c>
      <c r="D2773" s="10">
        <v>94.63</v>
      </c>
      <c r="E2773" s="10">
        <v>92.88</v>
      </c>
      <c r="F2773" s="1">
        <v>89.46</v>
      </c>
      <c r="G2773" s="10">
        <v>87.11</v>
      </c>
      <c r="H2773" s="10">
        <v>97.88</v>
      </c>
      <c r="I2773" s="10">
        <v>95.83</v>
      </c>
      <c r="J2773" s="10">
        <v>98.88</v>
      </c>
      <c r="K2773" s="1">
        <v>97.64</v>
      </c>
      <c r="L2773" s="1">
        <v>96.72</v>
      </c>
      <c r="M2773" s="1">
        <v>96.03</v>
      </c>
    </row>
    <row r="2774" spans="1:13" x14ac:dyDescent="0.35">
      <c r="A2774" s="10">
        <v>1230</v>
      </c>
      <c r="B2774" s="10">
        <v>97.54</v>
      </c>
      <c r="C2774" s="10">
        <v>96.35</v>
      </c>
      <c r="D2774" s="10">
        <v>94.66</v>
      </c>
      <c r="E2774" s="10">
        <v>92.91</v>
      </c>
      <c r="F2774" s="1">
        <v>89.49</v>
      </c>
      <c r="G2774" s="10">
        <v>87.15</v>
      </c>
      <c r="H2774" s="10">
        <v>97.87</v>
      </c>
      <c r="I2774" s="10">
        <v>95.81</v>
      </c>
      <c r="J2774" s="10">
        <v>98.88</v>
      </c>
      <c r="K2774" s="1">
        <v>97.64</v>
      </c>
      <c r="L2774" s="1">
        <v>96.71</v>
      </c>
      <c r="M2774" s="1">
        <v>96.01</v>
      </c>
    </row>
    <row r="2775" spans="1:13" x14ac:dyDescent="0.35">
      <c r="A2775" s="10">
        <v>1229</v>
      </c>
      <c r="B2775" s="10">
        <v>97.52</v>
      </c>
      <c r="C2775" s="10">
        <v>96.32</v>
      </c>
      <c r="D2775" s="10">
        <v>94.69</v>
      </c>
      <c r="E2775" s="10">
        <v>92.94</v>
      </c>
      <c r="F2775" s="1">
        <v>89.51</v>
      </c>
      <c r="G2775" s="10">
        <v>87.18</v>
      </c>
      <c r="H2775" s="10">
        <v>97.86</v>
      </c>
      <c r="I2775" s="10">
        <v>95.78</v>
      </c>
      <c r="J2775" s="10">
        <v>98.88</v>
      </c>
      <c r="K2775" s="1">
        <v>97.63</v>
      </c>
      <c r="L2775" s="1">
        <v>96.7</v>
      </c>
      <c r="M2775" s="1">
        <v>96</v>
      </c>
    </row>
    <row r="2776" spans="1:13" x14ac:dyDescent="0.35">
      <c r="A2776" s="10">
        <v>1228</v>
      </c>
      <c r="B2776" s="10">
        <v>97.5</v>
      </c>
      <c r="C2776" s="10">
        <v>96.29</v>
      </c>
      <c r="D2776" s="10">
        <v>94.72</v>
      </c>
      <c r="E2776" s="10">
        <v>92.97</v>
      </c>
      <c r="F2776" s="1">
        <v>89.53</v>
      </c>
      <c r="G2776" s="10">
        <v>87.22</v>
      </c>
      <c r="H2776" s="10">
        <v>97.86</v>
      </c>
      <c r="I2776" s="10">
        <v>95.76</v>
      </c>
      <c r="J2776" s="10">
        <v>98.88</v>
      </c>
      <c r="K2776" s="1">
        <v>97.62</v>
      </c>
      <c r="L2776" s="1">
        <v>96.69</v>
      </c>
      <c r="M2776" s="1">
        <v>96</v>
      </c>
    </row>
    <row r="2777" spans="1:13" x14ac:dyDescent="0.35">
      <c r="A2777" s="10">
        <v>1227</v>
      </c>
      <c r="B2777" s="10">
        <v>97.48</v>
      </c>
      <c r="C2777" s="10">
        <v>96.26</v>
      </c>
      <c r="D2777" s="10">
        <v>94.75</v>
      </c>
      <c r="E2777" s="10">
        <v>93.01</v>
      </c>
      <c r="F2777" s="1">
        <v>89.56</v>
      </c>
      <c r="G2777" s="10">
        <v>87.26</v>
      </c>
      <c r="H2777" s="10">
        <v>97.85</v>
      </c>
      <c r="I2777" s="10">
        <v>95.74</v>
      </c>
      <c r="J2777" s="10">
        <v>98.88</v>
      </c>
      <c r="K2777" s="1">
        <v>97.62</v>
      </c>
      <c r="L2777" s="1">
        <v>96.69</v>
      </c>
      <c r="M2777" s="1">
        <v>95.98</v>
      </c>
    </row>
    <row r="2778" spans="1:13" x14ac:dyDescent="0.35">
      <c r="A2778" s="10">
        <v>1226</v>
      </c>
      <c r="B2778" s="10">
        <v>97.45</v>
      </c>
      <c r="C2778" s="10">
        <v>96.23</v>
      </c>
      <c r="D2778" s="10">
        <v>94.79</v>
      </c>
      <c r="E2778" s="10">
        <v>93.05</v>
      </c>
      <c r="F2778" s="1">
        <v>89.58</v>
      </c>
      <c r="G2778" s="10">
        <v>87.29</v>
      </c>
      <c r="H2778" s="10">
        <v>97.84</v>
      </c>
      <c r="I2778" s="10">
        <v>95.71</v>
      </c>
      <c r="J2778" s="10">
        <v>98.87</v>
      </c>
      <c r="K2778" s="1">
        <v>97.61</v>
      </c>
      <c r="L2778" s="1">
        <v>96.67</v>
      </c>
      <c r="M2778" s="1">
        <v>95.97</v>
      </c>
    </row>
    <row r="2779" spans="1:13" x14ac:dyDescent="0.35">
      <c r="A2779" s="10">
        <v>1225</v>
      </c>
      <c r="B2779" s="10">
        <v>97.42</v>
      </c>
      <c r="C2779" s="10">
        <v>96.19</v>
      </c>
      <c r="D2779" s="10">
        <v>94.82</v>
      </c>
      <c r="E2779" s="10">
        <v>93.09</v>
      </c>
      <c r="F2779" s="1">
        <v>89.6</v>
      </c>
      <c r="G2779" s="10">
        <v>87.33</v>
      </c>
      <c r="H2779" s="10">
        <v>97.84</v>
      </c>
      <c r="I2779" s="10">
        <v>95.67</v>
      </c>
      <c r="J2779" s="10">
        <v>98.86</v>
      </c>
      <c r="K2779" s="1">
        <v>97.59</v>
      </c>
      <c r="L2779" s="1">
        <v>96.66</v>
      </c>
      <c r="M2779" s="1">
        <v>95.96</v>
      </c>
    </row>
    <row r="2780" spans="1:13" x14ac:dyDescent="0.35">
      <c r="A2780" s="10">
        <v>1224</v>
      </c>
      <c r="B2780" s="10">
        <v>97.39</v>
      </c>
      <c r="C2780" s="10">
        <v>96.14</v>
      </c>
      <c r="D2780" s="10">
        <v>94.85</v>
      </c>
      <c r="E2780" s="10">
        <v>93.12</v>
      </c>
      <c r="F2780" s="1">
        <v>89.61</v>
      </c>
      <c r="G2780" s="10">
        <v>87.36</v>
      </c>
      <c r="H2780" s="10">
        <v>97.83</v>
      </c>
      <c r="I2780" s="10">
        <v>95.65</v>
      </c>
      <c r="J2780" s="10">
        <v>98.86</v>
      </c>
      <c r="K2780" s="1">
        <v>97.57</v>
      </c>
      <c r="L2780" s="1">
        <v>96.64</v>
      </c>
      <c r="M2780" s="1">
        <v>95.95</v>
      </c>
    </row>
    <row r="2781" spans="1:13" x14ac:dyDescent="0.35">
      <c r="A2781" s="10">
        <v>1223</v>
      </c>
      <c r="B2781" s="10">
        <v>97.36</v>
      </c>
      <c r="C2781" s="10">
        <v>96.1</v>
      </c>
      <c r="D2781" s="10">
        <v>94.88</v>
      </c>
      <c r="E2781" s="10">
        <v>93.15</v>
      </c>
      <c r="F2781" s="1">
        <v>89.63</v>
      </c>
      <c r="G2781" s="10">
        <v>87.4</v>
      </c>
      <c r="H2781" s="10">
        <v>97.83</v>
      </c>
      <c r="I2781" s="10">
        <v>95.63</v>
      </c>
      <c r="J2781" s="10">
        <v>98.86</v>
      </c>
      <c r="K2781" s="1">
        <v>97.55</v>
      </c>
      <c r="L2781" s="1">
        <v>96.63</v>
      </c>
      <c r="M2781" s="1">
        <v>95.93</v>
      </c>
    </row>
    <row r="2782" spans="1:13" x14ac:dyDescent="0.35">
      <c r="A2782" s="10">
        <v>1222</v>
      </c>
      <c r="B2782" s="10">
        <v>97.33</v>
      </c>
      <c r="C2782" s="10">
        <v>96.05</v>
      </c>
      <c r="D2782" s="10">
        <v>94.92</v>
      </c>
      <c r="E2782" s="10">
        <v>93.19</v>
      </c>
      <c r="F2782" s="1">
        <v>89.65</v>
      </c>
      <c r="G2782" s="10">
        <v>87.43</v>
      </c>
      <c r="H2782" s="10">
        <v>97.83</v>
      </c>
      <c r="I2782" s="10">
        <v>95.61</v>
      </c>
      <c r="J2782" s="10">
        <v>98.85</v>
      </c>
      <c r="K2782" s="1">
        <v>97.54</v>
      </c>
      <c r="L2782" s="1">
        <v>96.61</v>
      </c>
      <c r="M2782" s="1">
        <v>95.91</v>
      </c>
    </row>
    <row r="2783" spans="1:13" x14ac:dyDescent="0.35">
      <c r="A2783" s="10">
        <v>1221</v>
      </c>
      <c r="B2783" s="10">
        <v>97.29</v>
      </c>
      <c r="C2783" s="10">
        <v>96</v>
      </c>
      <c r="D2783" s="10">
        <v>94.95</v>
      </c>
      <c r="E2783" s="10">
        <v>93.22</v>
      </c>
      <c r="F2783" s="1">
        <v>89.68</v>
      </c>
      <c r="G2783" s="10">
        <v>87.47</v>
      </c>
      <c r="H2783" s="10">
        <v>97.82</v>
      </c>
      <c r="I2783" s="10">
        <v>95.58</v>
      </c>
      <c r="J2783" s="10">
        <v>98.85</v>
      </c>
      <c r="K2783" s="1">
        <v>97.52</v>
      </c>
      <c r="L2783" s="1">
        <v>96.6</v>
      </c>
      <c r="M2783" s="1">
        <v>95.88</v>
      </c>
    </row>
    <row r="2784" spans="1:13" x14ac:dyDescent="0.35">
      <c r="A2784" s="10">
        <v>1220</v>
      </c>
      <c r="B2784" s="10">
        <v>97.25</v>
      </c>
      <c r="C2784" s="10">
        <v>95.95</v>
      </c>
      <c r="D2784" s="10">
        <v>94.98</v>
      </c>
      <c r="E2784" s="10">
        <v>93.25</v>
      </c>
      <c r="F2784" s="1">
        <v>89.71</v>
      </c>
      <c r="G2784" s="10">
        <v>87.5</v>
      </c>
      <c r="H2784" s="10">
        <v>97.82</v>
      </c>
      <c r="I2784" s="10">
        <v>95.55</v>
      </c>
      <c r="J2784" s="10">
        <v>98.85</v>
      </c>
      <c r="K2784" s="1">
        <v>97.5</v>
      </c>
      <c r="L2784" s="1">
        <v>96.59</v>
      </c>
      <c r="M2784" s="1">
        <v>95.85</v>
      </c>
    </row>
    <row r="2785" spans="1:13" x14ac:dyDescent="0.35">
      <c r="A2785" s="10">
        <v>1219</v>
      </c>
      <c r="B2785" s="10">
        <v>97.2</v>
      </c>
      <c r="C2785" s="10">
        <v>95.89</v>
      </c>
      <c r="D2785" s="10">
        <v>95.01</v>
      </c>
      <c r="E2785" s="10">
        <v>93.29</v>
      </c>
      <c r="F2785" s="1">
        <v>89.73</v>
      </c>
      <c r="G2785" s="10">
        <v>87.53</v>
      </c>
      <c r="H2785" s="10">
        <v>97.82</v>
      </c>
      <c r="I2785" s="10">
        <v>95.52</v>
      </c>
      <c r="J2785" s="10">
        <v>98.86</v>
      </c>
      <c r="K2785" s="1">
        <v>97.48</v>
      </c>
      <c r="L2785" s="1">
        <v>96.57</v>
      </c>
      <c r="M2785" s="1">
        <v>95.82</v>
      </c>
    </row>
    <row r="2786" spans="1:13" x14ac:dyDescent="0.35">
      <c r="A2786" s="10">
        <v>1218</v>
      </c>
      <c r="B2786" s="10">
        <v>97.15</v>
      </c>
      <c r="C2786" s="10">
        <v>95.83</v>
      </c>
      <c r="D2786" s="10">
        <v>95.03</v>
      </c>
      <c r="E2786" s="10">
        <v>93.32</v>
      </c>
      <c r="F2786" s="1">
        <v>89.76</v>
      </c>
      <c r="G2786" s="10">
        <v>87.55</v>
      </c>
      <c r="H2786" s="10">
        <v>97.81</v>
      </c>
      <c r="I2786" s="10">
        <v>95.49</v>
      </c>
      <c r="J2786" s="10">
        <v>98.86</v>
      </c>
      <c r="K2786" s="1">
        <v>97.46</v>
      </c>
      <c r="L2786" s="1">
        <v>96.55</v>
      </c>
      <c r="M2786" s="1">
        <v>95.79</v>
      </c>
    </row>
    <row r="2787" spans="1:13" x14ac:dyDescent="0.35">
      <c r="A2787" s="10">
        <v>1217</v>
      </c>
      <c r="B2787" s="10">
        <v>97.1</v>
      </c>
      <c r="C2787" s="10">
        <v>95.76</v>
      </c>
      <c r="D2787" s="10">
        <v>95.06</v>
      </c>
      <c r="E2787" s="10">
        <v>93.35</v>
      </c>
      <c r="F2787" s="1">
        <v>89.78</v>
      </c>
      <c r="G2787" s="10">
        <v>87.57</v>
      </c>
      <c r="H2787" s="10">
        <v>97.8</v>
      </c>
      <c r="I2787" s="10">
        <v>95.46</v>
      </c>
      <c r="J2787" s="10">
        <v>98.85</v>
      </c>
      <c r="K2787" s="1">
        <v>97.43</v>
      </c>
      <c r="L2787" s="1">
        <v>96.53</v>
      </c>
      <c r="M2787" s="1">
        <v>95.76</v>
      </c>
    </row>
    <row r="2788" spans="1:13" x14ac:dyDescent="0.35">
      <c r="A2788" s="10">
        <v>1216</v>
      </c>
      <c r="B2788" s="10">
        <v>97.06</v>
      </c>
      <c r="C2788" s="10">
        <v>95.7</v>
      </c>
      <c r="D2788" s="10">
        <v>95.08</v>
      </c>
      <c r="E2788" s="10">
        <v>93.37</v>
      </c>
      <c r="F2788" s="1">
        <v>89.8</v>
      </c>
      <c r="G2788" s="10">
        <v>87.6</v>
      </c>
      <c r="H2788" s="10">
        <v>97.8</v>
      </c>
      <c r="I2788" s="10">
        <v>95.43</v>
      </c>
      <c r="J2788" s="10">
        <v>98.84</v>
      </c>
      <c r="K2788" s="1">
        <v>97.41</v>
      </c>
      <c r="L2788" s="1">
        <v>96.52</v>
      </c>
      <c r="M2788" s="1">
        <v>95.74</v>
      </c>
    </row>
    <row r="2789" spans="1:13" x14ac:dyDescent="0.35">
      <c r="A2789" s="10">
        <v>1215</v>
      </c>
      <c r="B2789" s="10">
        <v>97.01</v>
      </c>
      <c r="C2789" s="10">
        <v>95.63</v>
      </c>
      <c r="D2789" s="10">
        <v>95.11</v>
      </c>
      <c r="E2789" s="10">
        <v>93.4</v>
      </c>
      <c r="F2789" s="1">
        <v>89.81</v>
      </c>
      <c r="G2789" s="10">
        <v>87.63</v>
      </c>
      <c r="H2789" s="10">
        <v>97.79</v>
      </c>
      <c r="I2789" s="10">
        <v>95.4</v>
      </c>
      <c r="J2789" s="10">
        <v>98.83</v>
      </c>
      <c r="K2789" s="1">
        <v>97.38</v>
      </c>
      <c r="L2789" s="1">
        <v>96.5</v>
      </c>
      <c r="M2789" s="1">
        <v>95.72</v>
      </c>
    </row>
    <row r="2790" spans="1:13" x14ac:dyDescent="0.35">
      <c r="A2790" s="10">
        <v>1214</v>
      </c>
      <c r="B2790" s="10">
        <v>96.95</v>
      </c>
      <c r="C2790" s="10">
        <v>95.55</v>
      </c>
      <c r="D2790" s="10">
        <v>95.13</v>
      </c>
      <c r="E2790" s="10">
        <v>93.43</v>
      </c>
      <c r="F2790" s="1">
        <v>89.83</v>
      </c>
      <c r="G2790" s="10">
        <v>87.66</v>
      </c>
      <c r="H2790" s="10">
        <v>97.77</v>
      </c>
      <c r="I2790" s="10">
        <v>95.37</v>
      </c>
      <c r="J2790" s="10">
        <v>98.82</v>
      </c>
      <c r="K2790" s="1">
        <v>97.35</v>
      </c>
      <c r="L2790" s="1">
        <v>96.47</v>
      </c>
      <c r="M2790" s="1">
        <v>95.7</v>
      </c>
    </row>
    <row r="2791" spans="1:13" x14ac:dyDescent="0.35">
      <c r="A2791" s="10">
        <v>1213</v>
      </c>
      <c r="B2791" s="10">
        <v>96.88</v>
      </c>
      <c r="C2791" s="10">
        <v>95.47</v>
      </c>
      <c r="D2791" s="10">
        <v>95.16</v>
      </c>
      <c r="E2791" s="10">
        <v>93.46</v>
      </c>
      <c r="F2791" s="1">
        <v>89.84</v>
      </c>
      <c r="G2791" s="10">
        <v>87.68</v>
      </c>
      <c r="H2791" s="10">
        <v>97.76</v>
      </c>
      <c r="I2791" s="10">
        <v>95.33</v>
      </c>
      <c r="J2791" s="10">
        <v>98.81</v>
      </c>
      <c r="K2791" s="1">
        <v>97.32</v>
      </c>
      <c r="L2791" s="1">
        <v>96.45</v>
      </c>
      <c r="M2791" s="1">
        <v>95.67</v>
      </c>
    </row>
    <row r="2792" spans="1:13" x14ac:dyDescent="0.35">
      <c r="A2792" s="10">
        <v>1212</v>
      </c>
      <c r="B2792" s="10">
        <v>96.81</v>
      </c>
      <c r="C2792" s="10">
        <v>95.39</v>
      </c>
      <c r="D2792" s="10">
        <v>95.19</v>
      </c>
      <c r="E2792" s="10">
        <v>93.5</v>
      </c>
      <c r="F2792" s="1">
        <v>89.85</v>
      </c>
      <c r="G2792" s="10">
        <v>87.7</v>
      </c>
      <c r="H2792" s="10">
        <v>97.76</v>
      </c>
      <c r="I2792" s="10">
        <v>95.29</v>
      </c>
      <c r="J2792" s="10">
        <v>98.8</v>
      </c>
      <c r="K2792" s="1">
        <v>97.29</v>
      </c>
      <c r="L2792" s="1">
        <v>96.42</v>
      </c>
      <c r="M2792" s="1">
        <v>95.64</v>
      </c>
    </row>
    <row r="2793" spans="1:13" x14ac:dyDescent="0.35">
      <c r="A2793" s="10">
        <v>1211</v>
      </c>
      <c r="B2793" s="10">
        <v>96.73</v>
      </c>
      <c r="C2793" s="10">
        <v>95.3</v>
      </c>
      <c r="D2793" s="10">
        <v>95.23</v>
      </c>
      <c r="E2793" s="10">
        <v>93.54</v>
      </c>
      <c r="F2793" s="1">
        <v>89.87</v>
      </c>
      <c r="G2793" s="10">
        <v>87.73</v>
      </c>
      <c r="H2793" s="10">
        <v>97.76</v>
      </c>
      <c r="I2793" s="10">
        <v>95.25</v>
      </c>
      <c r="J2793" s="10">
        <v>98.8</v>
      </c>
      <c r="K2793" s="1">
        <v>97.26</v>
      </c>
      <c r="L2793" s="1">
        <v>96.39</v>
      </c>
      <c r="M2793" s="1">
        <v>95.6</v>
      </c>
    </row>
    <row r="2794" spans="1:13" x14ac:dyDescent="0.35">
      <c r="A2794" s="10">
        <v>1210</v>
      </c>
      <c r="B2794" s="10">
        <v>96.65</v>
      </c>
      <c r="C2794" s="10">
        <v>95.19</v>
      </c>
      <c r="D2794" s="10">
        <v>95.25</v>
      </c>
      <c r="E2794" s="10">
        <v>93.56</v>
      </c>
      <c r="F2794" s="1">
        <v>89.89</v>
      </c>
      <c r="G2794" s="10">
        <v>87.75</v>
      </c>
      <c r="H2794" s="10">
        <v>97.75</v>
      </c>
      <c r="I2794" s="10">
        <v>95.21</v>
      </c>
      <c r="J2794" s="10">
        <v>98.79</v>
      </c>
      <c r="K2794" s="1">
        <v>97.23</v>
      </c>
      <c r="L2794" s="1">
        <v>96.36</v>
      </c>
      <c r="M2794" s="1">
        <v>95.56</v>
      </c>
    </row>
    <row r="2795" spans="1:13" x14ac:dyDescent="0.35">
      <c r="A2795" s="10">
        <v>1209</v>
      </c>
      <c r="B2795" s="10">
        <v>96.56</v>
      </c>
      <c r="C2795" s="10">
        <v>95.09</v>
      </c>
      <c r="D2795" s="10">
        <v>95.28</v>
      </c>
      <c r="E2795" s="10">
        <v>93.58</v>
      </c>
      <c r="F2795" s="1">
        <v>89.91</v>
      </c>
      <c r="G2795" s="10">
        <v>87.76</v>
      </c>
      <c r="H2795" s="10">
        <v>97.74</v>
      </c>
      <c r="I2795" s="10">
        <v>95.18</v>
      </c>
      <c r="J2795" s="10">
        <v>98.78</v>
      </c>
      <c r="K2795" s="1">
        <v>97.2</v>
      </c>
      <c r="L2795" s="1">
        <v>96.34</v>
      </c>
      <c r="M2795" s="1">
        <v>95.52</v>
      </c>
    </row>
    <row r="2796" spans="1:13" x14ac:dyDescent="0.35">
      <c r="A2796" s="10">
        <v>1208</v>
      </c>
      <c r="B2796" s="10">
        <v>96.47</v>
      </c>
      <c r="C2796" s="10">
        <v>94.98</v>
      </c>
      <c r="D2796" s="10">
        <v>95.3</v>
      </c>
      <c r="E2796" s="10">
        <v>93.61</v>
      </c>
      <c r="F2796" s="1">
        <v>89.94</v>
      </c>
      <c r="G2796" s="10">
        <v>87.79</v>
      </c>
      <c r="H2796" s="10">
        <v>97.73</v>
      </c>
      <c r="I2796" s="10">
        <v>95.14</v>
      </c>
      <c r="J2796" s="10">
        <v>98.78</v>
      </c>
      <c r="K2796" s="1">
        <v>97.17</v>
      </c>
      <c r="L2796" s="1">
        <v>96.31</v>
      </c>
      <c r="M2796" s="1">
        <v>95.48</v>
      </c>
    </row>
    <row r="2797" spans="1:13" x14ac:dyDescent="0.35">
      <c r="A2797" s="10">
        <v>1207</v>
      </c>
      <c r="B2797" s="10">
        <v>96.38</v>
      </c>
      <c r="C2797" s="10">
        <v>94.87</v>
      </c>
      <c r="D2797" s="10">
        <v>95.33</v>
      </c>
      <c r="E2797" s="10">
        <v>93.64</v>
      </c>
      <c r="F2797" s="1">
        <v>89.96</v>
      </c>
      <c r="G2797" s="10">
        <v>87.81</v>
      </c>
      <c r="H2797" s="10">
        <v>97.72</v>
      </c>
      <c r="I2797" s="10">
        <v>95.11</v>
      </c>
      <c r="J2797" s="10">
        <v>98.77</v>
      </c>
      <c r="K2797" s="1">
        <v>97.14</v>
      </c>
      <c r="L2797" s="1">
        <v>96.29</v>
      </c>
      <c r="M2797" s="1">
        <v>95.45</v>
      </c>
    </row>
    <row r="2798" spans="1:13" x14ac:dyDescent="0.35">
      <c r="A2798" s="10">
        <v>1206</v>
      </c>
      <c r="B2798" s="10">
        <v>96.29</v>
      </c>
      <c r="C2798" s="10">
        <v>94.76</v>
      </c>
      <c r="D2798" s="10">
        <v>95.36</v>
      </c>
      <c r="E2798" s="10">
        <v>93.66</v>
      </c>
      <c r="F2798" s="1">
        <v>89.97</v>
      </c>
      <c r="G2798" s="10">
        <v>87.84</v>
      </c>
      <c r="H2798" s="10">
        <v>97.71</v>
      </c>
      <c r="I2798" s="10">
        <v>95.07</v>
      </c>
      <c r="J2798" s="10">
        <v>98.76</v>
      </c>
      <c r="K2798" s="1">
        <v>97.11</v>
      </c>
      <c r="L2798" s="1">
        <v>96.26</v>
      </c>
      <c r="M2798" s="1">
        <v>95.41</v>
      </c>
    </row>
    <row r="2799" spans="1:13" x14ac:dyDescent="0.35">
      <c r="A2799" s="10">
        <v>1205</v>
      </c>
      <c r="B2799" s="10">
        <v>96.2</v>
      </c>
      <c r="C2799" s="10">
        <v>94.64</v>
      </c>
      <c r="D2799" s="10">
        <v>95.38</v>
      </c>
      <c r="E2799" s="10">
        <v>93.69</v>
      </c>
      <c r="F2799" s="1">
        <v>89.99</v>
      </c>
      <c r="G2799" s="10">
        <v>87.86</v>
      </c>
      <c r="H2799" s="10">
        <v>97.69</v>
      </c>
      <c r="I2799" s="10">
        <v>95.04</v>
      </c>
      <c r="J2799" s="10">
        <v>98.75</v>
      </c>
      <c r="K2799" s="1">
        <v>97.07</v>
      </c>
      <c r="L2799" s="1">
        <v>96.24</v>
      </c>
      <c r="M2799" s="1">
        <v>95.37</v>
      </c>
    </row>
    <row r="2800" spans="1:13" x14ac:dyDescent="0.35">
      <c r="A2800" s="10">
        <v>1204</v>
      </c>
      <c r="B2800" s="10">
        <v>96.11</v>
      </c>
      <c r="C2800" s="10">
        <v>94.53</v>
      </c>
      <c r="D2800" s="10">
        <v>95.41</v>
      </c>
      <c r="E2800" s="10">
        <v>93.71</v>
      </c>
      <c r="F2800" s="1">
        <v>90.01</v>
      </c>
      <c r="G2800" s="10">
        <v>87.89</v>
      </c>
      <c r="H2800" s="10">
        <v>97.68</v>
      </c>
      <c r="I2800" s="10">
        <v>95</v>
      </c>
      <c r="J2800" s="10">
        <v>98.74</v>
      </c>
      <c r="K2800" s="1">
        <v>97.03</v>
      </c>
      <c r="L2800" s="1">
        <v>96.21</v>
      </c>
      <c r="M2800" s="1">
        <v>95.33</v>
      </c>
    </row>
    <row r="2801" spans="1:13" x14ac:dyDescent="0.35">
      <c r="A2801" s="10">
        <v>1203</v>
      </c>
      <c r="B2801" s="10">
        <v>96.02</v>
      </c>
      <c r="C2801" s="10">
        <v>94.42</v>
      </c>
      <c r="D2801" s="10">
        <v>95.44</v>
      </c>
      <c r="E2801" s="10">
        <v>93.73</v>
      </c>
      <c r="F2801" s="1">
        <v>90.03</v>
      </c>
      <c r="G2801" s="10">
        <v>87.9</v>
      </c>
      <c r="H2801" s="10">
        <v>97.67</v>
      </c>
      <c r="I2801" s="10">
        <v>94.97</v>
      </c>
      <c r="J2801" s="10">
        <v>98.74</v>
      </c>
      <c r="K2801" s="1">
        <v>96.99</v>
      </c>
      <c r="L2801" s="1">
        <v>96.18</v>
      </c>
      <c r="M2801" s="1">
        <v>95.29</v>
      </c>
    </row>
    <row r="2802" spans="1:13" x14ac:dyDescent="0.35">
      <c r="A2802" s="10">
        <v>1202</v>
      </c>
      <c r="B2802" s="10">
        <v>95.93</v>
      </c>
      <c r="C2802" s="10">
        <v>94.3</v>
      </c>
      <c r="D2802" s="10">
        <v>95.46</v>
      </c>
      <c r="E2802" s="10">
        <v>93.75</v>
      </c>
      <c r="F2802" s="1">
        <v>90.05</v>
      </c>
      <c r="G2802" s="10">
        <v>87.92</v>
      </c>
      <c r="H2802" s="10">
        <v>97.66</v>
      </c>
      <c r="I2802" s="10">
        <v>94.93</v>
      </c>
      <c r="J2802" s="10">
        <v>98.73</v>
      </c>
      <c r="K2802" s="1">
        <v>96.95</v>
      </c>
      <c r="L2802" s="1">
        <v>96.14</v>
      </c>
      <c r="M2802" s="1">
        <v>95.25</v>
      </c>
    </row>
    <row r="2803" spans="1:13" x14ac:dyDescent="0.35">
      <c r="A2803" s="10">
        <v>1201</v>
      </c>
      <c r="B2803" s="10">
        <v>95.83</v>
      </c>
      <c r="C2803" s="10">
        <v>94.18</v>
      </c>
      <c r="D2803" s="10">
        <v>95.47</v>
      </c>
      <c r="E2803" s="10">
        <v>93.76</v>
      </c>
      <c r="F2803" s="1">
        <v>90.06</v>
      </c>
      <c r="G2803" s="10">
        <v>87.93</v>
      </c>
      <c r="H2803" s="10">
        <v>97.66</v>
      </c>
      <c r="I2803" s="10">
        <v>94.89</v>
      </c>
      <c r="J2803" s="10">
        <v>98.72</v>
      </c>
      <c r="K2803" s="1">
        <v>96.91</v>
      </c>
      <c r="L2803" s="1">
        <v>96.11</v>
      </c>
      <c r="M2803" s="1">
        <v>95.21</v>
      </c>
    </row>
    <row r="2804" spans="1:13" x14ac:dyDescent="0.35">
      <c r="A2804" s="10">
        <v>1200</v>
      </c>
      <c r="B2804" s="10">
        <v>95.74</v>
      </c>
      <c r="C2804" s="10">
        <v>94.07</v>
      </c>
      <c r="D2804" s="10">
        <v>95.48</v>
      </c>
      <c r="E2804" s="10">
        <v>93.78</v>
      </c>
      <c r="F2804" s="1">
        <v>90.07</v>
      </c>
      <c r="G2804" s="10">
        <v>87.94</v>
      </c>
      <c r="H2804" s="10">
        <v>97.65</v>
      </c>
      <c r="I2804" s="10">
        <v>94.85</v>
      </c>
      <c r="J2804" s="10">
        <v>98.71</v>
      </c>
      <c r="K2804" s="1">
        <v>96.88</v>
      </c>
      <c r="L2804" s="1">
        <v>96.08</v>
      </c>
      <c r="M2804" s="1">
        <v>95.17</v>
      </c>
    </row>
    <row r="2805" spans="1:13" x14ac:dyDescent="0.35">
      <c r="A2805" s="10">
        <v>1199</v>
      </c>
      <c r="B2805" s="10">
        <v>95.65</v>
      </c>
      <c r="C2805" s="10">
        <v>93.95</v>
      </c>
      <c r="D2805" s="10">
        <v>95.49</v>
      </c>
      <c r="E2805" s="10">
        <v>93.79</v>
      </c>
      <c r="F2805" s="1">
        <v>90.09</v>
      </c>
      <c r="G2805" s="10">
        <v>87.96</v>
      </c>
      <c r="H2805" s="10">
        <v>97.65</v>
      </c>
      <c r="I2805" s="10">
        <v>94.82</v>
      </c>
      <c r="J2805" s="10">
        <v>98.7</v>
      </c>
      <c r="K2805" s="1">
        <v>96.84</v>
      </c>
      <c r="L2805" s="1">
        <v>96.04</v>
      </c>
      <c r="M2805" s="1">
        <v>95.13</v>
      </c>
    </row>
    <row r="2806" spans="1:13" x14ac:dyDescent="0.35">
      <c r="A2806" s="10">
        <v>1198</v>
      </c>
      <c r="B2806" s="10">
        <v>95.55</v>
      </c>
      <c r="C2806" s="10">
        <v>93.84</v>
      </c>
      <c r="D2806" s="10">
        <v>95.51</v>
      </c>
      <c r="E2806" s="10">
        <v>93.81</v>
      </c>
      <c r="F2806" s="1">
        <v>90.1</v>
      </c>
      <c r="G2806" s="10">
        <v>87.98</v>
      </c>
      <c r="H2806" s="10">
        <v>97.64</v>
      </c>
      <c r="I2806" s="10">
        <v>94.78</v>
      </c>
      <c r="J2806" s="10">
        <v>98.69</v>
      </c>
      <c r="K2806" s="1">
        <v>96.8</v>
      </c>
      <c r="L2806" s="1">
        <v>96.01</v>
      </c>
      <c r="M2806" s="1">
        <v>95.09</v>
      </c>
    </row>
    <row r="2807" spans="1:13" x14ac:dyDescent="0.35">
      <c r="A2807" s="10">
        <v>1197</v>
      </c>
      <c r="B2807" s="10">
        <v>95.47</v>
      </c>
      <c r="C2807" s="10">
        <v>93.73</v>
      </c>
      <c r="D2807" s="10">
        <v>95.54</v>
      </c>
      <c r="E2807" s="10">
        <v>93.82</v>
      </c>
      <c r="F2807" s="1">
        <v>90.12</v>
      </c>
      <c r="G2807" s="10">
        <v>87.99</v>
      </c>
      <c r="H2807" s="10">
        <v>97.62</v>
      </c>
      <c r="I2807" s="10">
        <v>94.74</v>
      </c>
      <c r="J2807" s="10">
        <v>98.67</v>
      </c>
      <c r="K2807" s="1">
        <v>96.76</v>
      </c>
      <c r="L2807" s="1">
        <v>95.97</v>
      </c>
      <c r="M2807" s="1">
        <v>95.05</v>
      </c>
    </row>
    <row r="2808" spans="1:13" x14ac:dyDescent="0.35">
      <c r="A2808" s="10">
        <v>1196</v>
      </c>
      <c r="B2808" s="10">
        <v>95.38</v>
      </c>
      <c r="C2808" s="10">
        <v>93.62</v>
      </c>
      <c r="D2808" s="10">
        <v>95.56</v>
      </c>
      <c r="E2808" s="10">
        <v>93.83</v>
      </c>
      <c r="F2808" s="1">
        <v>90.13</v>
      </c>
      <c r="G2808" s="10">
        <v>88.01</v>
      </c>
      <c r="H2808" s="10">
        <v>97.61</v>
      </c>
      <c r="I2808" s="10">
        <v>94.69</v>
      </c>
      <c r="J2808" s="10">
        <v>98.67</v>
      </c>
      <c r="K2808" s="1">
        <v>96.72</v>
      </c>
      <c r="L2808" s="1">
        <v>95.93</v>
      </c>
      <c r="M2808" s="1">
        <v>95</v>
      </c>
    </row>
    <row r="2809" spans="1:13" x14ac:dyDescent="0.35">
      <c r="A2809" s="10">
        <v>1195</v>
      </c>
      <c r="B2809" s="10">
        <v>95.29</v>
      </c>
      <c r="C2809" s="10">
        <v>93.51</v>
      </c>
      <c r="D2809" s="10">
        <v>95.57</v>
      </c>
      <c r="E2809" s="10">
        <v>93.84</v>
      </c>
      <c r="F2809" s="1">
        <v>90.14</v>
      </c>
      <c r="G2809" s="10">
        <v>88.03</v>
      </c>
      <c r="H2809" s="10">
        <v>97.6</v>
      </c>
      <c r="I2809" s="10">
        <v>94.66</v>
      </c>
      <c r="J2809" s="10">
        <v>98.66</v>
      </c>
      <c r="K2809" s="1">
        <v>96.68</v>
      </c>
      <c r="L2809" s="1">
        <v>95.9</v>
      </c>
      <c r="M2809" s="1">
        <v>94.96</v>
      </c>
    </row>
    <row r="2810" spans="1:13" x14ac:dyDescent="0.35">
      <c r="A2810" s="10">
        <v>1194</v>
      </c>
      <c r="B2810" s="10">
        <v>95.19</v>
      </c>
      <c r="C2810" s="10">
        <v>93.39</v>
      </c>
      <c r="D2810" s="10">
        <v>95.58</v>
      </c>
      <c r="E2810" s="10">
        <v>93.84</v>
      </c>
      <c r="F2810" s="1">
        <v>90.16</v>
      </c>
      <c r="G2810" s="10">
        <v>88.04</v>
      </c>
      <c r="H2810" s="10">
        <v>97.59</v>
      </c>
      <c r="I2810" s="10">
        <v>94.62</v>
      </c>
      <c r="J2810" s="10">
        <v>98.65</v>
      </c>
      <c r="K2810" s="1">
        <v>96.64</v>
      </c>
      <c r="L2810" s="1">
        <v>95.86</v>
      </c>
      <c r="M2810" s="1">
        <v>94.91</v>
      </c>
    </row>
    <row r="2811" spans="1:13" x14ac:dyDescent="0.35">
      <c r="A2811" s="10">
        <v>1193</v>
      </c>
      <c r="B2811" s="10">
        <v>95.09</v>
      </c>
      <c r="C2811" s="10">
        <v>93.28</v>
      </c>
      <c r="D2811" s="10">
        <v>95.59</v>
      </c>
      <c r="E2811" s="10">
        <v>93.83</v>
      </c>
      <c r="F2811" s="1">
        <v>90.17</v>
      </c>
      <c r="G2811" s="10">
        <v>88.06</v>
      </c>
      <c r="H2811" s="10">
        <v>97.57</v>
      </c>
      <c r="I2811" s="10">
        <v>94.58</v>
      </c>
      <c r="J2811" s="10">
        <v>98.64</v>
      </c>
      <c r="K2811" s="1">
        <v>96.6</v>
      </c>
      <c r="L2811" s="1">
        <v>95.82</v>
      </c>
      <c r="M2811" s="1">
        <v>94.86</v>
      </c>
    </row>
    <row r="2812" spans="1:13" x14ac:dyDescent="0.35">
      <c r="A2812" s="10">
        <v>1192</v>
      </c>
      <c r="B2812" s="10">
        <v>94.99</v>
      </c>
      <c r="C2812" s="10">
        <v>93.18</v>
      </c>
      <c r="D2812" s="10">
        <v>95.6</v>
      </c>
      <c r="E2812" s="10">
        <v>93.84</v>
      </c>
      <c r="F2812" s="1">
        <v>90.19</v>
      </c>
      <c r="G2812" s="10">
        <v>88.07</v>
      </c>
      <c r="H2812" s="10">
        <v>97.56</v>
      </c>
      <c r="I2812" s="10">
        <v>94.53</v>
      </c>
      <c r="J2812" s="10">
        <v>98.63</v>
      </c>
      <c r="K2812" s="1">
        <v>96.57</v>
      </c>
      <c r="L2812" s="1">
        <v>95.79</v>
      </c>
      <c r="M2812" s="1">
        <v>94.81</v>
      </c>
    </row>
    <row r="2813" spans="1:13" x14ac:dyDescent="0.35">
      <c r="A2813" s="10">
        <v>1191</v>
      </c>
      <c r="B2813" s="10">
        <v>94.89</v>
      </c>
      <c r="C2813" s="10">
        <v>93.07</v>
      </c>
      <c r="D2813" s="10">
        <v>95.61</v>
      </c>
      <c r="E2813" s="10">
        <v>93.84</v>
      </c>
      <c r="F2813" s="1">
        <v>90.2</v>
      </c>
      <c r="G2813" s="10">
        <v>88.09</v>
      </c>
      <c r="H2813" s="10">
        <v>97.55</v>
      </c>
      <c r="I2813" s="10">
        <v>94.49</v>
      </c>
      <c r="J2813" s="10">
        <v>98.62</v>
      </c>
      <c r="K2813" s="1">
        <v>96.53</v>
      </c>
      <c r="L2813" s="1">
        <v>95.76</v>
      </c>
      <c r="M2813" s="1">
        <v>94.77</v>
      </c>
    </row>
    <row r="2814" spans="1:13" x14ac:dyDescent="0.35">
      <c r="A2814" s="10">
        <v>1190</v>
      </c>
      <c r="B2814" s="10">
        <v>94.79</v>
      </c>
      <c r="C2814" s="10">
        <v>92.97</v>
      </c>
      <c r="D2814" s="10">
        <v>95.62</v>
      </c>
      <c r="E2814" s="10">
        <v>93.85</v>
      </c>
      <c r="F2814" s="1">
        <v>90.21</v>
      </c>
      <c r="G2814" s="10">
        <v>88.09</v>
      </c>
      <c r="H2814" s="10">
        <v>97.53</v>
      </c>
      <c r="I2814" s="10">
        <v>94.44</v>
      </c>
      <c r="J2814" s="10">
        <v>98.6</v>
      </c>
      <c r="K2814" s="1">
        <v>96.49</v>
      </c>
      <c r="L2814" s="1">
        <v>95.72</v>
      </c>
      <c r="M2814" s="1">
        <v>94.72</v>
      </c>
    </row>
    <row r="2815" spans="1:13" x14ac:dyDescent="0.35">
      <c r="A2815" s="10">
        <v>1189</v>
      </c>
      <c r="B2815" s="10">
        <v>94.69</v>
      </c>
      <c r="C2815" s="10">
        <v>92.87</v>
      </c>
      <c r="D2815" s="10">
        <v>95.63</v>
      </c>
      <c r="E2815" s="10">
        <v>93.85</v>
      </c>
      <c r="F2815" s="1">
        <v>90.22</v>
      </c>
      <c r="G2815" s="10">
        <v>88.09</v>
      </c>
      <c r="H2815" s="10">
        <v>97.51</v>
      </c>
      <c r="I2815" s="10">
        <v>94.4</v>
      </c>
      <c r="J2815" s="10">
        <v>98.59</v>
      </c>
      <c r="K2815" s="1">
        <v>96.44</v>
      </c>
      <c r="L2815" s="1">
        <v>95.68</v>
      </c>
      <c r="M2815" s="1">
        <v>94.66</v>
      </c>
    </row>
    <row r="2816" spans="1:13" x14ac:dyDescent="0.35">
      <c r="A2816" s="10">
        <v>1188</v>
      </c>
      <c r="B2816" s="10">
        <v>94.6</v>
      </c>
      <c r="C2816" s="10">
        <v>92.77</v>
      </c>
      <c r="D2816" s="10">
        <v>95.63</v>
      </c>
      <c r="E2816" s="10">
        <v>93.85</v>
      </c>
      <c r="F2816" s="1">
        <v>90.23</v>
      </c>
      <c r="G2816" s="10">
        <v>88.09</v>
      </c>
      <c r="H2816" s="10">
        <v>97.5</v>
      </c>
      <c r="I2816" s="10">
        <v>94.36</v>
      </c>
      <c r="J2816" s="10">
        <v>98.57</v>
      </c>
      <c r="K2816" s="1">
        <v>96.39</v>
      </c>
      <c r="L2816" s="1">
        <v>95.64</v>
      </c>
      <c r="M2816" s="1">
        <v>94.61</v>
      </c>
    </row>
    <row r="2817" spans="1:13" x14ac:dyDescent="0.35">
      <c r="A2817" s="10">
        <v>1187</v>
      </c>
      <c r="B2817" s="10">
        <v>94.5</v>
      </c>
      <c r="C2817" s="10">
        <v>92.67</v>
      </c>
      <c r="D2817" s="10">
        <v>95.63</v>
      </c>
      <c r="E2817" s="10">
        <v>93.84</v>
      </c>
      <c r="F2817" s="1">
        <v>90.24</v>
      </c>
      <c r="G2817" s="10">
        <v>88.09</v>
      </c>
      <c r="H2817" s="10">
        <v>97.48</v>
      </c>
      <c r="I2817" s="10">
        <v>94.31</v>
      </c>
      <c r="J2817" s="10">
        <v>98.56</v>
      </c>
      <c r="K2817" s="1">
        <v>96.35</v>
      </c>
      <c r="L2817" s="1">
        <v>95.61</v>
      </c>
      <c r="M2817" s="1">
        <v>94.56</v>
      </c>
    </row>
    <row r="2818" spans="1:13" x14ac:dyDescent="0.35">
      <c r="A2818" s="10">
        <v>1186</v>
      </c>
      <c r="B2818" s="10">
        <v>94.41</v>
      </c>
      <c r="C2818" s="10">
        <v>92.57</v>
      </c>
      <c r="D2818" s="10">
        <v>95.63</v>
      </c>
      <c r="E2818" s="10">
        <v>93.84</v>
      </c>
      <c r="F2818" s="1">
        <v>90.25</v>
      </c>
      <c r="G2818" s="10">
        <v>88.1</v>
      </c>
      <c r="H2818" s="10">
        <v>97.46</v>
      </c>
      <c r="I2818" s="10">
        <v>94.26</v>
      </c>
      <c r="J2818" s="10">
        <v>98.56</v>
      </c>
      <c r="K2818" s="1">
        <v>96.31</v>
      </c>
      <c r="L2818" s="1">
        <v>95.57</v>
      </c>
      <c r="M2818" s="1">
        <v>94.5</v>
      </c>
    </row>
    <row r="2819" spans="1:13" x14ac:dyDescent="0.35">
      <c r="A2819" s="10">
        <v>1185</v>
      </c>
      <c r="B2819" s="10">
        <v>94.3</v>
      </c>
      <c r="C2819" s="10">
        <v>92.46</v>
      </c>
      <c r="D2819" s="10">
        <v>95.62</v>
      </c>
      <c r="E2819" s="10">
        <v>93.82</v>
      </c>
      <c r="F2819" s="1">
        <v>90.25</v>
      </c>
      <c r="G2819" s="10">
        <v>88.1</v>
      </c>
      <c r="H2819" s="10">
        <v>97.45</v>
      </c>
      <c r="I2819" s="10">
        <v>94.22</v>
      </c>
      <c r="J2819" s="10">
        <v>98.55</v>
      </c>
      <c r="K2819" s="1">
        <v>96.27</v>
      </c>
      <c r="L2819" s="1">
        <v>95.53</v>
      </c>
      <c r="M2819" s="1">
        <v>94.45</v>
      </c>
    </row>
    <row r="2820" spans="1:13" x14ac:dyDescent="0.35">
      <c r="A2820" s="10">
        <v>1184</v>
      </c>
      <c r="B2820" s="10">
        <v>94.19</v>
      </c>
      <c r="C2820" s="10">
        <v>92.35</v>
      </c>
      <c r="D2820" s="10">
        <v>95.61</v>
      </c>
      <c r="E2820" s="10">
        <v>93.81</v>
      </c>
      <c r="F2820" s="1">
        <v>90.26</v>
      </c>
      <c r="G2820" s="10">
        <v>88.1</v>
      </c>
      <c r="H2820" s="10">
        <v>97.44</v>
      </c>
      <c r="I2820" s="10">
        <v>94.17</v>
      </c>
      <c r="J2820" s="10">
        <v>98.55</v>
      </c>
      <c r="K2820" s="1">
        <v>96.24</v>
      </c>
      <c r="L2820" s="1">
        <v>95.49</v>
      </c>
      <c r="M2820" s="1">
        <v>94.4</v>
      </c>
    </row>
    <row r="2821" spans="1:13" x14ac:dyDescent="0.35">
      <c r="A2821" s="10">
        <v>1183</v>
      </c>
      <c r="B2821" s="10">
        <v>94.08</v>
      </c>
      <c r="C2821" s="10">
        <v>92.24</v>
      </c>
      <c r="D2821" s="10">
        <v>95.6</v>
      </c>
      <c r="E2821" s="10">
        <v>93.79</v>
      </c>
      <c r="F2821" s="1">
        <v>90.27</v>
      </c>
      <c r="G2821" s="10">
        <v>88.1</v>
      </c>
      <c r="H2821" s="10">
        <v>97.43</v>
      </c>
      <c r="I2821" s="10">
        <v>94.13</v>
      </c>
      <c r="J2821" s="10">
        <v>98.54</v>
      </c>
      <c r="K2821" s="1">
        <v>96.2</v>
      </c>
      <c r="L2821" s="1">
        <v>95.45</v>
      </c>
      <c r="M2821" s="1">
        <v>94.35</v>
      </c>
    </row>
    <row r="2822" spans="1:13" x14ac:dyDescent="0.35">
      <c r="A2822" s="10">
        <v>1182</v>
      </c>
      <c r="B2822" s="10">
        <v>93.97</v>
      </c>
      <c r="C2822" s="10">
        <v>92.13</v>
      </c>
      <c r="D2822" s="10">
        <v>95.59</v>
      </c>
      <c r="E2822" s="10">
        <v>93.78</v>
      </c>
      <c r="F2822" s="1">
        <v>90.27</v>
      </c>
      <c r="G2822" s="10">
        <v>88.1</v>
      </c>
      <c r="H2822" s="10">
        <v>97.42</v>
      </c>
      <c r="I2822" s="10">
        <v>94.08</v>
      </c>
      <c r="J2822" s="10">
        <v>98.53</v>
      </c>
      <c r="K2822" s="1">
        <v>96.16</v>
      </c>
      <c r="L2822" s="1">
        <v>95.41</v>
      </c>
      <c r="M2822" s="1">
        <v>94.3</v>
      </c>
    </row>
    <row r="2823" spans="1:13" x14ac:dyDescent="0.35">
      <c r="A2823" s="10">
        <v>1181</v>
      </c>
      <c r="B2823" s="10">
        <v>93.87</v>
      </c>
      <c r="C2823" s="10">
        <v>92.02</v>
      </c>
      <c r="D2823" s="10">
        <v>95.57</v>
      </c>
      <c r="E2823" s="10">
        <v>93.76</v>
      </c>
      <c r="F2823" s="1">
        <v>90.28</v>
      </c>
      <c r="G2823" s="10">
        <v>88.1</v>
      </c>
      <c r="H2823" s="10">
        <v>97.4</v>
      </c>
      <c r="I2823" s="10">
        <v>94.04</v>
      </c>
      <c r="J2823" s="10">
        <v>98.52</v>
      </c>
      <c r="K2823" s="1">
        <v>96.11</v>
      </c>
      <c r="L2823" s="1">
        <v>95.37</v>
      </c>
      <c r="M2823" s="1">
        <v>94.25</v>
      </c>
    </row>
    <row r="2824" spans="1:13" x14ac:dyDescent="0.35">
      <c r="A2824" s="10">
        <v>1180</v>
      </c>
      <c r="B2824" s="10">
        <v>93.76</v>
      </c>
      <c r="C2824" s="10">
        <v>91.91</v>
      </c>
      <c r="D2824" s="10">
        <v>95.55</v>
      </c>
      <c r="E2824" s="10">
        <v>93.74</v>
      </c>
      <c r="F2824" s="1">
        <v>90.28</v>
      </c>
      <c r="G2824" s="10">
        <v>88.11</v>
      </c>
      <c r="H2824" s="10">
        <v>97.39</v>
      </c>
      <c r="I2824" s="10">
        <v>94</v>
      </c>
      <c r="J2824" s="10">
        <v>98.51</v>
      </c>
      <c r="K2824" s="1">
        <v>96.07</v>
      </c>
      <c r="L2824" s="1">
        <v>95.33</v>
      </c>
      <c r="M2824" s="1">
        <v>94.21</v>
      </c>
    </row>
    <row r="2825" spans="1:13" x14ac:dyDescent="0.35">
      <c r="A2825" s="10">
        <v>1179</v>
      </c>
      <c r="B2825" s="10">
        <v>93.66</v>
      </c>
      <c r="C2825" s="10">
        <v>91.8</v>
      </c>
      <c r="D2825" s="10">
        <v>95.52</v>
      </c>
      <c r="E2825" s="10">
        <v>93.72</v>
      </c>
      <c r="F2825" s="1">
        <v>90.28</v>
      </c>
      <c r="G2825" s="10">
        <v>88.11</v>
      </c>
      <c r="H2825" s="10">
        <v>97.38</v>
      </c>
      <c r="I2825" s="10">
        <v>93.97</v>
      </c>
      <c r="J2825" s="10">
        <v>98.5</v>
      </c>
      <c r="K2825" s="1">
        <v>96.03</v>
      </c>
      <c r="L2825" s="1">
        <v>95.29</v>
      </c>
      <c r="M2825" s="1">
        <v>94.16</v>
      </c>
    </row>
    <row r="2826" spans="1:13" x14ac:dyDescent="0.35">
      <c r="A2826" s="10">
        <v>1178</v>
      </c>
      <c r="B2826" s="10">
        <v>93.55</v>
      </c>
      <c r="C2826" s="10">
        <v>91.69</v>
      </c>
      <c r="D2826" s="10">
        <v>95.49</v>
      </c>
      <c r="E2826" s="10">
        <v>93.7</v>
      </c>
      <c r="F2826" s="1">
        <v>90.28</v>
      </c>
      <c r="G2826" s="10">
        <v>88.11</v>
      </c>
      <c r="H2826" s="10">
        <v>97.36</v>
      </c>
      <c r="I2826" s="10">
        <v>93.93</v>
      </c>
      <c r="J2826" s="10">
        <v>98.48</v>
      </c>
      <c r="K2826" s="1">
        <v>95.99</v>
      </c>
      <c r="L2826" s="1">
        <v>95.25</v>
      </c>
      <c r="M2826" s="1">
        <v>94.11</v>
      </c>
    </row>
    <row r="2827" spans="1:13" x14ac:dyDescent="0.35">
      <c r="A2827" s="10">
        <v>1177</v>
      </c>
      <c r="B2827" s="10">
        <v>93.45</v>
      </c>
      <c r="C2827" s="10">
        <v>91.59</v>
      </c>
      <c r="D2827" s="10">
        <v>95.46</v>
      </c>
      <c r="E2827" s="10">
        <v>93.68</v>
      </c>
      <c r="F2827" s="1">
        <v>90.28</v>
      </c>
      <c r="G2827" s="10">
        <v>88.1</v>
      </c>
      <c r="H2827" s="10">
        <v>97.34</v>
      </c>
      <c r="I2827" s="10">
        <v>93.89</v>
      </c>
      <c r="J2827" s="10">
        <v>98.46</v>
      </c>
      <c r="K2827" s="1">
        <v>95.95</v>
      </c>
      <c r="L2827" s="1">
        <v>95.21</v>
      </c>
      <c r="M2827" s="1">
        <v>94.05</v>
      </c>
    </row>
    <row r="2828" spans="1:13" x14ac:dyDescent="0.35">
      <c r="A2828" s="10">
        <v>1176</v>
      </c>
      <c r="B2828" s="10">
        <v>93.35</v>
      </c>
      <c r="C2828" s="10">
        <v>91.48</v>
      </c>
      <c r="D2828" s="10">
        <v>95.43</v>
      </c>
      <c r="E2828" s="10">
        <v>93.67</v>
      </c>
      <c r="F2828" s="1">
        <v>90.29</v>
      </c>
      <c r="G2828" s="10">
        <v>88.09</v>
      </c>
      <c r="H2828" s="10">
        <v>97.33</v>
      </c>
      <c r="I2828" s="10">
        <v>93.86</v>
      </c>
      <c r="J2828" s="10">
        <v>98.44</v>
      </c>
      <c r="K2828" s="1">
        <v>95.9</v>
      </c>
      <c r="L2828" s="1">
        <v>95.18</v>
      </c>
      <c r="M2828" s="1">
        <v>94</v>
      </c>
    </row>
    <row r="2829" spans="1:13" x14ac:dyDescent="0.35">
      <c r="A2829" s="10">
        <v>1175</v>
      </c>
      <c r="B2829" s="10">
        <v>93.25</v>
      </c>
      <c r="C2829" s="10">
        <v>91.38</v>
      </c>
      <c r="D2829" s="10">
        <v>95.39</v>
      </c>
      <c r="E2829" s="10">
        <v>93.65</v>
      </c>
      <c r="F2829" s="1">
        <v>90.3</v>
      </c>
      <c r="G2829" s="10">
        <v>88.09</v>
      </c>
      <c r="H2829" s="10">
        <v>97.32</v>
      </c>
      <c r="I2829" s="10">
        <v>93.82</v>
      </c>
      <c r="J2829" s="10">
        <v>98.42</v>
      </c>
      <c r="K2829" s="1">
        <v>95.86</v>
      </c>
      <c r="L2829" s="1">
        <v>95.14</v>
      </c>
      <c r="M2829" s="1">
        <v>93.95</v>
      </c>
    </row>
    <row r="2830" spans="1:13" x14ac:dyDescent="0.35">
      <c r="A2830" s="10">
        <v>1174</v>
      </c>
      <c r="B2830" s="10">
        <v>93.16</v>
      </c>
      <c r="C2830" s="10">
        <v>91.27</v>
      </c>
      <c r="D2830" s="10">
        <v>95.35</v>
      </c>
      <c r="E2830" s="10">
        <v>93.63</v>
      </c>
      <c r="F2830" s="1">
        <v>90.29</v>
      </c>
      <c r="G2830" s="10">
        <v>88.08</v>
      </c>
      <c r="H2830" s="10">
        <v>97.31</v>
      </c>
      <c r="I2830" s="10">
        <v>93.78</v>
      </c>
      <c r="J2830" s="10">
        <v>98.4</v>
      </c>
      <c r="K2830" s="1">
        <v>95.82</v>
      </c>
      <c r="L2830" s="1">
        <v>95.1</v>
      </c>
      <c r="M2830" s="1">
        <v>93.9</v>
      </c>
    </row>
    <row r="2831" spans="1:13" x14ac:dyDescent="0.35">
      <c r="A2831" s="10">
        <v>1173</v>
      </c>
      <c r="B2831" s="10">
        <v>93.05</v>
      </c>
      <c r="C2831" s="10">
        <v>91.17</v>
      </c>
      <c r="D2831" s="10">
        <v>95.28</v>
      </c>
      <c r="E2831" s="10">
        <v>93.61</v>
      </c>
      <c r="F2831" s="1">
        <v>90.29</v>
      </c>
      <c r="G2831" s="10">
        <v>88.06</v>
      </c>
      <c r="H2831" s="10">
        <v>97.3</v>
      </c>
      <c r="I2831" s="10">
        <v>93.74</v>
      </c>
      <c r="J2831" s="10">
        <v>98.39</v>
      </c>
      <c r="K2831" s="1">
        <v>95.77</v>
      </c>
      <c r="L2831" s="1">
        <v>95.06</v>
      </c>
      <c r="M2831" s="1">
        <v>93.85</v>
      </c>
    </row>
    <row r="2832" spans="1:13" x14ac:dyDescent="0.35">
      <c r="A2832" s="10">
        <v>1172</v>
      </c>
      <c r="B2832" s="10">
        <v>92.95</v>
      </c>
      <c r="C2832" s="10">
        <v>91.06</v>
      </c>
      <c r="D2832" s="10">
        <v>95.2</v>
      </c>
      <c r="E2832" s="10">
        <v>93.58</v>
      </c>
      <c r="F2832" s="1">
        <v>90.28</v>
      </c>
      <c r="G2832" s="10">
        <v>88.04</v>
      </c>
      <c r="H2832" s="10">
        <v>97.29</v>
      </c>
      <c r="I2832" s="10">
        <v>93.71</v>
      </c>
      <c r="J2832" s="10">
        <v>98.38</v>
      </c>
      <c r="K2832" s="1">
        <v>95.72</v>
      </c>
      <c r="L2832" s="1">
        <v>95.03</v>
      </c>
      <c r="M2832" s="1">
        <v>93.8</v>
      </c>
    </row>
    <row r="2833" spans="1:13" x14ac:dyDescent="0.35">
      <c r="A2833" s="10">
        <v>1171</v>
      </c>
      <c r="B2833" s="10">
        <v>92.86</v>
      </c>
      <c r="C2833" s="10">
        <v>90.95</v>
      </c>
      <c r="D2833" s="10">
        <v>95.11</v>
      </c>
      <c r="E2833" s="10">
        <v>93.54</v>
      </c>
      <c r="F2833" s="1">
        <v>90.27</v>
      </c>
      <c r="G2833" s="10">
        <v>88.03</v>
      </c>
      <c r="H2833" s="10">
        <v>97.27</v>
      </c>
      <c r="I2833" s="10">
        <v>93.67</v>
      </c>
      <c r="J2833" s="10">
        <v>98.37</v>
      </c>
      <c r="K2833" s="1">
        <v>95.68</v>
      </c>
      <c r="L2833" s="1">
        <v>94.98</v>
      </c>
      <c r="M2833" s="1">
        <v>93.75</v>
      </c>
    </row>
    <row r="2834" spans="1:13" x14ac:dyDescent="0.35">
      <c r="A2834" s="10">
        <v>1170</v>
      </c>
      <c r="B2834" s="10">
        <v>92.77</v>
      </c>
      <c r="C2834" s="10">
        <v>90.84</v>
      </c>
      <c r="D2834" s="10">
        <v>95.01</v>
      </c>
      <c r="E2834" s="10">
        <v>93.51</v>
      </c>
      <c r="F2834" s="1">
        <v>90.25</v>
      </c>
      <c r="G2834" s="10">
        <v>88.01</v>
      </c>
      <c r="H2834" s="10">
        <v>97.25</v>
      </c>
      <c r="I2834" s="10">
        <v>93.63</v>
      </c>
      <c r="J2834" s="10">
        <v>98.36</v>
      </c>
      <c r="K2834" s="1">
        <v>95.64</v>
      </c>
      <c r="L2834" s="1">
        <v>94.93</v>
      </c>
      <c r="M2834" s="1">
        <v>93.71</v>
      </c>
    </row>
    <row r="2835" spans="1:13" x14ac:dyDescent="0.35">
      <c r="A2835" s="10">
        <v>1169</v>
      </c>
      <c r="B2835" s="10">
        <v>92.68</v>
      </c>
      <c r="C2835" s="10">
        <v>90.74</v>
      </c>
      <c r="D2835" s="10">
        <v>94.89</v>
      </c>
      <c r="E2835" s="10">
        <v>93.47</v>
      </c>
      <c r="F2835" s="1">
        <v>90.23</v>
      </c>
      <c r="G2835" s="10">
        <v>87.99</v>
      </c>
      <c r="H2835" s="10">
        <v>97.23</v>
      </c>
      <c r="I2835" s="10">
        <v>93.59</v>
      </c>
      <c r="J2835" s="10">
        <v>98.34</v>
      </c>
      <c r="K2835" s="1">
        <v>95.6</v>
      </c>
      <c r="L2835" s="1">
        <v>94.89</v>
      </c>
      <c r="M2835" s="1">
        <v>93.66</v>
      </c>
    </row>
    <row r="2836" spans="1:13" x14ac:dyDescent="0.35">
      <c r="A2836" s="10">
        <v>1168</v>
      </c>
      <c r="B2836" s="10">
        <v>92.58</v>
      </c>
      <c r="C2836" s="10">
        <v>90.64</v>
      </c>
      <c r="D2836" s="10">
        <v>94.75</v>
      </c>
      <c r="E2836" s="10">
        <v>93.42</v>
      </c>
      <c r="F2836" s="1">
        <v>90.21</v>
      </c>
      <c r="G2836" s="10">
        <v>87.97</v>
      </c>
      <c r="H2836" s="10">
        <v>97.21</v>
      </c>
      <c r="I2836" s="10">
        <v>93.55</v>
      </c>
      <c r="J2836" s="10">
        <v>98.32</v>
      </c>
      <c r="K2836" s="1">
        <v>95.56</v>
      </c>
      <c r="L2836" s="1">
        <v>94.84</v>
      </c>
      <c r="M2836" s="1">
        <v>93.61</v>
      </c>
    </row>
    <row r="2837" spans="1:13" x14ac:dyDescent="0.35">
      <c r="A2837" s="10">
        <v>1167</v>
      </c>
      <c r="B2837" s="10">
        <v>92.49</v>
      </c>
      <c r="C2837" s="10">
        <v>90.54</v>
      </c>
      <c r="D2837" s="10">
        <v>94.6</v>
      </c>
      <c r="E2837" s="10">
        <v>93.37</v>
      </c>
      <c r="F2837" s="1">
        <v>90.2</v>
      </c>
      <c r="G2837" s="10">
        <v>87.95</v>
      </c>
      <c r="H2837" s="10">
        <v>97.2</v>
      </c>
      <c r="I2837" s="10">
        <v>93.52</v>
      </c>
      <c r="J2837" s="10">
        <v>98.3</v>
      </c>
      <c r="K2837" s="1">
        <v>95.52</v>
      </c>
      <c r="L2837" s="1">
        <v>94.81</v>
      </c>
      <c r="M2837" s="1">
        <v>93.57</v>
      </c>
    </row>
    <row r="2838" spans="1:13" x14ac:dyDescent="0.35">
      <c r="A2838" s="10">
        <v>1166</v>
      </c>
      <c r="B2838" s="10">
        <v>92.39</v>
      </c>
      <c r="C2838" s="10">
        <v>90.44</v>
      </c>
      <c r="D2838" s="10">
        <v>94.45</v>
      </c>
      <c r="E2838" s="10">
        <v>93.31</v>
      </c>
      <c r="F2838" s="1">
        <v>90.2</v>
      </c>
      <c r="G2838" s="10">
        <v>87.94</v>
      </c>
      <c r="H2838" s="10">
        <v>97.19</v>
      </c>
      <c r="I2838" s="10">
        <v>93.49</v>
      </c>
      <c r="J2838" s="10">
        <v>98.28</v>
      </c>
      <c r="K2838" s="1">
        <v>95.48</v>
      </c>
      <c r="L2838" s="1">
        <v>94.78</v>
      </c>
      <c r="M2838" s="1">
        <v>93.52</v>
      </c>
    </row>
    <row r="2839" spans="1:13" x14ac:dyDescent="0.35">
      <c r="A2839" s="10">
        <v>1165</v>
      </c>
      <c r="B2839" s="10">
        <v>92.3</v>
      </c>
      <c r="C2839" s="10">
        <v>90.34</v>
      </c>
      <c r="D2839" s="10">
        <v>94.32</v>
      </c>
      <c r="E2839" s="10">
        <v>93.27</v>
      </c>
      <c r="F2839" s="1">
        <v>90.2</v>
      </c>
      <c r="G2839" s="10">
        <v>87.93</v>
      </c>
      <c r="H2839" s="10">
        <v>97.18</v>
      </c>
      <c r="I2839" s="10">
        <v>93.46</v>
      </c>
      <c r="J2839" s="10">
        <v>98.27</v>
      </c>
      <c r="K2839" s="1">
        <v>95.44</v>
      </c>
      <c r="L2839" s="1">
        <v>94.75</v>
      </c>
      <c r="M2839" s="1">
        <v>93.48</v>
      </c>
    </row>
    <row r="2840" spans="1:13" x14ac:dyDescent="0.35">
      <c r="A2840" s="10">
        <v>1164</v>
      </c>
      <c r="B2840" s="10">
        <v>92.21</v>
      </c>
      <c r="C2840" s="10">
        <v>90.25</v>
      </c>
      <c r="D2840" s="10">
        <v>94.22</v>
      </c>
      <c r="E2840" s="10">
        <v>93.24</v>
      </c>
      <c r="F2840" s="1">
        <v>90.2</v>
      </c>
      <c r="G2840" s="10">
        <v>87.92</v>
      </c>
      <c r="H2840" s="10">
        <v>97.17</v>
      </c>
      <c r="I2840" s="10">
        <v>93.44</v>
      </c>
      <c r="J2840" s="10">
        <v>98.26</v>
      </c>
      <c r="K2840" s="1">
        <v>95.4</v>
      </c>
      <c r="L2840" s="1">
        <v>94.72</v>
      </c>
      <c r="M2840" s="1">
        <v>93.44</v>
      </c>
    </row>
    <row r="2841" spans="1:13" x14ac:dyDescent="0.35">
      <c r="A2841" s="10">
        <v>1163</v>
      </c>
      <c r="B2841" s="10">
        <v>92.13</v>
      </c>
      <c r="C2841" s="10">
        <v>90.15</v>
      </c>
      <c r="D2841" s="10">
        <v>94.16</v>
      </c>
      <c r="E2841" s="10">
        <v>93.21</v>
      </c>
      <c r="F2841" s="1">
        <v>90.19</v>
      </c>
      <c r="G2841" s="10">
        <v>87.91</v>
      </c>
      <c r="H2841" s="10">
        <v>97.16</v>
      </c>
      <c r="I2841" s="10">
        <v>93.4</v>
      </c>
      <c r="J2841" s="10">
        <v>98.26</v>
      </c>
      <c r="K2841" s="1">
        <v>95.37</v>
      </c>
      <c r="L2841" s="1">
        <v>94.69</v>
      </c>
      <c r="M2841" s="1">
        <v>93.4</v>
      </c>
    </row>
    <row r="2842" spans="1:13" x14ac:dyDescent="0.35">
      <c r="A2842" s="10">
        <v>1162</v>
      </c>
      <c r="B2842" s="10">
        <v>92.05</v>
      </c>
      <c r="C2842" s="10">
        <v>90.06</v>
      </c>
      <c r="D2842" s="10">
        <v>94.11</v>
      </c>
      <c r="E2842" s="10">
        <v>93.19</v>
      </c>
      <c r="F2842" s="1">
        <v>90.18</v>
      </c>
      <c r="G2842" s="10">
        <v>87.9</v>
      </c>
      <c r="H2842" s="10">
        <v>97.14</v>
      </c>
      <c r="I2842" s="10">
        <v>93.37</v>
      </c>
      <c r="J2842" s="10">
        <v>98.25</v>
      </c>
      <c r="K2842" s="1">
        <v>95.35</v>
      </c>
      <c r="L2842" s="1">
        <v>94.66</v>
      </c>
      <c r="M2842" s="1">
        <v>93.36</v>
      </c>
    </row>
    <row r="2843" spans="1:13" x14ac:dyDescent="0.35">
      <c r="A2843" s="10">
        <v>1161</v>
      </c>
      <c r="B2843" s="10">
        <v>91.98</v>
      </c>
      <c r="C2843" s="10">
        <v>89.97</v>
      </c>
      <c r="D2843" s="10">
        <v>94.04</v>
      </c>
      <c r="E2843" s="10">
        <v>93.16</v>
      </c>
      <c r="F2843" s="1">
        <v>90.17</v>
      </c>
      <c r="G2843" s="10">
        <v>87.88</v>
      </c>
      <c r="H2843" s="10">
        <v>97.13</v>
      </c>
      <c r="I2843" s="10">
        <v>93.34</v>
      </c>
      <c r="J2843" s="10">
        <v>98.24</v>
      </c>
      <c r="K2843" s="1">
        <v>95.33</v>
      </c>
      <c r="L2843" s="1">
        <v>94.63</v>
      </c>
      <c r="M2843" s="1">
        <v>93.32</v>
      </c>
    </row>
    <row r="2844" spans="1:13" x14ac:dyDescent="0.35">
      <c r="A2844" s="10">
        <v>1160</v>
      </c>
      <c r="B2844" s="10">
        <v>91.92</v>
      </c>
      <c r="C2844" s="10">
        <v>89.89</v>
      </c>
      <c r="D2844" s="10">
        <v>93.94</v>
      </c>
      <c r="E2844" s="10">
        <v>93.13</v>
      </c>
      <c r="F2844" s="1">
        <v>90.16</v>
      </c>
      <c r="G2844" s="10">
        <v>87.87</v>
      </c>
      <c r="H2844" s="10">
        <v>97.13</v>
      </c>
      <c r="I2844" s="10">
        <v>93.32</v>
      </c>
      <c r="J2844" s="10">
        <v>98.24</v>
      </c>
      <c r="K2844" s="1">
        <v>95.32</v>
      </c>
      <c r="L2844" s="1">
        <v>94.59</v>
      </c>
      <c r="M2844" s="1">
        <v>93.3</v>
      </c>
    </row>
    <row r="2845" spans="1:13" x14ac:dyDescent="0.35">
      <c r="A2845" s="10">
        <v>1159</v>
      </c>
      <c r="B2845" s="10">
        <v>91.86</v>
      </c>
      <c r="C2845" s="10">
        <v>89.81</v>
      </c>
      <c r="D2845" s="10">
        <v>93.8</v>
      </c>
      <c r="E2845" s="10">
        <v>93.08</v>
      </c>
      <c r="F2845" s="1">
        <v>90.15</v>
      </c>
      <c r="G2845" s="10">
        <v>87.85</v>
      </c>
      <c r="H2845" s="10">
        <v>97.12</v>
      </c>
      <c r="I2845" s="10">
        <v>93.3</v>
      </c>
      <c r="J2845" s="10">
        <v>98.23</v>
      </c>
      <c r="K2845" s="1">
        <v>95.32</v>
      </c>
      <c r="L2845" s="1">
        <v>94.56</v>
      </c>
      <c r="M2845" s="1">
        <v>93.27</v>
      </c>
    </row>
    <row r="2846" spans="1:13" x14ac:dyDescent="0.35">
      <c r="A2846" s="10">
        <v>1158</v>
      </c>
      <c r="B2846" s="10">
        <v>91.79</v>
      </c>
      <c r="C2846" s="10">
        <v>89.74</v>
      </c>
      <c r="D2846" s="10">
        <v>93.64</v>
      </c>
      <c r="E2846" s="10">
        <v>93.02</v>
      </c>
      <c r="F2846" s="1">
        <v>90.14</v>
      </c>
      <c r="G2846" s="10">
        <v>87.83</v>
      </c>
      <c r="H2846" s="10">
        <v>97.11</v>
      </c>
      <c r="I2846" s="10">
        <v>93.27</v>
      </c>
      <c r="J2846" s="10">
        <v>98.23</v>
      </c>
      <c r="K2846" s="1">
        <v>95.31</v>
      </c>
      <c r="L2846" s="1">
        <v>94.53</v>
      </c>
      <c r="M2846" s="1">
        <v>93.25</v>
      </c>
    </row>
    <row r="2847" spans="1:13" x14ac:dyDescent="0.35">
      <c r="A2847" s="10">
        <v>1157</v>
      </c>
      <c r="B2847" s="10">
        <v>91.73</v>
      </c>
      <c r="C2847" s="10">
        <v>89.67</v>
      </c>
      <c r="D2847" s="10">
        <v>93.46</v>
      </c>
      <c r="E2847" s="10">
        <v>92.94</v>
      </c>
      <c r="F2847" s="1">
        <v>90.13</v>
      </c>
      <c r="G2847" s="10">
        <v>87.81</v>
      </c>
      <c r="H2847" s="10">
        <v>97.1</v>
      </c>
      <c r="I2847" s="10">
        <v>93.24</v>
      </c>
      <c r="J2847" s="10">
        <v>98.23</v>
      </c>
      <c r="K2847" s="1">
        <v>95.3</v>
      </c>
      <c r="L2847" s="1">
        <v>94.5</v>
      </c>
      <c r="M2847" s="1">
        <v>93.22</v>
      </c>
    </row>
    <row r="2848" spans="1:13" x14ac:dyDescent="0.35">
      <c r="A2848" s="10">
        <v>1156</v>
      </c>
      <c r="B2848" s="10">
        <v>91.67</v>
      </c>
      <c r="C2848" s="10">
        <v>89.6</v>
      </c>
      <c r="D2848" s="10">
        <v>93.28</v>
      </c>
      <c r="E2848" s="10">
        <v>92.86</v>
      </c>
      <c r="F2848" s="1">
        <v>90.11</v>
      </c>
      <c r="G2848" s="10">
        <v>87.79</v>
      </c>
      <c r="H2848" s="10">
        <v>97.09</v>
      </c>
      <c r="I2848" s="10">
        <v>93.21</v>
      </c>
      <c r="J2848" s="10">
        <v>98.22</v>
      </c>
      <c r="K2848" s="1">
        <v>95.29</v>
      </c>
      <c r="L2848" s="1">
        <v>94.47</v>
      </c>
      <c r="M2848" s="1">
        <v>93.18</v>
      </c>
    </row>
    <row r="2849" spans="1:13" x14ac:dyDescent="0.35">
      <c r="A2849" s="10">
        <v>1155</v>
      </c>
      <c r="B2849" s="10">
        <v>91.61</v>
      </c>
      <c r="C2849" s="10">
        <v>89.53</v>
      </c>
      <c r="D2849" s="10">
        <v>93.1</v>
      </c>
      <c r="E2849" s="10">
        <v>92.78</v>
      </c>
      <c r="F2849" s="1">
        <v>90.1</v>
      </c>
      <c r="G2849" s="10">
        <v>87.77</v>
      </c>
      <c r="H2849" s="10">
        <v>97.08</v>
      </c>
      <c r="I2849" s="10">
        <v>93.18</v>
      </c>
      <c r="J2849" s="10">
        <v>98.22</v>
      </c>
      <c r="K2849" s="1">
        <v>95.26</v>
      </c>
      <c r="L2849" s="1">
        <v>94.45</v>
      </c>
      <c r="M2849" s="1">
        <v>93.14</v>
      </c>
    </row>
    <row r="2850" spans="1:13" x14ac:dyDescent="0.35">
      <c r="A2850" s="10">
        <v>1154</v>
      </c>
      <c r="B2850" s="10">
        <v>91.55</v>
      </c>
      <c r="C2850" s="10">
        <v>89.46</v>
      </c>
      <c r="D2850" s="10">
        <v>92.94</v>
      </c>
      <c r="E2850" s="10">
        <v>92.7</v>
      </c>
      <c r="F2850" s="1">
        <v>90.09</v>
      </c>
      <c r="G2850" s="10">
        <v>87.75</v>
      </c>
      <c r="H2850" s="10">
        <v>97.07</v>
      </c>
      <c r="I2850" s="10">
        <v>93.15</v>
      </c>
      <c r="J2850" s="10">
        <v>98.21</v>
      </c>
      <c r="K2850" s="1">
        <v>95.22</v>
      </c>
      <c r="L2850" s="1">
        <v>94.42</v>
      </c>
      <c r="M2850" s="1">
        <v>93.1</v>
      </c>
    </row>
    <row r="2851" spans="1:13" x14ac:dyDescent="0.35">
      <c r="A2851" s="10">
        <v>1153</v>
      </c>
      <c r="B2851" s="10">
        <v>91.49</v>
      </c>
      <c r="C2851" s="10">
        <v>89.39</v>
      </c>
      <c r="D2851" s="10">
        <v>92.79</v>
      </c>
      <c r="E2851" s="10">
        <v>92.61</v>
      </c>
      <c r="F2851" s="1">
        <v>90.08</v>
      </c>
      <c r="G2851" s="10">
        <v>87.73</v>
      </c>
      <c r="H2851" s="10">
        <v>97.05</v>
      </c>
      <c r="I2851" s="10">
        <v>93.13</v>
      </c>
      <c r="J2851" s="10">
        <v>98.2</v>
      </c>
      <c r="K2851" s="1">
        <v>95.18</v>
      </c>
      <c r="L2851" s="1">
        <v>94.38</v>
      </c>
      <c r="M2851" s="1">
        <v>93.06</v>
      </c>
    </row>
    <row r="2852" spans="1:13" x14ac:dyDescent="0.35">
      <c r="A2852" s="10">
        <v>1152</v>
      </c>
      <c r="B2852" s="10">
        <v>91.43</v>
      </c>
      <c r="C2852" s="10">
        <v>89.33</v>
      </c>
      <c r="D2852" s="10">
        <v>92.65</v>
      </c>
      <c r="E2852" s="10">
        <v>92.54</v>
      </c>
      <c r="F2852" s="1">
        <v>90.07</v>
      </c>
      <c r="G2852" s="10">
        <v>87.72</v>
      </c>
      <c r="H2852" s="10">
        <v>97.04</v>
      </c>
      <c r="I2852" s="10">
        <v>93.1</v>
      </c>
      <c r="J2852" s="10">
        <v>98.19</v>
      </c>
      <c r="K2852" s="1">
        <v>95.14</v>
      </c>
      <c r="L2852" s="1">
        <v>94.35</v>
      </c>
      <c r="M2852" s="1">
        <v>93.02</v>
      </c>
    </row>
    <row r="2853" spans="1:13" x14ac:dyDescent="0.35">
      <c r="A2853" s="10">
        <v>1151</v>
      </c>
      <c r="B2853" s="10">
        <v>91.39</v>
      </c>
      <c r="C2853" s="10">
        <v>89.27</v>
      </c>
      <c r="D2853" s="10">
        <v>92.51</v>
      </c>
      <c r="E2853" s="10">
        <v>92.46</v>
      </c>
      <c r="F2853" s="1">
        <v>90.07</v>
      </c>
      <c r="G2853" s="10">
        <v>87.7</v>
      </c>
      <c r="H2853" s="10">
        <v>97.02</v>
      </c>
      <c r="I2853" s="10">
        <v>93.08</v>
      </c>
      <c r="J2853" s="10">
        <v>98.18</v>
      </c>
      <c r="K2853" s="1">
        <v>95.1</v>
      </c>
      <c r="L2853" s="1">
        <v>94.3</v>
      </c>
      <c r="M2853" s="1">
        <v>92.99</v>
      </c>
    </row>
    <row r="2854" spans="1:13" x14ac:dyDescent="0.35">
      <c r="A2854" s="10">
        <v>1150</v>
      </c>
      <c r="B2854" s="10">
        <v>91.34</v>
      </c>
      <c r="C2854" s="10">
        <v>89.21</v>
      </c>
      <c r="D2854" s="10">
        <v>92.38</v>
      </c>
      <c r="E2854" s="10">
        <v>92.39</v>
      </c>
      <c r="F2854" s="1">
        <v>90.06</v>
      </c>
      <c r="G2854" s="10">
        <v>87.69</v>
      </c>
      <c r="H2854" s="10">
        <v>97.01</v>
      </c>
      <c r="I2854" s="10">
        <v>93.06</v>
      </c>
      <c r="J2854" s="10">
        <v>98.17</v>
      </c>
      <c r="K2854" s="1">
        <v>95.06</v>
      </c>
      <c r="L2854" s="1">
        <v>94.26</v>
      </c>
      <c r="M2854" s="1">
        <v>92.96</v>
      </c>
    </row>
    <row r="2855" spans="1:13" x14ac:dyDescent="0.35">
      <c r="A2855" s="10">
        <v>1149</v>
      </c>
      <c r="B2855" s="10">
        <v>91.3</v>
      </c>
      <c r="C2855" s="10">
        <v>89.16</v>
      </c>
      <c r="D2855" s="10">
        <v>92.24</v>
      </c>
      <c r="E2855" s="10">
        <v>92.31</v>
      </c>
      <c r="F2855" s="1">
        <v>90.05</v>
      </c>
      <c r="G2855" s="10">
        <v>87.67</v>
      </c>
      <c r="H2855" s="10">
        <v>97</v>
      </c>
      <c r="I2855" s="10">
        <v>93.04</v>
      </c>
      <c r="J2855" s="10">
        <v>98.16</v>
      </c>
      <c r="K2855" s="1">
        <v>95.02</v>
      </c>
      <c r="L2855" s="1">
        <v>94.23</v>
      </c>
      <c r="M2855" s="1">
        <v>92.92</v>
      </c>
    </row>
    <row r="2856" spans="1:13" x14ac:dyDescent="0.35">
      <c r="A2856" s="10">
        <v>1148</v>
      </c>
      <c r="B2856" s="10">
        <v>91.26</v>
      </c>
      <c r="C2856" s="10">
        <v>89.12</v>
      </c>
      <c r="D2856" s="10">
        <v>92.11</v>
      </c>
      <c r="E2856" s="10">
        <v>92.24</v>
      </c>
      <c r="F2856" s="1">
        <v>90.04</v>
      </c>
      <c r="G2856" s="10">
        <v>87.65</v>
      </c>
      <c r="H2856" s="10">
        <v>96.99</v>
      </c>
      <c r="I2856" s="10">
        <v>93.01</v>
      </c>
      <c r="J2856" s="10">
        <v>98.14</v>
      </c>
      <c r="K2856" s="1">
        <v>94.98</v>
      </c>
      <c r="L2856" s="1">
        <v>94.2</v>
      </c>
      <c r="M2856" s="1">
        <v>92.89</v>
      </c>
    </row>
    <row r="2857" spans="1:13" x14ac:dyDescent="0.35">
      <c r="A2857" s="10">
        <v>1147</v>
      </c>
      <c r="B2857" s="10">
        <v>91.22</v>
      </c>
      <c r="C2857" s="10">
        <v>89.08</v>
      </c>
      <c r="D2857" s="10">
        <v>91.97</v>
      </c>
      <c r="E2857" s="10">
        <v>92.16</v>
      </c>
      <c r="F2857" s="1">
        <v>90.03</v>
      </c>
      <c r="G2857" s="10">
        <v>87.64</v>
      </c>
      <c r="H2857" s="10">
        <v>97</v>
      </c>
      <c r="I2857" s="10">
        <v>92.99</v>
      </c>
      <c r="J2857" s="10">
        <v>98.12</v>
      </c>
      <c r="K2857" s="1">
        <v>94.95</v>
      </c>
      <c r="L2857" s="1">
        <v>94.17</v>
      </c>
      <c r="M2857" s="1">
        <v>92.85</v>
      </c>
    </row>
    <row r="2858" spans="1:13" x14ac:dyDescent="0.35">
      <c r="A2858" s="10">
        <v>1146</v>
      </c>
      <c r="B2858" s="10">
        <v>91.18</v>
      </c>
      <c r="C2858" s="10">
        <v>89.04</v>
      </c>
      <c r="D2858" s="10">
        <v>91.84</v>
      </c>
      <c r="E2858" s="10">
        <v>92.08</v>
      </c>
      <c r="F2858" s="1">
        <v>90.02</v>
      </c>
      <c r="G2858" s="10">
        <v>87.61</v>
      </c>
      <c r="H2858" s="10">
        <v>96.99</v>
      </c>
      <c r="I2858" s="10">
        <v>92.96</v>
      </c>
      <c r="J2858" s="10">
        <v>98.1</v>
      </c>
      <c r="K2858" s="1">
        <v>94.91</v>
      </c>
      <c r="L2858" s="1">
        <v>94.15</v>
      </c>
      <c r="M2858" s="1">
        <v>92.81</v>
      </c>
    </row>
    <row r="2859" spans="1:13" x14ac:dyDescent="0.35">
      <c r="A2859" s="10">
        <v>1145</v>
      </c>
      <c r="B2859" s="10">
        <v>91.14</v>
      </c>
      <c r="C2859" s="10">
        <v>88.99</v>
      </c>
      <c r="D2859" s="10">
        <v>91.72</v>
      </c>
      <c r="E2859" s="10">
        <v>92</v>
      </c>
      <c r="F2859" s="1">
        <v>90</v>
      </c>
      <c r="G2859" s="10">
        <v>87.59</v>
      </c>
      <c r="H2859" s="10">
        <v>96.98</v>
      </c>
      <c r="I2859" s="10">
        <v>92.93</v>
      </c>
      <c r="J2859" s="10">
        <v>98.09</v>
      </c>
      <c r="K2859" s="1">
        <v>94.86</v>
      </c>
      <c r="L2859" s="1">
        <v>94.11</v>
      </c>
      <c r="M2859" s="1">
        <v>92.78</v>
      </c>
    </row>
    <row r="2860" spans="1:13" x14ac:dyDescent="0.35">
      <c r="A2860" s="10">
        <v>1144</v>
      </c>
      <c r="B2860" s="10">
        <v>91.1</v>
      </c>
      <c r="C2860" s="10">
        <v>88.94</v>
      </c>
      <c r="D2860" s="10">
        <v>91.6</v>
      </c>
      <c r="E2860" s="10">
        <v>91.92</v>
      </c>
      <c r="F2860" s="1">
        <v>89.99</v>
      </c>
      <c r="G2860" s="10">
        <v>87.57</v>
      </c>
      <c r="H2860" s="10">
        <v>96.97</v>
      </c>
      <c r="I2860" s="10">
        <v>92.9</v>
      </c>
      <c r="J2860" s="10">
        <v>98.08</v>
      </c>
      <c r="K2860" s="1">
        <v>94.83</v>
      </c>
      <c r="L2860" s="1">
        <v>94.07</v>
      </c>
      <c r="M2860" s="1">
        <v>92.74</v>
      </c>
    </row>
    <row r="2861" spans="1:13" x14ac:dyDescent="0.35">
      <c r="A2861" s="10">
        <v>1143</v>
      </c>
      <c r="B2861" s="10">
        <v>91.06</v>
      </c>
      <c r="C2861" s="10">
        <v>88.89</v>
      </c>
      <c r="D2861" s="10">
        <v>91.5</v>
      </c>
      <c r="E2861" s="10">
        <v>91.86</v>
      </c>
      <c r="F2861" s="1">
        <v>89.98</v>
      </c>
      <c r="G2861" s="10">
        <v>87.55</v>
      </c>
      <c r="H2861" s="10">
        <v>96.94</v>
      </c>
      <c r="I2861" s="10">
        <v>92.87</v>
      </c>
      <c r="J2861" s="10">
        <v>98.07</v>
      </c>
      <c r="K2861" s="1">
        <v>94.78</v>
      </c>
      <c r="L2861" s="1">
        <v>94.04</v>
      </c>
      <c r="M2861" s="1">
        <v>92.7</v>
      </c>
    </row>
    <row r="2862" spans="1:13" x14ac:dyDescent="0.35">
      <c r="A2862" s="10">
        <v>1142</v>
      </c>
      <c r="B2862" s="10">
        <v>91.02</v>
      </c>
      <c r="C2862" s="10">
        <v>88.83</v>
      </c>
      <c r="D2862" s="10">
        <v>91.41</v>
      </c>
      <c r="E2862" s="10">
        <v>91.8</v>
      </c>
      <c r="F2862" s="1">
        <v>89.97</v>
      </c>
      <c r="G2862" s="10">
        <v>87.54</v>
      </c>
      <c r="H2862" s="10">
        <v>96.92</v>
      </c>
      <c r="I2862" s="10">
        <v>92.84</v>
      </c>
      <c r="J2862" s="10">
        <v>98.06</v>
      </c>
      <c r="K2862" s="1">
        <v>94.74</v>
      </c>
      <c r="L2862" s="1">
        <v>94</v>
      </c>
      <c r="M2862" s="1">
        <v>92.66</v>
      </c>
    </row>
    <row r="2863" spans="1:13" x14ac:dyDescent="0.35">
      <c r="A2863" s="10">
        <v>1141</v>
      </c>
      <c r="B2863" s="10">
        <v>90.98</v>
      </c>
      <c r="C2863" s="10">
        <v>88.77</v>
      </c>
      <c r="D2863" s="10">
        <v>91.32</v>
      </c>
      <c r="E2863" s="10">
        <v>91.74</v>
      </c>
      <c r="F2863" s="1">
        <v>89.96</v>
      </c>
      <c r="G2863" s="10">
        <v>87.52</v>
      </c>
      <c r="H2863" s="10">
        <v>96.9</v>
      </c>
      <c r="I2863" s="10">
        <v>92.81</v>
      </c>
      <c r="J2863" s="10">
        <v>98.06</v>
      </c>
      <c r="K2863" s="1">
        <v>94.69</v>
      </c>
      <c r="L2863" s="1">
        <v>93.96</v>
      </c>
      <c r="M2863" s="1">
        <v>92.62</v>
      </c>
    </row>
    <row r="2864" spans="1:13" x14ac:dyDescent="0.35">
      <c r="A2864" s="10">
        <v>1140</v>
      </c>
      <c r="B2864" s="10">
        <v>90.94</v>
      </c>
      <c r="C2864" s="10">
        <v>88.72</v>
      </c>
      <c r="D2864" s="10">
        <v>91.22</v>
      </c>
      <c r="E2864" s="10">
        <v>91.68</v>
      </c>
      <c r="F2864" s="1">
        <v>89.96</v>
      </c>
      <c r="G2864" s="10">
        <v>87.5</v>
      </c>
      <c r="H2864" s="10">
        <v>96.89</v>
      </c>
      <c r="I2864" s="10">
        <v>92.79</v>
      </c>
      <c r="J2864" s="10">
        <v>98.05</v>
      </c>
      <c r="K2864" s="1">
        <v>94.64</v>
      </c>
      <c r="L2864" s="1">
        <v>93.93</v>
      </c>
      <c r="M2864" s="1">
        <v>92.59</v>
      </c>
    </row>
    <row r="2865" spans="1:13" x14ac:dyDescent="0.35">
      <c r="A2865" s="10">
        <v>1139</v>
      </c>
      <c r="B2865" s="10">
        <v>90.9</v>
      </c>
      <c r="C2865" s="10">
        <v>88.66</v>
      </c>
      <c r="D2865" s="10">
        <v>91.11</v>
      </c>
      <c r="E2865" s="10">
        <v>91.61</v>
      </c>
      <c r="F2865" s="1">
        <v>89.95</v>
      </c>
      <c r="G2865" s="10">
        <v>87.48</v>
      </c>
      <c r="H2865" s="10">
        <v>96.89</v>
      </c>
      <c r="I2865" s="10">
        <v>92.76</v>
      </c>
      <c r="J2865" s="10">
        <v>98.04</v>
      </c>
      <c r="K2865" s="1">
        <v>94.6</v>
      </c>
      <c r="L2865" s="1">
        <v>93.89</v>
      </c>
      <c r="M2865" s="1">
        <v>92.55</v>
      </c>
    </row>
    <row r="2866" spans="1:13" x14ac:dyDescent="0.35">
      <c r="A2866" s="10">
        <v>1138</v>
      </c>
      <c r="B2866" s="10">
        <v>90.85</v>
      </c>
      <c r="C2866" s="10">
        <v>88.62</v>
      </c>
      <c r="D2866" s="10">
        <v>90.99</v>
      </c>
      <c r="E2866" s="10">
        <v>91.53</v>
      </c>
      <c r="F2866" s="1">
        <v>89.95</v>
      </c>
      <c r="G2866" s="10">
        <v>87.45</v>
      </c>
      <c r="H2866" s="10">
        <v>96.88</v>
      </c>
      <c r="I2866" s="10">
        <v>92.74</v>
      </c>
      <c r="J2866" s="10">
        <v>98.03</v>
      </c>
      <c r="K2866" s="1">
        <v>94.57</v>
      </c>
      <c r="L2866" s="1">
        <v>93.85</v>
      </c>
      <c r="M2866" s="1">
        <v>92.51</v>
      </c>
    </row>
    <row r="2867" spans="1:13" x14ac:dyDescent="0.35">
      <c r="A2867" s="10">
        <v>1137</v>
      </c>
      <c r="B2867" s="10">
        <v>90.81</v>
      </c>
      <c r="C2867" s="10">
        <v>88.58</v>
      </c>
      <c r="D2867" s="10">
        <v>90.86</v>
      </c>
      <c r="E2867" s="10">
        <v>91.44</v>
      </c>
      <c r="F2867" s="1">
        <v>89.94</v>
      </c>
      <c r="G2867" s="10">
        <v>87.42</v>
      </c>
      <c r="H2867" s="10">
        <v>96.87</v>
      </c>
      <c r="I2867" s="10">
        <v>92.71</v>
      </c>
      <c r="J2867" s="10">
        <v>98.02</v>
      </c>
      <c r="K2867" s="1">
        <v>94.53</v>
      </c>
      <c r="L2867" s="1">
        <v>93.8</v>
      </c>
      <c r="M2867" s="1">
        <v>92.46</v>
      </c>
    </row>
    <row r="2868" spans="1:13" x14ac:dyDescent="0.35">
      <c r="A2868" s="10">
        <v>1136</v>
      </c>
      <c r="B2868" s="10">
        <v>90.77</v>
      </c>
      <c r="C2868" s="10">
        <v>88.53</v>
      </c>
      <c r="D2868" s="10">
        <v>90.73</v>
      </c>
      <c r="E2868" s="10">
        <v>91.36</v>
      </c>
      <c r="F2868" s="1">
        <v>89.92</v>
      </c>
      <c r="G2868" s="10">
        <v>87.39</v>
      </c>
      <c r="H2868" s="10">
        <v>96.86</v>
      </c>
      <c r="I2868" s="10">
        <v>92.68</v>
      </c>
      <c r="J2868" s="10">
        <v>98</v>
      </c>
      <c r="K2868" s="1">
        <v>94.5</v>
      </c>
      <c r="L2868" s="1">
        <v>93.76</v>
      </c>
      <c r="M2868" s="1">
        <v>92.42</v>
      </c>
    </row>
    <row r="2869" spans="1:13" x14ac:dyDescent="0.35">
      <c r="A2869" s="10">
        <v>1135</v>
      </c>
      <c r="B2869" s="10">
        <v>90.72</v>
      </c>
      <c r="C2869" s="10">
        <v>88.5</v>
      </c>
      <c r="D2869" s="10">
        <v>90.6</v>
      </c>
      <c r="E2869" s="10">
        <v>91.28</v>
      </c>
      <c r="F2869" s="1">
        <v>89.91</v>
      </c>
      <c r="G2869" s="10">
        <v>87.36</v>
      </c>
      <c r="H2869" s="10">
        <v>96.84</v>
      </c>
      <c r="I2869" s="10">
        <v>92.66</v>
      </c>
      <c r="J2869" s="10">
        <v>97.99</v>
      </c>
      <c r="K2869" s="1">
        <v>94.45</v>
      </c>
      <c r="L2869" s="1">
        <v>93.73</v>
      </c>
      <c r="M2869" s="1">
        <v>92.37</v>
      </c>
    </row>
    <row r="2870" spans="1:13" x14ac:dyDescent="0.35">
      <c r="A2870" s="10">
        <v>1134</v>
      </c>
      <c r="B2870" s="10">
        <v>90.67</v>
      </c>
      <c r="C2870" s="10">
        <v>88.46</v>
      </c>
      <c r="D2870" s="10">
        <v>90.47</v>
      </c>
      <c r="E2870" s="10">
        <v>91.19</v>
      </c>
      <c r="F2870" s="1">
        <v>89.9</v>
      </c>
      <c r="G2870" s="10">
        <v>87.32</v>
      </c>
      <c r="H2870" s="10">
        <v>96.81</v>
      </c>
      <c r="I2870" s="10">
        <v>92.63</v>
      </c>
      <c r="J2870" s="10">
        <v>97.97</v>
      </c>
      <c r="K2870" s="1">
        <v>94.4</v>
      </c>
      <c r="L2870" s="1">
        <v>93.69</v>
      </c>
      <c r="M2870" s="1">
        <v>92.33</v>
      </c>
    </row>
    <row r="2871" spans="1:13" x14ac:dyDescent="0.35">
      <c r="A2871" s="10">
        <v>1133</v>
      </c>
      <c r="B2871" s="10">
        <v>90.62</v>
      </c>
      <c r="C2871" s="10">
        <v>88.42</v>
      </c>
      <c r="D2871" s="10">
        <v>90.33</v>
      </c>
      <c r="E2871" s="10">
        <v>91.1</v>
      </c>
      <c r="F2871" s="1">
        <v>89.88</v>
      </c>
      <c r="G2871" s="10">
        <v>87.28</v>
      </c>
      <c r="H2871" s="10">
        <v>96.79</v>
      </c>
      <c r="I2871" s="10">
        <v>92.61</v>
      </c>
      <c r="J2871" s="10">
        <v>97.96</v>
      </c>
      <c r="K2871" s="1">
        <v>94.35</v>
      </c>
      <c r="L2871" s="1">
        <v>93.65</v>
      </c>
      <c r="M2871" s="1">
        <v>92.28</v>
      </c>
    </row>
    <row r="2872" spans="1:13" x14ac:dyDescent="0.35">
      <c r="A2872" s="10">
        <v>1132</v>
      </c>
      <c r="B2872" s="10">
        <v>90.56</v>
      </c>
      <c r="C2872" s="10">
        <v>88.37</v>
      </c>
      <c r="D2872" s="10">
        <v>90.19</v>
      </c>
      <c r="E2872" s="10">
        <v>91.02</v>
      </c>
      <c r="F2872" s="1">
        <v>89.86</v>
      </c>
      <c r="G2872" s="10">
        <v>87.24</v>
      </c>
      <c r="H2872" s="10">
        <v>96.78</v>
      </c>
      <c r="I2872" s="10">
        <v>92.58</v>
      </c>
      <c r="J2872" s="10">
        <v>97.94</v>
      </c>
      <c r="K2872" s="1">
        <v>94.31</v>
      </c>
      <c r="L2872" s="1">
        <v>93.62</v>
      </c>
      <c r="M2872" s="1">
        <v>92.25</v>
      </c>
    </row>
    <row r="2873" spans="1:13" x14ac:dyDescent="0.35">
      <c r="A2873" s="10">
        <v>1131</v>
      </c>
      <c r="B2873" s="10">
        <v>90.51</v>
      </c>
      <c r="C2873" s="10">
        <v>88.32</v>
      </c>
      <c r="D2873" s="10">
        <v>90.05</v>
      </c>
      <c r="E2873" s="10">
        <v>90.93</v>
      </c>
      <c r="F2873" s="1">
        <v>89.84</v>
      </c>
      <c r="G2873" s="10">
        <v>87.2</v>
      </c>
      <c r="H2873" s="10">
        <v>96.77</v>
      </c>
      <c r="I2873" s="10">
        <v>92.56</v>
      </c>
      <c r="J2873" s="10">
        <v>97.93</v>
      </c>
      <c r="K2873" s="1">
        <v>94.27</v>
      </c>
      <c r="L2873" s="1">
        <v>93.59</v>
      </c>
      <c r="M2873" s="1">
        <v>92.21</v>
      </c>
    </row>
    <row r="2874" spans="1:13" x14ac:dyDescent="0.35">
      <c r="A2874" s="10">
        <v>1130</v>
      </c>
      <c r="B2874" s="10">
        <v>90.45</v>
      </c>
      <c r="C2874" s="10">
        <v>88.26</v>
      </c>
      <c r="D2874" s="10">
        <v>89.92</v>
      </c>
      <c r="E2874" s="10">
        <v>90.85</v>
      </c>
      <c r="F2874" s="1">
        <v>89.81</v>
      </c>
      <c r="G2874" s="10">
        <v>87.14</v>
      </c>
      <c r="H2874" s="10">
        <v>96.75</v>
      </c>
      <c r="I2874" s="10">
        <v>92.53</v>
      </c>
      <c r="J2874" s="10">
        <v>97.91</v>
      </c>
      <c r="K2874" s="1">
        <v>94.23</v>
      </c>
      <c r="L2874" s="1">
        <v>93.55</v>
      </c>
      <c r="M2874" s="1">
        <v>92.17</v>
      </c>
    </row>
    <row r="2875" spans="1:13" x14ac:dyDescent="0.35">
      <c r="A2875" s="10">
        <v>1129</v>
      </c>
      <c r="B2875" s="10">
        <v>90.4</v>
      </c>
      <c r="C2875" s="10">
        <v>88.19</v>
      </c>
      <c r="D2875" s="10">
        <v>89.78</v>
      </c>
      <c r="E2875" s="10">
        <v>90.77</v>
      </c>
      <c r="F2875" s="1">
        <v>89.77</v>
      </c>
      <c r="G2875" s="10">
        <v>87.08</v>
      </c>
      <c r="H2875" s="10">
        <v>96.74</v>
      </c>
      <c r="I2875" s="10">
        <v>92.5</v>
      </c>
      <c r="J2875" s="10">
        <v>97.9</v>
      </c>
      <c r="K2875" s="1">
        <v>94.18</v>
      </c>
      <c r="L2875" s="1">
        <v>93.51</v>
      </c>
      <c r="M2875" s="1">
        <v>92.12</v>
      </c>
    </row>
    <row r="2876" spans="1:13" x14ac:dyDescent="0.35">
      <c r="A2876" s="10">
        <v>1128</v>
      </c>
      <c r="B2876" s="10">
        <v>90.35</v>
      </c>
      <c r="C2876" s="10">
        <v>88.11</v>
      </c>
      <c r="D2876" s="10">
        <v>89.64</v>
      </c>
      <c r="E2876" s="10">
        <v>90.69</v>
      </c>
      <c r="F2876" s="1">
        <v>89.74</v>
      </c>
      <c r="G2876" s="10">
        <v>87.02</v>
      </c>
      <c r="H2876" s="10">
        <v>96.74</v>
      </c>
      <c r="I2876" s="10">
        <v>92.47</v>
      </c>
      <c r="J2876" s="10">
        <v>97.9</v>
      </c>
      <c r="K2876" s="1">
        <v>94.13</v>
      </c>
      <c r="L2876" s="1">
        <v>93.46</v>
      </c>
      <c r="M2876" s="1">
        <v>92.07</v>
      </c>
    </row>
    <row r="2877" spans="1:13" x14ac:dyDescent="0.35">
      <c r="A2877" s="10">
        <v>1127</v>
      </c>
      <c r="B2877" s="10">
        <v>90.29</v>
      </c>
      <c r="C2877" s="10">
        <v>88.02</v>
      </c>
      <c r="D2877" s="10">
        <v>89.5</v>
      </c>
      <c r="E2877" s="10">
        <v>90.62</v>
      </c>
      <c r="F2877" s="1">
        <v>89.7</v>
      </c>
      <c r="G2877" s="10">
        <v>86.96</v>
      </c>
      <c r="H2877" s="10">
        <v>96.73</v>
      </c>
      <c r="I2877" s="10">
        <v>92.45</v>
      </c>
      <c r="J2877" s="10">
        <v>97.89</v>
      </c>
      <c r="K2877" s="1">
        <v>94.08</v>
      </c>
      <c r="L2877" s="1">
        <v>93.42</v>
      </c>
      <c r="M2877" s="1">
        <v>92.02</v>
      </c>
    </row>
    <row r="2878" spans="1:13" x14ac:dyDescent="0.35">
      <c r="A2878" s="10">
        <v>1126</v>
      </c>
      <c r="B2878" s="10">
        <v>90.23</v>
      </c>
      <c r="C2878" s="10">
        <v>87.93</v>
      </c>
      <c r="D2878" s="10">
        <v>89.37</v>
      </c>
      <c r="E2878" s="10">
        <v>90.53</v>
      </c>
      <c r="F2878" s="1">
        <v>89.66</v>
      </c>
      <c r="G2878" s="10">
        <v>86.89</v>
      </c>
      <c r="H2878" s="10">
        <v>96.71</v>
      </c>
      <c r="I2878" s="10">
        <v>92.42</v>
      </c>
      <c r="J2878" s="10">
        <v>97.88</v>
      </c>
      <c r="K2878" s="1">
        <v>94.02</v>
      </c>
      <c r="L2878" s="1">
        <v>93.37</v>
      </c>
      <c r="M2878" s="1">
        <v>91.97</v>
      </c>
    </row>
    <row r="2879" spans="1:13" x14ac:dyDescent="0.35">
      <c r="A2879" s="10">
        <v>1125</v>
      </c>
      <c r="B2879" s="10">
        <v>90.16</v>
      </c>
      <c r="C2879" s="10">
        <v>87.84</v>
      </c>
      <c r="D2879" s="10">
        <v>89.24</v>
      </c>
      <c r="E2879" s="10">
        <v>90.45</v>
      </c>
      <c r="F2879" s="1">
        <v>89.63</v>
      </c>
      <c r="G2879" s="10">
        <v>86.83</v>
      </c>
      <c r="H2879" s="10">
        <v>96.68</v>
      </c>
      <c r="I2879" s="10">
        <v>92.39</v>
      </c>
      <c r="J2879" s="10">
        <v>97.86</v>
      </c>
      <c r="K2879" s="1">
        <v>93.97</v>
      </c>
      <c r="L2879" s="1">
        <v>93.34</v>
      </c>
      <c r="M2879" s="1">
        <v>91.93</v>
      </c>
    </row>
    <row r="2880" spans="1:13" x14ac:dyDescent="0.35">
      <c r="A2880" s="10">
        <v>1124</v>
      </c>
      <c r="B2880" s="10">
        <v>90.1</v>
      </c>
      <c r="C2880" s="10">
        <v>87.77</v>
      </c>
      <c r="D2880" s="10">
        <v>89.12</v>
      </c>
      <c r="E2880" s="10">
        <v>90.38</v>
      </c>
      <c r="F2880" s="1">
        <v>89.59</v>
      </c>
      <c r="G2880" s="10">
        <v>86.77</v>
      </c>
      <c r="H2880" s="10">
        <v>96.66</v>
      </c>
      <c r="I2880" s="10">
        <v>92.37</v>
      </c>
      <c r="J2880" s="10">
        <v>97.85</v>
      </c>
      <c r="K2880" s="1">
        <v>93.93</v>
      </c>
      <c r="L2880" s="1">
        <v>93.3</v>
      </c>
      <c r="M2880" s="1">
        <v>91.89</v>
      </c>
    </row>
    <row r="2881" spans="1:13" x14ac:dyDescent="0.35">
      <c r="A2881" s="10">
        <v>1123</v>
      </c>
      <c r="B2881" s="10">
        <v>90.04</v>
      </c>
      <c r="C2881" s="10">
        <v>87.71</v>
      </c>
      <c r="D2881" s="10">
        <v>89.02</v>
      </c>
      <c r="E2881" s="10">
        <v>90.31</v>
      </c>
      <c r="F2881" s="1">
        <v>89.55</v>
      </c>
      <c r="G2881" s="10">
        <v>86.71</v>
      </c>
      <c r="H2881" s="10">
        <v>96.64</v>
      </c>
      <c r="I2881" s="10">
        <v>92.34</v>
      </c>
      <c r="J2881" s="10">
        <v>97.84</v>
      </c>
      <c r="K2881" s="1">
        <v>93.88</v>
      </c>
      <c r="L2881" s="1">
        <v>93.26</v>
      </c>
      <c r="M2881" s="1">
        <v>91.85</v>
      </c>
    </row>
    <row r="2882" spans="1:13" x14ac:dyDescent="0.35">
      <c r="A2882" s="10">
        <v>1122</v>
      </c>
      <c r="B2882" s="10">
        <v>89.98</v>
      </c>
      <c r="C2882" s="10">
        <v>87.66</v>
      </c>
      <c r="D2882" s="10">
        <v>88.94</v>
      </c>
      <c r="E2882" s="10">
        <v>90.25</v>
      </c>
      <c r="F2882" s="1">
        <v>89.51</v>
      </c>
      <c r="G2882" s="10">
        <v>86.64</v>
      </c>
      <c r="H2882" s="10">
        <v>96.62</v>
      </c>
      <c r="I2882" s="10">
        <v>92.31</v>
      </c>
      <c r="J2882" s="10">
        <v>97.83</v>
      </c>
      <c r="K2882" s="1">
        <v>93.83</v>
      </c>
      <c r="L2882" s="1">
        <v>93.22</v>
      </c>
      <c r="M2882" s="1">
        <v>91.81</v>
      </c>
    </row>
    <row r="2883" spans="1:13" x14ac:dyDescent="0.35">
      <c r="A2883" s="10">
        <v>1121</v>
      </c>
      <c r="B2883" s="10">
        <v>89.93</v>
      </c>
      <c r="C2883" s="10">
        <v>87.61</v>
      </c>
      <c r="D2883" s="10">
        <v>88.88</v>
      </c>
      <c r="E2883" s="10">
        <v>90.19</v>
      </c>
      <c r="F2883" s="1">
        <v>89.46</v>
      </c>
      <c r="G2883" s="10">
        <v>86.57</v>
      </c>
      <c r="H2883" s="10">
        <v>96.6</v>
      </c>
      <c r="I2883" s="10">
        <v>92.27</v>
      </c>
      <c r="J2883" s="10">
        <v>97.82</v>
      </c>
      <c r="K2883" s="1">
        <v>93.78</v>
      </c>
      <c r="L2883" s="1">
        <v>93.18</v>
      </c>
      <c r="M2883" s="1">
        <v>91.76</v>
      </c>
    </row>
    <row r="2884" spans="1:13" x14ac:dyDescent="0.35">
      <c r="A2884" s="10">
        <v>1120</v>
      </c>
      <c r="B2884" s="10">
        <v>89.88</v>
      </c>
      <c r="C2884" s="10">
        <v>87.58</v>
      </c>
      <c r="D2884" s="10">
        <v>88.84</v>
      </c>
      <c r="E2884" s="10">
        <v>90.13</v>
      </c>
      <c r="F2884" s="1">
        <v>89.42</v>
      </c>
      <c r="G2884" s="10">
        <v>86.5</v>
      </c>
      <c r="H2884" s="10">
        <v>96.59</v>
      </c>
      <c r="I2884" s="10">
        <v>92.23</v>
      </c>
      <c r="J2884" s="10">
        <v>97.81</v>
      </c>
      <c r="K2884" s="1">
        <v>93.71</v>
      </c>
      <c r="L2884" s="1">
        <v>93.13</v>
      </c>
      <c r="M2884" s="1">
        <v>91.72</v>
      </c>
    </row>
    <row r="2885" spans="1:13" x14ac:dyDescent="0.35">
      <c r="A2885" s="10">
        <v>1119</v>
      </c>
      <c r="B2885" s="10">
        <v>89.84</v>
      </c>
      <c r="C2885" s="10">
        <v>87.55</v>
      </c>
      <c r="D2885" s="10">
        <v>88.83</v>
      </c>
      <c r="E2885" s="10">
        <v>90.08</v>
      </c>
      <c r="F2885" s="1">
        <v>89.39</v>
      </c>
      <c r="G2885" s="10">
        <v>86.43</v>
      </c>
      <c r="H2885" s="10">
        <v>96.57</v>
      </c>
      <c r="I2885" s="10">
        <v>92.2</v>
      </c>
      <c r="J2885" s="10">
        <v>97.79</v>
      </c>
      <c r="K2885" s="1">
        <v>93.65</v>
      </c>
      <c r="L2885" s="1">
        <v>93.09</v>
      </c>
      <c r="M2885" s="1">
        <v>91.68</v>
      </c>
    </row>
    <row r="2886" spans="1:13" x14ac:dyDescent="0.35">
      <c r="A2886" s="10">
        <v>1118</v>
      </c>
      <c r="B2886" s="10">
        <v>89.8</v>
      </c>
      <c r="C2886" s="10">
        <v>87.53</v>
      </c>
      <c r="D2886" s="10">
        <v>88.84</v>
      </c>
      <c r="E2886" s="10">
        <v>90.02</v>
      </c>
      <c r="F2886" s="1">
        <v>89.36</v>
      </c>
      <c r="G2886" s="10">
        <v>86.36</v>
      </c>
      <c r="H2886" s="10">
        <v>96.55</v>
      </c>
      <c r="I2886" s="10">
        <v>92.16</v>
      </c>
      <c r="J2886" s="10">
        <v>97.77</v>
      </c>
      <c r="K2886" s="1">
        <v>93.58</v>
      </c>
      <c r="L2886" s="1">
        <v>93.05</v>
      </c>
      <c r="M2886" s="1">
        <v>91.65</v>
      </c>
    </row>
    <row r="2887" spans="1:13" x14ac:dyDescent="0.35">
      <c r="A2887" s="10">
        <v>1117</v>
      </c>
      <c r="B2887" s="10">
        <v>89.76</v>
      </c>
      <c r="C2887" s="10">
        <v>87.49</v>
      </c>
      <c r="D2887" s="10">
        <v>88.86</v>
      </c>
      <c r="E2887" s="10">
        <v>89.96</v>
      </c>
      <c r="F2887" s="1">
        <v>89.33</v>
      </c>
      <c r="G2887" s="10">
        <v>86.28</v>
      </c>
      <c r="H2887" s="10">
        <v>96.53</v>
      </c>
      <c r="I2887" s="10">
        <v>92.12</v>
      </c>
      <c r="J2887" s="10">
        <v>97.75</v>
      </c>
      <c r="K2887" s="1">
        <v>93.52</v>
      </c>
      <c r="L2887" s="1">
        <v>93.02</v>
      </c>
      <c r="M2887" s="1">
        <v>91.6</v>
      </c>
    </row>
    <row r="2888" spans="1:13" x14ac:dyDescent="0.35">
      <c r="A2888" s="10">
        <v>1116</v>
      </c>
      <c r="B2888" s="10">
        <v>89.73</v>
      </c>
      <c r="C2888" s="10">
        <v>87.45</v>
      </c>
      <c r="D2888" s="10">
        <v>88.89</v>
      </c>
      <c r="E2888" s="10">
        <v>89.9</v>
      </c>
      <c r="F2888" s="1">
        <v>89.3</v>
      </c>
      <c r="G2888" s="10">
        <v>86.21</v>
      </c>
      <c r="H2888" s="10">
        <v>96.51</v>
      </c>
      <c r="I2888" s="10">
        <v>92.08</v>
      </c>
      <c r="J2888" s="10">
        <v>97.74</v>
      </c>
      <c r="K2888" s="1">
        <v>93.47</v>
      </c>
      <c r="L2888" s="1">
        <v>92.99</v>
      </c>
      <c r="M2888" s="1">
        <v>91.56</v>
      </c>
    </row>
    <row r="2889" spans="1:13" x14ac:dyDescent="0.35">
      <c r="A2889" s="10">
        <v>1115</v>
      </c>
      <c r="B2889" s="10">
        <v>89.69</v>
      </c>
      <c r="C2889" s="10">
        <v>87.41</v>
      </c>
      <c r="D2889" s="10">
        <v>88.94</v>
      </c>
      <c r="E2889" s="10">
        <v>89.83</v>
      </c>
      <c r="F2889" s="1">
        <v>89.28</v>
      </c>
      <c r="G2889" s="10">
        <v>86.15</v>
      </c>
      <c r="H2889" s="10">
        <v>96.49</v>
      </c>
      <c r="I2889" s="10">
        <v>92.04</v>
      </c>
      <c r="J2889" s="10">
        <v>97.73</v>
      </c>
      <c r="K2889" s="1">
        <v>93.42</v>
      </c>
      <c r="L2889" s="1">
        <v>92.95</v>
      </c>
      <c r="M2889" s="1">
        <v>91.51</v>
      </c>
    </row>
    <row r="2890" spans="1:13" x14ac:dyDescent="0.35">
      <c r="A2890" s="10">
        <v>1114</v>
      </c>
      <c r="B2890" s="10">
        <v>89.65</v>
      </c>
      <c r="C2890" s="10">
        <v>87.37</v>
      </c>
      <c r="D2890" s="10">
        <v>89</v>
      </c>
      <c r="E2890" s="10">
        <v>89.76</v>
      </c>
      <c r="F2890" s="1">
        <v>89.25</v>
      </c>
      <c r="G2890" s="10">
        <v>86.07</v>
      </c>
      <c r="H2890" s="10">
        <v>96.47</v>
      </c>
      <c r="I2890" s="10">
        <v>91.99</v>
      </c>
      <c r="J2890" s="10">
        <v>97.71</v>
      </c>
      <c r="K2890" s="1">
        <v>93.37</v>
      </c>
      <c r="L2890" s="1">
        <v>92.9</v>
      </c>
      <c r="M2890" s="1">
        <v>91.46</v>
      </c>
    </row>
    <row r="2891" spans="1:13" x14ac:dyDescent="0.35">
      <c r="A2891" s="10">
        <v>1113</v>
      </c>
      <c r="B2891" s="10">
        <v>89.62</v>
      </c>
      <c r="C2891" s="10">
        <v>87.33</v>
      </c>
      <c r="D2891" s="10">
        <v>89.08</v>
      </c>
      <c r="E2891" s="10">
        <v>89.69</v>
      </c>
      <c r="F2891" s="1">
        <v>89.22</v>
      </c>
      <c r="G2891" s="10">
        <v>85.99</v>
      </c>
      <c r="H2891" s="10">
        <v>96.46</v>
      </c>
      <c r="I2891" s="10">
        <v>91.94</v>
      </c>
      <c r="J2891" s="10">
        <v>97.7</v>
      </c>
      <c r="K2891" s="1">
        <v>93.3</v>
      </c>
      <c r="L2891" s="1">
        <v>92.86</v>
      </c>
      <c r="M2891" s="1">
        <v>91.4</v>
      </c>
    </row>
    <row r="2892" spans="1:13" x14ac:dyDescent="0.35">
      <c r="A2892" s="10">
        <v>1112</v>
      </c>
      <c r="B2892" s="10">
        <v>89.59</v>
      </c>
      <c r="C2892" s="10">
        <v>87.3</v>
      </c>
      <c r="D2892" s="10">
        <v>89.17</v>
      </c>
      <c r="E2892" s="10">
        <v>89.63</v>
      </c>
      <c r="F2892" s="1">
        <v>89.2</v>
      </c>
      <c r="G2892" s="10">
        <v>85.91</v>
      </c>
      <c r="H2892" s="10">
        <v>96.44</v>
      </c>
      <c r="I2892" s="10">
        <v>91.9</v>
      </c>
      <c r="J2892" s="10">
        <v>97.68</v>
      </c>
      <c r="K2892" s="1">
        <v>93.23</v>
      </c>
      <c r="L2892" s="1">
        <v>92.82</v>
      </c>
      <c r="M2892" s="1">
        <v>91.35</v>
      </c>
    </row>
    <row r="2893" spans="1:13" x14ac:dyDescent="0.35">
      <c r="A2893" s="10">
        <v>1111</v>
      </c>
      <c r="B2893" s="10">
        <v>89.57</v>
      </c>
      <c r="C2893" s="10">
        <v>87.27</v>
      </c>
      <c r="D2893" s="10">
        <v>89.28</v>
      </c>
      <c r="E2893" s="10">
        <v>89.57</v>
      </c>
      <c r="F2893" s="1">
        <v>89.17</v>
      </c>
      <c r="G2893" s="10">
        <v>85.83</v>
      </c>
      <c r="H2893" s="10">
        <v>96.42</v>
      </c>
      <c r="I2893" s="10">
        <v>91.86</v>
      </c>
      <c r="J2893" s="10">
        <v>97.66</v>
      </c>
      <c r="K2893" s="1">
        <v>93.16</v>
      </c>
      <c r="L2893" s="1">
        <v>92.78</v>
      </c>
      <c r="M2893" s="1">
        <v>91.29</v>
      </c>
    </row>
    <row r="2894" spans="1:13" x14ac:dyDescent="0.35">
      <c r="A2894" s="10">
        <v>1110</v>
      </c>
      <c r="B2894" s="10">
        <v>89.54</v>
      </c>
      <c r="C2894" s="10">
        <v>87.24</v>
      </c>
      <c r="D2894" s="10">
        <v>89.39</v>
      </c>
      <c r="E2894" s="10">
        <v>89.51</v>
      </c>
      <c r="F2894" s="1">
        <v>89.15</v>
      </c>
      <c r="G2894" s="10">
        <v>85.75</v>
      </c>
      <c r="H2894" s="10">
        <v>96.41</v>
      </c>
      <c r="I2894" s="10">
        <v>91.82</v>
      </c>
      <c r="J2894" s="10">
        <v>97.65</v>
      </c>
      <c r="K2894" s="1">
        <v>93.09</v>
      </c>
      <c r="L2894" s="1">
        <v>92.75</v>
      </c>
      <c r="M2894" s="1">
        <v>91.24</v>
      </c>
    </row>
    <row r="2895" spans="1:13" x14ac:dyDescent="0.35">
      <c r="A2895" s="10">
        <v>1109</v>
      </c>
      <c r="B2895" s="10">
        <v>89.51</v>
      </c>
      <c r="C2895" s="10">
        <v>87.21</v>
      </c>
      <c r="D2895" s="10">
        <v>89.51</v>
      </c>
      <c r="E2895" s="10">
        <v>89.45</v>
      </c>
      <c r="F2895" s="1">
        <v>89.13</v>
      </c>
      <c r="G2895" s="10">
        <v>85.68</v>
      </c>
      <c r="H2895" s="10">
        <v>96.39</v>
      </c>
      <c r="I2895" s="10">
        <v>91.78</v>
      </c>
      <c r="J2895" s="10">
        <v>97.63</v>
      </c>
      <c r="K2895" s="1">
        <v>93.03</v>
      </c>
      <c r="L2895" s="1">
        <v>92.71</v>
      </c>
      <c r="M2895" s="1">
        <v>91.18</v>
      </c>
    </row>
    <row r="2896" spans="1:13" x14ac:dyDescent="0.35">
      <c r="A2896" s="10">
        <v>1108</v>
      </c>
      <c r="B2896" s="10">
        <v>89.48</v>
      </c>
      <c r="C2896" s="10">
        <v>87.17</v>
      </c>
      <c r="D2896" s="10">
        <v>89.63</v>
      </c>
      <c r="E2896" s="10">
        <v>89.37</v>
      </c>
      <c r="F2896" s="1">
        <v>89.11</v>
      </c>
      <c r="G2896" s="10">
        <v>85.6</v>
      </c>
      <c r="H2896" s="10">
        <v>96.39</v>
      </c>
      <c r="I2896" s="10">
        <v>91.75</v>
      </c>
      <c r="J2896" s="10">
        <v>97.62</v>
      </c>
      <c r="K2896" s="1">
        <v>92.97</v>
      </c>
      <c r="L2896" s="1">
        <v>92.67</v>
      </c>
      <c r="M2896" s="1">
        <v>91.13</v>
      </c>
    </row>
    <row r="2897" spans="1:13" x14ac:dyDescent="0.35">
      <c r="A2897" s="10">
        <v>1107</v>
      </c>
      <c r="B2897" s="10">
        <v>89.45</v>
      </c>
      <c r="C2897" s="10">
        <v>87.11</v>
      </c>
      <c r="D2897" s="10">
        <v>89.76</v>
      </c>
      <c r="E2897" s="10">
        <v>89.3</v>
      </c>
      <c r="F2897" s="1">
        <v>89.1</v>
      </c>
      <c r="G2897" s="10">
        <v>85.53</v>
      </c>
      <c r="H2897" s="10">
        <v>96.38</v>
      </c>
      <c r="I2897" s="10">
        <v>91.71</v>
      </c>
      <c r="J2897" s="10">
        <v>97.61</v>
      </c>
      <c r="K2897" s="1">
        <v>92.91</v>
      </c>
      <c r="L2897" s="1">
        <v>92.64</v>
      </c>
      <c r="M2897" s="1">
        <v>91.08</v>
      </c>
    </row>
    <row r="2898" spans="1:13" x14ac:dyDescent="0.35">
      <c r="A2898" s="10">
        <v>1106</v>
      </c>
      <c r="B2898" s="10">
        <v>89.42</v>
      </c>
      <c r="C2898" s="10">
        <v>87.06</v>
      </c>
      <c r="D2898" s="10">
        <v>89.9</v>
      </c>
      <c r="E2898" s="10">
        <v>89.22</v>
      </c>
      <c r="F2898" s="1">
        <v>89.08</v>
      </c>
      <c r="G2898" s="10">
        <v>85.43</v>
      </c>
      <c r="H2898" s="10">
        <v>96.36</v>
      </c>
      <c r="I2898" s="10">
        <v>91.67</v>
      </c>
      <c r="J2898" s="10">
        <v>97.59</v>
      </c>
      <c r="K2898" s="1">
        <v>92.85</v>
      </c>
      <c r="L2898" s="1">
        <v>92.6</v>
      </c>
      <c r="M2898" s="1">
        <v>91.02</v>
      </c>
    </row>
    <row r="2899" spans="1:13" x14ac:dyDescent="0.35">
      <c r="A2899" s="10">
        <v>1105</v>
      </c>
      <c r="B2899" s="10">
        <v>89.38</v>
      </c>
      <c r="C2899" s="10">
        <v>87</v>
      </c>
      <c r="D2899" s="10">
        <v>90.07</v>
      </c>
      <c r="E2899" s="10">
        <v>89.15</v>
      </c>
      <c r="F2899" s="1">
        <v>89.05</v>
      </c>
      <c r="G2899" s="10">
        <v>85.33</v>
      </c>
      <c r="H2899" s="10">
        <v>96.34</v>
      </c>
      <c r="I2899" s="10">
        <v>91.61</v>
      </c>
      <c r="J2899" s="10">
        <v>97.57</v>
      </c>
      <c r="K2899" s="1">
        <v>92.79</v>
      </c>
      <c r="L2899" s="1">
        <v>92.56</v>
      </c>
      <c r="M2899" s="1">
        <v>90.95</v>
      </c>
    </row>
    <row r="2900" spans="1:13" x14ac:dyDescent="0.35">
      <c r="A2900" s="10">
        <v>1104</v>
      </c>
      <c r="B2900" s="10">
        <v>89.35</v>
      </c>
      <c r="C2900" s="10">
        <v>86.95</v>
      </c>
      <c r="D2900" s="10">
        <v>90.25</v>
      </c>
      <c r="E2900" s="10">
        <v>89.08</v>
      </c>
      <c r="F2900" s="1">
        <v>89.02</v>
      </c>
      <c r="G2900" s="10">
        <v>85.22</v>
      </c>
      <c r="H2900" s="10">
        <v>96.33</v>
      </c>
      <c r="I2900" s="10">
        <v>91.56</v>
      </c>
      <c r="J2900" s="10">
        <v>97.55</v>
      </c>
      <c r="K2900" s="1">
        <v>92.72</v>
      </c>
      <c r="L2900" s="1">
        <v>92.51</v>
      </c>
      <c r="M2900" s="1">
        <v>90.88</v>
      </c>
    </row>
    <row r="2901" spans="1:13" x14ac:dyDescent="0.35">
      <c r="A2901" s="10">
        <v>1103</v>
      </c>
      <c r="B2901" s="10">
        <v>89.32</v>
      </c>
      <c r="C2901" s="10">
        <v>86.91</v>
      </c>
      <c r="D2901" s="10">
        <v>90.45</v>
      </c>
      <c r="E2901" s="10">
        <v>89.01</v>
      </c>
      <c r="F2901" s="1">
        <v>88.99</v>
      </c>
      <c r="G2901" s="10">
        <v>85.13</v>
      </c>
      <c r="H2901" s="10">
        <v>96.32</v>
      </c>
      <c r="I2901" s="10">
        <v>91.5</v>
      </c>
      <c r="J2901" s="10">
        <v>97.53</v>
      </c>
      <c r="K2901" s="1">
        <v>92.66</v>
      </c>
      <c r="L2901" s="1">
        <v>92.45</v>
      </c>
      <c r="M2901" s="1">
        <v>90.8</v>
      </c>
    </row>
    <row r="2902" spans="1:13" x14ac:dyDescent="0.35">
      <c r="A2902" s="10">
        <v>1102</v>
      </c>
      <c r="B2902" s="10">
        <v>89.29</v>
      </c>
      <c r="C2902" s="10">
        <v>86.86</v>
      </c>
      <c r="D2902" s="10">
        <v>90.64</v>
      </c>
      <c r="E2902" s="10">
        <v>88.95</v>
      </c>
      <c r="F2902" s="1">
        <v>88.96</v>
      </c>
      <c r="G2902" s="10">
        <v>85.03</v>
      </c>
      <c r="H2902" s="10">
        <v>96.31</v>
      </c>
      <c r="I2902" s="10">
        <v>91.44</v>
      </c>
      <c r="J2902" s="10">
        <v>97.51</v>
      </c>
      <c r="K2902" s="1">
        <v>92.6</v>
      </c>
      <c r="L2902" s="1">
        <v>92.4</v>
      </c>
      <c r="M2902" s="1">
        <v>90.73</v>
      </c>
    </row>
    <row r="2903" spans="1:13" x14ac:dyDescent="0.35">
      <c r="A2903" s="10">
        <v>1101</v>
      </c>
      <c r="B2903" s="10">
        <v>89.26</v>
      </c>
      <c r="C2903" s="10">
        <v>86.81</v>
      </c>
      <c r="D2903" s="10">
        <v>90.82</v>
      </c>
      <c r="E2903" s="10">
        <v>88.88</v>
      </c>
      <c r="F2903" s="1">
        <v>88.93</v>
      </c>
      <c r="G2903" s="10">
        <v>84.94</v>
      </c>
      <c r="H2903" s="10">
        <v>96.29</v>
      </c>
      <c r="I2903" s="10">
        <v>91.38</v>
      </c>
      <c r="J2903" s="10">
        <v>97.5</v>
      </c>
      <c r="K2903" s="1">
        <v>92.53</v>
      </c>
      <c r="L2903" s="1">
        <v>92.35</v>
      </c>
      <c r="M2903" s="1">
        <v>90.65</v>
      </c>
    </row>
    <row r="2904" spans="1:13" x14ac:dyDescent="0.35">
      <c r="A2904" s="10">
        <v>1100</v>
      </c>
      <c r="B2904" s="10">
        <v>89.23</v>
      </c>
      <c r="C2904" s="10">
        <v>86.76</v>
      </c>
      <c r="D2904" s="10">
        <v>90.98</v>
      </c>
      <c r="E2904" s="10">
        <v>88.82</v>
      </c>
      <c r="F2904" s="1">
        <v>88.9</v>
      </c>
      <c r="G2904" s="10">
        <v>84.85</v>
      </c>
      <c r="H2904" s="10">
        <v>96.28</v>
      </c>
      <c r="I2904" s="10">
        <v>91.33</v>
      </c>
      <c r="J2904" s="10">
        <v>97.48</v>
      </c>
      <c r="K2904" s="1">
        <v>92.47</v>
      </c>
      <c r="L2904" s="1">
        <v>92.3</v>
      </c>
      <c r="M2904" s="1">
        <v>90.58</v>
      </c>
    </row>
    <row r="2905" spans="1:13" x14ac:dyDescent="0.35">
      <c r="A2905" s="10">
        <v>1099</v>
      </c>
      <c r="B2905" s="10">
        <v>89.21</v>
      </c>
      <c r="C2905" s="10">
        <v>86.72</v>
      </c>
      <c r="D2905" s="10">
        <v>91.12</v>
      </c>
      <c r="E2905" s="10">
        <v>88.78</v>
      </c>
      <c r="F2905" s="1">
        <v>88.87</v>
      </c>
      <c r="G2905" s="10">
        <v>84.75</v>
      </c>
      <c r="H2905" s="10">
        <v>96.25</v>
      </c>
      <c r="I2905" s="10">
        <v>91.29</v>
      </c>
      <c r="J2905" s="10">
        <v>97.47</v>
      </c>
      <c r="K2905" s="1">
        <v>92.41</v>
      </c>
      <c r="L2905" s="1">
        <v>92.25</v>
      </c>
      <c r="M2905" s="1">
        <v>90.51</v>
      </c>
    </row>
    <row r="2906" spans="1:13" x14ac:dyDescent="0.35">
      <c r="A2906" s="10">
        <v>1098</v>
      </c>
      <c r="B2906" s="10">
        <v>89.2</v>
      </c>
      <c r="C2906" s="10">
        <v>86.69</v>
      </c>
      <c r="D2906" s="10">
        <v>91.25</v>
      </c>
      <c r="E2906" s="10">
        <v>88.74</v>
      </c>
      <c r="F2906" s="1">
        <v>88.82</v>
      </c>
      <c r="G2906" s="10">
        <v>84.65</v>
      </c>
      <c r="H2906" s="10">
        <v>96.23</v>
      </c>
      <c r="I2906" s="10">
        <v>91.24</v>
      </c>
      <c r="J2906" s="10">
        <v>97.45</v>
      </c>
      <c r="K2906" s="1">
        <v>92.36</v>
      </c>
      <c r="L2906" s="1">
        <v>92.19</v>
      </c>
      <c r="M2906" s="1">
        <v>90.44</v>
      </c>
    </row>
    <row r="2907" spans="1:13" x14ac:dyDescent="0.35">
      <c r="A2907" s="10">
        <v>1097</v>
      </c>
      <c r="B2907" s="10">
        <v>89.18</v>
      </c>
      <c r="C2907" s="10">
        <v>86.65</v>
      </c>
      <c r="D2907" s="10">
        <v>91.36</v>
      </c>
      <c r="E2907" s="10">
        <v>88.69</v>
      </c>
      <c r="F2907" s="1">
        <v>88.76</v>
      </c>
      <c r="G2907" s="10">
        <v>84.54</v>
      </c>
      <c r="H2907" s="10">
        <v>96.2</v>
      </c>
      <c r="I2907" s="10">
        <v>91.19</v>
      </c>
      <c r="J2907" s="10">
        <v>97.44</v>
      </c>
      <c r="K2907" s="1">
        <v>92.3</v>
      </c>
      <c r="L2907" s="1">
        <v>92.13</v>
      </c>
      <c r="M2907" s="1">
        <v>90.37</v>
      </c>
    </row>
    <row r="2908" spans="1:13" x14ac:dyDescent="0.35">
      <c r="A2908" s="10">
        <v>1096</v>
      </c>
      <c r="B2908" s="10">
        <v>89.17</v>
      </c>
      <c r="C2908" s="10">
        <v>86.62</v>
      </c>
      <c r="D2908" s="10">
        <v>91.44</v>
      </c>
      <c r="E2908" s="10">
        <v>88.64</v>
      </c>
      <c r="F2908" s="1">
        <v>88.7</v>
      </c>
      <c r="G2908" s="10">
        <v>84.42</v>
      </c>
      <c r="H2908" s="10">
        <v>96.18</v>
      </c>
      <c r="I2908" s="10">
        <v>91.14</v>
      </c>
      <c r="J2908" s="10">
        <v>97.42</v>
      </c>
      <c r="K2908" s="1">
        <v>92.24</v>
      </c>
      <c r="L2908" s="1">
        <v>92.08</v>
      </c>
      <c r="M2908" s="1">
        <v>90.29</v>
      </c>
    </row>
    <row r="2909" spans="1:13" x14ac:dyDescent="0.35">
      <c r="A2909" s="10">
        <v>1095</v>
      </c>
      <c r="B2909" s="10">
        <v>89.15</v>
      </c>
      <c r="C2909" s="10">
        <v>86.58</v>
      </c>
      <c r="D2909" s="10">
        <v>91.5</v>
      </c>
      <c r="E2909" s="10">
        <v>88.59</v>
      </c>
      <c r="F2909" s="1">
        <v>88.65</v>
      </c>
      <c r="G2909" s="10">
        <v>84.3</v>
      </c>
      <c r="H2909" s="10">
        <v>96.16</v>
      </c>
      <c r="I2909" s="10">
        <v>91.08</v>
      </c>
      <c r="J2909" s="10">
        <v>97.4</v>
      </c>
      <c r="K2909" s="1">
        <v>92.18</v>
      </c>
      <c r="L2909" s="1">
        <v>92.03</v>
      </c>
      <c r="M2909" s="1">
        <v>90.22</v>
      </c>
    </row>
    <row r="2910" spans="1:13" x14ac:dyDescent="0.35">
      <c r="A2910" s="10">
        <v>1094</v>
      </c>
      <c r="B2910" s="10">
        <v>89.13</v>
      </c>
      <c r="C2910" s="10">
        <v>86.53</v>
      </c>
      <c r="D2910" s="10">
        <v>91.55</v>
      </c>
      <c r="E2910" s="10">
        <v>88.55</v>
      </c>
      <c r="F2910" s="1">
        <v>88.59</v>
      </c>
      <c r="G2910" s="10">
        <v>84.18</v>
      </c>
      <c r="H2910" s="10">
        <v>96.14</v>
      </c>
      <c r="I2910" s="10">
        <v>91.01</v>
      </c>
      <c r="J2910" s="10">
        <v>97.38</v>
      </c>
      <c r="K2910" s="1">
        <v>92.11</v>
      </c>
      <c r="L2910" s="1">
        <v>91.98</v>
      </c>
      <c r="M2910" s="1">
        <v>90.14</v>
      </c>
    </row>
    <row r="2911" spans="1:13" x14ac:dyDescent="0.35">
      <c r="A2911" s="10">
        <v>1093</v>
      </c>
      <c r="B2911" s="10">
        <v>89.1</v>
      </c>
      <c r="C2911" s="10">
        <v>86.47</v>
      </c>
      <c r="D2911" s="10">
        <v>91.59</v>
      </c>
      <c r="E2911" s="10">
        <v>88.5</v>
      </c>
      <c r="F2911" s="1">
        <v>88.53</v>
      </c>
      <c r="G2911" s="10">
        <v>84.06</v>
      </c>
      <c r="H2911" s="10">
        <v>96.11</v>
      </c>
      <c r="I2911" s="10">
        <v>90.93</v>
      </c>
      <c r="J2911" s="10">
        <v>97.35</v>
      </c>
      <c r="K2911" s="1">
        <v>92.04</v>
      </c>
      <c r="L2911" s="1">
        <v>91.93</v>
      </c>
      <c r="M2911" s="1">
        <v>90.06</v>
      </c>
    </row>
    <row r="2912" spans="1:13" x14ac:dyDescent="0.35">
      <c r="A2912" s="10">
        <v>1092</v>
      </c>
      <c r="B2912" s="10">
        <v>89.05</v>
      </c>
      <c r="C2912" s="10">
        <v>86.4</v>
      </c>
      <c r="D2912" s="10">
        <v>91.63</v>
      </c>
      <c r="E2912" s="10">
        <v>88.45</v>
      </c>
      <c r="F2912" s="1">
        <v>88.46</v>
      </c>
      <c r="G2912" s="10">
        <v>83.94</v>
      </c>
      <c r="H2912" s="10">
        <v>96.09</v>
      </c>
      <c r="I2912" s="10">
        <v>90.85</v>
      </c>
      <c r="J2912" s="10">
        <v>97.33</v>
      </c>
      <c r="K2912" s="1">
        <v>91.96</v>
      </c>
      <c r="L2912" s="1">
        <v>91.89</v>
      </c>
      <c r="M2912" s="1">
        <v>89.97</v>
      </c>
    </row>
    <row r="2913" spans="1:13" x14ac:dyDescent="0.35">
      <c r="A2913" s="10">
        <v>1091</v>
      </c>
      <c r="B2913" s="10">
        <v>89</v>
      </c>
      <c r="C2913" s="10">
        <v>86.32</v>
      </c>
      <c r="D2913" s="10">
        <v>91.66</v>
      </c>
      <c r="E2913" s="10">
        <v>88.42</v>
      </c>
      <c r="F2913" s="1">
        <v>88.4</v>
      </c>
      <c r="G2913" s="10">
        <v>83.83</v>
      </c>
      <c r="H2913" s="10">
        <v>96.06</v>
      </c>
      <c r="I2913" s="10">
        <v>90.77</v>
      </c>
      <c r="J2913" s="10">
        <v>97.31</v>
      </c>
      <c r="K2913" s="1">
        <v>91.89</v>
      </c>
      <c r="L2913" s="1">
        <v>91.84</v>
      </c>
      <c r="M2913" s="1">
        <v>89.9</v>
      </c>
    </row>
    <row r="2914" spans="1:13" x14ac:dyDescent="0.35">
      <c r="A2914" s="10">
        <v>1090</v>
      </c>
      <c r="B2914" s="10">
        <v>88.94</v>
      </c>
      <c r="C2914" s="10">
        <v>86.25</v>
      </c>
      <c r="D2914" s="10">
        <v>91.7</v>
      </c>
      <c r="E2914" s="10">
        <v>88.39</v>
      </c>
      <c r="F2914" s="1">
        <v>88.35</v>
      </c>
      <c r="G2914" s="10">
        <v>83.72</v>
      </c>
      <c r="H2914" s="10">
        <v>96.03</v>
      </c>
      <c r="I2914" s="10">
        <v>90.69</v>
      </c>
      <c r="J2914" s="10">
        <v>97.28</v>
      </c>
      <c r="K2914" s="1">
        <v>91.83</v>
      </c>
      <c r="L2914" s="1">
        <v>91.8</v>
      </c>
      <c r="M2914" s="1">
        <v>89.82</v>
      </c>
    </row>
    <row r="2915" spans="1:13" x14ac:dyDescent="0.35">
      <c r="A2915" s="10">
        <v>1089</v>
      </c>
      <c r="B2915" s="10">
        <v>88.89</v>
      </c>
      <c r="C2915" s="10">
        <v>86.18</v>
      </c>
      <c r="D2915" s="10">
        <v>91.72</v>
      </c>
      <c r="E2915" s="10">
        <v>88.37</v>
      </c>
      <c r="F2915" s="1">
        <v>88.29</v>
      </c>
      <c r="G2915" s="10">
        <v>83.64</v>
      </c>
      <c r="H2915" s="10">
        <v>96</v>
      </c>
      <c r="I2915" s="10">
        <v>90.61</v>
      </c>
      <c r="J2915" s="10">
        <v>97.26</v>
      </c>
      <c r="K2915" s="1">
        <v>91.77</v>
      </c>
      <c r="L2915" s="1">
        <v>91.76</v>
      </c>
      <c r="M2915" s="1">
        <v>89.75</v>
      </c>
    </row>
    <row r="2916" spans="1:13" x14ac:dyDescent="0.35">
      <c r="A2916" s="10">
        <v>1088</v>
      </c>
      <c r="B2916" s="10">
        <v>88.83</v>
      </c>
      <c r="C2916" s="10">
        <v>86.11</v>
      </c>
      <c r="D2916" s="10">
        <v>91.76</v>
      </c>
      <c r="E2916" s="10">
        <v>88.36</v>
      </c>
      <c r="F2916" s="1">
        <v>88.24</v>
      </c>
      <c r="G2916" s="10">
        <v>83.57</v>
      </c>
      <c r="H2916" s="10">
        <v>95.97</v>
      </c>
      <c r="I2916" s="10">
        <v>90.54</v>
      </c>
      <c r="J2916" s="10">
        <v>97.25</v>
      </c>
      <c r="K2916" s="1">
        <v>91.73</v>
      </c>
      <c r="L2916" s="1">
        <v>91.73</v>
      </c>
      <c r="M2916" s="1">
        <v>89.69</v>
      </c>
    </row>
    <row r="2917" spans="1:13" x14ac:dyDescent="0.35">
      <c r="A2917" s="10">
        <v>1087</v>
      </c>
      <c r="B2917" s="10">
        <v>88.79</v>
      </c>
      <c r="C2917" s="10">
        <v>86.05</v>
      </c>
      <c r="D2917" s="10">
        <v>91.81</v>
      </c>
      <c r="E2917" s="10">
        <v>88.37</v>
      </c>
      <c r="F2917" s="1">
        <v>88.21</v>
      </c>
      <c r="G2917" s="10">
        <v>83.54</v>
      </c>
      <c r="H2917" s="10">
        <v>95.94</v>
      </c>
      <c r="I2917" s="10">
        <v>90.45</v>
      </c>
      <c r="J2917" s="10">
        <v>97.24</v>
      </c>
      <c r="K2917" s="1">
        <v>91.69</v>
      </c>
      <c r="L2917" s="1">
        <v>91.7</v>
      </c>
      <c r="M2917" s="1">
        <v>89.64</v>
      </c>
    </row>
    <row r="2918" spans="1:13" x14ac:dyDescent="0.35">
      <c r="A2918" s="10">
        <v>1086</v>
      </c>
      <c r="B2918" s="10">
        <v>88.75</v>
      </c>
      <c r="C2918" s="10">
        <v>86.01</v>
      </c>
      <c r="D2918" s="10">
        <v>91.87</v>
      </c>
      <c r="E2918" s="10">
        <v>88.39</v>
      </c>
      <c r="F2918" s="1">
        <v>88.19</v>
      </c>
      <c r="G2918" s="10">
        <v>83.52</v>
      </c>
      <c r="H2918" s="10">
        <v>95.91</v>
      </c>
      <c r="I2918" s="10">
        <v>90.33</v>
      </c>
      <c r="J2918" s="10">
        <v>97.22</v>
      </c>
      <c r="K2918" s="1">
        <v>91.66</v>
      </c>
      <c r="L2918" s="1">
        <v>91.67</v>
      </c>
      <c r="M2918" s="1">
        <v>89.57</v>
      </c>
    </row>
    <row r="2919" spans="1:13" x14ac:dyDescent="0.35">
      <c r="A2919" s="10">
        <v>1085</v>
      </c>
      <c r="B2919" s="10">
        <v>88.7</v>
      </c>
      <c r="C2919" s="10">
        <v>85.97</v>
      </c>
      <c r="D2919" s="10">
        <v>91.93</v>
      </c>
      <c r="E2919" s="10">
        <v>88.41</v>
      </c>
      <c r="F2919" s="1">
        <v>88.17</v>
      </c>
      <c r="G2919" s="10">
        <v>83.51</v>
      </c>
      <c r="H2919" s="10">
        <v>95.9</v>
      </c>
      <c r="I2919" s="10">
        <v>90.18</v>
      </c>
      <c r="J2919" s="10">
        <v>97.2</v>
      </c>
      <c r="K2919" s="1">
        <v>91.62</v>
      </c>
      <c r="L2919" s="1">
        <v>91.65</v>
      </c>
      <c r="M2919" s="1">
        <v>89.5</v>
      </c>
    </row>
    <row r="2920" spans="1:13" x14ac:dyDescent="0.35">
      <c r="A2920" s="10">
        <v>1084</v>
      </c>
      <c r="B2920" s="10">
        <v>88.66</v>
      </c>
      <c r="C2920" s="10">
        <v>85.92</v>
      </c>
      <c r="D2920" s="10">
        <v>91.99</v>
      </c>
      <c r="E2920" s="10">
        <v>88.45</v>
      </c>
      <c r="F2920" s="1">
        <v>88.16</v>
      </c>
      <c r="G2920" s="10">
        <v>83.52</v>
      </c>
      <c r="H2920" s="10">
        <v>95.9</v>
      </c>
      <c r="I2920" s="10">
        <v>90.04</v>
      </c>
      <c r="J2920" s="10">
        <v>97.18</v>
      </c>
      <c r="K2920" s="1">
        <v>91.59</v>
      </c>
      <c r="L2920" s="1">
        <v>91.64</v>
      </c>
      <c r="M2920" s="1">
        <v>89.42</v>
      </c>
    </row>
    <row r="2921" spans="1:13" x14ac:dyDescent="0.35">
      <c r="A2921" s="10">
        <v>1083</v>
      </c>
      <c r="B2921" s="10">
        <v>88.62</v>
      </c>
      <c r="C2921" s="10">
        <v>85.89</v>
      </c>
      <c r="D2921" s="10">
        <v>92.05</v>
      </c>
      <c r="E2921" s="10">
        <v>88.49</v>
      </c>
      <c r="F2921" s="1">
        <v>88.15</v>
      </c>
      <c r="G2921" s="10">
        <v>83.53</v>
      </c>
      <c r="H2921" s="10">
        <v>95.9</v>
      </c>
      <c r="I2921" s="10">
        <v>89.97</v>
      </c>
      <c r="J2921" s="10">
        <v>97.17</v>
      </c>
      <c r="K2921" s="1">
        <v>91.56</v>
      </c>
      <c r="L2921" s="1">
        <v>91.63</v>
      </c>
      <c r="M2921" s="1">
        <v>89.36</v>
      </c>
    </row>
    <row r="2922" spans="1:13" x14ac:dyDescent="0.35">
      <c r="A2922" s="10">
        <v>1082</v>
      </c>
      <c r="B2922" s="10">
        <v>88.58</v>
      </c>
      <c r="C2922" s="10">
        <v>85.86</v>
      </c>
      <c r="D2922" s="10">
        <v>92.09</v>
      </c>
      <c r="E2922" s="10">
        <v>88.52</v>
      </c>
      <c r="F2922" s="1">
        <v>88.14</v>
      </c>
      <c r="G2922" s="10">
        <v>83.55</v>
      </c>
      <c r="H2922" s="10">
        <v>95.88</v>
      </c>
      <c r="I2922" s="10">
        <v>89.97</v>
      </c>
      <c r="J2922" s="10">
        <v>97.15</v>
      </c>
      <c r="K2922" s="1">
        <v>91.53</v>
      </c>
      <c r="L2922" s="1">
        <v>91.62</v>
      </c>
      <c r="M2922" s="1">
        <v>89.33</v>
      </c>
    </row>
    <row r="2923" spans="1:13" x14ac:dyDescent="0.35">
      <c r="A2923" s="10">
        <v>1081</v>
      </c>
      <c r="B2923" s="10">
        <v>88.56</v>
      </c>
      <c r="C2923" s="10">
        <v>85.84</v>
      </c>
      <c r="D2923" s="10">
        <v>92.12</v>
      </c>
      <c r="E2923" s="10">
        <v>88.56</v>
      </c>
      <c r="F2923" s="1">
        <v>88.13</v>
      </c>
      <c r="G2923" s="10">
        <v>83.56</v>
      </c>
      <c r="H2923" s="10">
        <v>95.86</v>
      </c>
      <c r="I2923" s="10">
        <v>90.02</v>
      </c>
      <c r="J2923" s="10">
        <v>97.15</v>
      </c>
      <c r="K2923" s="1">
        <v>91.5</v>
      </c>
      <c r="L2923" s="1">
        <v>91.6</v>
      </c>
      <c r="M2923" s="1">
        <v>89.32</v>
      </c>
    </row>
    <row r="2924" spans="1:13" x14ac:dyDescent="0.35">
      <c r="A2924" s="10">
        <v>1080</v>
      </c>
      <c r="B2924" s="10">
        <v>88.53</v>
      </c>
      <c r="C2924" s="10">
        <v>85.81</v>
      </c>
      <c r="D2924" s="10">
        <v>92.14</v>
      </c>
      <c r="E2924" s="10">
        <v>88.59</v>
      </c>
      <c r="F2924" s="1">
        <v>88.11</v>
      </c>
      <c r="G2924" s="10">
        <v>83.58</v>
      </c>
      <c r="H2924" s="10">
        <v>95.84</v>
      </c>
      <c r="I2924" s="10">
        <v>90.07</v>
      </c>
      <c r="J2924" s="10">
        <v>97.15</v>
      </c>
      <c r="K2924" s="1">
        <v>91.48</v>
      </c>
      <c r="L2924" s="1">
        <v>91.58</v>
      </c>
      <c r="M2924" s="1">
        <v>89.31</v>
      </c>
    </row>
    <row r="2925" spans="1:13" x14ac:dyDescent="0.35">
      <c r="A2925" s="10">
        <v>1079</v>
      </c>
      <c r="B2925" s="10">
        <v>88.51</v>
      </c>
      <c r="C2925" s="10">
        <v>85.77</v>
      </c>
      <c r="D2925" s="10">
        <v>92.16</v>
      </c>
      <c r="E2925" s="10">
        <v>88.62</v>
      </c>
      <c r="F2925" s="1">
        <v>88.09</v>
      </c>
      <c r="G2925" s="10">
        <v>83.6</v>
      </c>
      <c r="H2925" s="10">
        <v>95.82</v>
      </c>
      <c r="I2925" s="10">
        <v>90.08</v>
      </c>
      <c r="J2925" s="10">
        <v>97.15</v>
      </c>
      <c r="K2925" s="1">
        <v>91.46</v>
      </c>
      <c r="L2925" s="1">
        <v>91.56</v>
      </c>
      <c r="M2925" s="1">
        <v>89.31</v>
      </c>
    </row>
    <row r="2926" spans="1:13" x14ac:dyDescent="0.35">
      <c r="A2926" s="10">
        <v>1078</v>
      </c>
      <c r="B2926" s="10">
        <v>88.47</v>
      </c>
      <c r="C2926" s="10">
        <v>85.72</v>
      </c>
      <c r="D2926" s="10">
        <v>92.18</v>
      </c>
      <c r="E2926" s="10">
        <v>88.63</v>
      </c>
      <c r="F2926" s="1">
        <v>88.06</v>
      </c>
      <c r="G2926" s="10">
        <v>83.61</v>
      </c>
      <c r="H2926" s="10">
        <v>95.81</v>
      </c>
      <c r="I2926" s="10">
        <v>90.07</v>
      </c>
      <c r="J2926" s="10">
        <v>97.14</v>
      </c>
      <c r="K2926" s="1">
        <v>91.43</v>
      </c>
      <c r="L2926" s="1">
        <v>91.54</v>
      </c>
      <c r="M2926" s="1">
        <v>89.29</v>
      </c>
    </row>
    <row r="2927" spans="1:13" x14ac:dyDescent="0.35">
      <c r="A2927" s="10">
        <v>1077</v>
      </c>
      <c r="B2927" s="10">
        <v>88.43</v>
      </c>
      <c r="C2927" s="10">
        <v>85.67</v>
      </c>
      <c r="D2927" s="10">
        <v>92.18</v>
      </c>
      <c r="E2927" s="10">
        <v>88.64</v>
      </c>
      <c r="F2927" s="1">
        <v>88.01</v>
      </c>
      <c r="G2927" s="10">
        <v>83.61</v>
      </c>
      <c r="H2927" s="10">
        <v>95.81</v>
      </c>
      <c r="I2927" s="10">
        <v>90.05</v>
      </c>
      <c r="J2927" s="10">
        <v>97.13</v>
      </c>
      <c r="K2927" s="1">
        <v>91.42</v>
      </c>
      <c r="L2927" s="1">
        <v>91.51</v>
      </c>
      <c r="M2927" s="1">
        <v>89.26</v>
      </c>
    </row>
    <row r="2928" spans="1:13" x14ac:dyDescent="0.35">
      <c r="A2928" s="10">
        <v>1076</v>
      </c>
      <c r="B2928" s="10">
        <v>88.38</v>
      </c>
      <c r="C2928" s="10">
        <v>85.62</v>
      </c>
      <c r="D2928" s="10">
        <v>92.18</v>
      </c>
      <c r="E2928" s="10">
        <v>88.63</v>
      </c>
      <c r="F2928" s="1">
        <v>87.97</v>
      </c>
      <c r="G2928" s="10">
        <v>83.61</v>
      </c>
      <c r="H2928" s="10">
        <v>95.81</v>
      </c>
      <c r="I2928" s="10">
        <v>90.02</v>
      </c>
      <c r="J2928" s="10">
        <v>97.12</v>
      </c>
      <c r="K2928" s="1">
        <v>91.41</v>
      </c>
      <c r="L2928" s="1">
        <v>91.49</v>
      </c>
      <c r="M2928" s="1">
        <v>89.22</v>
      </c>
    </row>
    <row r="2929" spans="1:13" x14ac:dyDescent="0.35">
      <c r="A2929" s="10">
        <v>1075</v>
      </c>
      <c r="B2929" s="10">
        <v>88.33</v>
      </c>
      <c r="C2929" s="10">
        <v>85.57</v>
      </c>
      <c r="D2929" s="10">
        <v>92.17</v>
      </c>
      <c r="E2929" s="10">
        <v>88.62</v>
      </c>
      <c r="F2929" s="1">
        <v>87.94</v>
      </c>
      <c r="G2929" s="10">
        <v>83.6</v>
      </c>
      <c r="H2929" s="10">
        <v>95.81</v>
      </c>
      <c r="I2929" s="10">
        <v>89.99</v>
      </c>
      <c r="J2929" s="10">
        <v>97.1</v>
      </c>
      <c r="K2929" s="1">
        <v>91.4</v>
      </c>
      <c r="L2929" s="1">
        <v>91.45</v>
      </c>
      <c r="M2929" s="1">
        <v>89.18</v>
      </c>
    </row>
    <row r="2930" spans="1:13" x14ac:dyDescent="0.35">
      <c r="A2930" s="10">
        <v>1074</v>
      </c>
      <c r="B2930" s="10">
        <v>88.26</v>
      </c>
      <c r="C2930" s="10">
        <v>85.51</v>
      </c>
      <c r="D2930" s="10">
        <v>92.15</v>
      </c>
      <c r="E2930" s="10">
        <v>88.6</v>
      </c>
      <c r="F2930" s="1">
        <v>87.91</v>
      </c>
      <c r="G2930" s="10">
        <v>83.57</v>
      </c>
      <c r="H2930" s="10">
        <v>95.8</v>
      </c>
      <c r="I2930" s="10">
        <v>89.96</v>
      </c>
      <c r="J2930" s="10">
        <v>97.09</v>
      </c>
      <c r="K2930" s="1">
        <v>91.39</v>
      </c>
      <c r="L2930" s="1">
        <v>91.42</v>
      </c>
      <c r="M2930" s="1">
        <v>89.14</v>
      </c>
    </row>
    <row r="2931" spans="1:13" x14ac:dyDescent="0.35">
      <c r="A2931" s="10">
        <v>1073</v>
      </c>
      <c r="B2931" s="10">
        <v>88.2</v>
      </c>
      <c r="C2931" s="10">
        <v>85.45</v>
      </c>
      <c r="D2931" s="10">
        <v>92.12</v>
      </c>
      <c r="E2931" s="10">
        <v>88.58</v>
      </c>
      <c r="F2931" s="1">
        <v>87.88</v>
      </c>
      <c r="G2931" s="10">
        <v>83.53</v>
      </c>
      <c r="H2931" s="10">
        <v>95.78</v>
      </c>
      <c r="I2931" s="10">
        <v>89.94</v>
      </c>
      <c r="J2931" s="10">
        <v>97.08</v>
      </c>
      <c r="K2931" s="1">
        <v>91.37</v>
      </c>
      <c r="L2931" s="1">
        <v>91.37</v>
      </c>
      <c r="M2931" s="1">
        <v>89.1</v>
      </c>
    </row>
    <row r="2932" spans="1:13" x14ac:dyDescent="0.35">
      <c r="A2932" s="10">
        <v>1072</v>
      </c>
      <c r="B2932" s="10">
        <v>88.12</v>
      </c>
      <c r="C2932" s="10">
        <v>85.37</v>
      </c>
      <c r="D2932" s="10">
        <v>92.08</v>
      </c>
      <c r="E2932" s="10">
        <v>88.56</v>
      </c>
      <c r="F2932" s="1">
        <v>87.85</v>
      </c>
      <c r="G2932" s="10">
        <v>83.49</v>
      </c>
      <c r="H2932" s="10">
        <v>95.76</v>
      </c>
      <c r="I2932" s="10">
        <v>89.91</v>
      </c>
      <c r="J2932" s="10">
        <v>97.08</v>
      </c>
      <c r="K2932" s="1">
        <v>91.35</v>
      </c>
      <c r="L2932" s="1">
        <v>91.33</v>
      </c>
      <c r="M2932" s="1">
        <v>89.05</v>
      </c>
    </row>
    <row r="2933" spans="1:13" x14ac:dyDescent="0.35">
      <c r="A2933" s="10">
        <v>1071</v>
      </c>
      <c r="B2933" s="10">
        <v>88.05</v>
      </c>
      <c r="C2933" s="10">
        <v>85.3</v>
      </c>
      <c r="D2933" s="10">
        <v>92.04</v>
      </c>
      <c r="E2933" s="10">
        <v>88.55</v>
      </c>
      <c r="F2933" s="1">
        <v>87.83</v>
      </c>
      <c r="G2933" s="10">
        <v>83.45</v>
      </c>
      <c r="H2933" s="10">
        <v>95.74</v>
      </c>
      <c r="I2933" s="10">
        <v>89.88</v>
      </c>
      <c r="J2933" s="10">
        <v>97.06</v>
      </c>
      <c r="K2933" s="1">
        <v>91.32</v>
      </c>
      <c r="L2933" s="1">
        <v>91.29</v>
      </c>
      <c r="M2933" s="1">
        <v>89</v>
      </c>
    </row>
    <row r="2934" spans="1:13" x14ac:dyDescent="0.35">
      <c r="A2934" s="10">
        <v>1070</v>
      </c>
      <c r="B2934" s="10">
        <v>87.98</v>
      </c>
      <c r="C2934" s="10">
        <v>85.23</v>
      </c>
      <c r="D2934" s="10">
        <v>92.01</v>
      </c>
      <c r="E2934" s="10">
        <v>88.53</v>
      </c>
      <c r="F2934" s="1">
        <v>87.81</v>
      </c>
      <c r="G2934" s="10">
        <v>83.4</v>
      </c>
      <c r="H2934" s="10">
        <v>95.73</v>
      </c>
      <c r="I2934" s="10">
        <v>89.85</v>
      </c>
      <c r="J2934" s="10">
        <v>97.04</v>
      </c>
      <c r="K2934" s="1">
        <v>91.28</v>
      </c>
      <c r="L2934" s="1">
        <v>91.25</v>
      </c>
      <c r="M2934" s="1">
        <v>88.94</v>
      </c>
    </row>
    <row r="2935" spans="1:13" x14ac:dyDescent="0.35">
      <c r="A2935" s="10">
        <v>1069</v>
      </c>
      <c r="B2935" s="10">
        <v>87.91</v>
      </c>
      <c r="C2935" s="10">
        <v>85.16</v>
      </c>
      <c r="D2935" s="10">
        <v>91.98</v>
      </c>
      <c r="E2935" s="10">
        <v>88.51</v>
      </c>
      <c r="F2935" s="1">
        <v>87.78</v>
      </c>
      <c r="G2935" s="10">
        <v>83.34</v>
      </c>
      <c r="H2935" s="10">
        <v>95.71</v>
      </c>
      <c r="I2935" s="10">
        <v>89.81</v>
      </c>
      <c r="J2935" s="10">
        <v>97.02</v>
      </c>
      <c r="K2935" s="1">
        <v>91.24</v>
      </c>
      <c r="L2935" s="1">
        <v>91.21</v>
      </c>
      <c r="M2935" s="1">
        <v>88.88</v>
      </c>
    </row>
    <row r="2936" spans="1:13" x14ac:dyDescent="0.35">
      <c r="A2936" s="10">
        <v>1068</v>
      </c>
      <c r="B2936" s="10">
        <v>87.84</v>
      </c>
      <c r="C2936" s="10">
        <v>85.09</v>
      </c>
      <c r="D2936" s="10">
        <v>91.96</v>
      </c>
      <c r="E2936" s="10">
        <v>88.49</v>
      </c>
      <c r="F2936" s="1">
        <v>87.75</v>
      </c>
      <c r="G2936" s="10">
        <v>83.28</v>
      </c>
      <c r="H2936" s="10">
        <v>95.7</v>
      </c>
      <c r="I2936" s="10">
        <v>89.78</v>
      </c>
      <c r="J2936" s="10">
        <v>97</v>
      </c>
      <c r="K2936" s="1">
        <v>91.19</v>
      </c>
      <c r="L2936" s="1">
        <v>91.16</v>
      </c>
      <c r="M2936" s="1">
        <v>88.83</v>
      </c>
    </row>
    <row r="2937" spans="1:13" x14ac:dyDescent="0.35">
      <c r="A2937" s="10">
        <v>1067</v>
      </c>
      <c r="B2937" s="10">
        <v>87.78</v>
      </c>
      <c r="C2937" s="10">
        <v>85.02</v>
      </c>
      <c r="D2937" s="10">
        <v>91.94</v>
      </c>
      <c r="E2937" s="10">
        <v>88.47</v>
      </c>
      <c r="F2937" s="1">
        <v>87.7</v>
      </c>
      <c r="G2937" s="10">
        <v>83.22</v>
      </c>
      <c r="H2937" s="10">
        <v>95.68</v>
      </c>
      <c r="I2937" s="10">
        <v>89.75</v>
      </c>
      <c r="J2937" s="10">
        <v>96.99</v>
      </c>
      <c r="K2937" s="1">
        <v>91.14</v>
      </c>
      <c r="L2937" s="1">
        <v>91.1</v>
      </c>
      <c r="M2937" s="1">
        <v>88.78</v>
      </c>
    </row>
    <row r="2938" spans="1:13" x14ac:dyDescent="0.35">
      <c r="A2938" s="10">
        <v>1066</v>
      </c>
      <c r="B2938" s="10">
        <v>87.71</v>
      </c>
      <c r="C2938" s="10">
        <v>84.94</v>
      </c>
      <c r="D2938" s="10">
        <v>91.92</v>
      </c>
      <c r="E2938" s="10">
        <v>88.44</v>
      </c>
      <c r="F2938" s="1">
        <v>87.65</v>
      </c>
      <c r="G2938" s="10">
        <v>83.15</v>
      </c>
      <c r="H2938" s="10">
        <v>95.65</v>
      </c>
      <c r="I2938" s="10">
        <v>89.72</v>
      </c>
      <c r="J2938" s="10">
        <v>96.99</v>
      </c>
      <c r="K2938" s="1">
        <v>91.09</v>
      </c>
      <c r="L2938" s="1">
        <v>91.05</v>
      </c>
      <c r="M2938" s="1">
        <v>88.73</v>
      </c>
    </row>
    <row r="2939" spans="1:13" x14ac:dyDescent="0.35">
      <c r="A2939" s="10">
        <v>1065</v>
      </c>
      <c r="B2939" s="10">
        <v>87.64</v>
      </c>
      <c r="C2939" s="10">
        <v>84.86</v>
      </c>
      <c r="D2939" s="10">
        <v>91.89</v>
      </c>
      <c r="E2939" s="10">
        <v>88.41</v>
      </c>
      <c r="F2939" s="1">
        <v>87.6</v>
      </c>
      <c r="G2939" s="10">
        <v>83.07</v>
      </c>
      <c r="H2939" s="10">
        <v>95.62</v>
      </c>
      <c r="I2939" s="10">
        <v>89.69</v>
      </c>
      <c r="J2939" s="10">
        <v>96.97</v>
      </c>
      <c r="K2939" s="1">
        <v>91.04</v>
      </c>
      <c r="L2939" s="1">
        <v>90.99</v>
      </c>
      <c r="M2939" s="1">
        <v>88.68</v>
      </c>
    </row>
    <row r="2940" spans="1:13" x14ac:dyDescent="0.35">
      <c r="A2940" s="10">
        <v>1064</v>
      </c>
      <c r="B2940" s="10">
        <v>87.55</v>
      </c>
      <c r="C2940" s="10">
        <v>84.78</v>
      </c>
      <c r="D2940" s="10">
        <v>91.85</v>
      </c>
      <c r="E2940" s="10">
        <v>88.37</v>
      </c>
      <c r="F2940" s="1">
        <v>87.57</v>
      </c>
      <c r="G2940" s="10">
        <v>83</v>
      </c>
      <c r="H2940" s="10">
        <v>95.59</v>
      </c>
      <c r="I2940" s="10">
        <v>89.66</v>
      </c>
      <c r="J2940" s="10">
        <v>96.96</v>
      </c>
      <c r="K2940" s="1">
        <v>90.99</v>
      </c>
      <c r="L2940" s="1">
        <v>90.94</v>
      </c>
      <c r="M2940" s="1">
        <v>88.62</v>
      </c>
    </row>
    <row r="2941" spans="1:13" x14ac:dyDescent="0.35">
      <c r="A2941" s="10">
        <v>1063</v>
      </c>
      <c r="B2941" s="10">
        <v>87.46</v>
      </c>
      <c r="C2941" s="10">
        <v>84.69</v>
      </c>
      <c r="D2941" s="10">
        <v>91.82</v>
      </c>
      <c r="E2941" s="10">
        <v>88.34</v>
      </c>
      <c r="F2941" s="1">
        <v>87.54</v>
      </c>
      <c r="G2941" s="10">
        <v>82.93</v>
      </c>
      <c r="H2941" s="10">
        <v>95.57</v>
      </c>
      <c r="I2941" s="10">
        <v>89.62</v>
      </c>
      <c r="J2941" s="10">
        <v>96.94</v>
      </c>
      <c r="K2941" s="1">
        <v>90.94</v>
      </c>
      <c r="L2941" s="1">
        <v>90.89</v>
      </c>
      <c r="M2941" s="1">
        <v>88.56</v>
      </c>
    </row>
    <row r="2942" spans="1:13" x14ac:dyDescent="0.35">
      <c r="A2942" s="10">
        <v>1062</v>
      </c>
      <c r="B2942" s="10">
        <v>87.37</v>
      </c>
      <c r="C2942" s="10">
        <v>84.61</v>
      </c>
      <c r="D2942" s="10">
        <v>91.79</v>
      </c>
      <c r="E2942" s="10">
        <v>88.32</v>
      </c>
      <c r="F2942" s="1">
        <v>87.51</v>
      </c>
      <c r="G2942" s="10">
        <v>82.86</v>
      </c>
      <c r="H2942" s="10">
        <v>95.55</v>
      </c>
      <c r="I2942" s="10">
        <v>89.57</v>
      </c>
      <c r="J2942" s="10">
        <v>96.92</v>
      </c>
      <c r="K2942" s="1">
        <v>90.88</v>
      </c>
      <c r="L2942" s="1">
        <v>90.84</v>
      </c>
      <c r="M2942" s="1">
        <v>88.49</v>
      </c>
    </row>
    <row r="2943" spans="1:13" x14ac:dyDescent="0.35">
      <c r="A2943" s="10">
        <v>1061</v>
      </c>
      <c r="B2943" s="10">
        <v>87.29</v>
      </c>
      <c r="C2943" s="10">
        <v>84.52</v>
      </c>
      <c r="D2943" s="10">
        <v>91.75</v>
      </c>
      <c r="E2943" s="10">
        <v>88.29</v>
      </c>
      <c r="F2943" s="1">
        <v>87.47</v>
      </c>
      <c r="G2943" s="10">
        <v>82.78</v>
      </c>
      <c r="H2943" s="10">
        <v>95.53</v>
      </c>
      <c r="I2943" s="10">
        <v>89.53</v>
      </c>
      <c r="J2943" s="10">
        <v>96.9</v>
      </c>
      <c r="K2943" s="1">
        <v>90.83</v>
      </c>
      <c r="L2943" s="1">
        <v>90.79</v>
      </c>
      <c r="M2943" s="1">
        <v>88.42</v>
      </c>
    </row>
    <row r="2944" spans="1:13" x14ac:dyDescent="0.35">
      <c r="A2944" s="10">
        <v>1060</v>
      </c>
      <c r="B2944" s="10">
        <v>87.21</v>
      </c>
      <c r="C2944" s="10">
        <v>84.45</v>
      </c>
      <c r="D2944" s="10">
        <v>91.72</v>
      </c>
      <c r="E2944" s="10">
        <v>88.26</v>
      </c>
      <c r="F2944" s="1">
        <v>87.43</v>
      </c>
      <c r="G2944" s="10">
        <v>82.69</v>
      </c>
      <c r="H2944" s="10">
        <v>95.51</v>
      </c>
      <c r="I2944" s="10">
        <v>89.48</v>
      </c>
      <c r="J2944" s="10">
        <v>96.89</v>
      </c>
      <c r="K2944" s="1">
        <v>90.77</v>
      </c>
      <c r="L2944" s="1">
        <v>90.75</v>
      </c>
      <c r="M2944" s="1">
        <v>88.36</v>
      </c>
    </row>
    <row r="2945" spans="1:13" x14ac:dyDescent="0.35">
      <c r="A2945" s="10">
        <v>1059</v>
      </c>
      <c r="B2945" s="10">
        <v>87.13</v>
      </c>
      <c r="C2945" s="10">
        <v>84.37</v>
      </c>
      <c r="D2945" s="10">
        <v>91.69</v>
      </c>
      <c r="E2945" s="10">
        <v>88.22</v>
      </c>
      <c r="F2945" s="1">
        <v>87.4</v>
      </c>
      <c r="G2945" s="10">
        <v>82.62</v>
      </c>
      <c r="H2945" s="10">
        <v>95.48</v>
      </c>
      <c r="I2945" s="10">
        <v>89.44</v>
      </c>
      <c r="J2945" s="10">
        <v>96.89</v>
      </c>
      <c r="K2945" s="1">
        <v>90.72</v>
      </c>
      <c r="L2945" s="1">
        <v>90.71</v>
      </c>
      <c r="M2945" s="1">
        <v>88.31</v>
      </c>
    </row>
    <row r="2946" spans="1:13" x14ac:dyDescent="0.35">
      <c r="A2946" s="10">
        <v>1058</v>
      </c>
      <c r="B2946" s="10">
        <v>87.04</v>
      </c>
      <c r="C2946" s="10">
        <v>84.3</v>
      </c>
      <c r="D2946" s="10">
        <v>91.66</v>
      </c>
      <c r="E2946" s="10">
        <v>88.18</v>
      </c>
      <c r="F2946" s="1">
        <v>87.37</v>
      </c>
      <c r="G2946" s="10">
        <v>82.55</v>
      </c>
      <c r="H2946" s="10">
        <v>95.46</v>
      </c>
      <c r="I2946" s="10">
        <v>89.4</v>
      </c>
      <c r="J2946" s="10">
        <v>96.88</v>
      </c>
      <c r="K2946" s="1">
        <v>90.68</v>
      </c>
      <c r="L2946" s="1">
        <v>90.68</v>
      </c>
      <c r="M2946" s="1">
        <v>88.26</v>
      </c>
    </row>
    <row r="2947" spans="1:13" x14ac:dyDescent="0.35">
      <c r="A2947" s="10">
        <v>1057</v>
      </c>
      <c r="B2947" s="10">
        <v>86.95</v>
      </c>
      <c r="C2947" s="10">
        <v>84.22</v>
      </c>
      <c r="D2947" s="10">
        <v>91.61</v>
      </c>
      <c r="E2947" s="10">
        <v>88.14</v>
      </c>
      <c r="F2947" s="1">
        <v>87.34</v>
      </c>
      <c r="G2947" s="10">
        <v>82.49</v>
      </c>
      <c r="H2947" s="10">
        <v>95.43</v>
      </c>
      <c r="I2947" s="10">
        <v>89.36</v>
      </c>
      <c r="J2947" s="10">
        <v>96.87</v>
      </c>
      <c r="K2947" s="1">
        <v>90.64</v>
      </c>
      <c r="L2947" s="1">
        <v>90.64</v>
      </c>
      <c r="M2947" s="1">
        <v>88.21</v>
      </c>
    </row>
    <row r="2948" spans="1:13" x14ac:dyDescent="0.35">
      <c r="A2948" s="10">
        <v>1056</v>
      </c>
      <c r="B2948" s="10">
        <v>86.86</v>
      </c>
      <c r="C2948" s="10">
        <v>84.14</v>
      </c>
      <c r="D2948" s="10">
        <v>91.57</v>
      </c>
      <c r="E2948" s="10">
        <v>88.09</v>
      </c>
      <c r="F2948" s="1">
        <v>87.3</v>
      </c>
      <c r="G2948" s="10">
        <v>82.43</v>
      </c>
      <c r="H2948" s="10">
        <v>95.39</v>
      </c>
      <c r="I2948" s="10">
        <v>89.33</v>
      </c>
      <c r="J2948" s="10">
        <v>96.85</v>
      </c>
      <c r="K2948" s="1">
        <v>90.61</v>
      </c>
      <c r="L2948" s="1">
        <v>90.59</v>
      </c>
      <c r="M2948" s="1">
        <v>88.17</v>
      </c>
    </row>
    <row r="2949" spans="1:13" x14ac:dyDescent="0.35">
      <c r="A2949" s="10">
        <v>1055</v>
      </c>
      <c r="B2949" s="10">
        <v>86.78</v>
      </c>
      <c r="C2949" s="10">
        <v>84.07</v>
      </c>
      <c r="D2949" s="10">
        <v>91.52</v>
      </c>
      <c r="E2949" s="10">
        <v>88.05</v>
      </c>
      <c r="F2949" s="1">
        <v>87.28</v>
      </c>
      <c r="G2949" s="10">
        <v>82.38</v>
      </c>
      <c r="H2949" s="10">
        <v>95.36</v>
      </c>
      <c r="I2949" s="10">
        <v>89.3</v>
      </c>
      <c r="J2949" s="10">
        <v>96.84</v>
      </c>
      <c r="K2949" s="1">
        <v>90.57</v>
      </c>
      <c r="L2949" s="1">
        <v>90.55</v>
      </c>
      <c r="M2949" s="1">
        <v>88.12</v>
      </c>
    </row>
    <row r="2950" spans="1:13" x14ac:dyDescent="0.35">
      <c r="A2950" s="10">
        <v>1054</v>
      </c>
      <c r="B2950" s="10">
        <v>86.71</v>
      </c>
      <c r="C2950" s="10">
        <v>84.01</v>
      </c>
      <c r="D2950" s="10">
        <v>91.48</v>
      </c>
      <c r="E2950" s="10">
        <v>88.02</v>
      </c>
      <c r="F2950" s="1">
        <v>87.25</v>
      </c>
      <c r="G2950" s="10">
        <v>82.33</v>
      </c>
      <c r="H2950" s="10">
        <v>95.33</v>
      </c>
      <c r="I2950" s="10">
        <v>89.27</v>
      </c>
      <c r="J2950" s="10">
        <v>96.83</v>
      </c>
      <c r="K2950" s="1">
        <v>90.53</v>
      </c>
      <c r="L2950" s="1">
        <v>90.5</v>
      </c>
      <c r="M2950" s="1">
        <v>88.08</v>
      </c>
    </row>
    <row r="2951" spans="1:13" x14ac:dyDescent="0.35">
      <c r="A2951" s="10">
        <v>1053</v>
      </c>
      <c r="B2951" s="10">
        <v>86.65</v>
      </c>
      <c r="C2951" s="10">
        <v>83.96</v>
      </c>
      <c r="D2951" s="10">
        <v>91.44</v>
      </c>
      <c r="E2951" s="10">
        <v>88</v>
      </c>
      <c r="F2951" s="1">
        <v>87.23</v>
      </c>
      <c r="G2951" s="10">
        <v>82.28</v>
      </c>
      <c r="H2951" s="10">
        <v>95.29</v>
      </c>
      <c r="I2951" s="10">
        <v>89.23</v>
      </c>
      <c r="J2951" s="10">
        <v>96.82</v>
      </c>
      <c r="K2951" s="1">
        <v>90.49</v>
      </c>
      <c r="L2951" s="1">
        <v>90.46</v>
      </c>
      <c r="M2951" s="1">
        <v>88.03</v>
      </c>
    </row>
    <row r="2952" spans="1:13" x14ac:dyDescent="0.35">
      <c r="A2952" s="10">
        <v>1052</v>
      </c>
      <c r="B2952" s="10">
        <v>86.61</v>
      </c>
      <c r="C2952" s="10">
        <v>83.92</v>
      </c>
      <c r="D2952" s="10">
        <v>91.42</v>
      </c>
      <c r="E2952" s="10">
        <v>87.98</v>
      </c>
      <c r="F2952" s="1">
        <v>87.22</v>
      </c>
      <c r="G2952" s="10">
        <v>82.23</v>
      </c>
      <c r="H2952" s="10">
        <v>95.26</v>
      </c>
      <c r="I2952" s="10">
        <v>89.2</v>
      </c>
      <c r="J2952" s="10">
        <v>96.81</v>
      </c>
      <c r="K2952" s="1">
        <v>90.46</v>
      </c>
      <c r="L2952" s="1">
        <v>90.41</v>
      </c>
      <c r="M2952" s="1">
        <v>87.98</v>
      </c>
    </row>
    <row r="2953" spans="1:13" x14ac:dyDescent="0.35">
      <c r="A2953" s="10">
        <v>1051</v>
      </c>
      <c r="B2953" s="10">
        <v>86.58</v>
      </c>
      <c r="C2953" s="10">
        <v>83.87</v>
      </c>
      <c r="D2953" s="10">
        <v>91.39</v>
      </c>
      <c r="E2953" s="10">
        <v>87.96</v>
      </c>
      <c r="F2953" s="1">
        <v>87.21</v>
      </c>
      <c r="G2953" s="10">
        <v>82.19</v>
      </c>
      <c r="H2953" s="10">
        <v>95.23</v>
      </c>
      <c r="I2953" s="10">
        <v>89.16</v>
      </c>
      <c r="J2953" s="10">
        <v>96.8</v>
      </c>
      <c r="K2953" s="1">
        <v>90.43</v>
      </c>
      <c r="L2953" s="1">
        <v>90.38</v>
      </c>
      <c r="M2953" s="1">
        <v>87.94</v>
      </c>
    </row>
    <row r="2954" spans="1:13" x14ac:dyDescent="0.35">
      <c r="A2954" s="10">
        <v>1050</v>
      </c>
      <c r="B2954" s="10">
        <v>86.53</v>
      </c>
      <c r="C2954" s="10">
        <v>83.83</v>
      </c>
      <c r="D2954" s="10">
        <v>91.37</v>
      </c>
      <c r="E2954" s="10">
        <v>87.94</v>
      </c>
      <c r="F2954" s="1">
        <v>87.2</v>
      </c>
      <c r="G2954" s="10">
        <v>82.15</v>
      </c>
      <c r="H2954" s="10">
        <v>95.19</v>
      </c>
      <c r="I2954" s="10">
        <v>89.12</v>
      </c>
      <c r="J2954" s="10">
        <v>96.79</v>
      </c>
      <c r="K2954" s="1">
        <v>90.4</v>
      </c>
      <c r="L2954" s="1">
        <v>90.35</v>
      </c>
      <c r="M2954" s="1">
        <v>87.89</v>
      </c>
    </row>
    <row r="2955" spans="1:13" x14ac:dyDescent="0.35">
      <c r="A2955" s="10">
        <v>1049</v>
      </c>
      <c r="B2955" s="10">
        <v>86.49</v>
      </c>
      <c r="C2955" s="10">
        <v>83.78</v>
      </c>
      <c r="D2955" s="10">
        <v>91.34</v>
      </c>
      <c r="E2955" s="10">
        <v>87.91</v>
      </c>
      <c r="F2955" s="1">
        <v>87.18</v>
      </c>
      <c r="G2955" s="10">
        <v>82.11</v>
      </c>
      <c r="H2955" s="10">
        <v>95.14</v>
      </c>
      <c r="I2955" s="10">
        <v>89.07</v>
      </c>
      <c r="J2955" s="10">
        <v>96.77</v>
      </c>
      <c r="K2955" s="1">
        <v>90.38</v>
      </c>
      <c r="L2955" s="1">
        <v>90.31</v>
      </c>
      <c r="M2955" s="1">
        <v>87.83</v>
      </c>
    </row>
    <row r="2956" spans="1:13" x14ac:dyDescent="0.35">
      <c r="A2956" s="10">
        <v>1048</v>
      </c>
      <c r="B2956" s="10">
        <v>86.44</v>
      </c>
      <c r="C2956" s="10">
        <v>83.74</v>
      </c>
      <c r="D2956" s="10">
        <v>91.31</v>
      </c>
      <c r="E2956" s="10">
        <v>87.88</v>
      </c>
      <c r="F2956" s="1">
        <v>87.15</v>
      </c>
      <c r="G2956" s="10">
        <v>82.08</v>
      </c>
      <c r="H2956" s="10">
        <v>95.1</v>
      </c>
      <c r="I2956" s="10">
        <v>89.03</v>
      </c>
      <c r="J2956" s="10">
        <v>96.76</v>
      </c>
      <c r="K2956" s="1">
        <v>90.36</v>
      </c>
      <c r="L2956" s="1">
        <v>90.28</v>
      </c>
      <c r="M2956" s="1">
        <v>87.78</v>
      </c>
    </row>
    <row r="2957" spans="1:13" x14ac:dyDescent="0.35">
      <c r="A2957" s="10">
        <v>1047</v>
      </c>
      <c r="B2957" s="10">
        <v>86.41</v>
      </c>
      <c r="C2957" s="10">
        <v>83.7</v>
      </c>
      <c r="D2957" s="10">
        <v>91.3</v>
      </c>
      <c r="E2957" s="10">
        <v>87.87</v>
      </c>
      <c r="F2957" s="1">
        <v>87.13</v>
      </c>
      <c r="G2957" s="10">
        <v>82.05</v>
      </c>
      <c r="H2957" s="10">
        <v>95.07</v>
      </c>
      <c r="I2957" s="10">
        <v>89</v>
      </c>
      <c r="J2957" s="10">
        <v>96.75</v>
      </c>
      <c r="K2957" s="1">
        <v>90.34</v>
      </c>
      <c r="L2957" s="1">
        <v>90.25</v>
      </c>
      <c r="M2957" s="1">
        <v>87.74</v>
      </c>
    </row>
    <row r="2958" spans="1:13" x14ac:dyDescent="0.35">
      <c r="A2958" s="10">
        <v>1046</v>
      </c>
      <c r="B2958" s="10">
        <v>86.38</v>
      </c>
      <c r="C2958" s="10">
        <v>83.68</v>
      </c>
      <c r="D2958" s="10">
        <v>91.31</v>
      </c>
      <c r="E2958" s="10">
        <v>87.87</v>
      </c>
      <c r="F2958" s="1">
        <v>87.11</v>
      </c>
      <c r="G2958" s="10">
        <v>82.03</v>
      </c>
      <c r="H2958" s="10">
        <v>95.04</v>
      </c>
      <c r="I2958" s="10">
        <v>88.96</v>
      </c>
      <c r="J2958" s="10">
        <v>96.75</v>
      </c>
      <c r="K2958" s="1">
        <v>90.31</v>
      </c>
      <c r="L2958" s="1">
        <v>90.21</v>
      </c>
      <c r="M2958" s="1">
        <v>87.71</v>
      </c>
    </row>
    <row r="2959" spans="1:13" x14ac:dyDescent="0.35">
      <c r="A2959" s="10">
        <v>1045</v>
      </c>
      <c r="B2959" s="10">
        <v>86.36</v>
      </c>
      <c r="C2959" s="10">
        <v>83.66</v>
      </c>
      <c r="D2959" s="10">
        <v>91.32</v>
      </c>
      <c r="E2959" s="10">
        <v>87.88</v>
      </c>
      <c r="F2959" s="1">
        <v>87.1</v>
      </c>
      <c r="G2959" s="10">
        <v>82.01</v>
      </c>
      <c r="H2959" s="10">
        <v>95</v>
      </c>
      <c r="I2959" s="10">
        <v>88.92</v>
      </c>
      <c r="J2959" s="10">
        <v>96.75</v>
      </c>
      <c r="K2959" s="1">
        <v>90.28</v>
      </c>
      <c r="L2959" s="1">
        <v>90.18</v>
      </c>
      <c r="M2959" s="1">
        <v>87.68</v>
      </c>
    </row>
    <row r="2960" spans="1:13" x14ac:dyDescent="0.35">
      <c r="A2960" s="10">
        <v>1044</v>
      </c>
      <c r="B2960" s="10">
        <v>86.34</v>
      </c>
      <c r="C2960" s="10">
        <v>83.63</v>
      </c>
      <c r="D2960" s="10">
        <v>91.32</v>
      </c>
      <c r="E2960" s="10">
        <v>87.89</v>
      </c>
      <c r="F2960" s="1">
        <v>87.1</v>
      </c>
      <c r="G2960" s="10">
        <v>81.99</v>
      </c>
      <c r="H2960" s="10">
        <v>94.95</v>
      </c>
      <c r="I2960" s="10">
        <v>88.88</v>
      </c>
      <c r="J2960" s="10">
        <v>96.74</v>
      </c>
      <c r="K2960" s="1">
        <v>90.25</v>
      </c>
      <c r="L2960" s="1">
        <v>90.16</v>
      </c>
      <c r="M2960" s="1">
        <v>87.65</v>
      </c>
    </row>
    <row r="2961" spans="1:13" x14ac:dyDescent="0.35">
      <c r="A2961" s="10">
        <v>1043</v>
      </c>
      <c r="B2961" s="10">
        <v>86.32</v>
      </c>
      <c r="C2961" s="10">
        <v>83.61</v>
      </c>
      <c r="D2961" s="10">
        <v>91.32</v>
      </c>
      <c r="E2961" s="10">
        <v>87.89</v>
      </c>
      <c r="F2961" s="1">
        <v>87.1</v>
      </c>
      <c r="G2961" s="10">
        <v>81.99</v>
      </c>
      <c r="H2961" s="10">
        <v>94.89</v>
      </c>
      <c r="I2961" s="10">
        <v>88.84</v>
      </c>
      <c r="J2961" s="10">
        <v>96.73</v>
      </c>
      <c r="K2961" s="1">
        <v>90.23</v>
      </c>
      <c r="L2961" s="1">
        <v>90.12</v>
      </c>
      <c r="M2961" s="1">
        <v>87.61</v>
      </c>
    </row>
    <row r="2962" spans="1:13" x14ac:dyDescent="0.35">
      <c r="A2962" s="10">
        <v>1042</v>
      </c>
      <c r="B2962" s="10">
        <v>86.29</v>
      </c>
      <c r="C2962" s="10">
        <v>83.59</v>
      </c>
      <c r="D2962" s="10">
        <v>91.32</v>
      </c>
      <c r="E2962" s="10">
        <v>87.89</v>
      </c>
      <c r="F2962" s="1">
        <v>87.12</v>
      </c>
      <c r="G2962" s="10">
        <v>81.99</v>
      </c>
      <c r="H2962" s="10">
        <v>94.83</v>
      </c>
      <c r="I2962" s="10">
        <v>88.79</v>
      </c>
      <c r="J2962" s="10">
        <v>96.72</v>
      </c>
      <c r="K2962" s="1">
        <v>90.21</v>
      </c>
      <c r="L2962" s="1">
        <v>90.09</v>
      </c>
      <c r="M2962" s="1">
        <v>87.57</v>
      </c>
    </row>
    <row r="2963" spans="1:13" x14ac:dyDescent="0.35">
      <c r="A2963" s="10">
        <v>1041</v>
      </c>
      <c r="B2963" s="10">
        <v>86.24</v>
      </c>
      <c r="C2963" s="10">
        <v>83.56</v>
      </c>
      <c r="D2963" s="10">
        <v>91.31</v>
      </c>
      <c r="E2963" s="10">
        <v>87.89</v>
      </c>
      <c r="F2963" s="1">
        <v>87.12</v>
      </c>
      <c r="G2963" s="10">
        <v>81.98</v>
      </c>
      <c r="H2963" s="10">
        <v>94.76</v>
      </c>
      <c r="I2963" s="10">
        <v>88.74</v>
      </c>
      <c r="J2963" s="10">
        <v>96.7</v>
      </c>
      <c r="K2963" s="1">
        <v>90.18</v>
      </c>
      <c r="L2963" s="1">
        <v>90.05</v>
      </c>
      <c r="M2963" s="1">
        <v>87.54</v>
      </c>
    </row>
    <row r="2964" spans="1:13" x14ac:dyDescent="0.35">
      <c r="A2964" s="10">
        <v>1040</v>
      </c>
      <c r="B2964" s="10">
        <v>86.2</v>
      </c>
      <c r="C2964" s="10">
        <v>83.53</v>
      </c>
      <c r="D2964" s="10">
        <v>91.3</v>
      </c>
      <c r="E2964" s="10">
        <v>87.9</v>
      </c>
      <c r="F2964" s="1">
        <v>87.12</v>
      </c>
      <c r="G2964" s="10">
        <v>81.98</v>
      </c>
      <c r="H2964" s="10">
        <v>94.7</v>
      </c>
      <c r="I2964" s="10">
        <v>88.69</v>
      </c>
      <c r="J2964" s="10">
        <v>96.68</v>
      </c>
      <c r="K2964" s="1">
        <v>90.15</v>
      </c>
      <c r="L2964" s="1">
        <v>90.01</v>
      </c>
      <c r="M2964" s="1">
        <v>87.51</v>
      </c>
    </row>
    <row r="2965" spans="1:13" x14ac:dyDescent="0.35">
      <c r="A2965" s="10">
        <v>1039</v>
      </c>
      <c r="B2965" s="10">
        <v>86.16</v>
      </c>
      <c r="C2965" s="10">
        <v>83.5</v>
      </c>
      <c r="D2965" s="10">
        <v>91.3</v>
      </c>
      <c r="E2965" s="10">
        <v>87.91</v>
      </c>
      <c r="F2965" s="1">
        <v>87.11</v>
      </c>
      <c r="G2965" s="10">
        <v>81.98</v>
      </c>
      <c r="H2965" s="10">
        <v>94.65</v>
      </c>
      <c r="I2965" s="10">
        <v>88.64</v>
      </c>
      <c r="J2965" s="10">
        <v>96.66</v>
      </c>
      <c r="K2965" s="1">
        <v>90.12</v>
      </c>
      <c r="L2965" s="1">
        <v>89.97</v>
      </c>
      <c r="M2965" s="1">
        <v>87.48</v>
      </c>
    </row>
    <row r="2966" spans="1:13" x14ac:dyDescent="0.35">
      <c r="A2966" s="10">
        <v>1038</v>
      </c>
      <c r="B2966" s="10">
        <v>86.14</v>
      </c>
      <c r="C2966" s="10">
        <v>83.47</v>
      </c>
      <c r="D2966" s="10">
        <v>91.3</v>
      </c>
      <c r="E2966" s="10">
        <v>87.92</v>
      </c>
      <c r="F2966" s="1">
        <v>87.1</v>
      </c>
      <c r="G2966" s="10">
        <v>81.98</v>
      </c>
      <c r="H2966" s="10">
        <v>94.59</v>
      </c>
      <c r="I2966" s="10">
        <v>88.58</v>
      </c>
      <c r="J2966" s="10">
        <v>96.65</v>
      </c>
      <c r="K2966" s="1">
        <v>90.09</v>
      </c>
      <c r="L2966" s="1">
        <v>89.95</v>
      </c>
      <c r="M2966" s="1">
        <v>87.44</v>
      </c>
    </row>
    <row r="2967" spans="1:13" x14ac:dyDescent="0.35">
      <c r="A2967" s="10">
        <v>1037</v>
      </c>
      <c r="B2967" s="10">
        <v>86.11</v>
      </c>
      <c r="C2967" s="10">
        <v>83.44</v>
      </c>
      <c r="D2967" s="10">
        <v>91.31</v>
      </c>
      <c r="E2967" s="10">
        <v>87.94</v>
      </c>
      <c r="F2967" s="1">
        <v>87.1</v>
      </c>
      <c r="G2967" s="10">
        <v>81.99</v>
      </c>
      <c r="H2967" s="10">
        <v>94.53</v>
      </c>
      <c r="I2967" s="10">
        <v>88.53</v>
      </c>
      <c r="J2967" s="10">
        <v>96.64</v>
      </c>
      <c r="K2967" s="1">
        <v>90.06</v>
      </c>
      <c r="L2967" s="1">
        <v>89.93</v>
      </c>
      <c r="M2967" s="1">
        <v>87.41</v>
      </c>
    </row>
    <row r="2968" spans="1:13" x14ac:dyDescent="0.35">
      <c r="A2968" s="10">
        <v>1036</v>
      </c>
      <c r="B2968" s="10">
        <v>86.08</v>
      </c>
      <c r="C2968" s="10">
        <v>83.42</v>
      </c>
      <c r="D2968" s="10">
        <v>91.32</v>
      </c>
      <c r="E2968" s="10">
        <v>87.95</v>
      </c>
      <c r="F2968" s="1">
        <v>87.11</v>
      </c>
      <c r="G2968" s="10">
        <v>82</v>
      </c>
      <c r="H2968" s="10">
        <v>94.47</v>
      </c>
      <c r="I2968" s="10">
        <v>88.49</v>
      </c>
      <c r="J2968" s="10">
        <v>96.63</v>
      </c>
      <c r="K2968" s="1">
        <v>90.03</v>
      </c>
      <c r="L2968" s="1">
        <v>89.9</v>
      </c>
      <c r="M2968" s="1">
        <v>87.37</v>
      </c>
    </row>
    <row r="2969" spans="1:13" x14ac:dyDescent="0.35">
      <c r="A2969" s="10">
        <v>1035</v>
      </c>
      <c r="B2969" s="10">
        <v>86.06</v>
      </c>
      <c r="C2969" s="10">
        <v>83.4</v>
      </c>
      <c r="D2969" s="10">
        <v>91.33</v>
      </c>
      <c r="E2969" s="10">
        <v>87.96</v>
      </c>
      <c r="F2969" s="1">
        <v>87.12</v>
      </c>
      <c r="G2969" s="10">
        <v>82.02</v>
      </c>
      <c r="H2969" s="10">
        <v>94.41</v>
      </c>
      <c r="I2969" s="10">
        <v>88.45</v>
      </c>
      <c r="J2969" s="10">
        <v>96.62</v>
      </c>
      <c r="K2969" s="1">
        <v>90</v>
      </c>
      <c r="L2969" s="1">
        <v>89.87</v>
      </c>
      <c r="M2969" s="1">
        <v>87.34</v>
      </c>
    </row>
    <row r="2970" spans="1:13" x14ac:dyDescent="0.35">
      <c r="A2970" s="10">
        <v>1034</v>
      </c>
      <c r="B2970" s="10">
        <v>86.03</v>
      </c>
      <c r="C2970" s="10">
        <v>83.37</v>
      </c>
      <c r="D2970" s="10">
        <v>91.34</v>
      </c>
      <c r="E2970" s="10">
        <v>87.98</v>
      </c>
      <c r="F2970" s="1">
        <v>87.14</v>
      </c>
      <c r="G2970" s="10">
        <v>82.04</v>
      </c>
      <c r="H2970" s="10">
        <v>94.34</v>
      </c>
      <c r="I2970" s="10">
        <v>88.41</v>
      </c>
      <c r="J2970" s="10">
        <v>96.61</v>
      </c>
      <c r="K2970" s="1">
        <v>89.98</v>
      </c>
      <c r="L2970" s="1">
        <v>89.83</v>
      </c>
      <c r="M2970" s="1">
        <v>87.31</v>
      </c>
    </row>
    <row r="2971" spans="1:13" x14ac:dyDescent="0.35">
      <c r="A2971" s="10">
        <v>1033</v>
      </c>
      <c r="B2971" s="10">
        <v>86</v>
      </c>
      <c r="C2971" s="10">
        <v>83.35</v>
      </c>
      <c r="D2971" s="10">
        <v>91.35</v>
      </c>
      <c r="E2971" s="10">
        <v>88.01</v>
      </c>
      <c r="F2971" s="1">
        <v>87.15</v>
      </c>
      <c r="G2971" s="10">
        <v>82.07</v>
      </c>
      <c r="H2971" s="10">
        <v>94.27</v>
      </c>
      <c r="I2971" s="10">
        <v>88.37</v>
      </c>
      <c r="J2971" s="10">
        <v>96.6</v>
      </c>
      <c r="K2971" s="1">
        <v>89.96</v>
      </c>
      <c r="L2971" s="1">
        <v>89.8</v>
      </c>
      <c r="M2971" s="1">
        <v>87.29</v>
      </c>
    </row>
    <row r="2972" spans="1:13" x14ac:dyDescent="0.35">
      <c r="A2972" s="10">
        <v>1032</v>
      </c>
      <c r="B2972" s="10">
        <v>85.96</v>
      </c>
      <c r="C2972" s="10">
        <v>83.33</v>
      </c>
      <c r="D2972" s="10">
        <v>91.36</v>
      </c>
      <c r="E2972" s="10">
        <v>88.04</v>
      </c>
      <c r="F2972" s="1">
        <v>87.17</v>
      </c>
      <c r="G2972" s="10">
        <v>82.11</v>
      </c>
      <c r="H2972" s="10">
        <v>94.21</v>
      </c>
      <c r="I2972" s="10">
        <v>88.33</v>
      </c>
      <c r="J2972" s="10">
        <v>96.6</v>
      </c>
      <c r="K2972" s="1">
        <v>89.93</v>
      </c>
      <c r="L2972" s="1">
        <v>89.78</v>
      </c>
      <c r="M2972" s="1">
        <v>87.27</v>
      </c>
    </row>
    <row r="2973" spans="1:13" x14ac:dyDescent="0.35">
      <c r="A2973" s="10">
        <v>1031</v>
      </c>
      <c r="B2973" s="10">
        <v>85.93</v>
      </c>
      <c r="C2973" s="10">
        <v>83.31</v>
      </c>
      <c r="D2973" s="10">
        <v>91.39</v>
      </c>
      <c r="E2973" s="10">
        <v>88.09</v>
      </c>
      <c r="F2973" s="1">
        <v>87.19</v>
      </c>
      <c r="G2973" s="10">
        <v>82.15</v>
      </c>
      <c r="H2973" s="10">
        <v>94.15</v>
      </c>
      <c r="I2973" s="10">
        <v>88.29</v>
      </c>
      <c r="J2973" s="10">
        <v>96.59</v>
      </c>
      <c r="K2973" s="1">
        <v>89.9</v>
      </c>
      <c r="L2973" s="1">
        <v>89.76</v>
      </c>
      <c r="M2973" s="1">
        <v>87.25</v>
      </c>
    </row>
    <row r="2974" spans="1:13" x14ac:dyDescent="0.35">
      <c r="A2974" s="10">
        <v>1030</v>
      </c>
      <c r="B2974" s="10">
        <v>85.91</v>
      </c>
      <c r="C2974" s="10">
        <v>83.29</v>
      </c>
      <c r="D2974" s="10">
        <v>91.44</v>
      </c>
      <c r="E2974" s="10">
        <v>88.14</v>
      </c>
      <c r="F2974" s="1">
        <v>87.22</v>
      </c>
      <c r="G2974" s="10">
        <v>82.2</v>
      </c>
      <c r="H2974" s="10">
        <v>94.09</v>
      </c>
      <c r="I2974" s="10">
        <v>88.24</v>
      </c>
      <c r="J2974" s="10">
        <v>96.59</v>
      </c>
      <c r="K2974" s="1">
        <v>89.88</v>
      </c>
      <c r="L2974" s="1">
        <v>89.74</v>
      </c>
      <c r="M2974" s="1">
        <v>87.24</v>
      </c>
    </row>
    <row r="2975" spans="1:13" x14ac:dyDescent="0.35">
      <c r="A2975" s="10">
        <v>1029</v>
      </c>
      <c r="B2975" s="10">
        <v>85.89</v>
      </c>
      <c r="C2975" s="10">
        <v>83.28</v>
      </c>
      <c r="D2975" s="10">
        <v>91.48</v>
      </c>
      <c r="E2975" s="10">
        <v>88.21</v>
      </c>
      <c r="F2975" s="1">
        <v>87.25</v>
      </c>
      <c r="G2975" s="10">
        <v>82.26</v>
      </c>
      <c r="H2975" s="10">
        <v>94.03</v>
      </c>
      <c r="I2975" s="10">
        <v>88.2</v>
      </c>
      <c r="J2975" s="10">
        <v>96.58</v>
      </c>
      <c r="K2975" s="1">
        <v>89.87</v>
      </c>
      <c r="L2975" s="1">
        <v>89.73</v>
      </c>
      <c r="M2975" s="1">
        <v>87.23</v>
      </c>
    </row>
    <row r="2976" spans="1:13" x14ac:dyDescent="0.35">
      <c r="A2976" s="10">
        <v>1028</v>
      </c>
      <c r="B2976" s="10">
        <v>85.88</v>
      </c>
      <c r="C2976" s="10">
        <v>83.28</v>
      </c>
      <c r="D2976" s="10">
        <v>91.52</v>
      </c>
      <c r="E2976" s="10">
        <v>88.27</v>
      </c>
      <c r="F2976" s="1">
        <v>87.29</v>
      </c>
      <c r="G2976" s="10">
        <v>82.33</v>
      </c>
      <c r="H2976" s="10">
        <v>93.97</v>
      </c>
      <c r="I2976" s="10">
        <v>88.16</v>
      </c>
      <c r="J2976" s="10">
        <v>96.58</v>
      </c>
      <c r="K2976" s="1">
        <v>89.85</v>
      </c>
      <c r="L2976" s="1">
        <v>89.72</v>
      </c>
      <c r="M2976" s="1">
        <v>87.21</v>
      </c>
    </row>
    <row r="2977" spans="1:13" x14ac:dyDescent="0.35">
      <c r="A2977" s="10">
        <v>1027</v>
      </c>
      <c r="B2977" s="10">
        <v>85.87</v>
      </c>
      <c r="C2977" s="10">
        <v>83.28</v>
      </c>
      <c r="D2977" s="10">
        <v>91.58</v>
      </c>
      <c r="E2977" s="10">
        <v>88.35</v>
      </c>
      <c r="F2977" s="1">
        <v>87.33</v>
      </c>
      <c r="G2977" s="10">
        <v>82.41</v>
      </c>
      <c r="H2977" s="10">
        <v>93.92</v>
      </c>
      <c r="I2977" s="10">
        <v>88.13</v>
      </c>
      <c r="J2977" s="10">
        <v>96.57</v>
      </c>
      <c r="K2977" s="1">
        <v>89.83</v>
      </c>
      <c r="L2977" s="1">
        <v>89.72</v>
      </c>
      <c r="M2977" s="1">
        <v>87.2</v>
      </c>
    </row>
    <row r="2978" spans="1:13" x14ac:dyDescent="0.35">
      <c r="A2978" s="10">
        <v>1026</v>
      </c>
      <c r="B2978" s="10">
        <v>85.88</v>
      </c>
      <c r="C2978" s="10">
        <v>83.29</v>
      </c>
      <c r="D2978" s="10">
        <v>91.65</v>
      </c>
      <c r="E2978" s="10">
        <v>88.44</v>
      </c>
      <c r="F2978" s="1">
        <v>87.38</v>
      </c>
      <c r="G2978" s="10">
        <v>82.48</v>
      </c>
      <c r="H2978" s="10">
        <v>93.85</v>
      </c>
      <c r="I2978" s="10">
        <v>88.09</v>
      </c>
      <c r="J2978" s="10">
        <v>96.56</v>
      </c>
      <c r="K2978" s="1">
        <v>89.81</v>
      </c>
      <c r="L2978" s="1">
        <v>89.71</v>
      </c>
      <c r="M2978" s="1">
        <v>87.19</v>
      </c>
    </row>
    <row r="2979" spans="1:13" x14ac:dyDescent="0.35">
      <c r="A2979" s="10">
        <v>1025</v>
      </c>
      <c r="B2979" s="10">
        <v>85.88</v>
      </c>
      <c r="C2979" s="10">
        <v>83.3</v>
      </c>
      <c r="D2979" s="10">
        <v>91.72</v>
      </c>
      <c r="E2979" s="10">
        <v>88.53</v>
      </c>
      <c r="F2979" s="1">
        <v>87.43</v>
      </c>
      <c r="G2979" s="10">
        <v>82.55</v>
      </c>
      <c r="H2979" s="10">
        <v>93.79</v>
      </c>
      <c r="I2979" s="10">
        <v>88.06</v>
      </c>
      <c r="J2979" s="10">
        <v>96.54</v>
      </c>
      <c r="K2979" s="1">
        <v>89.8</v>
      </c>
      <c r="L2979" s="1">
        <v>89.7</v>
      </c>
      <c r="M2979" s="1">
        <v>87.18</v>
      </c>
    </row>
    <row r="2980" spans="1:13" x14ac:dyDescent="0.35">
      <c r="A2980" s="10">
        <v>1024</v>
      </c>
      <c r="B2980" s="10">
        <v>85.87</v>
      </c>
      <c r="C2980" s="10">
        <v>83.31</v>
      </c>
      <c r="D2980" s="10">
        <v>91.79</v>
      </c>
      <c r="E2980" s="10">
        <v>88.62</v>
      </c>
      <c r="F2980" s="1">
        <v>87.49</v>
      </c>
      <c r="G2980" s="10">
        <v>82.64</v>
      </c>
      <c r="H2980" s="10">
        <v>93.73</v>
      </c>
      <c r="I2980" s="10">
        <v>88.03</v>
      </c>
      <c r="J2980" s="10">
        <v>96.53</v>
      </c>
      <c r="K2980" s="1">
        <v>89.78</v>
      </c>
      <c r="L2980" s="1">
        <v>89.7</v>
      </c>
      <c r="M2980" s="1">
        <v>87.19</v>
      </c>
    </row>
    <row r="2981" spans="1:13" x14ac:dyDescent="0.35">
      <c r="A2981" s="10">
        <v>1023</v>
      </c>
      <c r="B2981" s="10">
        <v>85.85</v>
      </c>
      <c r="C2981" s="10">
        <v>83.31</v>
      </c>
      <c r="D2981" s="10">
        <v>91.87</v>
      </c>
      <c r="E2981" s="10">
        <v>88.71</v>
      </c>
      <c r="F2981" s="1">
        <v>87.53</v>
      </c>
      <c r="G2981" s="10">
        <v>82.73</v>
      </c>
      <c r="H2981" s="10">
        <v>93.68</v>
      </c>
      <c r="I2981" s="10">
        <v>88.01</v>
      </c>
      <c r="J2981" s="10">
        <v>96.52</v>
      </c>
      <c r="K2981" s="1">
        <v>89.77</v>
      </c>
      <c r="L2981" s="1">
        <v>89.69</v>
      </c>
      <c r="M2981" s="1">
        <v>87.2</v>
      </c>
    </row>
    <row r="2982" spans="1:13" x14ac:dyDescent="0.35">
      <c r="A2982" s="10">
        <v>1022</v>
      </c>
      <c r="B2982" s="10">
        <v>85.83</v>
      </c>
      <c r="C2982" s="10">
        <v>83.3</v>
      </c>
      <c r="D2982" s="10">
        <v>91.94</v>
      </c>
      <c r="E2982" s="10">
        <v>88.81</v>
      </c>
      <c r="F2982" s="1">
        <v>87.58</v>
      </c>
      <c r="G2982" s="10">
        <v>82.83</v>
      </c>
      <c r="H2982" s="10">
        <v>93.63</v>
      </c>
      <c r="I2982" s="10">
        <v>88</v>
      </c>
      <c r="J2982" s="10">
        <v>96.52</v>
      </c>
      <c r="K2982" s="1">
        <v>89.77</v>
      </c>
      <c r="L2982" s="1">
        <v>89.69</v>
      </c>
      <c r="M2982" s="1">
        <v>87.21</v>
      </c>
    </row>
    <row r="2983" spans="1:13" x14ac:dyDescent="0.35">
      <c r="A2983" s="10">
        <v>1021</v>
      </c>
      <c r="B2983" s="10">
        <v>85.81</v>
      </c>
      <c r="C2983" s="10">
        <v>83.3</v>
      </c>
      <c r="D2983" s="10">
        <v>92.02</v>
      </c>
      <c r="E2983" s="10">
        <v>88.92</v>
      </c>
      <c r="F2983" s="1">
        <v>87.63</v>
      </c>
      <c r="G2983" s="10">
        <v>82.94</v>
      </c>
      <c r="H2983" s="10">
        <v>93.58</v>
      </c>
      <c r="I2983" s="10">
        <v>87.99</v>
      </c>
      <c r="J2983" s="10">
        <v>96.52</v>
      </c>
      <c r="K2983" s="1">
        <v>89.76</v>
      </c>
      <c r="L2983" s="1">
        <v>89.67</v>
      </c>
      <c r="M2983" s="1">
        <v>87.22</v>
      </c>
    </row>
    <row r="2984" spans="1:13" x14ac:dyDescent="0.35">
      <c r="A2984" s="10">
        <v>1020</v>
      </c>
      <c r="B2984" s="10">
        <v>85.8</v>
      </c>
      <c r="C2984" s="10">
        <v>83.3</v>
      </c>
      <c r="D2984" s="10">
        <v>92.11</v>
      </c>
      <c r="E2984" s="10">
        <v>89.03</v>
      </c>
      <c r="F2984" s="1">
        <v>87.69</v>
      </c>
      <c r="G2984" s="10">
        <v>83.04</v>
      </c>
      <c r="H2984" s="10">
        <v>93.54</v>
      </c>
      <c r="I2984" s="10">
        <v>87.98</v>
      </c>
      <c r="J2984" s="10">
        <v>96.52</v>
      </c>
      <c r="K2984" s="1">
        <v>89.75</v>
      </c>
      <c r="L2984" s="1">
        <v>89.65</v>
      </c>
      <c r="M2984" s="1">
        <v>87.23</v>
      </c>
    </row>
    <row r="2985" spans="1:13" x14ac:dyDescent="0.35">
      <c r="A2985" s="10">
        <v>1019</v>
      </c>
      <c r="B2985" s="10">
        <v>85.8</v>
      </c>
      <c r="C2985" s="10">
        <v>83.31</v>
      </c>
      <c r="D2985" s="10">
        <v>92.19</v>
      </c>
      <c r="E2985" s="10">
        <v>89.14</v>
      </c>
      <c r="F2985" s="1">
        <v>87.76</v>
      </c>
      <c r="G2985" s="10">
        <v>83.13</v>
      </c>
      <c r="H2985" s="10">
        <v>93.49</v>
      </c>
      <c r="I2985" s="10">
        <v>87.96</v>
      </c>
      <c r="J2985" s="10">
        <v>96.52</v>
      </c>
      <c r="K2985" s="1">
        <v>89.73</v>
      </c>
      <c r="L2985" s="1">
        <v>89.63</v>
      </c>
      <c r="M2985" s="1">
        <v>87.22</v>
      </c>
    </row>
    <row r="2986" spans="1:13" x14ac:dyDescent="0.35">
      <c r="A2986" s="10">
        <v>1018</v>
      </c>
      <c r="B2986" s="10">
        <v>85.8</v>
      </c>
      <c r="C2986" s="10">
        <v>83.32</v>
      </c>
      <c r="D2986" s="10">
        <v>92.28</v>
      </c>
      <c r="E2986" s="10">
        <v>89.25</v>
      </c>
      <c r="F2986" s="1">
        <v>87.83</v>
      </c>
      <c r="G2986" s="10">
        <v>83.23</v>
      </c>
      <c r="H2986" s="10">
        <v>93.43</v>
      </c>
      <c r="I2986" s="10">
        <v>87.94</v>
      </c>
      <c r="J2986" s="10">
        <v>96.51</v>
      </c>
      <c r="K2986" s="1">
        <v>89.72</v>
      </c>
      <c r="L2986" s="1">
        <v>89.62</v>
      </c>
      <c r="M2986" s="1">
        <v>87.22</v>
      </c>
    </row>
    <row r="2987" spans="1:13" x14ac:dyDescent="0.35">
      <c r="A2987" s="10">
        <v>1017</v>
      </c>
      <c r="B2987" s="10">
        <v>85.79</v>
      </c>
      <c r="C2987" s="10">
        <v>83.33</v>
      </c>
      <c r="D2987" s="10">
        <v>92.36</v>
      </c>
      <c r="E2987" s="10">
        <v>89.35</v>
      </c>
      <c r="F2987" s="1">
        <v>87.91</v>
      </c>
      <c r="G2987" s="10">
        <v>83.31</v>
      </c>
      <c r="H2987" s="10">
        <v>93.38</v>
      </c>
      <c r="I2987" s="10">
        <v>87.92</v>
      </c>
      <c r="J2987" s="10">
        <v>96.51</v>
      </c>
      <c r="K2987" s="1">
        <v>89.7</v>
      </c>
      <c r="L2987" s="1">
        <v>89.62</v>
      </c>
      <c r="M2987" s="1">
        <v>87.21</v>
      </c>
    </row>
    <row r="2988" spans="1:13" x14ac:dyDescent="0.35">
      <c r="A2988" s="10">
        <v>1016</v>
      </c>
      <c r="B2988" s="10">
        <v>85.79</v>
      </c>
      <c r="C2988" s="10">
        <v>83.34</v>
      </c>
      <c r="D2988" s="10">
        <v>92.44</v>
      </c>
      <c r="E2988" s="10">
        <v>89.45</v>
      </c>
      <c r="F2988" s="1">
        <v>87.99</v>
      </c>
      <c r="G2988" s="10">
        <v>83.41</v>
      </c>
      <c r="H2988" s="10">
        <v>93.33</v>
      </c>
      <c r="I2988" s="10">
        <v>87.89</v>
      </c>
      <c r="J2988" s="10">
        <v>96.5</v>
      </c>
      <c r="K2988" s="1">
        <v>89.69</v>
      </c>
      <c r="L2988" s="1">
        <v>89.62</v>
      </c>
      <c r="M2988" s="1">
        <v>87.21</v>
      </c>
    </row>
    <row r="2989" spans="1:13" x14ac:dyDescent="0.35">
      <c r="A2989" s="10">
        <v>1015</v>
      </c>
      <c r="B2989" s="10">
        <v>85.78</v>
      </c>
      <c r="C2989" s="10">
        <v>83.35</v>
      </c>
      <c r="D2989" s="10">
        <v>92.53</v>
      </c>
      <c r="E2989" s="10">
        <v>89.54</v>
      </c>
      <c r="F2989" s="1">
        <v>88.07</v>
      </c>
      <c r="G2989" s="10">
        <v>83.5</v>
      </c>
      <c r="H2989" s="10">
        <v>93.28</v>
      </c>
      <c r="I2989" s="10">
        <v>87.86</v>
      </c>
      <c r="J2989" s="10">
        <v>96.5</v>
      </c>
      <c r="K2989" s="1">
        <v>89.68</v>
      </c>
      <c r="L2989" s="1">
        <v>89.62</v>
      </c>
      <c r="M2989" s="1">
        <v>87.23</v>
      </c>
    </row>
    <row r="2990" spans="1:13" x14ac:dyDescent="0.35">
      <c r="A2990" s="10">
        <v>1014</v>
      </c>
      <c r="B2990" s="10">
        <v>85.79</v>
      </c>
      <c r="C2990" s="10">
        <v>83.36</v>
      </c>
      <c r="D2990" s="10">
        <v>92.6</v>
      </c>
      <c r="E2990" s="10">
        <v>89.63</v>
      </c>
      <c r="F2990" s="1">
        <v>88.14</v>
      </c>
      <c r="G2990" s="10">
        <v>83.6</v>
      </c>
      <c r="H2990" s="10">
        <v>93.23</v>
      </c>
      <c r="I2990" s="10">
        <v>87.84</v>
      </c>
      <c r="J2990" s="10">
        <v>96.51</v>
      </c>
      <c r="K2990" s="1">
        <v>89.68</v>
      </c>
      <c r="L2990" s="1">
        <v>89.63</v>
      </c>
      <c r="M2990" s="1">
        <v>87.26</v>
      </c>
    </row>
    <row r="2991" spans="1:13" x14ac:dyDescent="0.35">
      <c r="A2991" s="10">
        <v>1013</v>
      </c>
      <c r="B2991" s="10">
        <v>85.8</v>
      </c>
      <c r="C2991" s="10">
        <v>83.38</v>
      </c>
      <c r="D2991" s="10">
        <v>92.67</v>
      </c>
      <c r="E2991" s="10">
        <v>89.71</v>
      </c>
      <c r="F2991" s="1">
        <v>88.2</v>
      </c>
      <c r="G2991" s="10">
        <v>83.71</v>
      </c>
      <c r="H2991" s="10">
        <v>93.18</v>
      </c>
      <c r="I2991" s="10">
        <v>87.82</v>
      </c>
      <c r="J2991" s="10">
        <v>96.51</v>
      </c>
      <c r="K2991" s="1">
        <v>89.69</v>
      </c>
      <c r="L2991" s="1">
        <v>89.64</v>
      </c>
      <c r="M2991" s="1">
        <v>87.29</v>
      </c>
    </row>
    <row r="2992" spans="1:13" x14ac:dyDescent="0.35">
      <c r="A2992" s="10">
        <v>1012</v>
      </c>
      <c r="B2992" s="10">
        <v>85.82</v>
      </c>
      <c r="C2992" s="10">
        <v>83.41</v>
      </c>
      <c r="D2992" s="10">
        <v>92.74</v>
      </c>
      <c r="E2992" s="10">
        <v>89.8</v>
      </c>
      <c r="F2992" s="1">
        <v>88.26</v>
      </c>
      <c r="G2992" s="10">
        <v>83.81</v>
      </c>
      <c r="H2992" s="10">
        <v>93.14</v>
      </c>
      <c r="I2992" s="10">
        <v>87.82</v>
      </c>
      <c r="J2992" s="10">
        <v>96.52</v>
      </c>
      <c r="K2992" s="1">
        <v>89.69</v>
      </c>
      <c r="L2992" s="1">
        <v>89.64</v>
      </c>
      <c r="M2992" s="1">
        <v>87.33</v>
      </c>
    </row>
    <row r="2993" spans="1:13" x14ac:dyDescent="0.35">
      <c r="A2993" s="10">
        <v>1011</v>
      </c>
      <c r="B2993" s="10">
        <v>85.85</v>
      </c>
      <c r="C2993" s="10">
        <v>83.46</v>
      </c>
      <c r="D2993" s="10">
        <v>92.8</v>
      </c>
      <c r="E2993" s="10">
        <v>89.88</v>
      </c>
      <c r="F2993" s="1">
        <v>88.32</v>
      </c>
      <c r="G2993" s="10">
        <v>83.92</v>
      </c>
      <c r="H2993" s="10">
        <v>93.11</v>
      </c>
      <c r="I2993" s="10">
        <v>87.82</v>
      </c>
      <c r="J2993" s="10">
        <v>96.52</v>
      </c>
      <c r="K2993" s="1">
        <v>89.7</v>
      </c>
      <c r="L2993" s="1">
        <v>89.65</v>
      </c>
      <c r="M2993" s="1">
        <v>87.37</v>
      </c>
    </row>
    <row r="2994" spans="1:13" x14ac:dyDescent="0.35">
      <c r="A2994" s="10">
        <v>1010</v>
      </c>
      <c r="B2994" s="10">
        <v>85.89</v>
      </c>
      <c r="C2994" s="10">
        <v>83.51</v>
      </c>
      <c r="D2994" s="10">
        <v>92.85</v>
      </c>
      <c r="E2994" s="10">
        <v>89.96</v>
      </c>
      <c r="F2994" s="1">
        <v>88.39</v>
      </c>
      <c r="G2994" s="10">
        <v>84.01</v>
      </c>
      <c r="H2994" s="10">
        <v>93.07</v>
      </c>
      <c r="I2994" s="10">
        <v>87.82</v>
      </c>
      <c r="J2994" s="10">
        <v>96.52</v>
      </c>
      <c r="K2994" s="1">
        <v>89.71</v>
      </c>
      <c r="L2994" s="1">
        <v>89.67</v>
      </c>
      <c r="M2994" s="1">
        <v>87.41</v>
      </c>
    </row>
    <row r="2995" spans="1:13" x14ac:dyDescent="0.35">
      <c r="A2995" s="10">
        <v>1009</v>
      </c>
      <c r="B2995" s="10">
        <v>85.94</v>
      </c>
      <c r="C2995" s="10">
        <v>83.57</v>
      </c>
      <c r="D2995" s="10">
        <v>92.9</v>
      </c>
      <c r="E2995" s="10">
        <v>90.03</v>
      </c>
      <c r="F2995" s="1">
        <v>88.46</v>
      </c>
      <c r="G2995" s="10">
        <v>84.11</v>
      </c>
      <c r="H2995" s="10">
        <v>93.04</v>
      </c>
      <c r="I2995" s="10">
        <v>87.83</v>
      </c>
      <c r="J2995" s="10">
        <v>96.51</v>
      </c>
      <c r="K2995" s="1">
        <v>89.72</v>
      </c>
      <c r="L2995" s="1">
        <v>89.69</v>
      </c>
      <c r="M2995" s="1">
        <v>87.45</v>
      </c>
    </row>
    <row r="2996" spans="1:13" x14ac:dyDescent="0.35">
      <c r="A2996" s="10">
        <v>1008</v>
      </c>
      <c r="B2996" s="10">
        <v>85.98</v>
      </c>
      <c r="C2996" s="10">
        <v>83.63</v>
      </c>
      <c r="D2996" s="10">
        <v>92.95</v>
      </c>
      <c r="E2996" s="10">
        <v>90.09</v>
      </c>
      <c r="F2996" s="1">
        <v>88.53</v>
      </c>
      <c r="G2996" s="10">
        <v>84.2</v>
      </c>
      <c r="H2996" s="10">
        <v>93</v>
      </c>
      <c r="I2996" s="10">
        <v>87.84</v>
      </c>
      <c r="J2996" s="10">
        <v>96.51</v>
      </c>
      <c r="K2996" s="1">
        <v>89.72</v>
      </c>
      <c r="L2996" s="1">
        <v>89.72</v>
      </c>
      <c r="M2996" s="1">
        <v>87.49</v>
      </c>
    </row>
    <row r="2997" spans="1:13" x14ac:dyDescent="0.35">
      <c r="A2997" s="10">
        <v>1007</v>
      </c>
      <c r="B2997" s="10">
        <v>86.04</v>
      </c>
      <c r="C2997" s="10">
        <v>83.69</v>
      </c>
      <c r="D2997" s="10">
        <v>93</v>
      </c>
      <c r="E2997" s="10">
        <v>90.16</v>
      </c>
      <c r="F2997" s="1">
        <v>88.6</v>
      </c>
      <c r="G2997" s="10">
        <v>84.29</v>
      </c>
      <c r="H2997" s="10">
        <v>92.97</v>
      </c>
      <c r="I2997" s="10">
        <v>87.85</v>
      </c>
      <c r="J2997" s="10">
        <v>96.52</v>
      </c>
      <c r="K2997" s="1">
        <v>89.74</v>
      </c>
      <c r="L2997" s="1">
        <v>89.73</v>
      </c>
      <c r="M2997" s="1">
        <v>87.53</v>
      </c>
    </row>
    <row r="2998" spans="1:13" x14ac:dyDescent="0.35">
      <c r="A2998" s="10">
        <v>1006</v>
      </c>
      <c r="B2998" s="10">
        <v>86.09</v>
      </c>
      <c r="C2998" s="10">
        <v>83.77</v>
      </c>
      <c r="D2998" s="10">
        <v>93.06</v>
      </c>
      <c r="E2998" s="10">
        <v>90.24</v>
      </c>
      <c r="F2998" s="1">
        <v>88.67</v>
      </c>
      <c r="G2998" s="10">
        <v>84.38</v>
      </c>
      <c r="H2998" s="10">
        <v>92.94</v>
      </c>
      <c r="I2998" s="10">
        <v>87.87</v>
      </c>
      <c r="J2998" s="10">
        <v>96.53</v>
      </c>
      <c r="K2998" s="1">
        <v>89.76</v>
      </c>
      <c r="L2998" s="1">
        <v>89.74</v>
      </c>
      <c r="M2998" s="1">
        <v>87.57</v>
      </c>
    </row>
    <row r="2999" spans="1:13" x14ac:dyDescent="0.35">
      <c r="A2999" s="10">
        <v>1005</v>
      </c>
      <c r="B2999" s="10">
        <v>86.15</v>
      </c>
      <c r="C2999" s="10">
        <v>83.84</v>
      </c>
      <c r="D2999" s="10">
        <v>93.11</v>
      </c>
      <c r="E2999" s="10">
        <v>90.31</v>
      </c>
      <c r="F2999" s="1">
        <v>88.73</v>
      </c>
      <c r="G2999" s="10">
        <v>84.47</v>
      </c>
      <c r="H2999" s="10">
        <v>92.91</v>
      </c>
      <c r="I2999" s="10">
        <v>87.88</v>
      </c>
      <c r="J2999" s="10">
        <v>96.53</v>
      </c>
      <c r="K2999" s="1">
        <v>89.78</v>
      </c>
      <c r="L2999" s="1">
        <v>89.75</v>
      </c>
      <c r="M2999" s="1">
        <v>87.61</v>
      </c>
    </row>
    <row r="3000" spans="1:13" x14ac:dyDescent="0.35">
      <c r="A3000" s="10">
        <v>1004</v>
      </c>
      <c r="B3000" s="10">
        <v>86.21</v>
      </c>
      <c r="C3000" s="10">
        <v>83.91</v>
      </c>
      <c r="D3000" s="10">
        <v>93.17</v>
      </c>
      <c r="E3000" s="10">
        <v>90.38</v>
      </c>
      <c r="F3000" s="1">
        <v>88.79</v>
      </c>
      <c r="G3000" s="10">
        <v>84.57</v>
      </c>
      <c r="H3000" s="10">
        <v>92.87</v>
      </c>
      <c r="I3000" s="10">
        <v>87.9</v>
      </c>
      <c r="J3000" s="10">
        <v>96.53</v>
      </c>
      <c r="K3000" s="1">
        <v>89.79</v>
      </c>
      <c r="L3000" s="1">
        <v>89.76</v>
      </c>
      <c r="M3000" s="1">
        <v>87.66</v>
      </c>
    </row>
    <row r="3001" spans="1:13" x14ac:dyDescent="0.35">
      <c r="A3001" s="10">
        <v>1003</v>
      </c>
      <c r="B3001" s="10">
        <v>86.28</v>
      </c>
      <c r="C3001" s="10">
        <v>83.98</v>
      </c>
      <c r="D3001" s="10">
        <v>93.22</v>
      </c>
      <c r="E3001" s="10">
        <v>90.45</v>
      </c>
      <c r="F3001" s="1">
        <v>88.84</v>
      </c>
      <c r="G3001" s="10">
        <v>84.66</v>
      </c>
      <c r="H3001" s="10">
        <v>92.84</v>
      </c>
      <c r="I3001" s="10">
        <v>87.93</v>
      </c>
      <c r="J3001" s="10">
        <v>96.52</v>
      </c>
      <c r="K3001" s="1">
        <v>89.8</v>
      </c>
      <c r="L3001" s="1">
        <v>89.76</v>
      </c>
      <c r="M3001" s="1">
        <v>87.7</v>
      </c>
    </row>
    <row r="3002" spans="1:13" x14ac:dyDescent="0.35">
      <c r="A3002" s="10">
        <v>1002</v>
      </c>
      <c r="B3002" s="10">
        <v>86.34</v>
      </c>
      <c r="C3002" s="10">
        <v>84.06</v>
      </c>
      <c r="D3002" s="10">
        <v>93.27</v>
      </c>
      <c r="E3002" s="10">
        <v>90.52</v>
      </c>
      <c r="F3002" s="1">
        <v>88.89</v>
      </c>
      <c r="G3002" s="10">
        <v>84.74</v>
      </c>
      <c r="H3002" s="10">
        <v>92.8</v>
      </c>
      <c r="I3002" s="10">
        <v>87.94</v>
      </c>
      <c r="J3002" s="10">
        <v>96.51</v>
      </c>
      <c r="K3002" s="1">
        <v>89.81</v>
      </c>
      <c r="L3002" s="1">
        <v>89.77</v>
      </c>
      <c r="M3002" s="1">
        <v>87.73</v>
      </c>
    </row>
    <row r="3003" spans="1:13" x14ac:dyDescent="0.35">
      <c r="A3003" s="10">
        <v>1001</v>
      </c>
      <c r="B3003" s="10">
        <v>86.39</v>
      </c>
      <c r="C3003" s="10">
        <v>84.13</v>
      </c>
      <c r="D3003" s="10">
        <v>93.31</v>
      </c>
      <c r="E3003" s="10">
        <v>90.58</v>
      </c>
      <c r="F3003" s="1">
        <v>88.94</v>
      </c>
      <c r="G3003" s="10">
        <v>84.81</v>
      </c>
      <c r="H3003" s="10">
        <v>92.77</v>
      </c>
      <c r="I3003" s="10">
        <v>87.97</v>
      </c>
      <c r="J3003" s="10">
        <v>96.5</v>
      </c>
      <c r="K3003" s="1">
        <v>89.82</v>
      </c>
      <c r="L3003" s="1">
        <v>89.77</v>
      </c>
      <c r="M3003" s="1">
        <v>87.77</v>
      </c>
    </row>
    <row r="3004" spans="1:13" x14ac:dyDescent="0.35">
      <c r="A3004" s="10">
        <v>1000</v>
      </c>
      <c r="B3004" s="10">
        <v>86.44</v>
      </c>
      <c r="C3004" s="10">
        <v>84.21</v>
      </c>
      <c r="D3004" s="10">
        <v>93.34</v>
      </c>
      <c r="E3004" s="10">
        <v>90.65</v>
      </c>
      <c r="F3004" s="1">
        <v>88.98</v>
      </c>
      <c r="G3004" s="10">
        <v>84.88</v>
      </c>
      <c r="H3004" s="10">
        <v>92.74</v>
      </c>
      <c r="I3004" s="10">
        <v>87.99</v>
      </c>
      <c r="J3004" s="10">
        <v>96.51</v>
      </c>
      <c r="K3004" s="1">
        <v>89.83</v>
      </c>
      <c r="L3004" s="1">
        <v>89.77</v>
      </c>
      <c r="M3004" s="1">
        <v>87.8</v>
      </c>
    </row>
    <row r="3005" spans="1:13" x14ac:dyDescent="0.35">
      <c r="A3005" s="10">
        <v>999</v>
      </c>
      <c r="B3005" s="10">
        <v>86.48</v>
      </c>
      <c r="C3005" s="10">
        <v>84.28</v>
      </c>
      <c r="D3005" s="10">
        <v>93.36</v>
      </c>
      <c r="E3005" s="10">
        <v>90.71</v>
      </c>
      <c r="F3005" s="1">
        <v>89.02</v>
      </c>
      <c r="G3005" s="10">
        <v>84.95</v>
      </c>
      <c r="H3005" s="10">
        <v>92.71</v>
      </c>
      <c r="I3005" s="10">
        <v>88.01</v>
      </c>
      <c r="J3005" s="10">
        <v>96.52</v>
      </c>
      <c r="K3005" s="1">
        <v>89.84</v>
      </c>
      <c r="L3005" s="1">
        <v>89.77</v>
      </c>
      <c r="M3005" s="1">
        <v>87.83</v>
      </c>
    </row>
    <row r="3006" spans="1:13" x14ac:dyDescent="0.35">
      <c r="A3006" s="10">
        <v>998</v>
      </c>
      <c r="B3006" s="10">
        <v>86.53</v>
      </c>
      <c r="C3006" s="10">
        <v>84.35</v>
      </c>
      <c r="D3006" s="10">
        <v>93.4</v>
      </c>
      <c r="E3006" s="10">
        <v>90.77</v>
      </c>
      <c r="F3006" s="1">
        <v>89.06</v>
      </c>
      <c r="G3006" s="10">
        <v>85.01</v>
      </c>
      <c r="H3006" s="10">
        <v>92.68</v>
      </c>
      <c r="I3006" s="10">
        <v>88.03</v>
      </c>
      <c r="J3006" s="10">
        <v>96.53</v>
      </c>
      <c r="K3006" s="1">
        <v>89.86</v>
      </c>
      <c r="L3006" s="1">
        <v>89.78</v>
      </c>
      <c r="M3006" s="1">
        <v>87.87</v>
      </c>
    </row>
    <row r="3007" spans="1:13" x14ac:dyDescent="0.35">
      <c r="A3007" s="10">
        <v>997</v>
      </c>
      <c r="B3007" s="10">
        <v>86.57</v>
      </c>
      <c r="C3007" s="10">
        <v>84.43</v>
      </c>
      <c r="D3007" s="10">
        <v>93.43</v>
      </c>
      <c r="E3007" s="10">
        <v>90.83</v>
      </c>
      <c r="F3007" s="1">
        <v>89.11</v>
      </c>
      <c r="G3007" s="10">
        <v>85.07</v>
      </c>
      <c r="H3007" s="10">
        <v>92.65</v>
      </c>
      <c r="I3007" s="10">
        <v>88.05</v>
      </c>
      <c r="J3007" s="10">
        <v>96.54</v>
      </c>
      <c r="K3007" s="1">
        <v>89.87</v>
      </c>
      <c r="L3007" s="1">
        <v>89.79</v>
      </c>
      <c r="M3007" s="1">
        <v>87.91</v>
      </c>
    </row>
    <row r="3008" spans="1:13" x14ac:dyDescent="0.35">
      <c r="A3008" s="10">
        <v>996</v>
      </c>
      <c r="B3008" s="10">
        <v>86.6</v>
      </c>
      <c r="C3008" s="10">
        <v>84.49</v>
      </c>
      <c r="D3008" s="10">
        <v>93.46</v>
      </c>
      <c r="E3008" s="10">
        <v>90.89</v>
      </c>
      <c r="F3008" s="1">
        <v>89.15</v>
      </c>
      <c r="G3008" s="10">
        <v>85.14</v>
      </c>
      <c r="H3008" s="10">
        <v>92.63</v>
      </c>
      <c r="I3008" s="10">
        <v>88.08</v>
      </c>
      <c r="J3008" s="10">
        <v>96.55</v>
      </c>
      <c r="K3008" s="1">
        <v>89.88</v>
      </c>
      <c r="L3008" s="1">
        <v>89.81</v>
      </c>
      <c r="M3008" s="1">
        <v>87.95</v>
      </c>
    </row>
    <row r="3009" spans="1:13" x14ac:dyDescent="0.35">
      <c r="A3009" s="10">
        <v>995</v>
      </c>
      <c r="B3009" s="10">
        <v>86.63</v>
      </c>
      <c r="C3009" s="10">
        <v>84.55</v>
      </c>
      <c r="D3009" s="10">
        <v>93.49</v>
      </c>
      <c r="E3009" s="10">
        <v>90.95</v>
      </c>
      <c r="F3009" s="1">
        <v>89.2</v>
      </c>
      <c r="G3009" s="10">
        <v>85.2</v>
      </c>
      <c r="H3009" s="10">
        <v>92.61</v>
      </c>
      <c r="I3009" s="10">
        <v>88.11</v>
      </c>
      <c r="J3009" s="10">
        <v>96.55</v>
      </c>
      <c r="K3009" s="1">
        <v>89.9</v>
      </c>
      <c r="L3009" s="1">
        <v>89.83</v>
      </c>
      <c r="M3009" s="1">
        <v>87.98</v>
      </c>
    </row>
    <row r="3010" spans="1:13" x14ac:dyDescent="0.35">
      <c r="A3010" s="10">
        <v>994</v>
      </c>
      <c r="B3010" s="10">
        <v>86.67</v>
      </c>
      <c r="C3010" s="10">
        <v>84.61</v>
      </c>
      <c r="D3010" s="10">
        <v>93.52</v>
      </c>
      <c r="E3010" s="10">
        <v>91</v>
      </c>
      <c r="F3010" s="1">
        <v>89.24</v>
      </c>
      <c r="G3010" s="10">
        <v>85.26</v>
      </c>
      <c r="H3010" s="10">
        <v>92.6</v>
      </c>
      <c r="I3010" s="10">
        <v>88.14</v>
      </c>
      <c r="J3010" s="10">
        <v>96.55</v>
      </c>
      <c r="K3010" s="1">
        <v>89.91</v>
      </c>
      <c r="L3010" s="1">
        <v>89.85</v>
      </c>
      <c r="M3010" s="1">
        <v>88.02</v>
      </c>
    </row>
    <row r="3011" spans="1:13" x14ac:dyDescent="0.35">
      <c r="A3011" s="10">
        <v>993</v>
      </c>
      <c r="B3011" s="10">
        <v>86.7</v>
      </c>
      <c r="C3011" s="10">
        <v>84.66</v>
      </c>
      <c r="D3011" s="10">
        <v>93.55</v>
      </c>
      <c r="E3011" s="10">
        <v>91.05</v>
      </c>
      <c r="F3011" s="1">
        <v>89.27</v>
      </c>
      <c r="G3011" s="10">
        <v>85.31</v>
      </c>
      <c r="H3011" s="10">
        <v>92.61</v>
      </c>
      <c r="I3011" s="10">
        <v>88.17</v>
      </c>
      <c r="J3011" s="10">
        <v>96.55</v>
      </c>
      <c r="K3011" s="1">
        <v>89.93</v>
      </c>
      <c r="L3011" s="1">
        <v>89.86</v>
      </c>
      <c r="M3011" s="1">
        <v>88.05</v>
      </c>
    </row>
    <row r="3012" spans="1:13" x14ac:dyDescent="0.35">
      <c r="A3012" s="10">
        <v>992</v>
      </c>
      <c r="B3012" s="10">
        <v>86.73</v>
      </c>
      <c r="C3012" s="10">
        <v>84.72</v>
      </c>
      <c r="D3012" s="10">
        <v>93.59</v>
      </c>
      <c r="E3012" s="10">
        <v>91.11</v>
      </c>
      <c r="F3012" s="1">
        <v>89.3</v>
      </c>
      <c r="G3012" s="10">
        <v>85.35</v>
      </c>
      <c r="H3012" s="10">
        <v>92.63</v>
      </c>
      <c r="I3012" s="10">
        <v>88.2</v>
      </c>
      <c r="J3012" s="10">
        <v>96.55</v>
      </c>
      <c r="K3012" s="1">
        <v>89.95</v>
      </c>
      <c r="L3012" s="1">
        <v>89.88</v>
      </c>
      <c r="M3012" s="1">
        <v>88.09</v>
      </c>
    </row>
    <row r="3013" spans="1:13" x14ac:dyDescent="0.35">
      <c r="A3013" s="10">
        <v>991</v>
      </c>
      <c r="B3013" s="10">
        <v>86.75</v>
      </c>
      <c r="C3013" s="10">
        <v>84.78</v>
      </c>
      <c r="D3013" s="10">
        <v>93.62</v>
      </c>
      <c r="E3013" s="10">
        <v>91.16</v>
      </c>
      <c r="F3013" s="1">
        <v>89.33</v>
      </c>
      <c r="G3013" s="10">
        <v>85.4</v>
      </c>
      <c r="H3013" s="10">
        <v>92.65</v>
      </c>
      <c r="I3013" s="10">
        <v>88.24</v>
      </c>
      <c r="J3013" s="10">
        <v>96.56</v>
      </c>
      <c r="K3013" s="1">
        <v>89.97</v>
      </c>
      <c r="L3013" s="1">
        <v>89.89</v>
      </c>
      <c r="M3013" s="1">
        <v>88.12</v>
      </c>
    </row>
    <row r="3014" spans="1:13" x14ac:dyDescent="0.35">
      <c r="A3014" s="10">
        <v>990</v>
      </c>
      <c r="B3014" s="10">
        <v>86.76</v>
      </c>
      <c r="C3014" s="10">
        <v>84.83</v>
      </c>
      <c r="D3014" s="10">
        <v>93.65</v>
      </c>
      <c r="E3014" s="10">
        <v>91.2</v>
      </c>
      <c r="F3014" s="1">
        <v>89.35</v>
      </c>
      <c r="G3014" s="10">
        <v>85.44</v>
      </c>
      <c r="H3014" s="10">
        <v>92.67</v>
      </c>
      <c r="I3014" s="10">
        <v>88.29</v>
      </c>
      <c r="J3014" s="10">
        <v>96.56</v>
      </c>
      <c r="K3014" s="1">
        <v>90</v>
      </c>
      <c r="L3014" s="1">
        <v>89.9</v>
      </c>
      <c r="M3014" s="1">
        <v>88.15</v>
      </c>
    </row>
    <row r="3015" spans="1:13" x14ac:dyDescent="0.35">
      <c r="A3015" s="10">
        <v>989</v>
      </c>
      <c r="B3015" s="10">
        <v>86.77</v>
      </c>
      <c r="C3015" s="10">
        <v>84.88</v>
      </c>
      <c r="D3015" s="10">
        <v>93.67</v>
      </c>
      <c r="E3015" s="10">
        <v>91.25</v>
      </c>
      <c r="F3015" s="1">
        <v>89.38</v>
      </c>
      <c r="G3015" s="10">
        <v>85.47</v>
      </c>
      <c r="H3015" s="10">
        <v>92.7</v>
      </c>
      <c r="I3015" s="10">
        <v>88.34</v>
      </c>
      <c r="J3015" s="10">
        <v>96.55</v>
      </c>
      <c r="K3015" s="1">
        <v>90.01</v>
      </c>
      <c r="L3015" s="1">
        <v>89.9</v>
      </c>
      <c r="M3015" s="1">
        <v>88.17</v>
      </c>
    </row>
    <row r="3016" spans="1:13" x14ac:dyDescent="0.35">
      <c r="A3016" s="10">
        <v>988</v>
      </c>
      <c r="B3016" s="10">
        <v>86.78</v>
      </c>
      <c r="C3016" s="10">
        <v>84.93</v>
      </c>
      <c r="D3016" s="10">
        <v>93.69</v>
      </c>
      <c r="E3016" s="10">
        <v>91.29</v>
      </c>
      <c r="F3016" s="1">
        <v>89.4</v>
      </c>
      <c r="G3016" s="10">
        <v>85.5</v>
      </c>
      <c r="H3016" s="10">
        <v>92.72</v>
      </c>
      <c r="I3016" s="10">
        <v>88.39</v>
      </c>
      <c r="J3016" s="10">
        <v>96.55</v>
      </c>
      <c r="K3016" s="1">
        <v>90.03</v>
      </c>
      <c r="L3016" s="1">
        <v>89.91</v>
      </c>
      <c r="M3016" s="1">
        <v>88.18</v>
      </c>
    </row>
    <row r="3017" spans="1:13" x14ac:dyDescent="0.35">
      <c r="A3017" s="10">
        <v>987</v>
      </c>
      <c r="B3017" s="10">
        <v>86.79</v>
      </c>
      <c r="C3017" s="10">
        <v>84.98</v>
      </c>
      <c r="D3017" s="10">
        <v>93.69</v>
      </c>
      <c r="E3017" s="10">
        <v>91.33</v>
      </c>
      <c r="F3017" s="1">
        <v>89.43</v>
      </c>
      <c r="G3017" s="10">
        <v>85.53</v>
      </c>
      <c r="H3017" s="10">
        <v>92.74</v>
      </c>
      <c r="I3017" s="10">
        <v>88.45</v>
      </c>
      <c r="J3017" s="10">
        <v>96.55</v>
      </c>
      <c r="K3017" s="1">
        <v>90.05</v>
      </c>
      <c r="L3017" s="1">
        <v>89.91</v>
      </c>
      <c r="M3017" s="1">
        <v>88.2</v>
      </c>
    </row>
    <row r="3018" spans="1:13" x14ac:dyDescent="0.35">
      <c r="A3018" s="10">
        <v>986</v>
      </c>
      <c r="B3018" s="10">
        <v>86.79</v>
      </c>
      <c r="C3018" s="10">
        <v>85.03</v>
      </c>
      <c r="D3018" s="10">
        <v>93.67</v>
      </c>
      <c r="E3018" s="10">
        <v>91.35</v>
      </c>
      <c r="F3018" s="1">
        <v>89.46</v>
      </c>
      <c r="G3018" s="10">
        <v>85.55</v>
      </c>
      <c r="H3018" s="10">
        <v>92.76</v>
      </c>
      <c r="I3018" s="10">
        <v>88.51</v>
      </c>
      <c r="J3018" s="10">
        <v>96.55</v>
      </c>
      <c r="K3018" s="1">
        <v>90.08</v>
      </c>
      <c r="L3018" s="1">
        <v>89.92</v>
      </c>
      <c r="M3018" s="1">
        <v>88.21</v>
      </c>
    </row>
    <row r="3019" spans="1:13" x14ac:dyDescent="0.35">
      <c r="A3019" s="10">
        <v>985</v>
      </c>
      <c r="B3019" s="10">
        <v>86.79</v>
      </c>
      <c r="C3019" s="10">
        <v>85.07</v>
      </c>
      <c r="D3019" s="10">
        <v>93.65</v>
      </c>
      <c r="E3019" s="10">
        <v>91.36</v>
      </c>
      <c r="F3019" s="1">
        <v>89.48</v>
      </c>
      <c r="G3019" s="10">
        <v>85.57</v>
      </c>
      <c r="H3019" s="10">
        <v>92.78</v>
      </c>
      <c r="I3019" s="10">
        <v>88.56</v>
      </c>
      <c r="J3019" s="10">
        <v>96.56</v>
      </c>
      <c r="K3019" s="1">
        <v>90.1</v>
      </c>
      <c r="L3019" s="1">
        <v>89.92</v>
      </c>
      <c r="M3019" s="1">
        <v>88.22</v>
      </c>
    </row>
    <row r="3020" spans="1:13" x14ac:dyDescent="0.35">
      <c r="A3020" s="10">
        <v>984</v>
      </c>
      <c r="B3020" s="10">
        <v>86.78</v>
      </c>
      <c r="C3020" s="10">
        <v>85.12</v>
      </c>
      <c r="D3020" s="10">
        <v>93.64</v>
      </c>
      <c r="E3020" s="10">
        <v>91.37</v>
      </c>
      <c r="F3020" s="1">
        <v>89.5</v>
      </c>
      <c r="G3020" s="10">
        <v>85.6</v>
      </c>
      <c r="H3020" s="10">
        <v>92.81</v>
      </c>
      <c r="I3020" s="10">
        <v>88.61</v>
      </c>
      <c r="J3020" s="10">
        <v>96.58</v>
      </c>
      <c r="K3020" s="1">
        <v>90.12</v>
      </c>
      <c r="L3020" s="1">
        <v>89.93</v>
      </c>
      <c r="M3020" s="1">
        <v>88.24</v>
      </c>
    </row>
    <row r="3021" spans="1:13" x14ac:dyDescent="0.35">
      <c r="A3021" s="10">
        <v>983</v>
      </c>
      <c r="B3021" s="10">
        <v>86.78</v>
      </c>
      <c r="C3021" s="10">
        <v>85.16</v>
      </c>
      <c r="D3021" s="10">
        <v>93.66</v>
      </c>
      <c r="E3021" s="10">
        <v>91.4</v>
      </c>
      <c r="F3021" s="1">
        <v>89.52</v>
      </c>
      <c r="G3021" s="10">
        <v>85.62</v>
      </c>
      <c r="H3021" s="10">
        <v>92.84</v>
      </c>
      <c r="I3021" s="10">
        <v>88.67</v>
      </c>
      <c r="J3021" s="10">
        <v>96.59</v>
      </c>
      <c r="K3021" s="1">
        <v>90.14</v>
      </c>
      <c r="L3021" s="1">
        <v>89.94</v>
      </c>
      <c r="M3021" s="1">
        <v>88.26</v>
      </c>
    </row>
    <row r="3022" spans="1:13" x14ac:dyDescent="0.35">
      <c r="A3022" s="10">
        <v>982</v>
      </c>
      <c r="B3022" s="10">
        <v>86.78</v>
      </c>
      <c r="C3022" s="10">
        <v>85.22</v>
      </c>
      <c r="D3022" s="10">
        <v>93.69</v>
      </c>
      <c r="E3022" s="10">
        <v>91.45</v>
      </c>
      <c r="F3022" s="1">
        <v>89.54</v>
      </c>
      <c r="G3022" s="10">
        <v>85.63</v>
      </c>
      <c r="H3022" s="10">
        <v>92.88</v>
      </c>
      <c r="I3022" s="10">
        <v>88.72</v>
      </c>
      <c r="J3022" s="10">
        <v>96.6</v>
      </c>
      <c r="K3022" s="1">
        <v>90.16</v>
      </c>
      <c r="L3022" s="1">
        <v>89.95</v>
      </c>
      <c r="M3022" s="1">
        <v>88.28</v>
      </c>
    </row>
    <row r="3023" spans="1:13" x14ac:dyDescent="0.35">
      <c r="A3023" s="10">
        <v>981</v>
      </c>
      <c r="B3023" s="10">
        <v>86.78</v>
      </c>
      <c r="C3023" s="10">
        <v>85.27</v>
      </c>
      <c r="D3023" s="10">
        <v>93.74</v>
      </c>
      <c r="E3023" s="10">
        <v>91.52</v>
      </c>
      <c r="F3023" s="1">
        <v>89.56</v>
      </c>
      <c r="G3023" s="10">
        <v>85.64</v>
      </c>
      <c r="H3023" s="10">
        <v>92.92</v>
      </c>
      <c r="I3023" s="10">
        <v>88.79</v>
      </c>
      <c r="J3023" s="10">
        <v>96.6</v>
      </c>
      <c r="K3023" s="1">
        <v>90.18</v>
      </c>
      <c r="L3023" s="1">
        <v>89.96</v>
      </c>
      <c r="M3023" s="1">
        <v>88.32</v>
      </c>
    </row>
    <row r="3024" spans="1:13" x14ac:dyDescent="0.35">
      <c r="A3024" s="10">
        <v>980</v>
      </c>
      <c r="B3024" s="10">
        <v>86.77</v>
      </c>
      <c r="C3024" s="10">
        <v>85.31</v>
      </c>
      <c r="D3024" s="10">
        <v>93.78</v>
      </c>
      <c r="E3024" s="10">
        <v>91.58</v>
      </c>
      <c r="F3024" s="1">
        <v>89.57</v>
      </c>
      <c r="G3024" s="10">
        <v>85.64</v>
      </c>
      <c r="H3024" s="10">
        <v>92.97</v>
      </c>
      <c r="I3024" s="10">
        <v>88.85</v>
      </c>
      <c r="J3024" s="10">
        <v>96.6</v>
      </c>
      <c r="K3024" s="1">
        <v>90.19</v>
      </c>
      <c r="L3024" s="1">
        <v>89.98</v>
      </c>
      <c r="M3024" s="1">
        <v>88.36</v>
      </c>
    </row>
    <row r="3025" spans="1:13" x14ac:dyDescent="0.35">
      <c r="A3025" s="10">
        <v>979</v>
      </c>
      <c r="B3025" s="10">
        <v>86.77</v>
      </c>
      <c r="C3025" s="10">
        <v>85.36</v>
      </c>
      <c r="D3025" s="10">
        <v>93.81</v>
      </c>
      <c r="E3025" s="10">
        <v>91.64</v>
      </c>
      <c r="F3025" s="1">
        <v>89.59</v>
      </c>
      <c r="G3025" s="10">
        <v>85.63</v>
      </c>
      <c r="H3025" s="10">
        <v>93.02</v>
      </c>
      <c r="I3025" s="10">
        <v>88.91</v>
      </c>
      <c r="J3025" s="10">
        <v>96.61</v>
      </c>
      <c r="K3025" s="1">
        <v>90.2</v>
      </c>
      <c r="L3025" s="1">
        <v>90.01</v>
      </c>
      <c r="M3025" s="1">
        <v>88.4</v>
      </c>
    </row>
    <row r="3026" spans="1:13" x14ac:dyDescent="0.35">
      <c r="A3026" s="10">
        <v>978</v>
      </c>
      <c r="B3026" s="10">
        <v>86.77</v>
      </c>
      <c r="C3026" s="10">
        <v>85.42</v>
      </c>
      <c r="D3026" s="10">
        <v>93.84</v>
      </c>
      <c r="E3026" s="10">
        <v>91.68</v>
      </c>
      <c r="F3026" s="1">
        <v>89.6</v>
      </c>
      <c r="G3026" s="10">
        <v>85.62</v>
      </c>
      <c r="H3026" s="10">
        <v>93.07</v>
      </c>
      <c r="I3026" s="10">
        <v>88.98</v>
      </c>
      <c r="J3026" s="10">
        <v>96.61</v>
      </c>
      <c r="K3026" s="1">
        <v>90.22</v>
      </c>
      <c r="L3026" s="1">
        <v>90.04</v>
      </c>
      <c r="M3026" s="1">
        <v>88.44</v>
      </c>
    </row>
    <row r="3027" spans="1:13" x14ac:dyDescent="0.35">
      <c r="A3027" s="10">
        <v>977</v>
      </c>
      <c r="B3027" s="10">
        <v>86.77</v>
      </c>
      <c r="C3027" s="10">
        <v>85.47</v>
      </c>
      <c r="D3027" s="10">
        <v>93.86</v>
      </c>
      <c r="E3027" s="10">
        <v>91.73</v>
      </c>
      <c r="F3027" s="1">
        <v>89.62</v>
      </c>
      <c r="G3027" s="10">
        <v>85.61</v>
      </c>
      <c r="H3027" s="10">
        <v>93.12</v>
      </c>
      <c r="I3027" s="10">
        <v>89.05</v>
      </c>
      <c r="J3027" s="10">
        <v>96.61</v>
      </c>
      <c r="K3027" s="1">
        <v>90.25</v>
      </c>
      <c r="L3027" s="1">
        <v>90.07</v>
      </c>
      <c r="M3027" s="1">
        <v>88.48</v>
      </c>
    </row>
    <row r="3028" spans="1:13" x14ac:dyDescent="0.35">
      <c r="A3028" s="10">
        <v>976</v>
      </c>
      <c r="B3028" s="10">
        <v>86.78</v>
      </c>
      <c r="C3028" s="10">
        <v>85.51</v>
      </c>
      <c r="D3028" s="10">
        <v>93.87</v>
      </c>
      <c r="E3028" s="10">
        <v>91.77</v>
      </c>
      <c r="F3028" s="1">
        <v>89.63</v>
      </c>
      <c r="G3028" s="10">
        <v>85.6</v>
      </c>
      <c r="H3028" s="10">
        <v>93.16</v>
      </c>
      <c r="I3028" s="10">
        <v>89.13</v>
      </c>
      <c r="J3028" s="10">
        <v>96.61</v>
      </c>
      <c r="K3028" s="1">
        <v>90.28</v>
      </c>
      <c r="L3028" s="1">
        <v>90.09</v>
      </c>
      <c r="M3028" s="1">
        <v>88.52</v>
      </c>
    </row>
    <row r="3029" spans="1:13" x14ac:dyDescent="0.35">
      <c r="A3029" s="10">
        <v>975</v>
      </c>
      <c r="B3029" s="10">
        <v>86.78</v>
      </c>
      <c r="C3029" s="10">
        <v>85.55</v>
      </c>
      <c r="D3029" s="10">
        <v>93.88</v>
      </c>
      <c r="E3029" s="10">
        <v>91.81</v>
      </c>
      <c r="F3029" s="1">
        <v>89.64</v>
      </c>
      <c r="G3029" s="10">
        <v>85.58</v>
      </c>
      <c r="H3029" s="10">
        <v>93.21</v>
      </c>
      <c r="I3029" s="10">
        <v>89.22</v>
      </c>
      <c r="J3029" s="10">
        <v>96.62</v>
      </c>
      <c r="K3029" s="1">
        <v>90.31</v>
      </c>
      <c r="L3029" s="1">
        <v>90.11</v>
      </c>
      <c r="M3029" s="1">
        <v>88.56</v>
      </c>
    </row>
    <row r="3030" spans="1:13" x14ac:dyDescent="0.35">
      <c r="A3030" s="10">
        <v>974</v>
      </c>
      <c r="B3030" s="10">
        <v>86.79</v>
      </c>
      <c r="C3030" s="10">
        <v>85.59</v>
      </c>
      <c r="D3030" s="10">
        <v>93.89</v>
      </c>
      <c r="E3030" s="10">
        <v>91.84</v>
      </c>
      <c r="F3030" s="1">
        <v>89.65</v>
      </c>
      <c r="G3030" s="10">
        <v>85.56</v>
      </c>
      <c r="H3030" s="10">
        <v>93.26</v>
      </c>
      <c r="I3030" s="10">
        <v>89.3</v>
      </c>
      <c r="J3030" s="10">
        <v>96.62</v>
      </c>
      <c r="K3030" s="1">
        <v>90.34</v>
      </c>
      <c r="L3030" s="1">
        <v>90.13</v>
      </c>
      <c r="M3030" s="1">
        <v>88.6</v>
      </c>
    </row>
    <row r="3031" spans="1:13" x14ac:dyDescent="0.35">
      <c r="A3031" s="10">
        <v>973</v>
      </c>
      <c r="B3031" s="10">
        <v>86.81</v>
      </c>
      <c r="C3031" s="10">
        <v>85.63</v>
      </c>
      <c r="D3031" s="10">
        <v>93.9</v>
      </c>
      <c r="E3031" s="10">
        <v>91.86</v>
      </c>
      <c r="F3031" s="1">
        <v>89.66</v>
      </c>
      <c r="G3031" s="10">
        <v>85.53</v>
      </c>
      <c r="H3031" s="10">
        <v>93.31</v>
      </c>
      <c r="I3031" s="10">
        <v>89.37</v>
      </c>
      <c r="J3031" s="10">
        <v>96.63</v>
      </c>
      <c r="K3031" s="1">
        <v>90.37</v>
      </c>
      <c r="L3031" s="1">
        <v>90.16</v>
      </c>
      <c r="M3031" s="1">
        <v>88.63</v>
      </c>
    </row>
    <row r="3032" spans="1:13" x14ac:dyDescent="0.35">
      <c r="A3032" s="10">
        <v>972</v>
      </c>
      <c r="B3032" s="10">
        <v>86.83</v>
      </c>
      <c r="C3032" s="10">
        <v>85.68</v>
      </c>
      <c r="D3032" s="10">
        <v>93.91</v>
      </c>
      <c r="E3032" s="10">
        <v>91.88</v>
      </c>
      <c r="F3032" s="1">
        <v>89.66</v>
      </c>
      <c r="G3032" s="10">
        <v>85.5</v>
      </c>
      <c r="H3032" s="10">
        <v>93.37</v>
      </c>
      <c r="I3032" s="10">
        <v>89.45</v>
      </c>
      <c r="J3032" s="10">
        <v>96.62</v>
      </c>
      <c r="K3032" s="1">
        <v>90.4</v>
      </c>
      <c r="L3032" s="1">
        <v>90.2</v>
      </c>
      <c r="M3032" s="1">
        <v>88.67</v>
      </c>
    </row>
    <row r="3033" spans="1:13" x14ac:dyDescent="0.35">
      <c r="A3033" s="10">
        <v>971</v>
      </c>
      <c r="B3033" s="10">
        <v>86.85</v>
      </c>
      <c r="C3033" s="10">
        <v>85.74</v>
      </c>
      <c r="D3033" s="10">
        <v>93.92</v>
      </c>
      <c r="E3033" s="10">
        <v>91.91</v>
      </c>
      <c r="F3033" s="1">
        <v>89.66</v>
      </c>
      <c r="G3033" s="10">
        <v>85.47</v>
      </c>
      <c r="H3033" s="10">
        <v>93.43</v>
      </c>
      <c r="I3033" s="10">
        <v>89.54</v>
      </c>
      <c r="J3033" s="10">
        <v>96.62</v>
      </c>
      <c r="K3033" s="1">
        <v>90.44</v>
      </c>
      <c r="L3033" s="1">
        <v>90.23</v>
      </c>
      <c r="M3033" s="1">
        <v>88.71</v>
      </c>
    </row>
    <row r="3034" spans="1:13" x14ac:dyDescent="0.35">
      <c r="A3034" s="10">
        <v>970</v>
      </c>
      <c r="B3034" s="10">
        <v>86.89</v>
      </c>
      <c r="C3034" s="10">
        <v>85.79</v>
      </c>
      <c r="D3034" s="10">
        <v>93.92</v>
      </c>
      <c r="E3034" s="10">
        <v>91.93</v>
      </c>
      <c r="F3034" s="1">
        <v>89.66</v>
      </c>
      <c r="G3034" s="10">
        <v>85.45</v>
      </c>
      <c r="H3034" s="10">
        <v>93.49</v>
      </c>
      <c r="I3034" s="10">
        <v>89.63</v>
      </c>
      <c r="J3034" s="10">
        <v>96.63</v>
      </c>
      <c r="K3034" s="1">
        <v>90.48</v>
      </c>
      <c r="L3034" s="1">
        <v>90.27</v>
      </c>
      <c r="M3034" s="1">
        <v>88.74</v>
      </c>
    </row>
    <row r="3035" spans="1:13" x14ac:dyDescent="0.35">
      <c r="A3035" s="10">
        <v>969</v>
      </c>
      <c r="B3035" s="10">
        <v>86.93</v>
      </c>
      <c r="C3035" s="10">
        <v>85.85</v>
      </c>
      <c r="D3035" s="10">
        <v>93.92</v>
      </c>
      <c r="E3035" s="10">
        <v>91.94</v>
      </c>
      <c r="F3035" s="1">
        <v>89.65</v>
      </c>
      <c r="G3035" s="10">
        <v>85.43</v>
      </c>
      <c r="H3035" s="10">
        <v>93.55</v>
      </c>
      <c r="I3035" s="10">
        <v>89.71</v>
      </c>
      <c r="J3035" s="10">
        <v>96.64</v>
      </c>
      <c r="K3035" s="1">
        <v>90.53</v>
      </c>
      <c r="L3035" s="1">
        <v>90.29</v>
      </c>
      <c r="M3035" s="1">
        <v>88.78</v>
      </c>
    </row>
    <row r="3036" spans="1:13" x14ac:dyDescent="0.35">
      <c r="A3036" s="10">
        <v>968</v>
      </c>
      <c r="B3036" s="10">
        <v>86.96</v>
      </c>
      <c r="C3036" s="10">
        <v>85.9</v>
      </c>
      <c r="D3036" s="10">
        <v>93.92</v>
      </c>
      <c r="E3036" s="10">
        <v>91.95</v>
      </c>
      <c r="F3036" s="1">
        <v>89.64</v>
      </c>
      <c r="G3036" s="10">
        <v>85.41</v>
      </c>
      <c r="H3036" s="10">
        <v>93.61</v>
      </c>
      <c r="I3036" s="10">
        <v>89.8</v>
      </c>
      <c r="J3036" s="10">
        <v>96.65</v>
      </c>
      <c r="K3036" s="1">
        <v>90.58</v>
      </c>
      <c r="L3036" s="1">
        <v>90.31</v>
      </c>
      <c r="M3036" s="1">
        <v>88.82</v>
      </c>
    </row>
    <row r="3037" spans="1:13" x14ac:dyDescent="0.35">
      <c r="A3037" s="10">
        <v>967</v>
      </c>
      <c r="B3037" s="10">
        <v>87</v>
      </c>
      <c r="C3037" s="10">
        <v>85.95</v>
      </c>
      <c r="D3037" s="10">
        <v>93.92</v>
      </c>
      <c r="E3037" s="10">
        <v>91.96</v>
      </c>
      <c r="F3037" s="1">
        <v>89.64</v>
      </c>
      <c r="G3037" s="10">
        <v>85.39</v>
      </c>
      <c r="H3037" s="10">
        <v>93.65</v>
      </c>
      <c r="I3037" s="10">
        <v>89.88</v>
      </c>
      <c r="J3037" s="10">
        <v>96.66</v>
      </c>
      <c r="K3037" s="1">
        <v>90.63</v>
      </c>
      <c r="L3037" s="1">
        <v>90.33</v>
      </c>
      <c r="M3037" s="1">
        <v>88.85</v>
      </c>
    </row>
    <row r="3038" spans="1:13" x14ac:dyDescent="0.35">
      <c r="A3038" s="10">
        <v>966</v>
      </c>
      <c r="B3038" s="10">
        <v>87.04</v>
      </c>
      <c r="C3038" s="10">
        <v>86</v>
      </c>
      <c r="D3038" s="10">
        <v>93.91</v>
      </c>
      <c r="E3038" s="10">
        <v>91.97</v>
      </c>
      <c r="F3038" s="1">
        <v>89.64</v>
      </c>
      <c r="G3038" s="10">
        <v>85.37</v>
      </c>
      <c r="H3038" s="10">
        <v>93.69</v>
      </c>
      <c r="I3038" s="10">
        <v>89.96</v>
      </c>
      <c r="J3038" s="10">
        <v>96.67</v>
      </c>
      <c r="K3038" s="1">
        <v>90.68</v>
      </c>
      <c r="L3038" s="1">
        <v>90.35</v>
      </c>
      <c r="M3038" s="1">
        <v>88.89</v>
      </c>
    </row>
    <row r="3039" spans="1:13" x14ac:dyDescent="0.35">
      <c r="A3039" s="10">
        <v>965</v>
      </c>
      <c r="B3039" s="10">
        <v>87.07</v>
      </c>
      <c r="C3039" s="10">
        <v>86.05</v>
      </c>
      <c r="D3039" s="10">
        <v>93.9</v>
      </c>
      <c r="E3039" s="10">
        <v>91.98</v>
      </c>
      <c r="F3039" s="1">
        <v>89.63</v>
      </c>
      <c r="G3039" s="10">
        <v>85.35</v>
      </c>
      <c r="H3039" s="10">
        <v>93.71</v>
      </c>
      <c r="I3039" s="10">
        <v>90.03</v>
      </c>
      <c r="J3039" s="10">
        <v>96.68</v>
      </c>
      <c r="K3039" s="1">
        <v>90.72</v>
      </c>
      <c r="L3039" s="1">
        <v>90.36</v>
      </c>
      <c r="M3039" s="1">
        <v>88.92</v>
      </c>
    </row>
    <row r="3040" spans="1:13" x14ac:dyDescent="0.35">
      <c r="A3040" s="10">
        <v>964</v>
      </c>
      <c r="B3040" s="10">
        <v>87.1</v>
      </c>
      <c r="C3040" s="10">
        <v>86.09</v>
      </c>
      <c r="D3040" s="10">
        <v>93.89</v>
      </c>
      <c r="E3040" s="10">
        <v>91.99</v>
      </c>
      <c r="F3040" s="1">
        <v>89.62</v>
      </c>
      <c r="G3040" s="10">
        <v>85.35</v>
      </c>
      <c r="H3040" s="10">
        <v>93.72</v>
      </c>
      <c r="I3040" s="10">
        <v>90.09</v>
      </c>
      <c r="J3040" s="10">
        <v>96.69</v>
      </c>
      <c r="K3040" s="1">
        <v>90.76</v>
      </c>
      <c r="L3040" s="1">
        <v>90.37</v>
      </c>
      <c r="M3040" s="1">
        <v>88.95</v>
      </c>
    </row>
    <row r="3041" spans="1:13" x14ac:dyDescent="0.35">
      <c r="A3041" s="10">
        <v>963</v>
      </c>
      <c r="B3041" s="10">
        <v>87.13</v>
      </c>
      <c r="C3041" s="10">
        <v>86.13</v>
      </c>
      <c r="D3041" s="10">
        <v>93.88</v>
      </c>
      <c r="E3041" s="10">
        <v>92</v>
      </c>
      <c r="F3041" s="1">
        <v>89.62</v>
      </c>
      <c r="G3041" s="10">
        <v>85.36</v>
      </c>
      <c r="H3041" s="10">
        <v>93.73</v>
      </c>
      <c r="I3041" s="10">
        <v>90.15</v>
      </c>
      <c r="J3041" s="10">
        <v>96.7</v>
      </c>
      <c r="K3041" s="1">
        <v>90.81</v>
      </c>
      <c r="L3041" s="1">
        <v>90.37</v>
      </c>
      <c r="M3041" s="1">
        <v>88.99</v>
      </c>
    </row>
    <row r="3042" spans="1:13" x14ac:dyDescent="0.35">
      <c r="A3042" s="10">
        <v>962</v>
      </c>
      <c r="B3042" s="10">
        <v>87.17</v>
      </c>
      <c r="C3042" s="10">
        <v>86.18</v>
      </c>
      <c r="D3042" s="10">
        <v>93.87</v>
      </c>
      <c r="E3042" s="10">
        <v>92.01</v>
      </c>
      <c r="F3042" s="1">
        <v>89.63</v>
      </c>
      <c r="G3042" s="10">
        <v>85.38</v>
      </c>
      <c r="H3042" s="10">
        <v>93.73</v>
      </c>
      <c r="I3042" s="10">
        <v>90.2</v>
      </c>
      <c r="J3042" s="10">
        <v>96.7</v>
      </c>
      <c r="K3042" s="1">
        <v>90.86</v>
      </c>
      <c r="L3042" s="1">
        <v>90.38</v>
      </c>
      <c r="M3042" s="1">
        <v>89.03</v>
      </c>
    </row>
    <row r="3043" spans="1:13" x14ac:dyDescent="0.35">
      <c r="A3043" s="10">
        <v>961</v>
      </c>
      <c r="B3043" s="10">
        <v>87.21</v>
      </c>
      <c r="C3043" s="10">
        <v>86.23</v>
      </c>
      <c r="D3043" s="10">
        <v>93.87</v>
      </c>
      <c r="E3043" s="10">
        <v>92.03</v>
      </c>
      <c r="F3043" s="1">
        <v>89.64</v>
      </c>
      <c r="G3043" s="10">
        <v>85.41</v>
      </c>
      <c r="H3043" s="10">
        <v>93.73</v>
      </c>
      <c r="I3043" s="10">
        <v>90.26</v>
      </c>
      <c r="J3043" s="10">
        <v>96.7</v>
      </c>
      <c r="K3043" s="1">
        <v>90.91</v>
      </c>
      <c r="L3043" s="1">
        <v>90.39</v>
      </c>
      <c r="M3043" s="1">
        <v>89.06</v>
      </c>
    </row>
    <row r="3044" spans="1:13" x14ac:dyDescent="0.35">
      <c r="A3044" s="10">
        <v>960</v>
      </c>
      <c r="B3044" s="10">
        <v>87.25</v>
      </c>
      <c r="C3044" s="10">
        <v>86.3</v>
      </c>
      <c r="D3044" s="10">
        <v>93.88</v>
      </c>
      <c r="E3044" s="10">
        <v>92.05</v>
      </c>
      <c r="F3044" s="1">
        <v>89.65</v>
      </c>
      <c r="G3044" s="10">
        <v>85.45</v>
      </c>
      <c r="H3044" s="10">
        <v>93.72</v>
      </c>
      <c r="I3044" s="10">
        <v>90.32</v>
      </c>
      <c r="J3044" s="10">
        <v>96.71</v>
      </c>
      <c r="K3044" s="1">
        <v>90.95</v>
      </c>
      <c r="L3044" s="1">
        <v>90.41</v>
      </c>
      <c r="M3044" s="1">
        <v>89.09</v>
      </c>
    </row>
    <row r="3045" spans="1:13" x14ac:dyDescent="0.35">
      <c r="A3045" s="10">
        <v>959</v>
      </c>
      <c r="B3045" s="10">
        <v>87.29</v>
      </c>
      <c r="C3045" s="10">
        <v>86.37</v>
      </c>
      <c r="D3045" s="10">
        <v>93.9</v>
      </c>
      <c r="E3045" s="10">
        <v>92.08</v>
      </c>
      <c r="F3045" s="1">
        <v>89.66</v>
      </c>
      <c r="G3045" s="10">
        <v>85.5</v>
      </c>
      <c r="H3045" s="10">
        <v>93.72</v>
      </c>
      <c r="I3045" s="10">
        <v>90.37</v>
      </c>
      <c r="J3045" s="10">
        <v>96.73</v>
      </c>
      <c r="K3045" s="1">
        <v>90.99</v>
      </c>
      <c r="L3045" s="1">
        <v>90.41</v>
      </c>
      <c r="M3045" s="1">
        <v>89.12</v>
      </c>
    </row>
    <row r="3046" spans="1:13" x14ac:dyDescent="0.35">
      <c r="A3046" s="10">
        <v>958</v>
      </c>
      <c r="B3046" s="10">
        <v>87.32</v>
      </c>
      <c r="C3046" s="10">
        <v>86.43</v>
      </c>
      <c r="D3046" s="10">
        <v>93.92</v>
      </c>
      <c r="E3046" s="10">
        <v>92.11</v>
      </c>
      <c r="F3046" s="1">
        <v>89.67</v>
      </c>
      <c r="G3046" s="10">
        <v>85.56</v>
      </c>
      <c r="H3046" s="10">
        <v>93.71</v>
      </c>
      <c r="I3046" s="10">
        <v>90.42</v>
      </c>
      <c r="J3046" s="10">
        <v>96.74</v>
      </c>
      <c r="K3046" s="1">
        <v>91.03</v>
      </c>
      <c r="L3046" s="1">
        <v>90.42</v>
      </c>
      <c r="M3046" s="1">
        <v>89.15</v>
      </c>
    </row>
    <row r="3047" spans="1:13" x14ac:dyDescent="0.35">
      <c r="A3047" s="10">
        <v>957</v>
      </c>
      <c r="B3047" s="10">
        <v>87.35</v>
      </c>
      <c r="C3047" s="10">
        <v>86.49</v>
      </c>
      <c r="D3047" s="10">
        <v>93.94</v>
      </c>
      <c r="E3047" s="10">
        <v>92.13</v>
      </c>
      <c r="F3047" s="1">
        <v>89.68</v>
      </c>
      <c r="G3047" s="10">
        <v>85.62</v>
      </c>
      <c r="H3047" s="10">
        <v>93.69</v>
      </c>
      <c r="I3047" s="10">
        <v>90.45</v>
      </c>
      <c r="J3047" s="10">
        <v>96.75</v>
      </c>
      <c r="K3047" s="1">
        <v>91.06</v>
      </c>
      <c r="L3047" s="1">
        <v>90.42</v>
      </c>
      <c r="M3047" s="1">
        <v>89.19</v>
      </c>
    </row>
    <row r="3048" spans="1:13" x14ac:dyDescent="0.35">
      <c r="A3048" s="10">
        <v>956</v>
      </c>
      <c r="B3048" s="10">
        <v>87.38</v>
      </c>
      <c r="C3048" s="10">
        <v>86.56</v>
      </c>
      <c r="D3048" s="10">
        <v>93.95</v>
      </c>
      <c r="E3048" s="10">
        <v>92.16</v>
      </c>
      <c r="F3048" s="1">
        <v>89.7</v>
      </c>
      <c r="G3048" s="10">
        <v>85.69</v>
      </c>
      <c r="H3048" s="10">
        <v>93.67</v>
      </c>
      <c r="I3048" s="10">
        <v>90.48</v>
      </c>
      <c r="J3048" s="10">
        <v>96.76</v>
      </c>
      <c r="K3048" s="1">
        <v>91.09</v>
      </c>
      <c r="L3048" s="1">
        <v>90.43</v>
      </c>
      <c r="M3048" s="1">
        <v>89.23</v>
      </c>
    </row>
    <row r="3049" spans="1:13" x14ac:dyDescent="0.35">
      <c r="A3049" s="10">
        <v>955</v>
      </c>
      <c r="B3049" s="10">
        <v>87.4</v>
      </c>
      <c r="C3049" s="10">
        <v>86.62</v>
      </c>
      <c r="D3049" s="10">
        <v>93.96</v>
      </c>
      <c r="E3049" s="10">
        <v>92.18</v>
      </c>
      <c r="F3049" s="1">
        <v>89.72</v>
      </c>
      <c r="G3049" s="10">
        <v>85.75</v>
      </c>
      <c r="H3049" s="10">
        <v>93.64</v>
      </c>
      <c r="I3049" s="10">
        <v>90.5</v>
      </c>
      <c r="J3049" s="10">
        <v>96.76</v>
      </c>
      <c r="K3049" s="1">
        <v>91.13</v>
      </c>
      <c r="L3049" s="1">
        <v>90.43</v>
      </c>
      <c r="M3049" s="1">
        <v>89.27</v>
      </c>
    </row>
    <row r="3050" spans="1:13" x14ac:dyDescent="0.35">
      <c r="A3050" s="10">
        <v>954</v>
      </c>
      <c r="B3050" s="10">
        <v>87.41</v>
      </c>
      <c r="C3050" s="10">
        <v>86.67</v>
      </c>
      <c r="D3050" s="10">
        <v>93.97</v>
      </c>
      <c r="E3050" s="10">
        <v>92.21</v>
      </c>
      <c r="F3050" s="1">
        <v>89.73</v>
      </c>
      <c r="G3050" s="10">
        <v>85.81</v>
      </c>
      <c r="H3050" s="10">
        <v>93.6</v>
      </c>
      <c r="I3050" s="10">
        <v>90.52</v>
      </c>
      <c r="J3050" s="10">
        <v>96.77</v>
      </c>
      <c r="K3050" s="1">
        <v>91.15</v>
      </c>
      <c r="L3050" s="1">
        <v>90.42</v>
      </c>
      <c r="M3050" s="1">
        <v>89.3</v>
      </c>
    </row>
    <row r="3051" spans="1:13" x14ac:dyDescent="0.35">
      <c r="A3051" s="10">
        <v>953</v>
      </c>
      <c r="B3051" s="10">
        <v>87.42</v>
      </c>
      <c r="C3051" s="10">
        <v>86.72</v>
      </c>
      <c r="D3051" s="10">
        <v>93.97</v>
      </c>
      <c r="E3051" s="10">
        <v>92.23</v>
      </c>
      <c r="F3051" s="1">
        <v>89.74</v>
      </c>
      <c r="G3051" s="10">
        <v>85.87</v>
      </c>
      <c r="H3051" s="10">
        <v>93.56</v>
      </c>
      <c r="I3051" s="10">
        <v>90.54</v>
      </c>
      <c r="J3051" s="10">
        <v>96.77</v>
      </c>
      <c r="K3051" s="1">
        <v>91.17</v>
      </c>
      <c r="L3051" s="1">
        <v>90.4</v>
      </c>
      <c r="M3051" s="1">
        <v>89.33</v>
      </c>
    </row>
    <row r="3052" spans="1:13" x14ac:dyDescent="0.35">
      <c r="A3052" s="10">
        <v>952</v>
      </c>
      <c r="B3052" s="10">
        <v>87.43</v>
      </c>
      <c r="C3052" s="10">
        <v>86.76</v>
      </c>
      <c r="D3052" s="10">
        <v>93.98</v>
      </c>
      <c r="E3052" s="10">
        <v>92.26</v>
      </c>
      <c r="F3052" s="1">
        <v>89.75</v>
      </c>
      <c r="G3052" s="10">
        <v>85.93</v>
      </c>
      <c r="H3052" s="10">
        <v>93.51</v>
      </c>
      <c r="I3052" s="10">
        <v>90.57</v>
      </c>
      <c r="J3052" s="10">
        <v>96.78</v>
      </c>
      <c r="K3052" s="1">
        <v>91.18</v>
      </c>
      <c r="L3052" s="1">
        <v>90.38</v>
      </c>
      <c r="M3052" s="1">
        <v>89.35</v>
      </c>
    </row>
    <row r="3053" spans="1:13" x14ac:dyDescent="0.35">
      <c r="A3053" s="10">
        <v>951</v>
      </c>
      <c r="B3053" s="10">
        <v>87.43</v>
      </c>
      <c r="C3053" s="10">
        <v>86.79</v>
      </c>
      <c r="D3053" s="10">
        <v>94</v>
      </c>
      <c r="E3053" s="10">
        <v>92.29</v>
      </c>
      <c r="F3053" s="1">
        <v>89.77</v>
      </c>
      <c r="G3053" s="10">
        <v>85.99</v>
      </c>
      <c r="H3053" s="10">
        <v>93.47</v>
      </c>
      <c r="I3053" s="10">
        <v>90.59</v>
      </c>
      <c r="J3053" s="10">
        <v>96.79</v>
      </c>
      <c r="K3053" s="1">
        <v>91.19</v>
      </c>
      <c r="L3053" s="1">
        <v>90.37</v>
      </c>
      <c r="M3053" s="1">
        <v>89.38</v>
      </c>
    </row>
    <row r="3054" spans="1:13" x14ac:dyDescent="0.35">
      <c r="A3054" s="10">
        <v>950</v>
      </c>
      <c r="B3054" s="10">
        <v>87.41</v>
      </c>
      <c r="C3054" s="10">
        <v>86.8</v>
      </c>
      <c r="D3054" s="10">
        <v>94.01</v>
      </c>
      <c r="E3054" s="10">
        <v>92.32</v>
      </c>
      <c r="F3054" s="1">
        <v>89.79</v>
      </c>
      <c r="G3054" s="10">
        <v>86.05</v>
      </c>
      <c r="H3054" s="10">
        <v>93.43</v>
      </c>
      <c r="I3054" s="10">
        <v>90.62</v>
      </c>
      <c r="J3054" s="10">
        <v>96.8</v>
      </c>
      <c r="K3054" s="1">
        <v>91.2</v>
      </c>
      <c r="L3054" s="1">
        <v>90.35</v>
      </c>
      <c r="M3054" s="1">
        <v>89.4</v>
      </c>
    </row>
    <row r="3055" spans="1:13" x14ac:dyDescent="0.35">
      <c r="A3055" s="10">
        <v>949</v>
      </c>
      <c r="B3055" s="10">
        <v>87.38</v>
      </c>
      <c r="C3055" s="10">
        <v>86.81</v>
      </c>
      <c r="D3055" s="10">
        <v>94.03</v>
      </c>
      <c r="E3055" s="10">
        <v>92.34</v>
      </c>
      <c r="F3055" s="1">
        <v>89.81</v>
      </c>
      <c r="G3055" s="10">
        <v>86.11</v>
      </c>
      <c r="H3055" s="10">
        <v>93.39</v>
      </c>
      <c r="I3055" s="10">
        <v>90.65</v>
      </c>
      <c r="J3055" s="10">
        <v>96.8</v>
      </c>
      <c r="K3055" s="1">
        <v>91.22</v>
      </c>
      <c r="L3055" s="1">
        <v>90.35</v>
      </c>
      <c r="M3055" s="1">
        <v>89.42</v>
      </c>
    </row>
    <row r="3056" spans="1:13" x14ac:dyDescent="0.35">
      <c r="A3056" s="10">
        <v>948</v>
      </c>
      <c r="B3056" s="10">
        <v>87.35</v>
      </c>
      <c r="C3056" s="10">
        <v>86.81</v>
      </c>
      <c r="D3056" s="10">
        <v>94.04</v>
      </c>
      <c r="E3056" s="10">
        <v>92.35</v>
      </c>
      <c r="F3056" s="1">
        <v>89.82</v>
      </c>
      <c r="G3056" s="10">
        <v>86.17</v>
      </c>
      <c r="H3056" s="10">
        <v>93.36</v>
      </c>
      <c r="I3056" s="10">
        <v>90.67</v>
      </c>
      <c r="J3056" s="10">
        <v>96.8</v>
      </c>
      <c r="K3056" s="1">
        <v>91.24</v>
      </c>
      <c r="L3056" s="1">
        <v>90.34</v>
      </c>
      <c r="M3056" s="1">
        <v>89.45</v>
      </c>
    </row>
    <row r="3057" spans="1:13" x14ac:dyDescent="0.35">
      <c r="A3057" s="10">
        <v>947</v>
      </c>
      <c r="B3057" s="10">
        <v>87.32</v>
      </c>
      <c r="C3057" s="10">
        <v>86.82</v>
      </c>
      <c r="D3057" s="10">
        <v>94.04</v>
      </c>
      <c r="E3057" s="10">
        <v>92.37</v>
      </c>
      <c r="F3057" s="1">
        <v>89.83</v>
      </c>
      <c r="G3057" s="10">
        <v>86.22</v>
      </c>
      <c r="H3057" s="10">
        <v>93.34</v>
      </c>
      <c r="I3057" s="10">
        <v>90.69</v>
      </c>
      <c r="J3057" s="10">
        <v>96.81</v>
      </c>
      <c r="K3057" s="1">
        <v>91.26</v>
      </c>
      <c r="L3057" s="1">
        <v>90.33</v>
      </c>
      <c r="M3057" s="1">
        <v>89.47</v>
      </c>
    </row>
    <row r="3058" spans="1:13" x14ac:dyDescent="0.35">
      <c r="A3058" s="10">
        <v>946</v>
      </c>
      <c r="B3058" s="10">
        <v>87.31</v>
      </c>
      <c r="C3058" s="10">
        <v>86.84</v>
      </c>
      <c r="D3058" s="10">
        <v>94.05</v>
      </c>
      <c r="E3058" s="10">
        <v>92.39</v>
      </c>
      <c r="F3058" s="1">
        <v>89.84</v>
      </c>
      <c r="G3058" s="10">
        <v>86.26</v>
      </c>
      <c r="H3058" s="10">
        <v>93.32</v>
      </c>
      <c r="I3058" s="10">
        <v>90.71</v>
      </c>
      <c r="J3058" s="10">
        <v>96.81</v>
      </c>
      <c r="K3058" s="1">
        <v>91.28</v>
      </c>
      <c r="L3058" s="1">
        <v>90.31</v>
      </c>
      <c r="M3058" s="1">
        <v>89.5</v>
      </c>
    </row>
    <row r="3059" spans="1:13" x14ac:dyDescent="0.35">
      <c r="A3059" s="10">
        <v>945</v>
      </c>
      <c r="B3059" s="10">
        <v>87.3</v>
      </c>
      <c r="C3059" s="10">
        <v>86.88</v>
      </c>
      <c r="D3059" s="10">
        <v>94.07</v>
      </c>
      <c r="E3059" s="10">
        <v>92.42</v>
      </c>
      <c r="F3059" s="1">
        <v>89.84</v>
      </c>
      <c r="G3059" s="10">
        <v>86.31</v>
      </c>
      <c r="H3059" s="10">
        <v>93.29</v>
      </c>
      <c r="I3059" s="10">
        <v>90.73</v>
      </c>
      <c r="J3059" s="10">
        <v>96.82</v>
      </c>
      <c r="K3059" s="1">
        <v>91.3</v>
      </c>
      <c r="L3059" s="1">
        <v>90.3</v>
      </c>
      <c r="M3059" s="1">
        <v>89.51</v>
      </c>
    </row>
    <row r="3060" spans="1:13" x14ac:dyDescent="0.35">
      <c r="A3060" s="10">
        <v>944</v>
      </c>
      <c r="B3060" s="10">
        <v>87.3</v>
      </c>
      <c r="C3060" s="10">
        <v>86.93</v>
      </c>
      <c r="D3060" s="10">
        <v>94.09</v>
      </c>
      <c r="E3060" s="10">
        <v>92.45</v>
      </c>
      <c r="F3060" s="1">
        <v>89.85</v>
      </c>
      <c r="G3060" s="10">
        <v>86.35</v>
      </c>
      <c r="H3060" s="10">
        <v>93.25</v>
      </c>
      <c r="I3060" s="10">
        <v>90.74</v>
      </c>
      <c r="J3060" s="10">
        <v>96.82</v>
      </c>
      <c r="K3060" s="1">
        <v>91.32</v>
      </c>
      <c r="L3060" s="1">
        <v>90.29</v>
      </c>
      <c r="M3060" s="1">
        <v>89.53</v>
      </c>
    </row>
    <row r="3061" spans="1:13" x14ac:dyDescent="0.35">
      <c r="A3061" s="10">
        <v>943</v>
      </c>
      <c r="B3061" s="10">
        <v>87.3</v>
      </c>
      <c r="C3061" s="10">
        <v>86.98</v>
      </c>
      <c r="D3061" s="10">
        <v>94.1</v>
      </c>
      <c r="E3061" s="10">
        <v>92.48</v>
      </c>
      <c r="F3061" s="1">
        <v>89.87</v>
      </c>
      <c r="G3061" s="10">
        <v>86.4</v>
      </c>
      <c r="H3061" s="10">
        <v>93.22</v>
      </c>
      <c r="I3061" s="10">
        <v>90.76</v>
      </c>
      <c r="J3061" s="10">
        <v>96.82</v>
      </c>
      <c r="K3061" s="1">
        <v>91.34</v>
      </c>
      <c r="L3061" s="1">
        <v>90.28</v>
      </c>
      <c r="M3061" s="1">
        <v>89.55</v>
      </c>
    </row>
    <row r="3062" spans="1:13" x14ac:dyDescent="0.35">
      <c r="A3062" s="10">
        <v>942</v>
      </c>
      <c r="B3062" s="10">
        <v>87.3</v>
      </c>
      <c r="C3062" s="10">
        <v>87.03</v>
      </c>
      <c r="D3062" s="10">
        <v>94.11</v>
      </c>
      <c r="E3062" s="10">
        <v>92.51</v>
      </c>
      <c r="F3062" s="1">
        <v>89.9</v>
      </c>
      <c r="G3062" s="10">
        <v>86.45</v>
      </c>
      <c r="H3062" s="10">
        <v>93.19</v>
      </c>
      <c r="I3062" s="10">
        <v>90.78</v>
      </c>
      <c r="J3062" s="10">
        <v>96.82</v>
      </c>
      <c r="K3062" s="1">
        <v>91.35</v>
      </c>
      <c r="L3062" s="1">
        <v>90.28</v>
      </c>
      <c r="M3062" s="1">
        <v>89.57</v>
      </c>
    </row>
    <row r="3063" spans="1:13" x14ac:dyDescent="0.35">
      <c r="A3063" s="10">
        <v>941</v>
      </c>
      <c r="B3063" s="10">
        <v>87.3</v>
      </c>
      <c r="C3063" s="10">
        <v>87.08</v>
      </c>
      <c r="D3063" s="10">
        <v>94.12</v>
      </c>
      <c r="E3063" s="10">
        <v>92.53</v>
      </c>
      <c r="F3063" s="1">
        <v>89.92</v>
      </c>
      <c r="G3063" s="10">
        <v>86.5</v>
      </c>
      <c r="H3063" s="10">
        <v>93.16</v>
      </c>
      <c r="I3063" s="10">
        <v>90.79</v>
      </c>
      <c r="J3063" s="10">
        <v>96.83</v>
      </c>
      <c r="K3063" s="1">
        <v>91.37</v>
      </c>
      <c r="L3063" s="1">
        <v>90.28</v>
      </c>
      <c r="M3063" s="1">
        <v>89.6</v>
      </c>
    </row>
    <row r="3064" spans="1:13" x14ac:dyDescent="0.35">
      <c r="A3064" s="10">
        <v>940</v>
      </c>
      <c r="B3064" s="10">
        <v>87.31</v>
      </c>
      <c r="C3064" s="10">
        <v>87.12</v>
      </c>
      <c r="D3064" s="10">
        <v>94.13</v>
      </c>
      <c r="E3064" s="10">
        <v>92.56</v>
      </c>
      <c r="F3064" s="1">
        <v>89.94</v>
      </c>
      <c r="G3064" s="10">
        <v>86.56</v>
      </c>
      <c r="H3064" s="10">
        <v>93.13</v>
      </c>
      <c r="I3064" s="10">
        <v>90.81</v>
      </c>
      <c r="J3064" s="10">
        <v>96.84</v>
      </c>
      <c r="K3064" s="1">
        <v>91.4</v>
      </c>
      <c r="L3064" s="1">
        <v>90.29</v>
      </c>
      <c r="M3064" s="1">
        <v>89.63</v>
      </c>
    </row>
    <row r="3065" spans="1:13" x14ac:dyDescent="0.35">
      <c r="A3065" s="10">
        <v>939</v>
      </c>
      <c r="B3065" s="10">
        <v>87.33</v>
      </c>
      <c r="C3065" s="10">
        <v>87.17</v>
      </c>
      <c r="D3065" s="10">
        <v>94.14</v>
      </c>
      <c r="E3065" s="10">
        <v>92.58</v>
      </c>
      <c r="F3065" s="1">
        <v>89.96</v>
      </c>
      <c r="G3065" s="10">
        <v>86.61</v>
      </c>
      <c r="H3065" s="10">
        <v>93.09</v>
      </c>
      <c r="I3065" s="10">
        <v>90.82</v>
      </c>
      <c r="J3065" s="10">
        <v>96.85</v>
      </c>
      <c r="K3065" s="1">
        <v>91.43</v>
      </c>
      <c r="L3065" s="1">
        <v>90.29</v>
      </c>
      <c r="M3065" s="1">
        <v>89.66</v>
      </c>
    </row>
    <row r="3066" spans="1:13" x14ac:dyDescent="0.35">
      <c r="A3066" s="10">
        <v>938</v>
      </c>
      <c r="B3066" s="10">
        <v>87.36</v>
      </c>
      <c r="C3066" s="10">
        <v>87.22</v>
      </c>
      <c r="D3066" s="10">
        <v>94.15</v>
      </c>
      <c r="E3066" s="10">
        <v>92.61</v>
      </c>
      <c r="F3066" s="1">
        <v>89.98</v>
      </c>
      <c r="G3066" s="10">
        <v>86.66</v>
      </c>
      <c r="H3066" s="10">
        <v>93.04</v>
      </c>
      <c r="I3066" s="10">
        <v>90.83</v>
      </c>
      <c r="J3066" s="10">
        <v>96.86</v>
      </c>
      <c r="K3066" s="1">
        <v>91.46</v>
      </c>
      <c r="L3066" s="1">
        <v>90.28</v>
      </c>
      <c r="M3066" s="1">
        <v>89.69</v>
      </c>
    </row>
    <row r="3067" spans="1:13" x14ac:dyDescent="0.35">
      <c r="A3067" s="10">
        <v>937</v>
      </c>
      <c r="B3067" s="10">
        <v>87.38</v>
      </c>
      <c r="C3067" s="10">
        <v>87.26</v>
      </c>
      <c r="D3067" s="10">
        <v>94.16</v>
      </c>
      <c r="E3067" s="10">
        <v>92.63</v>
      </c>
      <c r="F3067" s="1">
        <v>89.99</v>
      </c>
      <c r="G3067" s="10">
        <v>86.7</v>
      </c>
      <c r="H3067" s="10">
        <v>92.99</v>
      </c>
      <c r="I3067" s="10">
        <v>90.84</v>
      </c>
      <c r="J3067" s="10">
        <v>96.87</v>
      </c>
      <c r="K3067" s="1">
        <v>91.48</v>
      </c>
      <c r="L3067" s="1">
        <v>90.27</v>
      </c>
      <c r="M3067" s="1">
        <v>89.71</v>
      </c>
    </row>
    <row r="3068" spans="1:13" x14ac:dyDescent="0.35">
      <c r="A3068" s="10">
        <v>936</v>
      </c>
      <c r="B3068" s="10">
        <v>87.41</v>
      </c>
      <c r="C3068" s="10">
        <v>87.32</v>
      </c>
      <c r="D3068" s="10">
        <v>94.18</v>
      </c>
      <c r="E3068" s="10">
        <v>92.65</v>
      </c>
      <c r="F3068" s="1">
        <v>90.01</v>
      </c>
      <c r="G3068" s="10">
        <v>86.74</v>
      </c>
      <c r="H3068" s="10">
        <v>92.94</v>
      </c>
      <c r="I3068" s="10">
        <v>90.85</v>
      </c>
      <c r="J3068" s="10">
        <v>96.88</v>
      </c>
      <c r="K3068" s="1">
        <v>91.5</v>
      </c>
      <c r="L3068" s="1">
        <v>90.27</v>
      </c>
      <c r="M3068" s="1">
        <v>89.74</v>
      </c>
    </row>
    <row r="3069" spans="1:13" x14ac:dyDescent="0.35">
      <c r="A3069" s="10">
        <v>935</v>
      </c>
      <c r="B3069" s="10">
        <v>87.45</v>
      </c>
      <c r="C3069" s="10">
        <v>87.38</v>
      </c>
      <c r="D3069" s="10">
        <v>94.19</v>
      </c>
      <c r="E3069" s="10">
        <v>92.68</v>
      </c>
      <c r="F3069" s="1">
        <v>90.03</v>
      </c>
      <c r="G3069" s="10">
        <v>86.78</v>
      </c>
      <c r="H3069" s="10">
        <v>92.9</v>
      </c>
      <c r="I3069" s="10">
        <v>90.85</v>
      </c>
      <c r="J3069" s="10">
        <v>96.89</v>
      </c>
      <c r="K3069" s="1">
        <v>91.53</v>
      </c>
      <c r="L3069" s="1">
        <v>90.26</v>
      </c>
      <c r="M3069" s="1">
        <v>89.76</v>
      </c>
    </row>
    <row r="3070" spans="1:13" x14ac:dyDescent="0.35">
      <c r="A3070" s="10">
        <v>934</v>
      </c>
      <c r="B3070" s="10">
        <v>87.49</v>
      </c>
      <c r="C3070" s="10">
        <v>87.45</v>
      </c>
      <c r="D3070" s="10">
        <v>94.21</v>
      </c>
      <c r="E3070" s="10">
        <v>92.71</v>
      </c>
      <c r="F3070" s="1">
        <v>90.04</v>
      </c>
      <c r="G3070" s="10">
        <v>86.81</v>
      </c>
      <c r="H3070" s="10">
        <v>92.86</v>
      </c>
      <c r="I3070" s="10">
        <v>90.84</v>
      </c>
      <c r="J3070" s="10">
        <v>96.89</v>
      </c>
      <c r="K3070" s="1">
        <v>91.56</v>
      </c>
      <c r="L3070" s="1">
        <v>90.26</v>
      </c>
      <c r="M3070" s="1">
        <v>89.79</v>
      </c>
    </row>
    <row r="3071" spans="1:13" x14ac:dyDescent="0.35">
      <c r="A3071" s="10">
        <v>933</v>
      </c>
      <c r="B3071" s="10">
        <v>87.54</v>
      </c>
      <c r="C3071" s="10">
        <v>87.51</v>
      </c>
      <c r="D3071" s="10">
        <v>94.22</v>
      </c>
      <c r="E3071" s="10">
        <v>92.75</v>
      </c>
      <c r="F3071" s="1">
        <v>90.04</v>
      </c>
      <c r="G3071" s="10">
        <v>86.85</v>
      </c>
      <c r="H3071" s="10">
        <v>92.82</v>
      </c>
      <c r="I3071" s="10">
        <v>90.83</v>
      </c>
      <c r="J3071" s="10">
        <v>96.9</v>
      </c>
      <c r="K3071" s="1">
        <v>91.59</v>
      </c>
      <c r="L3071" s="1">
        <v>90.25</v>
      </c>
      <c r="M3071" s="1">
        <v>89.83</v>
      </c>
    </row>
    <row r="3072" spans="1:13" x14ac:dyDescent="0.35">
      <c r="A3072" s="10">
        <v>932</v>
      </c>
      <c r="B3072" s="10">
        <v>87.59</v>
      </c>
      <c r="C3072" s="10">
        <v>87.57</v>
      </c>
      <c r="D3072" s="10">
        <v>94.24</v>
      </c>
      <c r="E3072" s="10">
        <v>92.78</v>
      </c>
      <c r="F3072" s="1">
        <v>90.05</v>
      </c>
      <c r="G3072" s="10">
        <v>86.89</v>
      </c>
      <c r="H3072" s="10">
        <v>92.77</v>
      </c>
      <c r="I3072" s="10">
        <v>90.83</v>
      </c>
      <c r="J3072" s="10">
        <v>96.91</v>
      </c>
      <c r="K3072" s="1">
        <v>91.62</v>
      </c>
      <c r="L3072" s="1">
        <v>90.25</v>
      </c>
      <c r="M3072" s="1">
        <v>89.86</v>
      </c>
    </row>
    <row r="3073" spans="1:13" x14ac:dyDescent="0.35">
      <c r="A3073" s="10">
        <v>931</v>
      </c>
      <c r="B3073" s="10">
        <v>87.65</v>
      </c>
      <c r="C3073" s="10">
        <v>87.63</v>
      </c>
      <c r="D3073" s="10">
        <v>94.25</v>
      </c>
      <c r="E3073" s="10">
        <v>92.81</v>
      </c>
      <c r="F3073" s="1">
        <v>90.06</v>
      </c>
      <c r="G3073" s="10">
        <v>86.94</v>
      </c>
      <c r="H3073" s="10">
        <v>92.73</v>
      </c>
      <c r="I3073" s="10">
        <v>90.84</v>
      </c>
      <c r="J3073" s="10">
        <v>96.92</v>
      </c>
      <c r="K3073" s="1">
        <v>91.66</v>
      </c>
      <c r="L3073" s="1">
        <v>90.25</v>
      </c>
      <c r="M3073" s="1">
        <v>89.9</v>
      </c>
    </row>
    <row r="3074" spans="1:13" x14ac:dyDescent="0.35">
      <c r="A3074" s="10">
        <v>930</v>
      </c>
      <c r="B3074" s="10">
        <v>87.71</v>
      </c>
      <c r="C3074" s="10">
        <v>87.68</v>
      </c>
      <c r="D3074" s="10">
        <v>94.25</v>
      </c>
      <c r="E3074" s="10">
        <v>92.82</v>
      </c>
      <c r="F3074" s="1">
        <v>90.07</v>
      </c>
      <c r="G3074" s="10">
        <v>86.98</v>
      </c>
      <c r="H3074" s="10">
        <v>92.69</v>
      </c>
      <c r="I3074" s="10">
        <v>90.84</v>
      </c>
      <c r="J3074" s="10">
        <v>96.93</v>
      </c>
      <c r="K3074" s="1">
        <v>91.69</v>
      </c>
      <c r="L3074" s="1">
        <v>90.25</v>
      </c>
      <c r="M3074" s="1">
        <v>89.93</v>
      </c>
    </row>
    <row r="3075" spans="1:13" x14ac:dyDescent="0.35">
      <c r="A3075" s="10">
        <v>929</v>
      </c>
      <c r="B3075" s="10">
        <v>87.76</v>
      </c>
      <c r="C3075" s="10">
        <v>87.74</v>
      </c>
      <c r="D3075" s="10">
        <v>94.25</v>
      </c>
      <c r="E3075" s="10">
        <v>92.83</v>
      </c>
      <c r="F3075" s="1">
        <v>90.08</v>
      </c>
      <c r="G3075" s="10">
        <v>87.03</v>
      </c>
      <c r="H3075" s="10">
        <v>92.64</v>
      </c>
      <c r="I3075" s="10">
        <v>90.85</v>
      </c>
      <c r="J3075" s="10">
        <v>96.94</v>
      </c>
      <c r="K3075" s="1">
        <v>91.73</v>
      </c>
      <c r="L3075" s="1">
        <v>90.27</v>
      </c>
      <c r="M3075" s="1">
        <v>89.95</v>
      </c>
    </row>
    <row r="3076" spans="1:13" x14ac:dyDescent="0.35">
      <c r="A3076" s="10">
        <v>928</v>
      </c>
      <c r="B3076" s="10">
        <v>87.82</v>
      </c>
      <c r="C3076" s="10">
        <v>87.8</v>
      </c>
      <c r="D3076" s="10">
        <v>94.26</v>
      </c>
      <c r="E3076" s="10">
        <v>92.85</v>
      </c>
      <c r="F3076" s="1">
        <v>90.09</v>
      </c>
      <c r="G3076" s="10">
        <v>87.06</v>
      </c>
      <c r="H3076" s="10">
        <v>92.6</v>
      </c>
      <c r="I3076" s="10">
        <v>90.85</v>
      </c>
      <c r="J3076" s="10">
        <v>96.96</v>
      </c>
      <c r="K3076" s="1">
        <v>91.77</v>
      </c>
      <c r="L3076" s="1">
        <v>90.28</v>
      </c>
      <c r="M3076" s="1">
        <v>89.98</v>
      </c>
    </row>
    <row r="3077" spans="1:13" x14ac:dyDescent="0.35">
      <c r="A3077" s="10">
        <v>927</v>
      </c>
      <c r="B3077" s="10">
        <v>87.88</v>
      </c>
      <c r="C3077" s="10">
        <v>87.86</v>
      </c>
      <c r="D3077" s="10">
        <v>94.27</v>
      </c>
      <c r="E3077" s="10">
        <v>92.87</v>
      </c>
      <c r="F3077" s="1">
        <v>90.1</v>
      </c>
      <c r="G3077" s="10">
        <v>87.1</v>
      </c>
      <c r="H3077" s="10">
        <v>92.56</v>
      </c>
      <c r="I3077" s="10">
        <v>90.86</v>
      </c>
      <c r="J3077" s="10">
        <v>96.97</v>
      </c>
      <c r="K3077" s="1">
        <v>91.8</v>
      </c>
      <c r="L3077" s="1">
        <v>90.28</v>
      </c>
      <c r="M3077" s="1">
        <v>90.01</v>
      </c>
    </row>
    <row r="3078" spans="1:13" x14ac:dyDescent="0.35">
      <c r="A3078" s="10">
        <v>926</v>
      </c>
      <c r="B3078" s="10">
        <v>87.95</v>
      </c>
      <c r="C3078" s="10">
        <v>87.92</v>
      </c>
      <c r="D3078" s="10">
        <v>94.28</v>
      </c>
      <c r="E3078" s="10">
        <v>92.89</v>
      </c>
      <c r="F3078" s="1">
        <v>90.11</v>
      </c>
      <c r="G3078" s="10">
        <v>87.14</v>
      </c>
      <c r="H3078" s="10">
        <v>92.53</v>
      </c>
      <c r="I3078" s="10">
        <v>90.86</v>
      </c>
      <c r="J3078" s="10">
        <v>97</v>
      </c>
      <c r="K3078" s="1">
        <v>91.84</v>
      </c>
      <c r="L3078" s="1">
        <v>90.29</v>
      </c>
      <c r="M3078" s="1">
        <v>90.04</v>
      </c>
    </row>
    <row r="3079" spans="1:13" x14ac:dyDescent="0.35">
      <c r="A3079" s="10">
        <v>925</v>
      </c>
      <c r="B3079" s="10">
        <v>88.01</v>
      </c>
      <c r="C3079" s="10">
        <v>87.97</v>
      </c>
      <c r="D3079" s="10">
        <v>94.28</v>
      </c>
      <c r="E3079" s="10">
        <v>92.91</v>
      </c>
      <c r="F3079" s="1">
        <v>90.13</v>
      </c>
      <c r="G3079" s="10">
        <v>87.18</v>
      </c>
      <c r="H3079" s="10">
        <v>92.5</v>
      </c>
      <c r="I3079" s="10">
        <v>90.86</v>
      </c>
      <c r="J3079" s="10">
        <v>97.02</v>
      </c>
      <c r="K3079" s="1">
        <v>91.89</v>
      </c>
      <c r="L3079" s="1">
        <v>90.29</v>
      </c>
      <c r="M3079" s="1">
        <v>90.07</v>
      </c>
    </row>
    <row r="3080" spans="1:13" x14ac:dyDescent="0.35">
      <c r="A3080" s="10">
        <v>924</v>
      </c>
      <c r="B3080" s="10">
        <v>88.06</v>
      </c>
      <c r="C3080" s="10">
        <v>88.02</v>
      </c>
      <c r="D3080" s="10">
        <v>94.28</v>
      </c>
      <c r="E3080" s="10">
        <v>92.93</v>
      </c>
      <c r="F3080" s="1">
        <v>90.16</v>
      </c>
      <c r="G3080" s="10">
        <v>87.21</v>
      </c>
      <c r="H3080" s="10">
        <v>92.47</v>
      </c>
      <c r="I3080" s="10">
        <v>90.86</v>
      </c>
      <c r="J3080" s="10">
        <v>97.02</v>
      </c>
      <c r="K3080" s="1">
        <v>91.93</v>
      </c>
      <c r="L3080" s="1">
        <v>90.29</v>
      </c>
      <c r="M3080" s="1">
        <v>90.09</v>
      </c>
    </row>
    <row r="3081" spans="1:13" x14ac:dyDescent="0.35">
      <c r="A3081" s="10">
        <v>923</v>
      </c>
      <c r="B3081" s="10">
        <v>88.12</v>
      </c>
      <c r="C3081" s="10">
        <v>88.06</v>
      </c>
      <c r="D3081" s="10">
        <v>94.28</v>
      </c>
      <c r="E3081" s="10">
        <v>92.95</v>
      </c>
      <c r="F3081" s="1">
        <v>90.18</v>
      </c>
      <c r="G3081" s="10">
        <v>87.24</v>
      </c>
      <c r="H3081" s="10">
        <v>92.43</v>
      </c>
      <c r="I3081" s="10">
        <v>90.85</v>
      </c>
      <c r="J3081" s="10">
        <v>97.02</v>
      </c>
      <c r="K3081" s="1">
        <v>91.98</v>
      </c>
      <c r="L3081" s="1">
        <v>90.29</v>
      </c>
      <c r="M3081" s="1">
        <v>90.11</v>
      </c>
    </row>
    <row r="3082" spans="1:13" x14ac:dyDescent="0.35">
      <c r="A3082" s="10">
        <v>922</v>
      </c>
      <c r="B3082" s="10">
        <v>88.18</v>
      </c>
      <c r="C3082" s="10">
        <v>88.11</v>
      </c>
      <c r="D3082" s="10">
        <v>94.29</v>
      </c>
      <c r="E3082" s="10">
        <v>92.97</v>
      </c>
      <c r="F3082" s="1">
        <v>90.2</v>
      </c>
      <c r="G3082" s="10">
        <v>87.26</v>
      </c>
      <c r="H3082" s="10">
        <v>92.39</v>
      </c>
      <c r="I3082" s="10">
        <v>90.84</v>
      </c>
      <c r="J3082" s="10">
        <v>97.02</v>
      </c>
      <c r="K3082" s="1">
        <v>92.03</v>
      </c>
      <c r="L3082" s="1">
        <v>90.3</v>
      </c>
      <c r="M3082" s="1">
        <v>90.14</v>
      </c>
    </row>
    <row r="3083" spans="1:13" x14ac:dyDescent="0.35">
      <c r="A3083" s="10">
        <v>921</v>
      </c>
      <c r="B3083" s="10">
        <v>88.24</v>
      </c>
      <c r="C3083" s="10">
        <v>88.15</v>
      </c>
      <c r="D3083" s="10">
        <v>94.3</v>
      </c>
      <c r="E3083" s="10">
        <v>92.99</v>
      </c>
      <c r="F3083" s="1">
        <v>90.21</v>
      </c>
      <c r="G3083" s="10">
        <v>87.3</v>
      </c>
      <c r="H3083" s="10">
        <v>92.34</v>
      </c>
      <c r="I3083" s="10">
        <v>90.83</v>
      </c>
      <c r="J3083" s="10">
        <v>97.02</v>
      </c>
      <c r="K3083" s="1">
        <v>92.08</v>
      </c>
      <c r="L3083" s="1">
        <v>90.3</v>
      </c>
      <c r="M3083" s="1">
        <v>90.16</v>
      </c>
    </row>
    <row r="3084" spans="1:13" x14ac:dyDescent="0.35">
      <c r="A3084" s="10">
        <v>920</v>
      </c>
      <c r="B3084" s="10">
        <v>88.3</v>
      </c>
      <c r="C3084" s="10">
        <v>88.19</v>
      </c>
      <c r="D3084" s="10">
        <v>94.32</v>
      </c>
      <c r="E3084" s="10">
        <v>93.01</v>
      </c>
      <c r="F3084" s="1">
        <v>90.22</v>
      </c>
      <c r="G3084" s="10">
        <v>87.34</v>
      </c>
      <c r="H3084" s="10">
        <v>92.31</v>
      </c>
      <c r="I3084" s="10">
        <v>90.84</v>
      </c>
      <c r="J3084" s="10">
        <v>97.03</v>
      </c>
      <c r="K3084" s="1">
        <v>92.13</v>
      </c>
      <c r="L3084" s="1">
        <v>90.31</v>
      </c>
      <c r="M3084" s="1">
        <v>90.19</v>
      </c>
    </row>
    <row r="3085" spans="1:13" x14ac:dyDescent="0.35">
      <c r="A3085" s="10">
        <v>919</v>
      </c>
      <c r="B3085" s="10">
        <v>88.35</v>
      </c>
      <c r="C3085" s="10">
        <v>88.22</v>
      </c>
      <c r="D3085" s="10">
        <v>94.34</v>
      </c>
      <c r="E3085" s="10">
        <v>93.05</v>
      </c>
      <c r="F3085" s="1">
        <v>90.23</v>
      </c>
      <c r="G3085" s="10">
        <v>87.37</v>
      </c>
      <c r="H3085" s="10">
        <v>92.27</v>
      </c>
      <c r="I3085" s="10">
        <v>90.85</v>
      </c>
      <c r="J3085" s="10">
        <v>97.05</v>
      </c>
      <c r="K3085" s="1">
        <v>92.17</v>
      </c>
      <c r="L3085" s="1">
        <v>90.32</v>
      </c>
      <c r="M3085" s="1">
        <v>90.22</v>
      </c>
    </row>
    <row r="3086" spans="1:13" x14ac:dyDescent="0.35">
      <c r="A3086" s="10">
        <v>918</v>
      </c>
      <c r="B3086" s="10">
        <v>88.39</v>
      </c>
      <c r="C3086" s="10">
        <v>88.25</v>
      </c>
      <c r="D3086" s="10">
        <v>94.35</v>
      </c>
      <c r="E3086" s="10">
        <v>93.08</v>
      </c>
      <c r="F3086" s="1">
        <v>90.25</v>
      </c>
      <c r="G3086" s="10">
        <v>87.4</v>
      </c>
      <c r="H3086" s="10">
        <v>92.25</v>
      </c>
      <c r="I3086" s="10">
        <v>90.85</v>
      </c>
      <c r="J3086" s="10">
        <v>97.06</v>
      </c>
      <c r="K3086" s="1">
        <v>92.22</v>
      </c>
      <c r="L3086" s="1">
        <v>90.34</v>
      </c>
      <c r="M3086" s="1">
        <v>90.25</v>
      </c>
    </row>
    <row r="3087" spans="1:13" x14ac:dyDescent="0.35">
      <c r="A3087" s="10">
        <v>917</v>
      </c>
      <c r="B3087" s="10">
        <v>88.43</v>
      </c>
      <c r="C3087" s="10">
        <v>88.27</v>
      </c>
      <c r="D3087" s="10">
        <v>94.37</v>
      </c>
      <c r="E3087" s="10">
        <v>93.11</v>
      </c>
      <c r="F3087" s="1">
        <v>90.26</v>
      </c>
      <c r="G3087" s="10">
        <v>87.43</v>
      </c>
      <c r="H3087" s="10">
        <v>92.23</v>
      </c>
      <c r="I3087" s="10">
        <v>90.86</v>
      </c>
      <c r="J3087" s="10">
        <v>97.07</v>
      </c>
      <c r="K3087" s="1">
        <v>92.26</v>
      </c>
      <c r="L3087" s="1">
        <v>90.34</v>
      </c>
      <c r="M3087" s="1">
        <v>90.29</v>
      </c>
    </row>
    <row r="3088" spans="1:13" x14ac:dyDescent="0.35">
      <c r="A3088" s="10">
        <v>916</v>
      </c>
      <c r="B3088" s="10">
        <v>88.46</v>
      </c>
      <c r="C3088" s="10">
        <v>88.29</v>
      </c>
      <c r="D3088" s="10">
        <v>94.38</v>
      </c>
      <c r="E3088" s="10">
        <v>93.13</v>
      </c>
      <c r="F3088" s="1">
        <v>90.28</v>
      </c>
      <c r="G3088" s="10">
        <v>87.45</v>
      </c>
      <c r="H3088" s="10">
        <v>92.22</v>
      </c>
      <c r="I3088" s="10">
        <v>90.86</v>
      </c>
      <c r="J3088" s="10">
        <v>97.08</v>
      </c>
      <c r="K3088" s="1">
        <v>92.31</v>
      </c>
      <c r="L3088" s="1">
        <v>90.35</v>
      </c>
      <c r="M3088" s="1">
        <v>90.32</v>
      </c>
    </row>
    <row r="3089" spans="1:13" x14ac:dyDescent="0.35">
      <c r="A3089" s="10">
        <v>915</v>
      </c>
      <c r="B3089" s="10">
        <v>88.48</v>
      </c>
      <c r="C3089" s="10">
        <v>88.31</v>
      </c>
      <c r="D3089" s="10">
        <v>94.39</v>
      </c>
      <c r="E3089" s="10">
        <v>93.15</v>
      </c>
      <c r="F3089" s="1">
        <v>90.3</v>
      </c>
      <c r="G3089" s="10">
        <v>87.47</v>
      </c>
      <c r="H3089" s="10">
        <v>92.2</v>
      </c>
      <c r="I3089" s="10">
        <v>90.87</v>
      </c>
      <c r="J3089" s="10">
        <v>97.09</v>
      </c>
      <c r="K3089" s="1">
        <v>92.36</v>
      </c>
      <c r="L3089" s="1">
        <v>90.34</v>
      </c>
      <c r="M3089" s="1">
        <v>90.35</v>
      </c>
    </row>
    <row r="3090" spans="1:13" x14ac:dyDescent="0.35">
      <c r="A3090" s="10">
        <v>914</v>
      </c>
      <c r="B3090" s="10">
        <v>88.51</v>
      </c>
      <c r="C3090" s="10">
        <v>88.33</v>
      </c>
      <c r="D3090" s="10">
        <v>94.4</v>
      </c>
      <c r="E3090" s="10">
        <v>93.16</v>
      </c>
      <c r="F3090" s="1">
        <v>90.31</v>
      </c>
      <c r="G3090" s="10">
        <v>87.49</v>
      </c>
      <c r="H3090" s="10">
        <v>92.19</v>
      </c>
      <c r="I3090" s="10">
        <v>90.88</v>
      </c>
      <c r="J3090" s="10">
        <v>97.1</v>
      </c>
      <c r="K3090" s="1">
        <v>92.39</v>
      </c>
      <c r="L3090" s="1">
        <v>90.33</v>
      </c>
      <c r="M3090" s="1">
        <v>90.37</v>
      </c>
    </row>
    <row r="3091" spans="1:13" x14ac:dyDescent="0.35">
      <c r="A3091" s="10">
        <v>913</v>
      </c>
      <c r="B3091" s="10">
        <v>88.53</v>
      </c>
      <c r="C3091" s="10">
        <v>88.35</v>
      </c>
      <c r="D3091" s="10">
        <v>94.41</v>
      </c>
      <c r="E3091" s="10">
        <v>93.18</v>
      </c>
      <c r="F3091" s="1">
        <v>90.33</v>
      </c>
      <c r="G3091" s="10">
        <v>87.49</v>
      </c>
      <c r="H3091" s="10">
        <v>92.19</v>
      </c>
      <c r="I3091" s="10">
        <v>90.9</v>
      </c>
      <c r="J3091" s="10">
        <v>97.12</v>
      </c>
      <c r="K3091" s="1">
        <v>92.43</v>
      </c>
      <c r="L3091" s="1">
        <v>90.32</v>
      </c>
      <c r="M3091" s="1">
        <v>90.39</v>
      </c>
    </row>
    <row r="3092" spans="1:13" x14ac:dyDescent="0.35">
      <c r="A3092" s="10">
        <v>912</v>
      </c>
      <c r="B3092" s="10">
        <v>88.56</v>
      </c>
      <c r="C3092" s="10">
        <v>88.36</v>
      </c>
      <c r="D3092" s="10">
        <v>94.42</v>
      </c>
      <c r="E3092" s="10">
        <v>93.2</v>
      </c>
      <c r="F3092" s="1">
        <v>90.34</v>
      </c>
      <c r="G3092" s="10">
        <v>87.5</v>
      </c>
      <c r="H3092" s="10">
        <v>92.19</v>
      </c>
      <c r="I3092" s="10">
        <v>90.92</v>
      </c>
      <c r="J3092" s="10">
        <v>97.13</v>
      </c>
      <c r="K3092" s="1">
        <v>92.48</v>
      </c>
      <c r="L3092" s="1">
        <v>90.33</v>
      </c>
      <c r="M3092" s="1">
        <v>90.41</v>
      </c>
    </row>
    <row r="3093" spans="1:13" x14ac:dyDescent="0.35">
      <c r="A3093" s="10">
        <v>911</v>
      </c>
      <c r="B3093" s="10">
        <v>88.59</v>
      </c>
      <c r="C3093" s="10">
        <v>88.38</v>
      </c>
      <c r="D3093" s="10">
        <v>94.45</v>
      </c>
      <c r="E3093" s="10">
        <v>93.23</v>
      </c>
      <c r="F3093" s="1">
        <v>90.35</v>
      </c>
      <c r="G3093" s="10">
        <v>87.51</v>
      </c>
      <c r="H3093" s="10">
        <v>92.19</v>
      </c>
      <c r="I3093" s="10">
        <v>90.94</v>
      </c>
      <c r="J3093" s="10">
        <v>97.15</v>
      </c>
      <c r="K3093" s="1">
        <v>92.53</v>
      </c>
      <c r="L3093" s="1">
        <v>90.34</v>
      </c>
      <c r="M3093" s="1">
        <v>90.44</v>
      </c>
    </row>
    <row r="3094" spans="1:13" x14ac:dyDescent="0.35">
      <c r="A3094" s="10">
        <v>910</v>
      </c>
      <c r="B3094" s="10">
        <v>88.62</v>
      </c>
      <c r="C3094" s="10">
        <v>88.39</v>
      </c>
      <c r="D3094" s="10">
        <v>94.47</v>
      </c>
      <c r="E3094" s="10">
        <v>93.25</v>
      </c>
      <c r="F3094" s="1">
        <v>90.36</v>
      </c>
      <c r="G3094" s="10">
        <v>87.52</v>
      </c>
      <c r="H3094" s="10">
        <v>92.19</v>
      </c>
      <c r="I3094" s="10">
        <v>90.96</v>
      </c>
      <c r="J3094" s="10">
        <v>97.16</v>
      </c>
      <c r="K3094" s="1">
        <v>92.58</v>
      </c>
      <c r="L3094" s="1">
        <v>90.37</v>
      </c>
      <c r="M3094" s="1">
        <v>90.47</v>
      </c>
    </row>
    <row r="3095" spans="1:13" x14ac:dyDescent="0.35">
      <c r="A3095" s="10">
        <v>909</v>
      </c>
      <c r="B3095" s="10">
        <v>88.63</v>
      </c>
      <c r="C3095" s="10">
        <v>88.4</v>
      </c>
      <c r="D3095" s="10">
        <v>94.49</v>
      </c>
      <c r="E3095" s="10">
        <v>93.27</v>
      </c>
      <c r="F3095" s="1">
        <v>90.37</v>
      </c>
      <c r="G3095" s="10">
        <v>87.53</v>
      </c>
      <c r="H3095" s="10">
        <v>92.18</v>
      </c>
      <c r="I3095" s="10">
        <v>90.98</v>
      </c>
      <c r="J3095" s="10">
        <v>97.16</v>
      </c>
      <c r="K3095" s="1">
        <v>92.62</v>
      </c>
      <c r="L3095" s="1">
        <v>90.4</v>
      </c>
      <c r="M3095" s="1">
        <v>90.51</v>
      </c>
    </row>
    <row r="3096" spans="1:13" x14ac:dyDescent="0.35">
      <c r="A3096" s="10">
        <v>908</v>
      </c>
      <c r="B3096" s="10">
        <v>88.64</v>
      </c>
      <c r="C3096" s="10">
        <v>88.41</v>
      </c>
      <c r="D3096" s="10">
        <v>94.49</v>
      </c>
      <c r="E3096" s="10">
        <v>93.29</v>
      </c>
      <c r="F3096" s="1">
        <v>90.38</v>
      </c>
      <c r="G3096" s="10">
        <v>87.54</v>
      </c>
      <c r="H3096" s="10">
        <v>92.17</v>
      </c>
      <c r="I3096" s="10">
        <v>91</v>
      </c>
      <c r="J3096" s="10">
        <v>97.17</v>
      </c>
      <c r="K3096" s="1">
        <v>92.67</v>
      </c>
      <c r="L3096" s="1">
        <v>90.44</v>
      </c>
      <c r="M3096" s="1">
        <v>90.55</v>
      </c>
    </row>
    <row r="3097" spans="1:13" x14ac:dyDescent="0.35">
      <c r="A3097" s="10">
        <v>907</v>
      </c>
      <c r="B3097" s="10">
        <v>88.64</v>
      </c>
      <c r="C3097" s="10">
        <v>88.42</v>
      </c>
      <c r="D3097" s="10">
        <v>94.5</v>
      </c>
      <c r="E3097" s="10">
        <v>93.3</v>
      </c>
      <c r="F3097" s="1">
        <v>90.4</v>
      </c>
      <c r="G3097" s="10">
        <v>87.55</v>
      </c>
      <c r="H3097" s="10">
        <v>92.17</v>
      </c>
      <c r="I3097" s="10">
        <v>91.03</v>
      </c>
      <c r="J3097" s="10">
        <v>97.18</v>
      </c>
      <c r="K3097" s="1">
        <v>92.72</v>
      </c>
      <c r="L3097" s="1">
        <v>90.47</v>
      </c>
      <c r="M3097" s="1">
        <v>90.58</v>
      </c>
    </row>
    <row r="3098" spans="1:13" x14ac:dyDescent="0.35">
      <c r="A3098" s="10">
        <v>906</v>
      </c>
      <c r="B3098" s="10">
        <v>88.64</v>
      </c>
      <c r="C3098" s="10">
        <v>88.43</v>
      </c>
      <c r="D3098" s="10">
        <v>94.5</v>
      </c>
      <c r="E3098" s="10">
        <v>93.31</v>
      </c>
      <c r="F3098" s="1">
        <v>90.41</v>
      </c>
      <c r="G3098" s="10">
        <v>87.55</v>
      </c>
      <c r="H3098" s="10">
        <v>92.17</v>
      </c>
      <c r="I3098" s="10">
        <v>91.06</v>
      </c>
      <c r="J3098" s="10">
        <v>97.19</v>
      </c>
      <c r="K3098" s="1">
        <v>92.77</v>
      </c>
      <c r="L3098" s="1">
        <v>90.5</v>
      </c>
      <c r="M3098" s="1">
        <v>90.61</v>
      </c>
    </row>
    <row r="3099" spans="1:13" x14ac:dyDescent="0.35">
      <c r="A3099" s="10">
        <v>905</v>
      </c>
      <c r="B3099" s="10">
        <v>88.66</v>
      </c>
      <c r="C3099" s="10">
        <v>88.44</v>
      </c>
      <c r="D3099" s="10">
        <v>94.5</v>
      </c>
      <c r="E3099" s="10">
        <v>93.34</v>
      </c>
      <c r="F3099" s="1">
        <v>90.42</v>
      </c>
      <c r="G3099" s="10">
        <v>87.54</v>
      </c>
      <c r="H3099" s="10">
        <v>92.18</v>
      </c>
      <c r="I3099" s="10">
        <v>91.1</v>
      </c>
      <c r="J3099" s="10">
        <v>97.2</v>
      </c>
      <c r="K3099" s="1">
        <v>92.82</v>
      </c>
      <c r="L3099" s="1">
        <v>90.54</v>
      </c>
      <c r="M3099" s="1">
        <v>90.64</v>
      </c>
    </row>
    <row r="3100" spans="1:13" x14ac:dyDescent="0.35">
      <c r="A3100" s="10">
        <v>904</v>
      </c>
      <c r="B3100" s="10">
        <v>88.69</v>
      </c>
      <c r="C3100" s="10">
        <v>88.47</v>
      </c>
      <c r="D3100" s="10">
        <v>94.51</v>
      </c>
      <c r="E3100" s="10">
        <v>93.37</v>
      </c>
      <c r="F3100" s="1">
        <v>90.43</v>
      </c>
      <c r="G3100" s="10">
        <v>87.53</v>
      </c>
      <c r="H3100" s="10">
        <v>92.2</v>
      </c>
      <c r="I3100" s="10">
        <v>91.15</v>
      </c>
      <c r="J3100" s="10">
        <v>97.2</v>
      </c>
      <c r="K3100" s="1">
        <v>92.87</v>
      </c>
      <c r="L3100" s="1">
        <v>90.57</v>
      </c>
      <c r="M3100" s="1">
        <v>90.67</v>
      </c>
    </row>
    <row r="3101" spans="1:13" x14ac:dyDescent="0.35">
      <c r="A3101" s="10">
        <v>903</v>
      </c>
      <c r="B3101" s="10">
        <v>88.73</v>
      </c>
      <c r="C3101" s="10">
        <v>88.51</v>
      </c>
      <c r="D3101" s="10">
        <v>94.53</v>
      </c>
      <c r="E3101" s="10">
        <v>93.4</v>
      </c>
      <c r="F3101" s="1">
        <v>90.44</v>
      </c>
      <c r="G3101" s="10">
        <v>87.53</v>
      </c>
      <c r="H3101" s="10">
        <v>92.22</v>
      </c>
      <c r="I3101" s="10">
        <v>91.2</v>
      </c>
      <c r="J3101" s="10">
        <v>97.21</v>
      </c>
      <c r="K3101" s="1">
        <v>92.92</v>
      </c>
      <c r="L3101" s="1">
        <v>90.61</v>
      </c>
      <c r="M3101" s="1">
        <v>90.71</v>
      </c>
    </row>
    <row r="3102" spans="1:13" x14ac:dyDescent="0.35">
      <c r="A3102" s="10">
        <v>902</v>
      </c>
      <c r="B3102" s="10">
        <v>88.77</v>
      </c>
      <c r="C3102" s="10">
        <v>88.56</v>
      </c>
      <c r="D3102" s="10">
        <v>94.54</v>
      </c>
      <c r="E3102" s="10">
        <v>93.41</v>
      </c>
      <c r="F3102" s="1">
        <v>90.45</v>
      </c>
      <c r="G3102" s="10">
        <v>87.53</v>
      </c>
      <c r="H3102" s="10">
        <v>92.26</v>
      </c>
      <c r="I3102" s="10">
        <v>91.24</v>
      </c>
      <c r="J3102" s="10">
        <v>97.22</v>
      </c>
      <c r="K3102" s="1">
        <v>92.97</v>
      </c>
      <c r="L3102" s="1">
        <v>90.64</v>
      </c>
      <c r="M3102" s="1">
        <v>90.75</v>
      </c>
    </row>
    <row r="3103" spans="1:13" x14ac:dyDescent="0.35">
      <c r="A3103" s="10">
        <v>901</v>
      </c>
      <c r="B3103" s="10">
        <v>88.81</v>
      </c>
      <c r="C3103" s="10">
        <v>88.62</v>
      </c>
      <c r="D3103" s="10">
        <v>94.55</v>
      </c>
      <c r="E3103" s="10">
        <v>93.42</v>
      </c>
      <c r="F3103" s="1">
        <v>90.46</v>
      </c>
      <c r="G3103" s="10">
        <v>87.52</v>
      </c>
      <c r="H3103" s="10">
        <v>92.3</v>
      </c>
      <c r="I3103" s="10">
        <v>91.27</v>
      </c>
      <c r="J3103" s="10">
        <v>97.23</v>
      </c>
      <c r="K3103" s="1">
        <v>93</v>
      </c>
      <c r="L3103" s="1">
        <v>90.69</v>
      </c>
      <c r="M3103" s="1">
        <v>90.8</v>
      </c>
    </row>
    <row r="3104" spans="1:13" x14ac:dyDescent="0.35">
      <c r="A3104" s="10">
        <v>900</v>
      </c>
      <c r="B3104" s="10">
        <v>88.86</v>
      </c>
      <c r="C3104" s="10">
        <v>88.68</v>
      </c>
      <c r="D3104" s="10">
        <v>94.56</v>
      </c>
      <c r="E3104" s="10">
        <v>93.43</v>
      </c>
      <c r="F3104" s="1">
        <v>90.48</v>
      </c>
      <c r="G3104" s="10">
        <v>87.51</v>
      </c>
      <c r="H3104" s="10">
        <v>92.34</v>
      </c>
      <c r="I3104" s="10">
        <v>91.31</v>
      </c>
      <c r="J3104" s="10">
        <v>97.25</v>
      </c>
      <c r="K3104" s="1">
        <v>93.03</v>
      </c>
      <c r="L3104" s="1">
        <v>90.74</v>
      </c>
      <c r="M3104" s="1">
        <v>90.85</v>
      </c>
    </row>
    <row r="3105" spans="1:13" x14ac:dyDescent="0.35">
      <c r="A3105" s="10">
        <v>899</v>
      </c>
      <c r="B3105" s="10">
        <v>88.91</v>
      </c>
      <c r="C3105" s="10">
        <v>88.74</v>
      </c>
      <c r="D3105" s="10">
        <v>94.57</v>
      </c>
      <c r="E3105" s="10">
        <v>93.44</v>
      </c>
      <c r="F3105" s="1">
        <v>90.49</v>
      </c>
      <c r="G3105" s="10">
        <v>87.51</v>
      </c>
      <c r="H3105" s="10">
        <v>92.39</v>
      </c>
      <c r="I3105" s="10">
        <v>91.36</v>
      </c>
      <c r="J3105" s="10">
        <v>97.26</v>
      </c>
      <c r="K3105" s="1">
        <v>93.05</v>
      </c>
      <c r="L3105" s="1">
        <v>90.78</v>
      </c>
      <c r="M3105" s="1">
        <v>90.89</v>
      </c>
    </row>
    <row r="3106" spans="1:13" x14ac:dyDescent="0.35">
      <c r="A3106" s="10">
        <v>898</v>
      </c>
      <c r="B3106" s="10">
        <v>88.97</v>
      </c>
      <c r="C3106" s="10">
        <v>88.81</v>
      </c>
      <c r="D3106" s="10">
        <v>94.6</v>
      </c>
      <c r="E3106" s="10">
        <v>93.46</v>
      </c>
      <c r="F3106" s="1">
        <v>90.51</v>
      </c>
      <c r="G3106" s="10">
        <v>87.52</v>
      </c>
      <c r="H3106" s="10">
        <v>92.43</v>
      </c>
      <c r="I3106" s="10">
        <v>91.41</v>
      </c>
      <c r="J3106" s="10">
        <v>97.28</v>
      </c>
      <c r="K3106" s="1">
        <v>93.06</v>
      </c>
      <c r="L3106" s="1">
        <v>90.82</v>
      </c>
      <c r="M3106" s="1">
        <v>90.94</v>
      </c>
    </row>
    <row r="3107" spans="1:13" x14ac:dyDescent="0.35">
      <c r="A3107" s="10">
        <v>897</v>
      </c>
      <c r="B3107" s="10">
        <v>89.04</v>
      </c>
      <c r="C3107" s="10">
        <v>88.9</v>
      </c>
      <c r="D3107" s="10">
        <v>94.64</v>
      </c>
      <c r="E3107" s="10">
        <v>93.49</v>
      </c>
      <c r="F3107" s="1">
        <v>90.52</v>
      </c>
      <c r="G3107" s="10">
        <v>87.53</v>
      </c>
      <c r="H3107" s="10">
        <v>92.47</v>
      </c>
      <c r="I3107" s="10">
        <v>91.48</v>
      </c>
      <c r="J3107" s="10">
        <v>97.29</v>
      </c>
      <c r="K3107" s="1">
        <v>93.05</v>
      </c>
      <c r="L3107" s="1">
        <v>90.87</v>
      </c>
      <c r="M3107" s="1">
        <v>90.98</v>
      </c>
    </row>
    <row r="3108" spans="1:13" x14ac:dyDescent="0.35">
      <c r="A3108" s="10">
        <v>896</v>
      </c>
      <c r="B3108" s="10">
        <v>89.11</v>
      </c>
      <c r="C3108" s="10">
        <v>89</v>
      </c>
      <c r="D3108" s="10">
        <v>94.67</v>
      </c>
      <c r="E3108" s="10">
        <v>93.51</v>
      </c>
      <c r="F3108" s="1">
        <v>90.54</v>
      </c>
      <c r="G3108" s="10">
        <v>87.55</v>
      </c>
      <c r="H3108" s="10">
        <v>92.52</v>
      </c>
      <c r="I3108" s="10">
        <v>91.55</v>
      </c>
      <c r="J3108" s="10">
        <v>97.3</v>
      </c>
      <c r="K3108" s="1">
        <v>93.02</v>
      </c>
      <c r="L3108" s="1">
        <v>90.91</v>
      </c>
      <c r="M3108" s="1">
        <v>91.02</v>
      </c>
    </row>
    <row r="3109" spans="1:13" x14ac:dyDescent="0.35">
      <c r="A3109" s="10">
        <v>895</v>
      </c>
      <c r="B3109" s="10">
        <v>89.19</v>
      </c>
      <c r="C3109" s="10">
        <v>89.11</v>
      </c>
      <c r="D3109" s="10">
        <v>94.71</v>
      </c>
      <c r="E3109" s="10">
        <v>93.53</v>
      </c>
      <c r="F3109" s="1">
        <v>90.57</v>
      </c>
      <c r="G3109" s="10">
        <v>87.57</v>
      </c>
      <c r="H3109" s="10">
        <v>92.57</v>
      </c>
      <c r="I3109" s="10">
        <v>91.62</v>
      </c>
      <c r="J3109" s="10">
        <v>97.32</v>
      </c>
      <c r="K3109" s="1">
        <v>92.95</v>
      </c>
      <c r="L3109" s="1">
        <v>90.96</v>
      </c>
      <c r="M3109" s="1">
        <v>91.06</v>
      </c>
    </row>
    <row r="3110" spans="1:13" x14ac:dyDescent="0.35">
      <c r="A3110" s="10">
        <v>894</v>
      </c>
      <c r="B3110" s="10">
        <v>89.26</v>
      </c>
      <c r="C3110" s="10">
        <v>89.2</v>
      </c>
      <c r="D3110" s="10">
        <v>94.73</v>
      </c>
      <c r="E3110" s="10">
        <v>93.54</v>
      </c>
      <c r="F3110" s="1">
        <v>90.59</v>
      </c>
      <c r="G3110" s="10">
        <v>87.58</v>
      </c>
      <c r="H3110" s="10">
        <v>92.62</v>
      </c>
      <c r="I3110" s="10">
        <v>91.68</v>
      </c>
      <c r="J3110" s="10">
        <v>97.33</v>
      </c>
      <c r="K3110" s="1">
        <v>92.84</v>
      </c>
      <c r="L3110" s="1">
        <v>91.01</v>
      </c>
      <c r="M3110" s="1">
        <v>91.1</v>
      </c>
    </row>
    <row r="3111" spans="1:13" x14ac:dyDescent="0.35">
      <c r="A3111" s="10">
        <v>893</v>
      </c>
      <c r="B3111" s="10">
        <v>89.33</v>
      </c>
      <c r="C3111" s="10">
        <v>89.28</v>
      </c>
      <c r="D3111" s="10">
        <v>94.73</v>
      </c>
      <c r="E3111" s="10">
        <v>93.52</v>
      </c>
      <c r="F3111" s="1">
        <v>90.6</v>
      </c>
      <c r="G3111" s="10">
        <v>87.57</v>
      </c>
      <c r="H3111" s="10">
        <v>92.68</v>
      </c>
      <c r="I3111" s="10">
        <v>91.74</v>
      </c>
      <c r="J3111" s="10">
        <v>97.33</v>
      </c>
      <c r="K3111" s="1">
        <v>92.68</v>
      </c>
      <c r="L3111" s="1">
        <v>91.06</v>
      </c>
      <c r="M3111" s="1">
        <v>91.15</v>
      </c>
    </row>
    <row r="3112" spans="1:13" x14ac:dyDescent="0.35">
      <c r="A3112" s="10">
        <v>892</v>
      </c>
      <c r="B3112" s="10">
        <v>89.4</v>
      </c>
      <c r="C3112" s="10">
        <v>89.36</v>
      </c>
      <c r="D3112" s="10">
        <v>94.73</v>
      </c>
      <c r="E3112" s="10">
        <v>93.48</v>
      </c>
      <c r="F3112" s="1">
        <v>90.62</v>
      </c>
      <c r="G3112" s="10">
        <v>87.55</v>
      </c>
      <c r="H3112" s="10">
        <v>92.75</v>
      </c>
      <c r="I3112" s="10">
        <v>91.79</v>
      </c>
      <c r="J3112" s="10">
        <v>97.33</v>
      </c>
      <c r="K3112" s="1">
        <v>92.48</v>
      </c>
      <c r="L3112" s="1">
        <v>91.11</v>
      </c>
      <c r="M3112" s="1">
        <v>91.19</v>
      </c>
    </row>
    <row r="3113" spans="1:13" x14ac:dyDescent="0.35">
      <c r="A3113" s="10">
        <v>891</v>
      </c>
      <c r="B3113" s="10">
        <v>89.46</v>
      </c>
      <c r="C3113" s="10">
        <v>89.43</v>
      </c>
      <c r="D3113" s="10">
        <v>94.73</v>
      </c>
      <c r="E3113" s="10">
        <v>93.4</v>
      </c>
      <c r="F3113" s="1">
        <v>90.64</v>
      </c>
      <c r="G3113" s="10">
        <v>87.52</v>
      </c>
      <c r="H3113" s="10">
        <v>92.81</v>
      </c>
      <c r="I3113" s="10">
        <v>91.83</v>
      </c>
      <c r="J3113" s="10">
        <v>97.33</v>
      </c>
      <c r="K3113" s="1">
        <v>92.25</v>
      </c>
      <c r="L3113" s="1">
        <v>91.16</v>
      </c>
      <c r="M3113" s="1">
        <v>91.23</v>
      </c>
    </row>
    <row r="3114" spans="1:13" x14ac:dyDescent="0.35">
      <c r="A3114" s="10">
        <v>890</v>
      </c>
      <c r="B3114" s="10">
        <v>89.51</v>
      </c>
      <c r="C3114" s="10">
        <v>89.47</v>
      </c>
      <c r="D3114" s="10">
        <v>94.73</v>
      </c>
      <c r="E3114" s="10">
        <v>93.29</v>
      </c>
      <c r="F3114" s="1">
        <v>90.63</v>
      </c>
      <c r="G3114" s="10">
        <v>87.44</v>
      </c>
      <c r="H3114" s="10">
        <v>92.88</v>
      </c>
      <c r="I3114" s="10">
        <v>91.81</v>
      </c>
      <c r="J3114" s="10">
        <v>97.32</v>
      </c>
      <c r="K3114" s="1">
        <v>91.98</v>
      </c>
      <c r="L3114" s="1">
        <v>91.2</v>
      </c>
      <c r="M3114" s="1">
        <v>91.25</v>
      </c>
    </row>
    <row r="3115" spans="1:13" x14ac:dyDescent="0.35">
      <c r="A3115" s="10">
        <v>889</v>
      </c>
      <c r="B3115" s="10">
        <v>89.55</v>
      </c>
      <c r="C3115" s="10">
        <v>89.48</v>
      </c>
      <c r="D3115" s="10">
        <v>94.71</v>
      </c>
      <c r="E3115" s="10">
        <v>93.12</v>
      </c>
      <c r="F3115" s="1">
        <v>90.59</v>
      </c>
      <c r="G3115" s="10">
        <v>87.27</v>
      </c>
      <c r="H3115" s="10">
        <v>92.91</v>
      </c>
      <c r="I3115" s="10">
        <v>91.72</v>
      </c>
      <c r="J3115" s="10">
        <v>97.3</v>
      </c>
      <c r="K3115" s="1">
        <v>91.66</v>
      </c>
      <c r="L3115" s="1">
        <v>91.22</v>
      </c>
      <c r="M3115" s="1">
        <v>91.26</v>
      </c>
    </row>
    <row r="3116" spans="1:13" x14ac:dyDescent="0.35">
      <c r="A3116" s="10">
        <v>888</v>
      </c>
      <c r="B3116" s="10">
        <v>89.56</v>
      </c>
      <c r="C3116" s="10">
        <v>89.42</v>
      </c>
      <c r="D3116" s="10">
        <v>94.66</v>
      </c>
      <c r="E3116" s="10">
        <v>92.85</v>
      </c>
      <c r="F3116" s="1">
        <v>90.49</v>
      </c>
      <c r="G3116" s="10">
        <v>86.97</v>
      </c>
      <c r="H3116" s="10">
        <v>92.89</v>
      </c>
      <c r="I3116" s="10">
        <v>91.47</v>
      </c>
      <c r="J3116" s="10">
        <v>97.27</v>
      </c>
      <c r="K3116" s="1">
        <v>91.29</v>
      </c>
      <c r="L3116" s="1">
        <v>91.23</v>
      </c>
      <c r="M3116" s="1">
        <v>91.22</v>
      </c>
    </row>
    <row r="3117" spans="1:13" x14ac:dyDescent="0.35">
      <c r="A3117" s="10">
        <v>887</v>
      </c>
      <c r="B3117" s="10">
        <v>89.49</v>
      </c>
      <c r="C3117" s="10">
        <v>89.22</v>
      </c>
      <c r="D3117" s="10">
        <v>94.55</v>
      </c>
      <c r="E3117" s="10">
        <v>92.44</v>
      </c>
      <c r="F3117" s="1">
        <v>90.3</v>
      </c>
      <c r="G3117" s="10">
        <v>86.46</v>
      </c>
      <c r="H3117" s="10">
        <v>92.79</v>
      </c>
      <c r="I3117" s="10">
        <v>90.98</v>
      </c>
      <c r="J3117" s="10">
        <v>97.21</v>
      </c>
      <c r="K3117" s="1">
        <v>90.88</v>
      </c>
      <c r="L3117" s="1">
        <v>91.21</v>
      </c>
      <c r="M3117" s="1">
        <v>91.1</v>
      </c>
    </row>
    <row r="3118" spans="1:13" x14ac:dyDescent="0.35">
      <c r="A3118" s="10">
        <v>886</v>
      </c>
      <c r="B3118" s="10">
        <v>89.31</v>
      </c>
      <c r="C3118" s="10">
        <v>88.84</v>
      </c>
      <c r="D3118" s="10">
        <v>94.35</v>
      </c>
      <c r="E3118" s="10">
        <v>91.87</v>
      </c>
      <c r="F3118" s="1">
        <v>89.98</v>
      </c>
      <c r="G3118" s="10">
        <v>85.71</v>
      </c>
      <c r="H3118" s="10">
        <v>92.56</v>
      </c>
      <c r="I3118" s="10">
        <v>90.17</v>
      </c>
      <c r="J3118" s="10">
        <v>97.11</v>
      </c>
      <c r="K3118" s="1">
        <v>90.41</v>
      </c>
      <c r="L3118" s="1">
        <v>91.11</v>
      </c>
      <c r="M3118" s="1">
        <v>90.87</v>
      </c>
    </row>
    <row r="3119" spans="1:13" x14ac:dyDescent="0.35">
      <c r="A3119" s="10">
        <v>885</v>
      </c>
      <c r="B3119" s="10">
        <v>88.97</v>
      </c>
      <c r="C3119" s="10">
        <v>88.24</v>
      </c>
      <c r="D3119" s="10">
        <v>94.04</v>
      </c>
      <c r="E3119" s="10">
        <v>91.13</v>
      </c>
      <c r="F3119" s="1">
        <v>89.52</v>
      </c>
      <c r="G3119" s="10">
        <v>84.67</v>
      </c>
      <c r="H3119" s="10">
        <v>92.19</v>
      </c>
      <c r="I3119" s="10">
        <v>89</v>
      </c>
      <c r="J3119" s="10">
        <v>96.95</v>
      </c>
      <c r="K3119" s="1">
        <v>89.9</v>
      </c>
      <c r="L3119" s="1">
        <v>90.91</v>
      </c>
      <c r="M3119" s="1">
        <v>90.5</v>
      </c>
    </row>
    <row r="3120" spans="1:13" x14ac:dyDescent="0.35">
      <c r="A3120" s="10">
        <v>884</v>
      </c>
      <c r="B3120" s="10">
        <v>88.45</v>
      </c>
      <c r="C3120" s="10">
        <v>87.42</v>
      </c>
      <c r="D3120" s="10">
        <v>93.62</v>
      </c>
      <c r="E3120" s="10">
        <v>90.25</v>
      </c>
      <c r="F3120" s="1">
        <v>88.93</v>
      </c>
      <c r="G3120" s="10">
        <v>83.39</v>
      </c>
      <c r="H3120" s="10">
        <v>91.67</v>
      </c>
      <c r="I3120" s="10">
        <v>87.51</v>
      </c>
      <c r="J3120" s="10">
        <v>96.73</v>
      </c>
      <c r="K3120" s="1">
        <v>89.38</v>
      </c>
      <c r="L3120" s="1">
        <v>90.61</v>
      </c>
      <c r="M3120" s="1">
        <v>89.99</v>
      </c>
    </row>
    <row r="3121" spans="1:13" x14ac:dyDescent="0.35">
      <c r="A3121" s="10">
        <v>883</v>
      </c>
      <c r="B3121" s="10">
        <v>87.75</v>
      </c>
      <c r="C3121" s="10">
        <v>86.4</v>
      </c>
      <c r="D3121" s="10">
        <v>93.09</v>
      </c>
      <c r="E3121" s="10">
        <v>89.25</v>
      </c>
      <c r="F3121" s="1">
        <v>88.22</v>
      </c>
      <c r="G3121" s="10">
        <v>81.89</v>
      </c>
      <c r="H3121" s="10">
        <v>90.99</v>
      </c>
      <c r="I3121" s="10">
        <v>85.77</v>
      </c>
      <c r="J3121" s="10">
        <v>96.46</v>
      </c>
      <c r="K3121" s="1">
        <v>88.85</v>
      </c>
      <c r="L3121" s="1">
        <v>90.2</v>
      </c>
      <c r="M3121" s="1">
        <v>89.38</v>
      </c>
    </row>
    <row r="3122" spans="1:13" x14ac:dyDescent="0.35">
      <c r="A3122" s="10">
        <v>882</v>
      </c>
      <c r="B3122" s="10">
        <v>86.87</v>
      </c>
      <c r="C3122" s="10">
        <v>85.19</v>
      </c>
      <c r="D3122" s="10">
        <v>92.44</v>
      </c>
      <c r="E3122" s="10">
        <v>88.15</v>
      </c>
      <c r="F3122" s="1">
        <v>87.42</v>
      </c>
      <c r="G3122" s="10">
        <v>80.22</v>
      </c>
      <c r="H3122" s="10">
        <v>90.15</v>
      </c>
      <c r="I3122" s="10">
        <v>83.84</v>
      </c>
      <c r="J3122" s="10">
        <v>96.12</v>
      </c>
      <c r="K3122" s="1">
        <v>88.33</v>
      </c>
      <c r="L3122" s="1">
        <v>89.7</v>
      </c>
      <c r="M3122" s="1">
        <v>88.69</v>
      </c>
    </row>
    <row r="3123" spans="1:13" x14ac:dyDescent="0.35">
      <c r="A3123" s="10">
        <v>881</v>
      </c>
      <c r="B3123" s="10">
        <v>85.82</v>
      </c>
      <c r="C3123" s="10">
        <v>83.85</v>
      </c>
      <c r="D3123" s="10">
        <v>91.69</v>
      </c>
      <c r="E3123" s="10">
        <v>87</v>
      </c>
      <c r="F3123" s="1">
        <v>86.52</v>
      </c>
      <c r="G3123" s="10">
        <v>78.42</v>
      </c>
      <c r="H3123" s="10">
        <v>89.16</v>
      </c>
      <c r="I3123" s="10">
        <v>81.78</v>
      </c>
      <c r="J3123" s="10">
        <v>95.74</v>
      </c>
      <c r="K3123" s="1">
        <v>87.81</v>
      </c>
      <c r="L3123" s="1">
        <v>89.1</v>
      </c>
      <c r="M3123" s="1">
        <v>87.93</v>
      </c>
    </row>
    <row r="3124" spans="1:13" x14ac:dyDescent="0.35">
      <c r="A3124" s="10">
        <v>880</v>
      </c>
      <c r="B3124" s="10">
        <v>84.62</v>
      </c>
      <c r="C3124" s="10">
        <v>82.43</v>
      </c>
      <c r="D3124" s="10">
        <v>90.84</v>
      </c>
      <c r="E3124" s="10">
        <v>85.83</v>
      </c>
      <c r="F3124" s="1">
        <v>85.56</v>
      </c>
      <c r="G3124" s="10">
        <v>76.52</v>
      </c>
      <c r="H3124" s="10">
        <v>88.07</v>
      </c>
      <c r="I3124" s="10">
        <v>79.67</v>
      </c>
      <c r="J3124" s="10">
        <v>95.33</v>
      </c>
      <c r="K3124" s="1">
        <v>87.29</v>
      </c>
      <c r="L3124" s="1">
        <v>88.45</v>
      </c>
      <c r="M3124" s="1">
        <v>87.14</v>
      </c>
    </row>
    <row r="3125" spans="1:13" x14ac:dyDescent="0.35">
      <c r="A3125" s="10">
        <v>879</v>
      </c>
      <c r="B3125" s="10">
        <v>83.32</v>
      </c>
      <c r="C3125" s="10">
        <v>81.02</v>
      </c>
      <c r="D3125" s="10">
        <v>89.95</v>
      </c>
      <c r="E3125" s="10">
        <v>84.67</v>
      </c>
      <c r="F3125" s="1">
        <v>84.55</v>
      </c>
      <c r="G3125" s="10">
        <v>74.599999999999994</v>
      </c>
      <c r="H3125" s="10">
        <v>86.95</v>
      </c>
      <c r="I3125" s="10">
        <v>77.62</v>
      </c>
      <c r="J3125" s="10">
        <v>94.94</v>
      </c>
      <c r="K3125" s="1">
        <v>86.8</v>
      </c>
      <c r="L3125" s="1">
        <v>87.78</v>
      </c>
      <c r="M3125" s="1">
        <v>86.36</v>
      </c>
    </row>
    <row r="3126" spans="1:13" x14ac:dyDescent="0.35">
      <c r="A3126" s="10">
        <v>878</v>
      </c>
      <c r="B3126" s="10">
        <v>81.95</v>
      </c>
      <c r="C3126" s="10">
        <v>79.67</v>
      </c>
      <c r="D3126" s="10">
        <v>89.05</v>
      </c>
      <c r="E3126" s="10">
        <v>83.56</v>
      </c>
      <c r="F3126" s="1">
        <v>83.52</v>
      </c>
      <c r="G3126" s="10">
        <v>72.7</v>
      </c>
      <c r="H3126" s="10">
        <v>85.87</v>
      </c>
      <c r="I3126" s="10">
        <v>75.69</v>
      </c>
      <c r="J3126" s="10">
        <v>94.6</v>
      </c>
      <c r="K3126" s="1">
        <v>86.34</v>
      </c>
      <c r="L3126" s="1">
        <v>87.14</v>
      </c>
      <c r="M3126" s="1">
        <v>85.61</v>
      </c>
    </row>
    <row r="3127" spans="1:13" x14ac:dyDescent="0.35">
      <c r="A3127" s="10">
        <v>877</v>
      </c>
      <c r="B3127" s="10">
        <v>80.569999999999993</v>
      </c>
      <c r="C3127" s="10">
        <v>78.459999999999994</v>
      </c>
      <c r="D3127" s="10">
        <v>88.19</v>
      </c>
      <c r="E3127" s="10">
        <v>82.52</v>
      </c>
      <c r="F3127" s="1">
        <v>82.48</v>
      </c>
      <c r="G3127" s="10">
        <v>70.88</v>
      </c>
      <c r="H3127" s="10">
        <v>84.91</v>
      </c>
      <c r="I3127" s="10">
        <v>73.959999999999994</v>
      </c>
      <c r="J3127" s="10">
        <v>94.34</v>
      </c>
      <c r="K3127" s="1">
        <v>85.94</v>
      </c>
      <c r="L3127" s="1">
        <v>86.55</v>
      </c>
      <c r="M3127" s="1">
        <v>84.94</v>
      </c>
    </row>
    <row r="3128" spans="1:13" x14ac:dyDescent="0.35">
      <c r="A3128" s="10">
        <v>876</v>
      </c>
      <c r="B3128" s="10">
        <v>79.260000000000005</v>
      </c>
      <c r="C3128" s="10">
        <v>77.42</v>
      </c>
      <c r="D3128" s="10">
        <v>87.43</v>
      </c>
      <c r="E3128" s="10">
        <v>81.58</v>
      </c>
      <c r="F3128" s="1">
        <v>81.47</v>
      </c>
      <c r="G3128" s="10">
        <v>69.19</v>
      </c>
      <c r="H3128" s="10">
        <v>84.1</v>
      </c>
      <c r="I3128" s="10">
        <v>72.459999999999994</v>
      </c>
      <c r="J3128" s="10">
        <v>94.15</v>
      </c>
      <c r="K3128" s="1">
        <v>85.6</v>
      </c>
      <c r="L3128" s="1">
        <v>86.04</v>
      </c>
      <c r="M3128" s="1">
        <v>84.36</v>
      </c>
    </row>
    <row r="3129" spans="1:13" x14ac:dyDescent="0.35">
      <c r="A3129" s="10">
        <v>875</v>
      </c>
      <c r="B3129" s="10">
        <v>78.08</v>
      </c>
      <c r="C3129" s="10">
        <v>76.62</v>
      </c>
      <c r="D3129" s="10">
        <v>86.8</v>
      </c>
      <c r="E3129" s="10">
        <v>80.739999999999995</v>
      </c>
      <c r="F3129" s="1">
        <v>80.53</v>
      </c>
      <c r="G3129" s="10">
        <v>67.67</v>
      </c>
      <c r="H3129" s="10">
        <v>83.48</v>
      </c>
      <c r="I3129" s="10">
        <v>71.23</v>
      </c>
      <c r="J3129" s="10">
        <v>94.04</v>
      </c>
      <c r="K3129" s="1">
        <v>85.34</v>
      </c>
      <c r="L3129" s="1">
        <v>85.65</v>
      </c>
      <c r="M3129" s="1">
        <v>83.93</v>
      </c>
    </row>
    <row r="3130" spans="1:13" x14ac:dyDescent="0.35">
      <c r="A3130" s="10">
        <v>874</v>
      </c>
      <c r="B3130" s="10">
        <v>77.2</v>
      </c>
      <c r="C3130" s="10">
        <v>76.12</v>
      </c>
      <c r="D3130" s="10">
        <v>86.32</v>
      </c>
      <c r="E3130" s="10">
        <v>80.05</v>
      </c>
      <c r="F3130" s="1">
        <v>79.69</v>
      </c>
      <c r="G3130" s="10">
        <v>66.39</v>
      </c>
      <c r="H3130" s="10">
        <v>83.09</v>
      </c>
      <c r="I3130" s="10">
        <v>70.38</v>
      </c>
      <c r="J3130" s="10">
        <v>94.02</v>
      </c>
      <c r="K3130" s="1">
        <v>85.2</v>
      </c>
      <c r="L3130" s="1">
        <v>85.44</v>
      </c>
      <c r="M3130" s="1">
        <v>83.7</v>
      </c>
    </row>
    <row r="3131" spans="1:13" x14ac:dyDescent="0.35">
      <c r="A3131" s="10">
        <v>873</v>
      </c>
      <c r="B3131" s="10">
        <v>76.86</v>
      </c>
      <c r="C3131" s="10">
        <v>76.040000000000006</v>
      </c>
      <c r="D3131" s="10">
        <v>86.04</v>
      </c>
      <c r="E3131" s="10">
        <v>79.569999999999993</v>
      </c>
      <c r="F3131" s="1">
        <v>79.03</v>
      </c>
      <c r="G3131" s="10">
        <v>65.510000000000005</v>
      </c>
      <c r="H3131" s="10">
        <v>82.99</v>
      </c>
      <c r="I3131" s="10">
        <v>70.08</v>
      </c>
      <c r="J3131" s="10">
        <v>94.1</v>
      </c>
      <c r="K3131" s="1">
        <v>85.23</v>
      </c>
      <c r="L3131" s="1">
        <v>85.43</v>
      </c>
      <c r="M3131" s="1">
        <v>83.72</v>
      </c>
    </row>
    <row r="3132" spans="1:13" x14ac:dyDescent="0.35">
      <c r="A3132" s="10">
        <v>872</v>
      </c>
      <c r="B3132" s="10">
        <v>77.3</v>
      </c>
      <c r="C3132" s="10">
        <v>76.510000000000005</v>
      </c>
      <c r="D3132" s="10">
        <v>86.02</v>
      </c>
      <c r="E3132" s="10">
        <v>79.44</v>
      </c>
      <c r="F3132" s="1">
        <v>78.680000000000007</v>
      </c>
      <c r="G3132" s="10">
        <v>65.25</v>
      </c>
      <c r="H3132" s="10">
        <v>83.29</v>
      </c>
      <c r="I3132" s="10">
        <v>70.599999999999994</v>
      </c>
      <c r="J3132" s="10">
        <v>94.3</v>
      </c>
      <c r="K3132" s="1">
        <v>85.52</v>
      </c>
      <c r="L3132" s="1">
        <v>85.67</v>
      </c>
      <c r="M3132" s="1">
        <v>84.02</v>
      </c>
    </row>
    <row r="3133" spans="1:13" x14ac:dyDescent="0.35">
      <c r="A3133" s="10">
        <v>871</v>
      </c>
      <c r="B3133" s="10">
        <v>78.58</v>
      </c>
      <c r="C3133" s="10">
        <v>77.56</v>
      </c>
      <c r="D3133" s="10">
        <v>86.31</v>
      </c>
      <c r="E3133" s="10">
        <v>79.77</v>
      </c>
      <c r="F3133" s="1">
        <v>78.75</v>
      </c>
      <c r="G3133" s="10">
        <v>65.819999999999993</v>
      </c>
      <c r="H3133" s="10">
        <v>84.03</v>
      </c>
      <c r="I3133" s="10">
        <v>72.06</v>
      </c>
      <c r="J3133" s="10">
        <v>94.6</v>
      </c>
      <c r="K3133" s="1">
        <v>86.12</v>
      </c>
      <c r="L3133" s="1">
        <v>86.13</v>
      </c>
      <c r="M3133" s="1">
        <v>84.6</v>
      </c>
    </row>
    <row r="3134" spans="1:13" x14ac:dyDescent="0.35">
      <c r="A3134" s="10">
        <v>870</v>
      </c>
      <c r="B3134" s="10">
        <v>80.45</v>
      </c>
      <c r="C3134" s="10">
        <v>79.03</v>
      </c>
      <c r="D3134" s="10">
        <v>86.88</v>
      </c>
      <c r="E3134" s="10">
        <v>80.569999999999993</v>
      </c>
      <c r="F3134" s="1">
        <v>79.260000000000005</v>
      </c>
      <c r="G3134" s="10">
        <v>67.239999999999995</v>
      </c>
      <c r="H3134" s="10">
        <v>85.09</v>
      </c>
      <c r="I3134" s="10">
        <v>74.28</v>
      </c>
      <c r="J3134" s="10">
        <v>94.97</v>
      </c>
      <c r="K3134" s="1">
        <v>86.97</v>
      </c>
      <c r="L3134" s="1">
        <v>86.74</v>
      </c>
      <c r="M3134" s="1">
        <v>85.34</v>
      </c>
    </row>
    <row r="3135" spans="1:13" x14ac:dyDescent="0.35">
      <c r="A3135" s="10">
        <v>869</v>
      </c>
      <c r="B3135" s="10">
        <v>82.46</v>
      </c>
      <c r="C3135" s="10">
        <v>80.650000000000006</v>
      </c>
      <c r="D3135" s="10">
        <v>87.61</v>
      </c>
      <c r="E3135" s="10">
        <v>81.680000000000007</v>
      </c>
      <c r="F3135" s="1">
        <v>80.11</v>
      </c>
      <c r="G3135" s="10">
        <v>69.290000000000006</v>
      </c>
      <c r="H3135" s="10">
        <v>86.24</v>
      </c>
      <c r="I3135" s="10">
        <v>76.81</v>
      </c>
      <c r="J3135" s="10">
        <v>95.34</v>
      </c>
      <c r="K3135" s="1">
        <v>87.91</v>
      </c>
      <c r="L3135" s="1">
        <v>87.38</v>
      </c>
      <c r="M3135" s="1">
        <v>86.11</v>
      </c>
    </row>
    <row r="3136" spans="1:13" x14ac:dyDescent="0.35">
      <c r="A3136" s="10">
        <v>868</v>
      </c>
      <c r="B3136" s="10">
        <v>84.23</v>
      </c>
      <c r="C3136" s="10">
        <v>82.16</v>
      </c>
      <c r="D3136" s="10">
        <v>88.37</v>
      </c>
      <c r="E3136" s="10">
        <v>82.91</v>
      </c>
      <c r="F3136" s="1">
        <v>81.11</v>
      </c>
      <c r="G3136" s="10">
        <v>71.59</v>
      </c>
      <c r="H3136" s="10">
        <v>87.27</v>
      </c>
      <c r="I3136" s="10">
        <v>79.14</v>
      </c>
      <c r="J3136" s="10">
        <v>95.67</v>
      </c>
      <c r="K3136" s="1">
        <v>88.79</v>
      </c>
      <c r="L3136" s="1">
        <v>87.95</v>
      </c>
      <c r="M3136" s="1">
        <v>86.79</v>
      </c>
    </row>
    <row r="3137" spans="1:13" x14ac:dyDescent="0.35">
      <c r="A3137" s="10">
        <v>867</v>
      </c>
      <c r="B3137" s="10">
        <v>85.58</v>
      </c>
      <c r="C3137" s="10">
        <v>83.43</v>
      </c>
      <c r="D3137" s="10">
        <v>89.06</v>
      </c>
      <c r="E3137" s="10">
        <v>84.07</v>
      </c>
      <c r="F3137" s="1">
        <v>82.1</v>
      </c>
      <c r="G3137" s="10">
        <v>73.760000000000005</v>
      </c>
      <c r="H3137" s="10">
        <v>88.08</v>
      </c>
      <c r="I3137" s="10">
        <v>80.959999999999994</v>
      </c>
      <c r="J3137" s="10">
        <v>95.92</v>
      </c>
      <c r="K3137" s="1">
        <v>89.5</v>
      </c>
      <c r="L3137" s="1">
        <v>88.4</v>
      </c>
      <c r="M3137" s="1">
        <v>87.31</v>
      </c>
    </row>
    <row r="3138" spans="1:13" x14ac:dyDescent="0.35">
      <c r="A3138" s="10">
        <v>866</v>
      </c>
      <c r="B3138" s="10">
        <v>86.54</v>
      </c>
      <c r="C3138" s="10">
        <v>84.41</v>
      </c>
      <c r="D3138" s="10">
        <v>89.62</v>
      </c>
      <c r="E3138" s="10">
        <v>85.06</v>
      </c>
      <c r="F3138" s="1">
        <v>82.96</v>
      </c>
      <c r="G3138" s="10">
        <v>75.62</v>
      </c>
      <c r="H3138" s="10">
        <v>88.68</v>
      </c>
      <c r="I3138" s="10">
        <v>82.21</v>
      </c>
      <c r="J3138" s="10">
        <v>96.11</v>
      </c>
      <c r="K3138" s="1">
        <v>90.02</v>
      </c>
      <c r="L3138" s="1">
        <v>88.74</v>
      </c>
      <c r="M3138" s="1">
        <v>87.66</v>
      </c>
    </row>
    <row r="3139" spans="1:13" x14ac:dyDescent="0.35">
      <c r="A3139" s="10">
        <v>865</v>
      </c>
      <c r="B3139" s="10">
        <v>87.21</v>
      </c>
      <c r="C3139" s="10">
        <v>85.14</v>
      </c>
      <c r="D3139" s="10">
        <v>90.05</v>
      </c>
      <c r="E3139" s="10">
        <v>85.89</v>
      </c>
      <c r="F3139" s="1">
        <v>83.69</v>
      </c>
      <c r="G3139" s="10">
        <v>77.12</v>
      </c>
      <c r="H3139" s="10">
        <v>89.14</v>
      </c>
      <c r="I3139" s="10">
        <v>83</v>
      </c>
      <c r="J3139" s="10">
        <v>96.25</v>
      </c>
      <c r="K3139" s="1">
        <v>90.4</v>
      </c>
      <c r="L3139" s="1">
        <v>89</v>
      </c>
      <c r="M3139" s="1">
        <v>87.88</v>
      </c>
    </row>
    <row r="3140" spans="1:13" x14ac:dyDescent="0.35">
      <c r="A3140" s="10">
        <v>864</v>
      </c>
      <c r="B3140" s="10">
        <v>87.68</v>
      </c>
      <c r="C3140" s="10">
        <v>85.67</v>
      </c>
      <c r="D3140" s="10">
        <v>90.4</v>
      </c>
      <c r="E3140" s="10">
        <v>86.57</v>
      </c>
      <c r="F3140" s="1">
        <v>84.3</v>
      </c>
      <c r="G3140" s="10">
        <v>78.319999999999993</v>
      </c>
      <c r="H3140" s="10">
        <v>89.52</v>
      </c>
      <c r="I3140" s="10">
        <v>83.47</v>
      </c>
      <c r="J3140" s="10">
        <v>96.35</v>
      </c>
      <c r="K3140" s="1">
        <v>90.69</v>
      </c>
      <c r="L3140" s="1">
        <v>89.2</v>
      </c>
      <c r="M3140" s="1">
        <v>87.98</v>
      </c>
    </row>
    <row r="3141" spans="1:13" x14ac:dyDescent="0.35">
      <c r="A3141" s="10">
        <v>863</v>
      </c>
      <c r="B3141" s="10">
        <v>88.01</v>
      </c>
      <c r="C3141" s="10">
        <v>86.03</v>
      </c>
      <c r="D3141" s="10">
        <v>90.68</v>
      </c>
      <c r="E3141" s="10">
        <v>87.14</v>
      </c>
      <c r="F3141" s="1">
        <v>84.84</v>
      </c>
      <c r="G3141" s="10">
        <v>79.3</v>
      </c>
      <c r="H3141" s="10">
        <v>89.84</v>
      </c>
      <c r="I3141" s="10">
        <v>83.7</v>
      </c>
      <c r="J3141" s="10">
        <v>96.43</v>
      </c>
      <c r="K3141" s="1">
        <v>90.92</v>
      </c>
      <c r="L3141" s="1">
        <v>89.36</v>
      </c>
      <c r="M3141" s="1">
        <v>88</v>
      </c>
    </row>
    <row r="3142" spans="1:13" x14ac:dyDescent="0.35">
      <c r="A3142" s="10">
        <v>862</v>
      </c>
      <c r="B3142" s="10">
        <v>88.23</v>
      </c>
      <c r="C3142" s="10">
        <v>86.25</v>
      </c>
      <c r="D3142" s="10">
        <v>90.92</v>
      </c>
      <c r="E3142" s="10">
        <v>87.65</v>
      </c>
      <c r="F3142" s="1">
        <v>85.31</v>
      </c>
      <c r="G3142" s="10">
        <v>80.11</v>
      </c>
      <c r="H3142" s="10">
        <v>90.13</v>
      </c>
      <c r="I3142" s="10">
        <v>83.74</v>
      </c>
      <c r="J3142" s="10">
        <v>96.5</v>
      </c>
      <c r="K3142" s="1">
        <v>91.1</v>
      </c>
      <c r="L3142" s="1">
        <v>89.51</v>
      </c>
      <c r="M3142" s="1">
        <v>87.94</v>
      </c>
    </row>
    <row r="3143" spans="1:13" x14ac:dyDescent="0.35">
      <c r="A3143" s="10">
        <v>861</v>
      </c>
      <c r="B3143" s="10">
        <v>88.33</v>
      </c>
      <c r="C3143" s="10">
        <v>86.36</v>
      </c>
      <c r="D3143" s="10">
        <v>91.13</v>
      </c>
      <c r="E3143" s="10">
        <v>88.1</v>
      </c>
      <c r="F3143" s="1">
        <v>85.73</v>
      </c>
      <c r="G3143" s="10">
        <v>80.77</v>
      </c>
      <c r="H3143" s="10">
        <v>90.37</v>
      </c>
      <c r="I3143" s="10">
        <v>83.62</v>
      </c>
      <c r="J3143" s="10">
        <v>96.54</v>
      </c>
      <c r="K3143" s="1">
        <v>91.25</v>
      </c>
      <c r="L3143" s="1">
        <v>89.66</v>
      </c>
      <c r="M3143" s="1">
        <v>87.82</v>
      </c>
    </row>
    <row r="3144" spans="1:13" x14ac:dyDescent="0.35">
      <c r="A3144" s="10">
        <v>860</v>
      </c>
      <c r="B3144" s="10">
        <v>88.33</v>
      </c>
      <c r="C3144" s="10">
        <v>86.4</v>
      </c>
      <c r="D3144" s="10">
        <v>91.32</v>
      </c>
      <c r="E3144" s="10">
        <v>88.51</v>
      </c>
      <c r="F3144" s="1">
        <v>86.11</v>
      </c>
      <c r="G3144" s="10">
        <v>81.319999999999993</v>
      </c>
      <c r="H3144" s="10">
        <v>90.58</v>
      </c>
      <c r="I3144" s="10">
        <v>83.37</v>
      </c>
      <c r="J3144" s="10">
        <v>96.57</v>
      </c>
      <c r="K3144" s="1">
        <v>91.36</v>
      </c>
      <c r="L3144" s="1">
        <v>89.8</v>
      </c>
      <c r="M3144" s="1">
        <v>87.66</v>
      </c>
    </row>
    <row r="3145" spans="1:13" x14ac:dyDescent="0.35">
      <c r="A3145" s="10">
        <v>859</v>
      </c>
      <c r="B3145" s="10">
        <v>88.23</v>
      </c>
      <c r="C3145" s="10">
        <v>86.38</v>
      </c>
      <c r="D3145" s="10">
        <v>91.52</v>
      </c>
      <c r="E3145" s="10">
        <v>88.87</v>
      </c>
      <c r="F3145" s="1">
        <v>86.43</v>
      </c>
      <c r="G3145" s="10">
        <v>81.75</v>
      </c>
      <c r="H3145" s="10">
        <v>90.76</v>
      </c>
      <c r="I3145" s="10">
        <v>83.01</v>
      </c>
      <c r="J3145" s="10">
        <v>96.59</v>
      </c>
      <c r="K3145" s="1">
        <v>91.45</v>
      </c>
      <c r="L3145" s="1">
        <v>89.93</v>
      </c>
      <c r="M3145" s="1">
        <v>87.47</v>
      </c>
    </row>
    <row r="3146" spans="1:13" x14ac:dyDescent="0.35">
      <c r="A3146" s="10">
        <v>858</v>
      </c>
      <c r="B3146" s="10">
        <v>88.07</v>
      </c>
      <c r="C3146" s="10">
        <v>86.36</v>
      </c>
      <c r="D3146" s="10">
        <v>91.73</v>
      </c>
      <c r="E3146" s="10">
        <v>89.19</v>
      </c>
      <c r="F3146" s="1">
        <v>86.73</v>
      </c>
      <c r="G3146" s="10">
        <v>82.1</v>
      </c>
      <c r="H3146" s="10">
        <v>90.92</v>
      </c>
      <c r="I3146" s="10">
        <v>82.6</v>
      </c>
      <c r="J3146" s="10">
        <v>96.6</v>
      </c>
      <c r="K3146" s="1">
        <v>91.5</v>
      </c>
      <c r="L3146" s="1">
        <v>90.04</v>
      </c>
      <c r="M3146" s="1">
        <v>87.26</v>
      </c>
    </row>
    <row r="3147" spans="1:13" x14ac:dyDescent="0.35">
      <c r="A3147" s="10">
        <v>857</v>
      </c>
      <c r="B3147" s="10">
        <v>87.89</v>
      </c>
      <c r="C3147" s="10">
        <v>86.41</v>
      </c>
      <c r="D3147" s="10">
        <v>91.95</v>
      </c>
      <c r="E3147" s="10">
        <v>89.46</v>
      </c>
      <c r="F3147" s="1">
        <v>86.99</v>
      </c>
      <c r="G3147" s="10">
        <v>82.4</v>
      </c>
      <c r="H3147" s="10">
        <v>91.06</v>
      </c>
      <c r="I3147" s="10">
        <v>82.24</v>
      </c>
      <c r="J3147" s="10">
        <v>96.61</v>
      </c>
      <c r="K3147" s="1">
        <v>91.54</v>
      </c>
      <c r="L3147" s="1">
        <v>90.13</v>
      </c>
      <c r="M3147" s="1">
        <v>87.07</v>
      </c>
    </row>
    <row r="3148" spans="1:13" x14ac:dyDescent="0.35">
      <c r="A3148" s="10">
        <v>856</v>
      </c>
      <c r="B3148" s="10">
        <v>87.78</v>
      </c>
      <c r="C3148" s="10">
        <v>86.57</v>
      </c>
      <c r="D3148" s="10">
        <v>92.17</v>
      </c>
      <c r="E3148" s="10">
        <v>89.7</v>
      </c>
      <c r="F3148" s="1">
        <v>87.23</v>
      </c>
      <c r="G3148" s="10">
        <v>82.68</v>
      </c>
      <c r="H3148" s="10">
        <v>91.18</v>
      </c>
      <c r="I3148" s="10">
        <v>82.05</v>
      </c>
      <c r="J3148" s="10">
        <v>96.64</v>
      </c>
      <c r="K3148" s="1">
        <v>91.6</v>
      </c>
      <c r="L3148" s="1">
        <v>90.21</v>
      </c>
      <c r="M3148" s="1">
        <v>86.94</v>
      </c>
    </row>
    <row r="3149" spans="1:13" x14ac:dyDescent="0.35">
      <c r="A3149" s="10">
        <v>855</v>
      </c>
      <c r="B3149" s="10">
        <v>87.84</v>
      </c>
      <c r="C3149" s="10">
        <v>86.88</v>
      </c>
      <c r="D3149" s="10">
        <v>92.38</v>
      </c>
      <c r="E3149" s="10">
        <v>89.93</v>
      </c>
      <c r="F3149" s="1">
        <v>87.44</v>
      </c>
      <c r="G3149" s="10">
        <v>82.96</v>
      </c>
      <c r="H3149" s="10">
        <v>91.28</v>
      </c>
      <c r="I3149" s="10">
        <v>82.2</v>
      </c>
      <c r="J3149" s="10">
        <v>96.69</v>
      </c>
      <c r="K3149" s="1">
        <v>91.68</v>
      </c>
      <c r="L3149" s="1">
        <v>90.27</v>
      </c>
      <c r="M3149" s="1">
        <v>86.94</v>
      </c>
    </row>
    <row r="3150" spans="1:13" x14ac:dyDescent="0.35">
      <c r="A3150" s="10">
        <v>854</v>
      </c>
      <c r="B3150" s="10">
        <v>88.13</v>
      </c>
      <c r="C3150" s="10">
        <v>87.34</v>
      </c>
      <c r="D3150" s="10">
        <v>92.56</v>
      </c>
      <c r="E3150" s="10">
        <v>90.14</v>
      </c>
      <c r="F3150" s="1">
        <v>87.62</v>
      </c>
      <c r="G3150" s="10">
        <v>83.25</v>
      </c>
      <c r="H3150" s="10">
        <v>91.36</v>
      </c>
      <c r="I3150" s="10">
        <v>82.77</v>
      </c>
      <c r="J3150" s="10">
        <v>96.75</v>
      </c>
      <c r="K3150" s="1">
        <v>91.79</v>
      </c>
      <c r="L3150" s="1">
        <v>90.33</v>
      </c>
      <c r="M3150" s="1">
        <v>87.09</v>
      </c>
    </row>
    <row r="3151" spans="1:13" x14ac:dyDescent="0.35">
      <c r="A3151" s="10">
        <v>853</v>
      </c>
      <c r="B3151" s="10">
        <v>88.61</v>
      </c>
      <c r="C3151" s="10">
        <v>87.9</v>
      </c>
      <c r="D3151" s="10">
        <v>92.72</v>
      </c>
      <c r="E3151" s="10">
        <v>90.33</v>
      </c>
      <c r="F3151" s="1">
        <v>87.78</v>
      </c>
      <c r="G3151" s="10">
        <v>83.53</v>
      </c>
      <c r="H3151" s="10">
        <v>91.42</v>
      </c>
      <c r="I3151" s="10">
        <v>83.72</v>
      </c>
      <c r="J3151" s="10">
        <v>96.82</v>
      </c>
      <c r="K3151" s="1">
        <v>91.94</v>
      </c>
      <c r="L3151" s="1">
        <v>90.38</v>
      </c>
      <c r="M3151" s="1">
        <v>87.41</v>
      </c>
    </row>
    <row r="3152" spans="1:13" x14ac:dyDescent="0.35">
      <c r="A3152" s="10">
        <v>852</v>
      </c>
      <c r="B3152" s="10">
        <v>89.17</v>
      </c>
      <c r="C3152" s="10">
        <v>88.46</v>
      </c>
      <c r="D3152" s="10">
        <v>92.84</v>
      </c>
      <c r="E3152" s="10">
        <v>90.5</v>
      </c>
      <c r="F3152" s="1">
        <v>87.9</v>
      </c>
      <c r="G3152" s="10">
        <v>83.78</v>
      </c>
      <c r="H3152" s="10">
        <v>91.44</v>
      </c>
      <c r="I3152" s="10">
        <v>84.83</v>
      </c>
      <c r="J3152" s="10">
        <v>96.9</v>
      </c>
      <c r="K3152" s="1">
        <v>92.09</v>
      </c>
      <c r="L3152" s="1">
        <v>90.42</v>
      </c>
      <c r="M3152" s="1">
        <v>87.83</v>
      </c>
    </row>
    <row r="3153" spans="1:13" x14ac:dyDescent="0.35">
      <c r="A3153" s="10">
        <v>851</v>
      </c>
      <c r="B3153" s="10">
        <v>89.66</v>
      </c>
      <c r="C3153" s="10">
        <v>88.94</v>
      </c>
      <c r="D3153" s="10">
        <v>92.92</v>
      </c>
      <c r="E3153" s="10">
        <v>90.63</v>
      </c>
      <c r="F3153" s="1">
        <v>87.97</v>
      </c>
      <c r="G3153" s="10">
        <v>83.96</v>
      </c>
      <c r="H3153" s="10">
        <v>91.41</v>
      </c>
      <c r="I3153" s="10">
        <v>85.82</v>
      </c>
      <c r="J3153" s="10">
        <v>96.96</v>
      </c>
      <c r="K3153" s="1">
        <v>92.21</v>
      </c>
      <c r="L3153" s="1">
        <v>90.43</v>
      </c>
      <c r="M3153" s="1">
        <v>88.25</v>
      </c>
    </row>
    <row r="3154" spans="1:13" x14ac:dyDescent="0.35">
      <c r="A3154" s="10">
        <v>850</v>
      </c>
      <c r="B3154" s="10">
        <v>90.01</v>
      </c>
      <c r="C3154" s="10">
        <v>89.3</v>
      </c>
      <c r="D3154" s="10">
        <v>92.95</v>
      </c>
      <c r="E3154" s="10">
        <v>90.72</v>
      </c>
      <c r="F3154" s="1">
        <v>87.98</v>
      </c>
      <c r="G3154" s="10">
        <v>84.02</v>
      </c>
      <c r="H3154" s="10">
        <v>91.34</v>
      </c>
      <c r="I3154" s="10">
        <v>86.51</v>
      </c>
      <c r="J3154" s="10">
        <v>97</v>
      </c>
      <c r="K3154" s="1">
        <v>92.29</v>
      </c>
      <c r="L3154" s="1">
        <v>90.43</v>
      </c>
      <c r="M3154" s="1">
        <v>88.63</v>
      </c>
    </row>
    <row r="3155" spans="1:13" x14ac:dyDescent="0.35">
      <c r="A3155" s="10">
        <v>849</v>
      </c>
      <c r="B3155" s="10">
        <v>90.26</v>
      </c>
      <c r="C3155" s="10">
        <v>89.58</v>
      </c>
      <c r="D3155" s="10">
        <v>92.94</v>
      </c>
      <c r="E3155" s="10">
        <v>90.8</v>
      </c>
      <c r="F3155" s="1">
        <v>87.95</v>
      </c>
      <c r="G3155" s="10">
        <v>84.04</v>
      </c>
      <c r="H3155" s="10">
        <v>91.26</v>
      </c>
      <c r="I3155" s="10">
        <v>86.93</v>
      </c>
      <c r="J3155" s="10">
        <v>97.01</v>
      </c>
      <c r="K3155" s="1">
        <v>92.35</v>
      </c>
      <c r="L3155" s="1">
        <v>90.42</v>
      </c>
      <c r="M3155" s="1">
        <v>88.94</v>
      </c>
    </row>
    <row r="3156" spans="1:13" x14ac:dyDescent="0.35">
      <c r="A3156" s="10">
        <v>848</v>
      </c>
      <c r="B3156" s="10">
        <v>90.47</v>
      </c>
      <c r="C3156" s="10">
        <v>89.83</v>
      </c>
      <c r="D3156" s="10">
        <v>92.93</v>
      </c>
      <c r="E3156" s="10">
        <v>90.89</v>
      </c>
      <c r="F3156" s="1">
        <v>87.93</v>
      </c>
      <c r="G3156" s="10">
        <v>84.11</v>
      </c>
      <c r="H3156" s="10">
        <v>91.22</v>
      </c>
      <c r="I3156" s="10">
        <v>87.23</v>
      </c>
      <c r="J3156" s="10">
        <v>97.02</v>
      </c>
      <c r="K3156" s="1">
        <v>92.42</v>
      </c>
      <c r="L3156" s="1">
        <v>90.43</v>
      </c>
      <c r="M3156" s="1">
        <v>89.2</v>
      </c>
    </row>
    <row r="3157" spans="1:13" x14ac:dyDescent="0.35">
      <c r="A3157" s="10">
        <v>847</v>
      </c>
      <c r="B3157" s="10">
        <v>90.71</v>
      </c>
      <c r="C3157" s="10">
        <v>90.08</v>
      </c>
      <c r="D3157" s="10">
        <v>92.96</v>
      </c>
      <c r="E3157" s="10">
        <v>91.02</v>
      </c>
      <c r="F3157" s="1">
        <v>87.99</v>
      </c>
      <c r="G3157" s="10">
        <v>84.3</v>
      </c>
      <c r="H3157" s="10">
        <v>91.24</v>
      </c>
      <c r="I3157" s="10">
        <v>87.52</v>
      </c>
      <c r="J3157" s="10">
        <v>97.05</v>
      </c>
      <c r="K3157" s="1">
        <v>92.53</v>
      </c>
      <c r="L3157" s="1">
        <v>90.48</v>
      </c>
      <c r="M3157" s="1">
        <v>89.43</v>
      </c>
    </row>
    <row r="3158" spans="1:13" x14ac:dyDescent="0.35">
      <c r="A3158" s="10">
        <v>846</v>
      </c>
      <c r="B3158" s="10">
        <v>90.97</v>
      </c>
      <c r="C3158" s="10">
        <v>90.34</v>
      </c>
      <c r="D3158" s="10">
        <v>93.05</v>
      </c>
      <c r="E3158" s="10">
        <v>91.18</v>
      </c>
      <c r="F3158" s="1">
        <v>88.12</v>
      </c>
      <c r="G3158" s="10">
        <v>84.56</v>
      </c>
      <c r="H3158" s="10">
        <v>91.32</v>
      </c>
      <c r="I3158" s="10">
        <v>87.79</v>
      </c>
      <c r="J3158" s="10">
        <v>97.1</v>
      </c>
      <c r="K3158" s="1">
        <v>92.66</v>
      </c>
      <c r="L3158" s="1">
        <v>90.56</v>
      </c>
      <c r="M3158" s="1">
        <v>89.61</v>
      </c>
    </row>
    <row r="3159" spans="1:13" x14ac:dyDescent="0.35">
      <c r="A3159" s="10">
        <v>845</v>
      </c>
      <c r="B3159" s="10">
        <v>91.23</v>
      </c>
      <c r="C3159" s="10">
        <v>90.59</v>
      </c>
      <c r="D3159" s="10">
        <v>93.15</v>
      </c>
      <c r="E3159" s="10">
        <v>91.35</v>
      </c>
      <c r="F3159" s="1">
        <v>88.27</v>
      </c>
      <c r="G3159" s="10">
        <v>84.83</v>
      </c>
      <c r="H3159" s="10">
        <v>91.42</v>
      </c>
      <c r="I3159" s="10">
        <v>88.02</v>
      </c>
      <c r="J3159" s="10">
        <v>97.16</v>
      </c>
      <c r="K3159" s="1">
        <v>92.79</v>
      </c>
      <c r="L3159" s="1">
        <v>90.64</v>
      </c>
      <c r="M3159" s="1">
        <v>89.73</v>
      </c>
    </row>
    <row r="3160" spans="1:13" x14ac:dyDescent="0.35">
      <c r="A3160" s="10">
        <v>844</v>
      </c>
      <c r="B3160" s="10">
        <v>91.47</v>
      </c>
      <c r="C3160" s="10">
        <v>90.84</v>
      </c>
      <c r="D3160" s="10">
        <v>93.25</v>
      </c>
      <c r="E3160" s="10">
        <v>91.49</v>
      </c>
      <c r="F3160" s="1">
        <v>88.4</v>
      </c>
      <c r="G3160" s="10">
        <v>85.05</v>
      </c>
      <c r="H3160" s="10">
        <v>91.52</v>
      </c>
      <c r="I3160" s="10">
        <v>88.21</v>
      </c>
      <c r="J3160" s="10">
        <v>97.21</v>
      </c>
      <c r="K3160" s="1">
        <v>92.9</v>
      </c>
      <c r="L3160" s="1">
        <v>90.72</v>
      </c>
      <c r="M3160" s="1">
        <v>89.82</v>
      </c>
    </row>
    <row r="3161" spans="1:13" x14ac:dyDescent="0.35">
      <c r="A3161" s="10">
        <v>843</v>
      </c>
      <c r="B3161" s="10">
        <v>91.7</v>
      </c>
      <c r="C3161" s="10">
        <v>91.07</v>
      </c>
      <c r="D3161" s="10">
        <v>93.33</v>
      </c>
      <c r="E3161" s="10">
        <v>91.61</v>
      </c>
      <c r="F3161" s="1">
        <v>88.49</v>
      </c>
      <c r="G3161" s="10">
        <v>85.21</v>
      </c>
      <c r="H3161" s="10">
        <v>91.62</v>
      </c>
      <c r="I3161" s="10">
        <v>88.42</v>
      </c>
      <c r="J3161" s="10">
        <v>97.24</v>
      </c>
      <c r="K3161" s="1">
        <v>93.01</v>
      </c>
      <c r="L3161" s="1">
        <v>90.8</v>
      </c>
      <c r="M3161" s="1">
        <v>89.93</v>
      </c>
    </row>
    <row r="3162" spans="1:13" x14ac:dyDescent="0.35">
      <c r="A3162" s="10">
        <v>842</v>
      </c>
      <c r="B3162" s="10">
        <v>91.93</v>
      </c>
      <c r="C3162" s="10">
        <v>91.3</v>
      </c>
      <c r="D3162" s="10">
        <v>93.4</v>
      </c>
      <c r="E3162" s="10">
        <v>91.71</v>
      </c>
      <c r="F3162" s="1">
        <v>88.56</v>
      </c>
      <c r="G3162" s="10">
        <v>85.34</v>
      </c>
      <c r="H3162" s="10">
        <v>91.71</v>
      </c>
      <c r="I3162" s="10">
        <v>88.68</v>
      </c>
      <c r="J3162" s="10">
        <v>97.27</v>
      </c>
      <c r="K3162" s="1">
        <v>93.11</v>
      </c>
      <c r="L3162" s="1">
        <v>90.87</v>
      </c>
      <c r="M3162" s="1">
        <v>90.07</v>
      </c>
    </row>
    <row r="3163" spans="1:13" x14ac:dyDescent="0.35">
      <c r="A3163" s="10">
        <v>841</v>
      </c>
      <c r="B3163" s="10">
        <v>92.14</v>
      </c>
      <c r="C3163" s="10">
        <v>91.51</v>
      </c>
      <c r="D3163" s="10">
        <v>93.44</v>
      </c>
      <c r="E3163" s="10">
        <v>91.79</v>
      </c>
      <c r="F3163" s="1">
        <v>88.62</v>
      </c>
      <c r="G3163" s="10">
        <v>85.45</v>
      </c>
      <c r="H3163" s="10">
        <v>91.8</v>
      </c>
      <c r="I3163" s="10">
        <v>88.94</v>
      </c>
      <c r="J3163" s="10">
        <v>97.3</v>
      </c>
      <c r="K3163" s="1">
        <v>93.22</v>
      </c>
      <c r="L3163" s="1">
        <v>90.94</v>
      </c>
      <c r="M3163" s="1">
        <v>90.23</v>
      </c>
    </row>
    <row r="3164" spans="1:13" x14ac:dyDescent="0.35">
      <c r="A3164" s="10">
        <v>840</v>
      </c>
      <c r="B3164" s="10">
        <v>92.33</v>
      </c>
      <c r="C3164" s="10">
        <v>91.7</v>
      </c>
      <c r="D3164" s="10">
        <v>93.48</v>
      </c>
      <c r="E3164" s="10">
        <v>91.88</v>
      </c>
      <c r="F3164" s="1">
        <v>88.69</v>
      </c>
      <c r="G3164" s="10">
        <v>85.57</v>
      </c>
      <c r="H3164" s="10">
        <v>91.89</v>
      </c>
      <c r="I3164" s="10">
        <v>89.18</v>
      </c>
      <c r="J3164" s="10">
        <v>97.33</v>
      </c>
      <c r="K3164" s="1">
        <v>93.33</v>
      </c>
      <c r="L3164" s="1">
        <v>91.01</v>
      </c>
      <c r="M3164" s="1">
        <v>90.37</v>
      </c>
    </row>
    <row r="3165" spans="1:13" x14ac:dyDescent="0.35">
      <c r="A3165" s="10">
        <v>839</v>
      </c>
      <c r="B3165" s="10">
        <v>92.5</v>
      </c>
      <c r="C3165" s="10">
        <v>91.87</v>
      </c>
      <c r="D3165" s="10">
        <v>93.51</v>
      </c>
      <c r="E3165" s="10">
        <v>91.96</v>
      </c>
      <c r="F3165" s="1">
        <v>88.75</v>
      </c>
      <c r="G3165" s="10">
        <v>85.66</v>
      </c>
      <c r="H3165" s="10">
        <v>91.97</v>
      </c>
      <c r="I3165" s="10">
        <v>89.38</v>
      </c>
      <c r="J3165" s="10">
        <v>97.36</v>
      </c>
      <c r="K3165" s="1">
        <v>93.43</v>
      </c>
      <c r="L3165" s="1">
        <v>91.08</v>
      </c>
      <c r="M3165" s="1">
        <v>90.5</v>
      </c>
    </row>
    <row r="3166" spans="1:13" x14ac:dyDescent="0.35">
      <c r="A3166" s="10">
        <v>838</v>
      </c>
      <c r="B3166" s="10">
        <v>92.66</v>
      </c>
      <c r="C3166" s="10">
        <v>92.01</v>
      </c>
      <c r="D3166" s="10">
        <v>93.54</v>
      </c>
      <c r="E3166" s="10">
        <v>92.03</v>
      </c>
      <c r="F3166" s="1">
        <v>88.82</v>
      </c>
      <c r="G3166" s="10">
        <v>85.74</v>
      </c>
      <c r="H3166" s="10">
        <v>92.06</v>
      </c>
      <c r="I3166" s="10">
        <v>89.53</v>
      </c>
      <c r="J3166" s="10">
        <v>97.39</v>
      </c>
      <c r="K3166" s="1">
        <v>93.51</v>
      </c>
      <c r="L3166" s="1">
        <v>91.14</v>
      </c>
      <c r="M3166" s="1">
        <v>90.59</v>
      </c>
    </row>
    <row r="3167" spans="1:13" x14ac:dyDescent="0.35">
      <c r="A3167" s="10">
        <v>837</v>
      </c>
      <c r="B3167" s="10">
        <v>92.8</v>
      </c>
      <c r="C3167" s="10">
        <v>92.13</v>
      </c>
      <c r="D3167" s="10">
        <v>93.56</v>
      </c>
      <c r="E3167" s="10">
        <v>92.09</v>
      </c>
      <c r="F3167" s="1">
        <v>88.87</v>
      </c>
      <c r="G3167" s="10">
        <v>85.78</v>
      </c>
      <c r="H3167" s="10">
        <v>92.15</v>
      </c>
      <c r="I3167" s="10">
        <v>89.66</v>
      </c>
      <c r="J3167" s="10">
        <v>97.42</v>
      </c>
      <c r="K3167" s="1">
        <v>93.58</v>
      </c>
      <c r="L3167" s="1">
        <v>91.21</v>
      </c>
      <c r="M3167" s="1">
        <v>90.68</v>
      </c>
    </row>
    <row r="3168" spans="1:13" x14ac:dyDescent="0.35">
      <c r="A3168" s="10">
        <v>836</v>
      </c>
      <c r="B3168" s="10">
        <v>92.91</v>
      </c>
      <c r="C3168" s="10">
        <v>92.22</v>
      </c>
      <c r="D3168" s="10">
        <v>93.58</v>
      </c>
      <c r="E3168" s="10">
        <v>92.13</v>
      </c>
      <c r="F3168" s="1">
        <v>88.91</v>
      </c>
      <c r="G3168" s="10">
        <v>85.79</v>
      </c>
      <c r="H3168" s="10">
        <v>92.24</v>
      </c>
      <c r="I3168" s="10">
        <v>89.75</v>
      </c>
      <c r="J3168" s="10">
        <v>97.44</v>
      </c>
      <c r="K3168" s="1">
        <v>93.64</v>
      </c>
      <c r="L3168" s="1">
        <v>91.27</v>
      </c>
      <c r="M3168" s="1">
        <v>90.76</v>
      </c>
    </row>
    <row r="3169" spans="1:13" x14ac:dyDescent="0.35">
      <c r="A3169" s="10">
        <v>835</v>
      </c>
      <c r="B3169" s="10">
        <v>93</v>
      </c>
      <c r="C3169" s="10">
        <v>92.29</v>
      </c>
      <c r="D3169" s="10">
        <v>93.58</v>
      </c>
      <c r="E3169" s="10">
        <v>92.15</v>
      </c>
      <c r="F3169" s="1">
        <v>88.93</v>
      </c>
      <c r="G3169" s="10">
        <v>85.8</v>
      </c>
      <c r="H3169" s="10">
        <v>92.32</v>
      </c>
      <c r="I3169" s="10">
        <v>89.84</v>
      </c>
      <c r="J3169" s="10">
        <v>97.46</v>
      </c>
      <c r="K3169" s="1">
        <v>93.7</v>
      </c>
      <c r="L3169" s="1">
        <v>91.33</v>
      </c>
      <c r="M3169" s="1">
        <v>90.83</v>
      </c>
    </row>
    <row r="3170" spans="1:13" x14ac:dyDescent="0.35">
      <c r="A3170" s="10">
        <v>834</v>
      </c>
      <c r="B3170" s="10">
        <v>93.07</v>
      </c>
      <c r="C3170" s="10">
        <v>92.35</v>
      </c>
      <c r="D3170" s="10">
        <v>93.59</v>
      </c>
      <c r="E3170" s="10">
        <v>92.17</v>
      </c>
      <c r="F3170" s="1">
        <v>88.93</v>
      </c>
      <c r="G3170" s="10">
        <v>85.82</v>
      </c>
      <c r="H3170" s="10">
        <v>92.4</v>
      </c>
      <c r="I3170" s="10">
        <v>89.92</v>
      </c>
      <c r="J3170" s="10">
        <v>97.48</v>
      </c>
      <c r="K3170" s="1">
        <v>93.77</v>
      </c>
      <c r="L3170" s="1">
        <v>91.38</v>
      </c>
      <c r="M3170" s="1">
        <v>90.89</v>
      </c>
    </row>
    <row r="3171" spans="1:13" x14ac:dyDescent="0.35">
      <c r="A3171" s="10">
        <v>833</v>
      </c>
      <c r="B3171" s="10">
        <v>93.12</v>
      </c>
      <c r="C3171" s="10">
        <v>92.4</v>
      </c>
      <c r="D3171" s="10">
        <v>93.6</v>
      </c>
      <c r="E3171" s="10">
        <v>92.2</v>
      </c>
      <c r="F3171" s="1">
        <v>88.94</v>
      </c>
      <c r="G3171" s="10">
        <v>85.82</v>
      </c>
      <c r="H3171" s="10">
        <v>92.48</v>
      </c>
      <c r="I3171" s="10">
        <v>89.99</v>
      </c>
      <c r="J3171" s="10">
        <v>97.5</v>
      </c>
      <c r="K3171" s="1">
        <v>93.83</v>
      </c>
      <c r="L3171" s="1">
        <v>91.43</v>
      </c>
      <c r="M3171" s="1">
        <v>90.94</v>
      </c>
    </row>
    <row r="3172" spans="1:13" x14ac:dyDescent="0.35">
      <c r="A3172" s="10">
        <v>832</v>
      </c>
      <c r="B3172" s="10">
        <v>93.16</v>
      </c>
      <c r="C3172" s="10">
        <v>92.44</v>
      </c>
      <c r="D3172" s="10">
        <v>93.61</v>
      </c>
      <c r="E3172" s="10">
        <v>92.24</v>
      </c>
      <c r="F3172" s="1">
        <v>88.96</v>
      </c>
      <c r="G3172" s="10">
        <v>85.82</v>
      </c>
      <c r="H3172" s="10">
        <v>92.56</v>
      </c>
      <c r="I3172" s="10">
        <v>90.06</v>
      </c>
      <c r="J3172" s="10">
        <v>97.51</v>
      </c>
      <c r="K3172" s="1">
        <v>93.88</v>
      </c>
      <c r="L3172" s="1">
        <v>91.48</v>
      </c>
      <c r="M3172" s="1">
        <v>90.98</v>
      </c>
    </row>
    <row r="3173" spans="1:13" x14ac:dyDescent="0.35">
      <c r="A3173" s="10">
        <v>831</v>
      </c>
      <c r="B3173" s="10">
        <v>93.19</v>
      </c>
      <c r="C3173" s="10">
        <v>92.47</v>
      </c>
      <c r="D3173" s="10">
        <v>93.63</v>
      </c>
      <c r="E3173" s="10">
        <v>92.29</v>
      </c>
      <c r="F3173" s="1">
        <v>88.99</v>
      </c>
      <c r="G3173" s="10">
        <v>85.8</v>
      </c>
      <c r="H3173" s="10">
        <v>92.62</v>
      </c>
      <c r="I3173" s="10">
        <v>90.12</v>
      </c>
      <c r="J3173" s="10">
        <v>97.53</v>
      </c>
      <c r="K3173" s="1">
        <v>93.93</v>
      </c>
      <c r="L3173" s="1">
        <v>91.54</v>
      </c>
      <c r="M3173" s="1">
        <v>91.01</v>
      </c>
    </row>
    <row r="3174" spans="1:13" x14ac:dyDescent="0.35">
      <c r="A3174" s="10">
        <v>830</v>
      </c>
      <c r="B3174" s="10">
        <v>93.24</v>
      </c>
      <c r="C3174" s="10">
        <v>92.52</v>
      </c>
      <c r="D3174" s="10">
        <v>93.64</v>
      </c>
      <c r="E3174" s="10">
        <v>92.33</v>
      </c>
      <c r="F3174" s="1">
        <v>89.03</v>
      </c>
      <c r="G3174" s="10">
        <v>85.76</v>
      </c>
      <c r="H3174" s="10">
        <v>92.69</v>
      </c>
      <c r="I3174" s="10">
        <v>90.17</v>
      </c>
      <c r="J3174" s="10">
        <v>97.55</v>
      </c>
      <c r="K3174" s="1">
        <v>93.98</v>
      </c>
      <c r="L3174" s="1">
        <v>91.59</v>
      </c>
      <c r="M3174" s="1">
        <v>91.05</v>
      </c>
    </row>
    <row r="3175" spans="1:13" x14ac:dyDescent="0.35">
      <c r="A3175" s="10">
        <v>829</v>
      </c>
      <c r="B3175" s="10">
        <v>93.31</v>
      </c>
      <c r="C3175" s="10">
        <v>92.58</v>
      </c>
      <c r="D3175" s="10">
        <v>93.66</v>
      </c>
      <c r="E3175" s="10">
        <v>92.38</v>
      </c>
      <c r="F3175" s="1">
        <v>89.05</v>
      </c>
      <c r="G3175" s="10">
        <v>85.73</v>
      </c>
      <c r="H3175" s="10">
        <v>92.74</v>
      </c>
      <c r="I3175" s="10">
        <v>90.22</v>
      </c>
      <c r="J3175" s="10">
        <v>97.58</v>
      </c>
      <c r="K3175" s="1">
        <v>94.04</v>
      </c>
      <c r="L3175" s="1">
        <v>91.63</v>
      </c>
      <c r="M3175" s="1">
        <v>91.09</v>
      </c>
    </row>
    <row r="3176" spans="1:13" x14ac:dyDescent="0.35">
      <c r="A3176" s="10">
        <v>828</v>
      </c>
      <c r="B3176" s="10">
        <v>93.39</v>
      </c>
      <c r="C3176" s="10">
        <v>92.65</v>
      </c>
      <c r="D3176" s="10">
        <v>93.69</v>
      </c>
      <c r="E3176" s="10">
        <v>92.42</v>
      </c>
      <c r="F3176" s="1">
        <v>89.07</v>
      </c>
      <c r="G3176" s="10">
        <v>85.68</v>
      </c>
      <c r="H3176" s="10">
        <v>92.79</v>
      </c>
      <c r="I3176" s="10">
        <v>90.27</v>
      </c>
      <c r="J3176" s="10">
        <v>97.6</v>
      </c>
      <c r="K3176" s="1">
        <v>94.1</v>
      </c>
      <c r="L3176" s="1">
        <v>91.67</v>
      </c>
      <c r="M3176" s="1">
        <v>91.15</v>
      </c>
    </row>
    <row r="3177" spans="1:13" x14ac:dyDescent="0.35">
      <c r="A3177" s="10">
        <v>827</v>
      </c>
      <c r="B3177" s="10">
        <v>93.47</v>
      </c>
      <c r="C3177" s="10">
        <v>92.73</v>
      </c>
      <c r="D3177" s="10">
        <v>93.71</v>
      </c>
      <c r="E3177" s="10">
        <v>92.45</v>
      </c>
      <c r="F3177" s="1">
        <v>89.07</v>
      </c>
      <c r="G3177" s="10">
        <v>85.63</v>
      </c>
      <c r="H3177" s="10">
        <v>92.84</v>
      </c>
      <c r="I3177" s="10">
        <v>90.31</v>
      </c>
      <c r="J3177" s="10">
        <v>97.63</v>
      </c>
      <c r="K3177" s="1">
        <v>94.15</v>
      </c>
      <c r="L3177" s="1">
        <v>91.7</v>
      </c>
      <c r="M3177" s="1">
        <v>91.2</v>
      </c>
    </row>
    <row r="3178" spans="1:13" x14ac:dyDescent="0.35">
      <c r="A3178" s="10">
        <v>826</v>
      </c>
      <c r="B3178" s="10">
        <v>93.56</v>
      </c>
      <c r="C3178" s="10">
        <v>92.8</v>
      </c>
      <c r="D3178" s="10">
        <v>93.73</v>
      </c>
      <c r="E3178" s="10">
        <v>92.47</v>
      </c>
      <c r="F3178" s="1">
        <v>89.07</v>
      </c>
      <c r="G3178" s="10">
        <v>85.57</v>
      </c>
      <c r="H3178" s="10">
        <v>92.89</v>
      </c>
      <c r="I3178" s="10">
        <v>90.34</v>
      </c>
      <c r="J3178" s="10">
        <v>97.64</v>
      </c>
      <c r="K3178" s="1">
        <v>94.2</v>
      </c>
      <c r="L3178" s="1">
        <v>91.74</v>
      </c>
      <c r="M3178" s="1">
        <v>91.23</v>
      </c>
    </row>
    <row r="3179" spans="1:13" x14ac:dyDescent="0.35">
      <c r="A3179" s="10">
        <v>825</v>
      </c>
      <c r="B3179" s="10">
        <v>93.65</v>
      </c>
      <c r="C3179" s="10">
        <v>92.87</v>
      </c>
      <c r="D3179" s="10">
        <v>93.74</v>
      </c>
      <c r="E3179" s="10">
        <v>92.49</v>
      </c>
      <c r="F3179" s="1">
        <v>89.06</v>
      </c>
      <c r="G3179" s="10">
        <v>85.51</v>
      </c>
      <c r="H3179" s="10">
        <v>92.93</v>
      </c>
      <c r="I3179" s="10">
        <v>90.36</v>
      </c>
      <c r="J3179" s="10">
        <v>97.64</v>
      </c>
      <c r="K3179" s="1">
        <v>94.23</v>
      </c>
      <c r="L3179" s="1">
        <v>91.78</v>
      </c>
      <c r="M3179" s="1">
        <v>91.26</v>
      </c>
    </row>
    <row r="3180" spans="1:13" x14ac:dyDescent="0.35">
      <c r="A3180" s="10">
        <v>824</v>
      </c>
      <c r="B3180" s="10">
        <v>93.72</v>
      </c>
      <c r="C3180" s="10">
        <v>92.92</v>
      </c>
      <c r="D3180" s="10">
        <v>93.75</v>
      </c>
      <c r="E3180" s="10">
        <v>92.5</v>
      </c>
      <c r="F3180" s="1">
        <v>89.06</v>
      </c>
      <c r="G3180" s="10">
        <v>85.44</v>
      </c>
      <c r="H3180" s="10">
        <v>92.98</v>
      </c>
      <c r="I3180" s="10">
        <v>90.39</v>
      </c>
      <c r="J3180" s="10">
        <v>97.66</v>
      </c>
      <c r="K3180" s="1">
        <v>94.25</v>
      </c>
      <c r="L3180" s="1">
        <v>91.82</v>
      </c>
      <c r="M3180" s="1">
        <v>91.28</v>
      </c>
    </row>
    <row r="3181" spans="1:13" x14ac:dyDescent="0.35">
      <c r="A3181" s="10">
        <v>823</v>
      </c>
      <c r="B3181" s="10">
        <v>93.8</v>
      </c>
      <c r="C3181" s="10">
        <v>92.98</v>
      </c>
      <c r="D3181" s="10">
        <v>93.77</v>
      </c>
      <c r="E3181" s="10">
        <v>92.52</v>
      </c>
      <c r="F3181" s="1">
        <v>89.06</v>
      </c>
      <c r="G3181" s="10">
        <v>85.4</v>
      </c>
      <c r="H3181" s="10">
        <v>93.02</v>
      </c>
      <c r="I3181" s="10">
        <v>90.43</v>
      </c>
      <c r="J3181" s="10">
        <v>97.67</v>
      </c>
      <c r="K3181" s="1">
        <v>94.28</v>
      </c>
      <c r="L3181" s="1">
        <v>91.85</v>
      </c>
      <c r="M3181" s="1">
        <v>91.3</v>
      </c>
    </row>
    <row r="3182" spans="1:13" x14ac:dyDescent="0.35">
      <c r="A3182" s="10">
        <v>822</v>
      </c>
      <c r="B3182" s="10">
        <v>93.87</v>
      </c>
      <c r="C3182" s="10">
        <v>93.03</v>
      </c>
      <c r="D3182" s="10">
        <v>93.79</v>
      </c>
      <c r="E3182" s="10">
        <v>92.54</v>
      </c>
      <c r="F3182" s="1">
        <v>89.08</v>
      </c>
      <c r="G3182" s="10">
        <v>85.37</v>
      </c>
      <c r="H3182" s="10">
        <v>93.06</v>
      </c>
      <c r="I3182" s="10">
        <v>90.46</v>
      </c>
      <c r="J3182" s="10">
        <v>97.69</v>
      </c>
      <c r="K3182" s="1">
        <v>94.31</v>
      </c>
      <c r="L3182" s="1">
        <v>91.88</v>
      </c>
      <c r="M3182" s="1">
        <v>91.31</v>
      </c>
    </row>
    <row r="3183" spans="1:13" x14ac:dyDescent="0.35">
      <c r="A3183" s="10">
        <v>821</v>
      </c>
      <c r="B3183" s="10">
        <v>93.94</v>
      </c>
      <c r="C3183" s="10">
        <v>93.08</v>
      </c>
      <c r="D3183" s="10">
        <v>93.8</v>
      </c>
      <c r="E3183" s="10">
        <v>92.56</v>
      </c>
      <c r="F3183" s="1">
        <v>89.1</v>
      </c>
      <c r="G3183" s="10">
        <v>85.36</v>
      </c>
      <c r="H3183" s="10">
        <v>93.09</v>
      </c>
      <c r="I3183" s="10">
        <v>90.49</v>
      </c>
      <c r="J3183" s="10">
        <v>97.71</v>
      </c>
      <c r="K3183" s="1">
        <v>94.34</v>
      </c>
      <c r="L3183" s="1">
        <v>91.9</v>
      </c>
      <c r="M3183" s="1">
        <v>91.33</v>
      </c>
    </row>
    <row r="3184" spans="1:13" x14ac:dyDescent="0.35">
      <c r="A3184" s="10">
        <v>820</v>
      </c>
      <c r="B3184" s="10">
        <v>94</v>
      </c>
      <c r="C3184" s="10">
        <v>93.13</v>
      </c>
      <c r="D3184" s="10">
        <v>93.81</v>
      </c>
      <c r="E3184" s="10">
        <v>92.57</v>
      </c>
      <c r="F3184" s="1">
        <v>89.11</v>
      </c>
      <c r="G3184" s="10">
        <v>85.38</v>
      </c>
      <c r="H3184" s="10">
        <v>93.11</v>
      </c>
      <c r="I3184" s="10">
        <v>90.51</v>
      </c>
      <c r="J3184" s="10">
        <v>97.73</v>
      </c>
      <c r="K3184" s="1">
        <v>94.36</v>
      </c>
      <c r="L3184" s="1">
        <v>91.92</v>
      </c>
      <c r="M3184" s="1">
        <v>91.34</v>
      </c>
    </row>
    <row r="3185" spans="1:13" x14ac:dyDescent="0.35">
      <c r="A3185" s="10">
        <v>819</v>
      </c>
      <c r="B3185" s="10">
        <v>94.06</v>
      </c>
      <c r="C3185" s="10">
        <v>93.19</v>
      </c>
      <c r="D3185" s="10">
        <v>93.81</v>
      </c>
      <c r="E3185" s="10">
        <v>92.58</v>
      </c>
      <c r="F3185" s="1">
        <v>89.11</v>
      </c>
      <c r="G3185" s="10">
        <v>85.42</v>
      </c>
      <c r="H3185" s="10">
        <v>93.14</v>
      </c>
      <c r="I3185" s="10">
        <v>90.53</v>
      </c>
      <c r="J3185" s="10">
        <v>97.73</v>
      </c>
      <c r="K3185" s="1">
        <v>94.39</v>
      </c>
      <c r="L3185" s="1">
        <v>91.93</v>
      </c>
      <c r="M3185" s="1">
        <v>91.36</v>
      </c>
    </row>
    <row r="3186" spans="1:13" x14ac:dyDescent="0.35">
      <c r="A3186" s="10">
        <v>818</v>
      </c>
      <c r="B3186" s="10">
        <v>94.12</v>
      </c>
      <c r="C3186" s="10">
        <v>93.24</v>
      </c>
      <c r="D3186" s="10">
        <v>93.82</v>
      </c>
      <c r="E3186" s="10">
        <v>92.6</v>
      </c>
      <c r="F3186" s="1">
        <v>89.12</v>
      </c>
      <c r="G3186" s="10">
        <v>85.47</v>
      </c>
      <c r="H3186" s="10">
        <v>93.18</v>
      </c>
      <c r="I3186" s="10">
        <v>90.55</v>
      </c>
      <c r="J3186" s="10">
        <v>97.73</v>
      </c>
      <c r="K3186" s="1">
        <v>94.41</v>
      </c>
      <c r="L3186" s="1">
        <v>91.95</v>
      </c>
      <c r="M3186" s="1">
        <v>91.37</v>
      </c>
    </row>
    <row r="3187" spans="1:13" x14ac:dyDescent="0.35">
      <c r="A3187" s="10">
        <v>817</v>
      </c>
      <c r="B3187" s="10">
        <v>94.17</v>
      </c>
      <c r="C3187" s="10">
        <v>93.29</v>
      </c>
      <c r="D3187" s="10">
        <v>93.84</v>
      </c>
      <c r="E3187" s="10">
        <v>92.61</v>
      </c>
      <c r="F3187" s="1">
        <v>89.12</v>
      </c>
      <c r="G3187" s="10">
        <v>85.52</v>
      </c>
      <c r="H3187" s="10">
        <v>93.21</v>
      </c>
      <c r="I3187" s="10">
        <v>90.56</v>
      </c>
      <c r="J3187" s="10">
        <v>97.72</v>
      </c>
      <c r="K3187" s="1">
        <v>94.43</v>
      </c>
      <c r="L3187" s="1">
        <v>91.97</v>
      </c>
      <c r="M3187" s="1">
        <v>91.38</v>
      </c>
    </row>
    <row r="3188" spans="1:13" x14ac:dyDescent="0.35">
      <c r="A3188" s="10">
        <v>816</v>
      </c>
      <c r="B3188" s="10">
        <v>94.22</v>
      </c>
      <c r="C3188" s="10">
        <v>93.34</v>
      </c>
      <c r="D3188" s="10">
        <v>93.85</v>
      </c>
      <c r="E3188" s="10">
        <v>92.63</v>
      </c>
      <c r="F3188" s="1">
        <v>89.11</v>
      </c>
      <c r="G3188" s="10">
        <v>85.57</v>
      </c>
      <c r="H3188" s="10">
        <v>93.24</v>
      </c>
      <c r="I3188" s="10">
        <v>90.56</v>
      </c>
      <c r="J3188" s="10">
        <v>97.72</v>
      </c>
      <c r="K3188" s="1">
        <v>94.45</v>
      </c>
      <c r="L3188" s="1">
        <v>91.98</v>
      </c>
      <c r="M3188" s="1">
        <v>91.37</v>
      </c>
    </row>
    <row r="3189" spans="1:13" x14ac:dyDescent="0.35">
      <c r="A3189" s="10">
        <v>815</v>
      </c>
      <c r="B3189" s="10">
        <v>94.26</v>
      </c>
      <c r="C3189" s="10">
        <v>93.37</v>
      </c>
      <c r="D3189" s="10">
        <v>93.86</v>
      </c>
      <c r="E3189" s="10">
        <v>92.63</v>
      </c>
      <c r="F3189" s="1">
        <v>89.12</v>
      </c>
      <c r="G3189" s="10">
        <v>85.63</v>
      </c>
      <c r="H3189" s="10">
        <v>93.25</v>
      </c>
      <c r="I3189" s="10">
        <v>90.56</v>
      </c>
      <c r="J3189" s="10">
        <v>97.72</v>
      </c>
      <c r="K3189" s="1">
        <v>94.45</v>
      </c>
      <c r="L3189" s="1">
        <v>91.99</v>
      </c>
      <c r="M3189" s="1">
        <v>91.37</v>
      </c>
    </row>
    <row r="3190" spans="1:13" x14ac:dyDescent="0.35">
      <c r="A3190" s="10">
        <v>814</v>
      </c>
      <c r="B3190" s="10">
        <v>94.29</v>
      </c>
      <c r="C3190" s="10">
        <v>93.38</v>
      </c>
      <c r="D3190" s="10">
        <v>93.86</v>
      </c>
      <c r="E3190" s="10">
        <v>92.63</v>
      </c>
      <c r="F3190" s="1">
        <v>89.12</v>
      </c>
      <c r="G3190" s="10">
        <v>85.68</v>
      </c>
      <c r="H3190" s="10">
        <v>93.27</v>
      </c>
      <c r="I3190" s="10">
        <v>90.57</v>
      </c>
      <c r="J3190" s="10">
        <v>97.72</v>
      </c>
      <c r="K3190" s="1">
        <v>94.45</v>
      </c>
      <c r="L3190" s="1">
        <v>91.98</v>
      </c>
      <c r="M3190" s="1">
        <v>91.38</v>
      </c>
    </row>
    <row r="3191" spans="1:13" x14ac:dyDescent="0.35">
      <c r="A3191" s="10">
        <v>813</v>
      </c>
      <c r="B3191" s="10">
        <v>94.32</v>
      </c>
      <c r="C3191" s="10">
        <v>93.39</v>
      </c>
      <c r="D3191" s="10">
        <v>93.86</v>
      </c>
      <c r="E3191" s="10">
        <v>92.62</v>
      </c>
      <c r="F3191" s="1">
        <v>89.12</v>
      </c>
      <c r="G3191" s="10">
        <v>85.73</v>
      </c>
      <c r="H3191" s="10">
        <v>93.28</v>
      </c>
      <c r="I3191" s="10">
        <v>90.59</v>
      </c>
      <c r="J3191" s="10">
        <v>97.72</v>
      </c>
      <c r="K3191" s="1">
        <v>94.42</v>
      </c>
      <c r="L3191" s="1">
        <v>91.97</v>
      </c>
      <c r="M3191" s="1">
        <v>91.39</v>
      </c>
    </row>
    <row r="3192" spans="1:13" x14ac:dyDescent="0.35">
      <c r="A3192" s="10">
        <v>812</v>
      </c>
      <c r="B3192" s="10">
        <v>94.35</v>
      </c>
      <c r="C3192" s="10">
        <v>93.4</v>
      </c>
      <c r="D3192" s="10">
        <v>93.85</v>
      </c>
      <c r="E3192" s="10">
        <v>92.63</v>
      </c>
      <c r="F3192" s="1">
        <v>89.12</v>
      </c>
      <c r="G3192" s="10">
        <v>85.76</v>
      </c>
      <c r="H3192" s="10">
        <v>93.3</v>
      </c>
      <c r="I3192" s="10">
        <v>90.6</v>
      </c>
      <c r="J3192" s="10">
        <v>97.73</v>
      </c>
      <c r="K3192" s="1">
        <v>94.39</v>
      </c>
      <c r="L3192" s="1">
        <v>91.97</v>
      </c>
      <c r="M3192" s="1">
        <v>91.4</v>
      </c>
    </row>
    <row r="3193" spans="1:13" x14ac:dyDescent="0.35">
      <c r="A3193" s="10">
        <v>811</v>
      </c>
      <c r="B3193" s="10">
        <v>94.37</v>
      </c>
      <c r="C3193" s="10">
        <v>93.42</v>
      </c>
      <c r="D3193" s="10">
        <v>93.84</v>
      </c>
      <c r="E3193" s="10">
        <v>92.64</v>
      </c>
      <c r="F3193" s="1">
        <v>89.12</v>
      </c>
      <c r="G3193" s="10">
        <v>85.78</v>
      </c>
      <c r="H3193" s="10">
        <v>93.32</v>
      </c>
      <c r="I3193" s="10">
        <v>90.6</v>
      </c>
      <c r="J3193" s="10">
        <v>97.73</v>
      </c>
      <c r="K3193" s="1">
        <v>94.34</v>
      </c>
      <c r="L3193" s="1">
        <v>91.98</v>
      </c>
      <c r="M3193" s="1">
        <v>91.39</v>
      </c>
    </row>
    <row r="3194" spans="1:13" x14ac:dyDescent="0.35">
      <c r="A3194" s="10">
        <v>810</v>
      </c>
      <c r="B3194" s="10">
        <v>94.37</v>
      </c>
      <c r="C3194" s="10">
        <v>93.43</v>
      </c>
      <c r="D3194" s="10">
        <v>93.84</v>
      </c>
      <c r="E3194" s="10">
        <v>92.64</v>
      </c>
      <c r="F3194" s="1">
        <v>89.12</v>
      </c>
      <c r="G3194" s="10">
        <v>85.78</v>
      </c>
      <c r="H3194" s="10">
        <v>93.33</v>
      </c>
      <c r="I3194" s="10">
        <v>90.59</v>
      </c>
      <c r="J3194" s="10">
        <v>97.72</v>
      </c>
      <c r="K3194" s="1">
        <v>94.28</v>
      </c>
      <c r="L3194" s="1">
        <v>91.99</v>
      </c>
      <c r="M3194" s="1">
        <v>91.37</v>
      </c>
    </row>
    <row r="3195" spans="1:13" x14ac:dyDescent="0.35">
      <c r="A3195" s="10">
        <v>809</v>
      </c>
      <c r="B3195" s="10">
        <v>94.36</v>
      </c>
      <c r="C3195" s="10">
        <v>93.44</v>
      </c>
      <c r="D3195" s="10">
        <v>93.84</v>
      </c>
      <c r="E3195" s="10">
        <v>92.63</v>
      </c>
      <c r="F3195" s="1">
        <v>89.13</v>
      </c>
      <c r="G3195" s="10">
        <v>85.77</v>
      </c>
      <c r="H3195" s="10">
        <v>93.34</v>
      </c>
      <c r="I3195" s="10">
        <v>90.58</v>
      </c>
      <c r="J3195" s="10">
        <v>97.71</v>
      </c>
      <c r="K3195" s="1">
        <v>94.19</v>
      </c>
      <c r="L3195" s="1">
        <v>91.99</v>
      </c>
      <c r="M3195" s="1">
        <v>91.34</v>
      </c>
    </row>
    <row r="3196" spans="1:13" x14ac:dyDescent="0.35">
      <c r="A3196" s="10">
        <v>808</v>
      </c>
      <c r="B3196" s="10">
        <v>94.35</v>
      </c>
      <c r="C3196" s="10">
        <v>93.44</v>
      </c>
      <c r="D3196" s="10">
        <v>93.84</v>
      </c>
      <c r="E3196" s="10">
        <v>92.62</v>
      </c>
      <c r="F3196" s="1">
        <v>89.14</v>
      </c>
      <c r="G3196" s="10">
        <v>85.76</v>
      </c>
      <c r="H3196" s="10">
        <v>93.36</v>
      </c>
      <c r="I3196" s="10">
        <v>90.59</v>
      </c>
      <c r="J3196" s="10">
        <v>97.7</v>
      </c>
      <c r="K3196" s="1">
        <v>94.1</v>
      </c>
      <c r="L3196" s="1">
        <v>91.99</v>
      </c>
      <c r="M3196" s="1">
        <v>91.31</v>
      </c>
    </row>
    <row r="3197" spans="1:13" x14ac:dyDescent="0.35">
      <c r="A3197" s="10">
        <v>807</v>
      </c>
      <c r="B3197" s="10">
        <v>94.32</v>
      </c>
      <c r="C3197" s="10">
        <v>93.43</v>
      </c>
      <c r="D3197" s="10">
        <v>93.85</v>
      </c>
      <c r="E3197" s="10">
        <v>92.62</v>
      </c>
      <c r="F3197" s="1">
        <v>89.13</v>
      </c>
      <c r="G3197" s="10">
        <v>85.75</v>
      </c>
      <c r="H3197" s="10">
        <v>93.38</v>
      </c>
      <c r="I3197" s="10">
        <v>90.61</v>
      </c>
      <c r="J3197" s="10">
        <v>97.68</v>
      </c>
      <c r="K3197" s="1">
        <v>94</v>
      </c>
      <c r="L3197" s="1">
        <v>91.99</v>
      </c>
      <c r="M3197" s="1">
        <v>91.28</v>
      </c>
    </row>
    <row r="3198" spans="1:13" x14ac:dyDescent="0.35">
      <c r="A3198" s="10">
        <v>806</v>
      </c>
      <c r="B3198" s="10">
        <v>94.31</v>
      </c>
      <c r="C3198" s="10">
        <v>93.41</v>
      </c>
      <c r="D3198" s="10">
        <v>93.85</v>
      </c>
      <c r="E3198" s="10">
        <v>92.61</v>
      </c>
      <c r="F3198" s="1">
        <v>89.12</v>
      </c>
      <c r="G3198" s="10">
        <v>85.73</v>
      </c>
      <c r="H3198" s="10">
        <v>93.4</v>
      </c>
      <c r="I3198" s="10">
        <v>90.63</v>
      </c>
      <c r="J3198" s="10">
        <v>97.65</v>
      </c>
      <c r="K3198" s="1">
        <v>93.9</v>
      </c>
      <c r="L3198" s="1">
        <v>91.97</v>
      </c>
      <c r="M3198" s="1">
        <v>91.26</v>
      </c>
    </row>
    <row r="3199" spans="1:13" x14ac:dyDescent="0.35">
      <c r="A3199" s="10">
        <v>805</v>
      </c>
      <c r="B3199" s="10">
        <v>94.29</v>
      </c>
      <c r="C3199" s="10">
        <v>93.38</v>
      </c>
      <c r="D3199" s="10">
        <v>93.85</v>
      </c>
      <c r="E3199" s="10">
        <v>92.6</v>
      </c>
      <c r="F3199" s="1">
        <v>89.11</v>
      </c>
      <c r="G3199" s="10">
        <v>85.72</v>
      </c>
      <c r="H3199" s="10">
        <v>93.41</v>
      </c>
      <c r="I3199" s="10">
        <v>90.65</v>
      </c>
      <c r="J3199" s="10">
        <v>97.61</v>
      </c>
      <c r="K3199" s="1">
        <v>93.8</v>
      </c>
      <c r="L3199" s="1">
        <v>91.94</v>
      </c>
      <c r="M3199" s="1">
        <v>91.23</v>
      </c>
    </row>
    <row r="3200" spans="1:13" x14ac:dyDescent="0.35">
      <c r="A3200" s="10">
        <v>804</v>
      </c>
      <c r="B3200" s="10">
        <v>94.27</v>
      </c>
      <c r="C3200" s="10">
        <v>93.36</v>
      </c>
      <c r="D3200" s="10">
        <v>93.84</v>
      </c>
      <c r="E3200" s="10">
        <v>92.59</v>
      </c>
      <c r="F3200" s="1">
        <v>89.11</v>
      </c>
      <c r="G3200" s="10">
        <v>85.71</v>
      </c>
      <c r="H3200" s="10">
        <v>93.44</v>
      </c>
      <c r="I3200" s="10">
        <v>90.68</v>
      </c>
      <c r="J3200" s="10">
        <v>97.58</v>
      </c>
      <c r="K3200" s="1">
        <v>93.69</v>
      </c>
      <c r="L3200" s="1">
        <v>91.91</v>
      </c>
      <c r="M3200" s="1">
        <v>91.2</v>
      </c>
    </row>
    <row r="3201" spans="1:13" x14ac:dyDescent="0.35">
      <c r="A3201" s="10">
        <v>803</v>
      </c>
      <c r="B3201" s="10">
        <v>94.24</v>
      </c>
      <c r="C3201" s="10">
        <v>93.34</v>
      </c>
      <c r="D3201" s="10">
        <v>93.84</v>
      </c>
      <c r="E3201" s="10">
        <v>92.58</v>
      </c>
      <c r="F3201" s="1">
        <v>89.12</v>
      </c>
      <c r="G3201" s="10">
        <v>85.71</v>
      </c>
      <c r="H3201" s="10">
        <v>93.46</v>
      </c>
      <c r="I3201" s="10">
        <v>90.71</v>
      </c>
      <c r="J3201" s="10">
        <v>97.56</v>
      </c>
      <c r="K3201" s="1">
        <v>93.57</v>
      </c>
      <c r="L3201" s="1">
        <v>91.88</v>
      </c>
      <c r="M3201" s="1">
        <v>91.17</v>
      </c>
    </row>
    <row r="3202" spans="1:13" x14ac:dyDescent="0.35">
      <c r="A3202" s="10">
        <v>802</v>
      </c>
      <c r="B3202" s="10">
        <v>94.2</v>
      </c>
      <c r="C3202" s="10">
        <v>93.32</v>
      </c>
      <c r="D3202" s="10">
        <v>93.84</v>
      </c>
      <c r="E3202" s="10">
        <v>92.58</v>
      </c>
      <c r="F3202" s="1">
        <v>89.15</v>
      </c>
      <c r="G3202" s="10">
        <v>85.71</v>
      </c>
      <c r="H3202" s="10">
        <v>93.49</v>
      </c>
      <c r="I3202" s="10">
        <v>90.73</v>
      </c>
      <c r="J3202" s="10">
        <v>97.54</v>
      </c>
      <c r="K3202" s="1">
        <v>93.47</v>
      </c>
      <c r="L3202" s="1">
        <v>91.85</v>
      </c>
      <c r="M3202" s="1">
        <v>91.14</v>
      </c>
    </row>
    <row r="3203" spans="1:13" x14ac:dyDescent="0.35">
      <c r="A3203" s="10">
        <v>801</v>
      </c>
      <c r="B3203" s="10">
        <v>94.16</v>
      </c>
      <c r="C3203" s="10">
        <v>93.3</v>
      </c>
      <c r="D3203" s="10">
        <v>93.85</v>
      </c>
      <c r="E3203" s="10">
        <v>92.59</v>
      </c>
      <c r="F3203" s="1">
        <v>89.17</v>
      </c>
      <c r="G3203" s="10">
        <v>85.71</v>
      </c>
      <c r="H3203" s="10">
        <v>93.51</v>
      </c>
      <c r="I3203" s="10">
        <v>90.74</v>
      </c>
      <c r="J3203" s="10">
        <v>97.53</v>
      </c>
      <c r="K3203" s="1">
        <v>93.37</v>
      </c>
      <c r="L3203" s="1">
        <v>91.83</v>
      </c>
      <c r="M3203" s="1">
        <v>91.12</v>
      </c>
    </row>
    <row r="3204" spans="1:13" x14ac:dyDescent="0.35">
      <c r="A3204" s="10">
        <v>800</v>
      </c>
      <c r="B3204" s="10">
        <v>94.13</v>
      </c>
      <c r="C3204" s="10">
        <v>93.28</v>
      </c>
      <c r="D3204" s="10">
        <v>93.85</v>
      </c>
      <c r="E3204" s="10">
        <v>92.59</v>
      </c>
      <c r="F3204" s="1">
        <v>89.18</v>
      </c>
      <c r="G3204" s="10">
        <v>85.71</v>
      </c>
      <c r="H3204" s="10">
        <v>93.54</v>
      </c>
      <c r="I3204" s="10">
        <v>90.75</v>
      </c>
      <c r="J3204" s="10">
        <v>97.52</v>
      </c>
      <c r="K3204" s="1">
        <v>93.3</v>
      </c>
      <c r="L3204" s="1">
        <v>91.82</v>
      </c>
      <c r="M3204" s="1">
        <v>91.11</v>
      </c>
    </row>
    <row r="3205" spans="1:13" x14ac:dyDescent="0.35">
      <c r="A3205" s="10">
        <v>799</v>
      </c>
      <c r="B3205" s="10">
        <v>94.1</v>
      </c>
      <c r="C3205" s="10">
        <v>93.26</v>
      </c>
      <c r="D3205" s="10">
        <v>93.85</v>
      </c>
      <c r="E3205" s="10">
        <v>92.6</v>
      </c>
      <c r="F3205" s="1">
        <v>89.18</v>
      </c>
      <c r="G3205" s="10">
        <v>85.71</v>
      </c>
      <c r="H3205" s="10">
        <v>93.56</v>
      </c>
      <c r="I3205" s="10">
        <v>90.77</v>
      </c>
      <c r="J3205" s="10">
        <v>97.5</v>
      </c>
      <c r="K3205" s="1">
        <v>93.25</v>
      </c>
      <c r="L3205" s="1">
        <v>91.81</v>
      </c>
      <c r="M3205" s="1">
        <v>91.1</v>
      </c>
    </row>
    <row r="3206" spans="1:13" x14ac:dyDescent="0.35">
      <c r="A3206" s="10">
        <v>798</v>
      </c>
      <c r="B3206" s="10">
        <v>94.07</v>
      </c>
      <c r="C3206" s="10">
        <v>93.23</v>
      </c>
      <c r="D3206" s="10">
        <v>93.84</v>
      </c>
      <c r="E3206" s="10">
        <v>92.6</v>
      </c>
      <c r="F3206" s="1">
        <v>89.18</v>
      </c>
      <c r="G3206" s="10">
        <v>85.71</v>
      </c>
      <c r="H3206" s="10">
        <v>93.59</v>
      </c>
      <c r="I3206" s="10">
        <v>90.79</v>
      </c>
      <c r="J3206" s="10">
        <v>97.49</v>
      </c>
      <c r="K3206" s="1">
        <v>93.23</v>
      </c>
      <c r="L3206" s="1">
        <v>91.81</v>
      </c>
      <c r="M3206" s="1">
        <v>91.1</v>
      </c>
    </row>
    <row r="3207" spans="1:13" x14ac:dyDescent="0.35">
      <c r="A3207" s="10">
        <v>797</v>
      </c>
      <c r="B3207" s="10">
        <v>94.05</v>
      </c>
      <c r="C3207" s="10">
        <v>93.22</v>
      </c>
      <c r="D3207" s="10">
        <v>93.85</v>
      </c>
      <c r="E3207" s="10">
        <v>92.61</v>
      </c>
      <c r="F3207" s="1">
        <v>89.18</v>
      </c>
      <c r="G3207" s="10">
        <v>85.71</v>
      </c>
      <c r="H3207" s="10">
        <v>93.61</v>
      </c>
      <c r="I3207" s="10">
        <v>90.82</v>
      </c>
      <c r="J3207" s="10">
        <v>97.5</v>
      </c>
      <c r="K3207" s="1">
        <v>93.24</v>
      </c>
      <c r="L3207" s="1">
        <v>91.82</v>
      </c>
      <c r="M3207" s="1">
        <v>91.11</v>
      </c>
    </row>
    <row r="3208" spans="1:13" x14ac:dyDescent="0.35">
      <c r="A3208" s="10">
        <v>796</v>
      </c>
      <c r="B3208" s="10">
        <v>94.04</v>
      </c>
      <c r="C3208" s="10">
        <v>93.21</v>
      </c>
      <c r="D3208" s="10">
        <v>93.85</v>
      </c>
      <c r="E3208" s="10">
        <v>92.62</v>
      </c>
      <c r="F3208" s="1">
        <v>89.18</v>
      </c>
      <c r="G3208" s="10">
        <v>85.7</v>
      </c>
      <c r="H3208" s="10">
        <v>93.64</v>
      </c>
      <c r="I3208" s="10">
        <v>90.86</v>
      </c>
      <c r="J3208" s="10">
        <v>97.51</v>
      </c>
      <c r="K3208" s="1">
        <v>93.28</v>
      </c>
      <c r="L3208" s="1">
        <v>91.84</v>
      </c>
      <c r="M3208" s="1">
        <v>91.13</v>
      </c>
    </row>
    <row r="3209" spans="1:13" x14ac:dyDescent="0.35">
      <c r="A3209" s="10">
        <v>795</v>
      </c>
      <c r="B3209" s="10">
        <v>94.04</v>
      </c>
      <c r="C3209" s="10">
        <v>93.21</v>
      </c>
      <c r="D3209" s="10">
        <v>93.87</v>
      </c>
      <c r="E3209" s="10">
        <v>92.63</v>
      </c>
      <c r="F3209" s="1">
        <v>89.18</v>
      </c>
      <c r="G3209" s="10">
        <v>85.69</v>
      </c>
      <c r="H3209" s="10">
        <v>93.66</v>
      </c>
      <c r="I3209" s="10">
        <v>90.9</v>
      </c>
      <c r="J3209" s="10">
        <v>97.52</v>
      </c>
      <c r="K3209" s="1">
        <v>93.33</v>
      </c>
      <c r="L3209" s="1">
        <v>91.86</v>
      </c>
      <c r="M3209" s="1">
        <v>91.15</v>
      </c>
    </row>
    <row r="3210" spans="1:13" x14ac:dyDescent="0.35">
      <c r="A3210" s="10">
        <v>794</v>
      </c>
      <c r="B3210" s="10">
        <v>94.04</v>
      </c>
      <c r="C3210" s="10">
        <v>93.21</v>
      </c>
      <c r="D3210" s="10">
        <v>93.87</v>
      </c>
      <c r="E3210" s="10">
        <v>92.64</v>
      </c>
      <c r="F3210" s="1">
        <v>89.17</v>
      </c>
      <c r="G3210" s="10">
        <v>85.68</v>
      </c>
      <c r="H3210" s="10">
        <v>93.67</v>
      </c>
      <c r="I3210" s="10">
        <v>90.93</v>
      </c>
      <c r="J3210" s="10">
        <v>97.53</v>
      </c>
      <c r="K3210" s="1">
        <v>93.38</v>
      </c>
      <c r="L3210" s="1">
        <v>91.88</v>
      </c>
      <c r="M3210" s="1">
        <v>91.18</v>
      </c>
    </row>
    <row r="3211" spans="1:13" x14ac:dyDescent="0.35">
      <c r="A3211" s="10">
        <v>793</v>
      </c>
      <c r="B3211" s="10">
        <v>94.04</v>
      </c>
      <c r="C3211" s="10">
        <v>93.19</v>
      </c>
      <c r="D3211" s="10">
        <v>93.86</v>
      </c>
      <c r="E3211" s="10">
        <v>92.64</v>
      </c>
      <c r="F3211" s="1">
        <v>89.17</v>
      </c>
      <c r="G3211" s="10">
        <v>85.66</v>
      </c>
      <c r="H3211" s="10">
        <v>93.69</v>
      </c>
      <c r="I3211" s="10">
        <v>90.95</v>
      </c>
      <c r="J3211" s="10">
        <v>97.54</v>
      </c>
      <c r="K3211" s="1">
        <v>93.43</v>
      </c>
      <c r="L3211" s="1">
        <v>91.89</v>
      </c>
      <c r="M3211" s="1">
        <v>91.19</v>
      </c>
    </row>
    <row r="3212" spans="1:13" x14ac:dyDescent="0.35">
      <c r="A3212" s="10">
        <v>792</v>
      </c>
      <c r="B3212" s="10">
        <v>94.03</v>
      </c>
      <c r="C3212" s="10">
        <v>93.17</v>
      </c>
      <c r="D3212" s="10">
        <v>93.86</v>
      </c>
      <c r="E3212" s="10">
        <v>92.64</v>
      </c>
      <c r="F3212" s="1">
        <v>89.16</v>
      </c>
      <c r="G3212" s="10">
        <v>85.64</v>
      </c>
      <c r="H3212" s="10">
        <v>93.71</v>
      </c>
      <c r="I3212" s="10">
        <v>90.98</v>
      </c>
      <c r="J3212" s="10">
        <v>97.55</v>
      </c>
      <c r="K3212" s="1">
        <v>93.47</v>
      </c>
      <c r="L3212" s="1">
        <v>91.9</v>
      </c>
      <c r="M3212" s="1">
        <v>91.21</v>
      </c>
    </row>
    <row r="3213" spans="1:13" x14ac:dyDescent="0.35">
      <c r="A3213" s="10">
        <v>791</v>
      </c>
      <c r="B3213" s="10">
        <v>94.02</v>
      </c>
      <c r="C3213" s="10">
        <v>93.14</v>
      </c>
      <c r="D3213" s="10">
        <v>93.86</v>
      </c>
      <c r="E3213" s="10">
        <v>92.64</v>
      </c>
      <c r="F3213" s="1">
        <v>89.16</v>
      </c>
      <c r="G3213" s="10">
        <v>85.63</v>
      </c>
      <c r="H3213" s="10">
        <v>93.74</v>
      </c>
      <c r="I3213" s="10">
        <v>91.01</v>
      </c>
      <c r="J3213" s="10">
        <v>97.56</v>
      </c>
      <c r="K3213" s="1">
        <v>93.51</v>
      </c>
      <c r="L3213" s="1">
        <v>91.91</v>
      </c>
      <c r="M3213" s="1">
        <v>91.23</v>
      </c>
    </row>
    <row r="3214" spans="1:13" x14ac:dyDescent="0.35">
      <c r="A3214" s="10">
        <v>790</v>
      </c>
      <c r="B3214" s="10">
        <v>94.01</v>
      </c>
      <c r="C3214" s="10">
        <v>93.13</v>
      </c>
      <c r="D3214" s="10">
        <v>93.87</v>
      </c>
      <c r="E3214" s="10">
        <v>92.65</v>
      </c>
      <c r="F3214" s="1">
        <v>89.15</v>
      </c>
      <c r="G3214" s="10">
        <v>85.62</v>
      </c>
      <c r="H3214" s="10">
        <v>93.77</v>
      </c>
      <c r="I3214" s="10">
        <v>91.04</v>
      </c>
      <c r="J3214" s="10">
        <v>97.57</v>
      </c>
      <c r="K3214" s="1">
        <v>93.54</v>
      </c>
      <c r="L3214" s="1">
        <v>91.94</v>
      </c>
      <c r="M3214" s="1">
        <v>91.24</v>
      </c>
    </row>
    <row r="3215" spans="1:13" x14ac:dyDescent="0.35">
      <c r="A3215" s="10">
        <v>789</v>
      </c>
      <c r="B3215" s="10">
        <v>94.01</v>
      </c>
      <c r="C3215" s="10">
        <v>93.12</v>
      </c>
      <c r="D3215" s="10">
        <v>93.88</v>
      </c>
      <c r="E3215" s="10">
        <v>92.66</v>
      </c>
      <c r="F3215" s="1">
        <v>89.15</v>
      </c>
      <c r="G3215" s="10">
        <v>85.63</v>
      </c>
      <c r="H3215" s="10">
        <v>93.8</v>
      </c>
      <c r="I3215" s="10">
        <v>91.08</v>
      </c>
      <c r="J3215" s="10">
        <v>97.56</v>
      </c>
      <c r="K3215" s="1">
        <v>93.56</v>
      </c>
      <c r="L3215" s="1">
        <v>91.96</v>
      </c>
      <c r="M3215" s="1">
        <v>91.25</v>
      </c>
    </row>
    <row r="3216" spans="1:13" x14ac:dyDescent="0.35">
      <c r="A3216" s="10">
        <v>788</v>
      </c>
      <c r="B3216" s="10">
        <v>94.01</v>
      </c>
      <c r="C3216" s="10">
        <v>93.11</v>
      </c>
      <c r="D3216" s="10">
        <v>93.9</v>
      </c>
      <c r="E3216" s="10">
        <v>92.66</v>
      </c>
      <c r="F3216" s="1">
        <v>89.15</v>
      </c>
      <c r="G3216" s="10">
        <v>85.65</v>
      </c>
      <c r="H3216" s="10">
        <v>93.82</v>
      </c>
      <c r="I3216" s="10">
        <v>91.12</v>
      </c>
      <c r="J3216" s="10">
        <v>97.56</v>
      </c>
      <c r="K3216" s="1">
        <v>93.57</v>
      </c>
      <c r="L3216" s="1">
        <v>91.99</v>
      </c>
      <c r="M3216" s="1">
        <v>91.26</v>
      </c>
    </row>
    <row r="3217" spans="1:13" x14ac:dyDescent="0.35">
      <c r="A3217" s="10">
        <v>787</v>
      </c>
      <c r="B3217" s="10">
        <v>94</v>
      </c>
      <c r="C3217" s="10">
        <v>93.1</v>
      </c>
      <c r="D3217" s="10">
        <v>93.9</v>
      </c>
      <c r="E3217" s="10">
        <v>92.65</v>
      </c>
      <c r="F3217" s="1">
        <v>89.15</v>
      </c>
      <c r="G3217" s="10">
        <v>85.68</v>
      </c>
      <c r="H3217" s="10">
        <v>93.84</v>
      </c>
      <c r="I3217" s="10">
        <v>91.16</v>
      </c>
      <c r="J3217" s="10">
        <v>97.56</v>
      </c>
      <c r="K3217" s="1">
        <v>93.58</v>
      </c>
      <c r="L3217" s="1">
        <v>92.01</v>
      </c>
      <c r="M3217" s="1">
        <v>91.27</v>
      </c>
    </row>
    <row r="3218" spans="1:13" x14ac:dyDescent="0.35">
      <c r="A3218" s="10">
        <v>786</v>
      </c>
      <c r="B3218" s="10">
        <v>93.97</v>
      </c>
      <c r="C3218" s="10">
        <v>93.08</v>
      </c>
      <c r="D3218" s="10">
        <v>93.89</v>
      </c>
      <c r="E3218" s="10">
        <v>92.64</v>
      </c>
      <c r="F3218" s="1">
        <v>89.14</v>
      </c>
      <c r="G3218" s="10">
        <v>85.71</v>
      </c>
      <c r="H3218" s="10">
        <v>93.86</v>
      </c>
      <c r="I3218" s="10">
        <v>91.2</v>
      </c>
      <c r="J3218" s="10">
        <v>97.55</v>
      </c>
      <c r="K3218" s="1">
        <v>93.58</v>
      </c>
      <c r="L3218" s="1">
        <v>92.01</v>
      </c>
      <c r="M3218" s="1">
        <v>91.28</v>
      </c>
    </row>
    <row r="3219" spans="1:13" x14ac:dyDescent="0.35">
      <c r="A3219" s="10">
        <v>785</v>
      </c>
      <c r="B3219" s="10">
        <v>93.93</v>
      </c>
      <c r="C3219" s="10">
        <v>93.06</v>
      </c>
      <c r="D3219" s="10">
        <v>93.87</v>
      </c>
      <c r="E3219" s="10">
        <v>92.64</v>
      </c>
      <c r="F3219" s="1">
        <v>89.15</v>
      </c>
      <c r="G3219" s="10">
        <v>85.74</v>
      </c>
      <c r="H3219" s="10">
        <v>93.89</v>
      </c>
      <c r="I3219" s="10">
        <v>91.25</v>
      </c>
      <c r="J3219" s="10">
        <v>97.55</v>
      </c>
      <c r="K3219" s="1">
        <v>93.55</v>
      </c>
      <c r="L3219" s="1">
        <v>92</v>
      </c>
      <c r="M3219" s="1">
        <v>91.29</v>
      </c>
    </row>
    <row r="3220" spans="1:13" x14ac:dyDescent="0.35">
      <c r="A3220" s="10">
        <v>784</v>
      </c>
      <c r="B3220" s="10">
        <v>93.88</v>
      </c>
      <c r="C3220" s="10">
        <v>93.04</v>
      </c>
      <c r="D3220" s="10">
        <v>93.86</v>
      </c>
      <c r="E3220" s="10">
        <v>92.64</v>
      </c>
      <c r="F3220" s="1">
        <v>89.16</v>
      </c>
      <c r="G3220" s="10">
        <v>85.77</v>
      </c>
      <c r="H3220" s="10">
        <v>93.92</v>
      </c>
      <c r="I3220" s="10">
        <v>91.28</v>
      </c>
      <c r="J3220" s="10">
        <v>97.55</v>
      </c>
      <c r="K3220" s="1">
        <v>93.5</v>
      </c>
      <c r="L3220" s="1">
        <v>91.98</v>
      </c>
      <c r="M3220" s="1">
        <v>91.29</v>
      </c>
    </row>
    <row r="3221" spans="1:13" x14ac:dyDescent="0.35">
      <c r="A3221" s="10">
        <v>783</v>
      </c>
      <c r="B3221" s="10">
        <v>93.81</v>
      </c>
      <c r="C3221" s="10">
        <v>93.01</v>
      </c>
      <c r="D3221" s="10">
        <v>93.86</v>
      </c>
      <c r="E3221" s="10">
        <v>92.65</v>
      </c>
      <c r="F3221" s="1">
        <v>89.18</v>
      </c>
      <c r="G3221" s="10">
        <v>85.8</v>
      </c>
      <c r="H3221" s="10">
        <v>93.96</v>
      </c>
      <c r="I3221" s="10">
        <v>91.3</v>
      </c>
      <c r="J3221" s="10">
        <v>97.55</v>
      </c>
      <c r="K3221" s="1">
        <v>93.43</v>
      </c>
      <c r="L3221" s="1">
        <v>91.98</v>
      </c>
      <c r="M3221" s="1">
        <v>91.29</v>
      </c>
    </row>
    <row r="3222" spans="1:13" x14ac:dyDescent="0.35">
      <c r="A3222" s="10">
        <v>782</v>
      </c>
      <c r="B3222" s="10">
        <v>93.74</v>
      </c>
      <c r="C3222" s="10">
        <v>92.96</v>
      </c>
      <c r="D3222" s="10">
        <v>93.87</v>
      </c>
      <c r="E3222" s="10">
        <v>92.64</v>
      </c>
      <c r="F3222" s="1">
        <v>89.2</v>
      </c>
      <c r="G3222" s="10">
        <v>85.84</v>
      </c>
      <c r="H3222" s="10">
        <v>94</v>
      </c>
      <c r="I3222" s="10">
        <v>91.32</v>
      </c>
      <c r="J3222" s="10">
        <v>97.54</v>
      </c>
      <c r="K3222" s="1">
        <v>93.36</v>
      </c>
      <c r="L3222" s="1">
        <v>92</v>
      </c>
      <c r="M3222" s="1">
        <v>91.28</v>
      </c>
    </row>
    <row r="3223" spans="1:13" x14ac:dyDescent="0.35">
      <c r="A3223" s="10">
        <v>781</v>
      </c>
      <c r="B3223" s="10">
        <v>93.67</v>
      </c>
      <c r="C3223" s="10">
        <v>92.92</v>
      </c>
      <c r="D3223" s="10">
        <v>93.86</v>
      </c>
      <c r="E3223" s="10">
        <v>92.64</v>
      </c>
      <c r="F3223" s="1">
        <v>89.21</v>
      </c>
      <c r="G3223" s="10">
        <v>85.89</v>
      </c>
      <c r="H3223" s="10">
        <v>94.04</v>
      </c>
      <c r="I3223" s="10">
        <v>91.35</v>
      </c>
      <c r="J3223" s="10">
        <v>97.52</v>
      </c>
      <c r="K3223" s="1">
        <v>93.3</v>
      </c>
      <c r="L3223" s="1">
        <v>92.01</v>
      </c>
      <c r="M3223" s="1">
        <v>91.28</v>
      </c>
    </row>
    <row r="3224" spans="1:13" x14ac:dyDescent="0.35">
      <c r="A3224" s="10">
        <v>780</v>
      </c>
      <c r="B3224" s="10">
        <v>93.61</v>
      </c>
      <c r="C3224" s="10">
        <v>92.87</v>
      </c>
      <c r="D3224" s="10">
        <v>93.85</v>
      </c>
      <c r="E3224" s="10">
        <v>92.64</v>
      </c>
      <c r="F3224" s="1">
        <v>89.22</v>
      </c>
      <c r="G3224" s="10">
        <v>85.94</v>
      </c>
      <c r="H3224" s="10">
        <v>94.07</v>
      </c>
      <c r="I3224" s="10">
        <v>91.39</v>
      </c>
      <c r="J3224" s="10">
        <v>97.5</v>
      </c>
      <c r="K3224" s="1">
        <v>93.26</v>
      </c>
      <c r="L3224" s="1">
        <v>92.03</v>
      </c>
      <c r="M3224" s="1">
        <v>91.28</v>
      </c>
    </row>
    <row r="3225" spans="1:13" x14ac:dyDescent="0.35">
      <c r="A3225" s="10">
        <v>779</v>
      </c>
      <c r="B3225" s="10">
        <v>93.56</v>
      </c>
      <c r="C3225" s="10">
        <v>92.83</v>
      </c>
      <c r="D3225" s="10">
        <v>93.84</v>
      </c>
      <c r="E3225" s="10">
        <v>92.65</v>
      </c>
      <c r="F3225" s="1">
        <v>89.22</v>
      </c>
      <c r="G3225" s="10">
        <v>86</v>
      </c>
      <c r="H3225" s="10">
        <v>94.09</v>
      </c>
      <c r="I3225" s="10">
        <v>91.44</v>
      </c>
      <c r="J3225" s="10">
        <v>97.49</v>
      </c>
      <c r="K3225" s="1">
        <v>93.24</v>
      </c>
      <c r="L3225" s="1">
        <v>92.04</v>
      </c>
      <c r="M3225" s="1">
        <v>91.3</v>
      </c>
    </row>
    <row r="3226" spans="1:13" x14ac:dyDescent="0.35">
      <c r="A3226" s="10">
        <v>778</v>
      </c>
      <c r="B3226" s="10">
        <v>93.52</v>
      </c>
      <c r="C3226" s="10">
        <v>92.79</v>
      </c>
      <c r="D3226" s="10">
        <v>93.84</v>
      </c>
      <c r="E3226" s="10">
        <v>92.66</v>
      </c>
      <c r="F3226" s="1">
        <v>89.22</v>
      </c>
      <c r="G3226" s="10">
        <v>86.06</v>
      </c>
      <c r="H3226" s="10">
        <v>94.11</v>
      </c>
      <c r="I3226" s="10">
        <v>91.48</v>
      </c>
      <c r="J3226" s="10">
        <v>97.49</v>
      </c>
      <c r="K3226" s="1">
        <v>93.26</v>
      </c>
      <c r="L3226" s="1">
        <v>92.04</v>
      </c>
      <c r="M3226" s="1">
        <v>91.32</v>
      </c>
    </row>
    <row r="3227" spans="1:13" x14ac:dyDescent="0.35">
      <c r="A3227" s="10">
        <v>777</v>
      </c>
      <c r="B3227" s="10">
        <v>93.48</v>
      </c>
      <c r="C3227" s="10">
        <v>92.74</v>
      </c>
      <c r="D3227" s="10">
        <v>93.84</v>
      </c>
      <c r="E3227" s="10">
        <v>92.66</v>
      </c>
      <c r="F3227" s="1">
        <v>89.21</v>
      </c>
      <c r="G3227" s="10">
        <v>86.12</v>
      </c>
      <c r="H3227" s="10">
        <v>94.14</v>
      </c>
      <c r="I3227" s="10">
        <v>91.52</v>
      </c>
      <c r="J3227" s="10">
        <v>97.5</v>
      </c>
      <c r="K3227" s="1">
        <v>93.3</v>
      </c>
      <c r="L3227" s="1">
        <v>92.05</v>
      </c>
      <c r="M3227" s="1">
        <v>91.34</v>
      </c>
    </row>
    <row r="3228" spans="1:13" x14ac:dyDescent="0.35">
      <c r="A3228" s="10">
        <v>776</v>
      </c>
      <c r="B3228" s="10">
        <v>93.44</v>
      </c>
      <c r="C3228" s="10">
        <v>92.71</v>
      </c>
      <c r="D3228" s="10">
        <v>93.84</v>
      </c>
      <c r="E3228" s="10">
        <v>92.66</v>
      </c>
      <c r="F3228" s="1">
        <v>89.22</v>
      </c>
      <c r="G3228" s="10">
        <v>86.15</v>
      </c>
      <c r="H3228" s="10">
        <v>94.17</v>
      </c>
      <c r="I3228" s="10">
        <v>91.56</v>
      </c>
      <c r="J3228" s="10">
        <v>97.51</v>
      </c>
      <c r="K3228" s="1">
        <v>93.35</v>
      </c>
      <c r="L3228" s="1">
        <v>92.07</v>
      </c>
      <c r="M3228" s="1">
        <v>91.36</v>
      </c>
    </row>
    <row r="3229" spans="1:13" x14ac:dyDescent="0.35">
      <c r="A3229" s="10">
        <v>775</v>
      </c>
      <c r="B3229" s="10">
        <v>93.4</v>
      </c>
      <c r="C3229" s="10">
        <v>92.68</v>
      </c>
      <c r="D3229" s="10">
        <v>93.83</v>
      </c>
      <c r="E3229" s="10">
        <v>92.65</v>
      </c>
      <c r="F3229" s="1">
        <v>89.23</v>
      </c>
      <c r="G3229" s="10">
        <v>86.18</v>
      </c>
      <c r="H3229" s="10">
        <v>94.21</v>
      </c>
      <c r="I3229" s="10">
        <v>91.59</v>
      </c>
      <c r="J3229" s="10">
        <v>97.52</v>
      </c>
      <c r="K3229" s="1">
        <v>93.41</v>
      </c>
      <c r="L3229" s="1">
        <v>92.1</v>
      </c>
      <c r="M3229" s="1">
        <v>91.38</v>
      </c>
    </row>
    <row r="3230" spans="1:13" x14ac:dyDescent="0.35">
      <c r="A3230" s="10">
        <v>774</v>
      </c>
      <c r="B3230" s="10">
        <v>93.38</v>
      </c>
      <c r="C3230" s="10">
        <v>92.66</v>
      </c>
      <c r="D3230" s="10">
        <v>93.82</v>
      </c>
      <c r="E3230" s="10">
        <v>92.65</v>
      </c>
      <c r="F3230" s="1">
        <v>89.24</v>
      </c>
      <c r="G3230" s="10">
        <v>86.2</v>
      </c>
      <c r="H3230" s="10">
        <v>94.23</v>
      </c>
      <c r="I3230" s="10">
        <v>91.62</v>
      </c>
      <c r="J3230" s="10">
        <v>97.52</v>
      </c>
      <c r="K3230" s="1">
        <v>93.48</v>
      </c>
      <c r="L3230" s="1">
        <v>92.14</v>
      </c>
      <c r="M3230" s="1">
        <v>91.4</v>
      </c>
    </row>
    <row r="3231" spans="1:13" x14ac:dyDescent="0.35">
      <c r="A3231" s="10">
        <v>773</v>
      </c>
      <c r="B3231" s="10">
        <v>93.37</v>
      </c>
      <c r="C3231" s="10">
        <v>92.65</v>
      </c>
      <c r="D3231" s="10">
        <v>93.82</v>
      </c>
      <c r="E3231" s="10">
        <v>92.65</v>
      </c>
      <c r="F3231" s="1">
        <v>89.24</v>
      </c>
      <c r="G3231" s="10">
        <v>86.21</v>
      </c>
      <c r="H3231" s="10">
        <v>94.25</v>
      </c>
      <c r="I3231" s="10">
        <v>91.63</v>
      </c>
      <c r="J3231" s="10">
        <v>97.54</v>
      </c>
      <c r="K3231" s="1">
        <v>93.54</v>
      </c>
      <c r="L3231" s="1">
        <v>92.2</v>
      </c>
      <c r="M3231" s="1">
        <v>91.42</v>
      </c>
    </row>
    <row r="3232" spans="1:13" x14ac:dyDescent="0.35">
      <c r="A3232" s="10">
        <v>772</v>
      </c>
      <c r="B3232" s="10">
        <v>93.37</v>
      </c>
      <c r="C3232" s="10">
        <v>92.64</v>
      </c>
      <c r="D3232" s="10">
        <v>93.81</v>
      </c>
      <c r="E3232" s="10">
        <v>92.66</v>
      </c>
      <c r="F3232" s="1">
        <v>89.24</v>
      </c>
      <c r="G3232" s="10">
        <v>86.23</v>
      </c>
      <c r="H3232" s="10">
        <v>94.26</v>
      </c>
      <c r="I3232" s="10">
        <v>91.65</v>
      </c>
      <c r="J3232" s="10">
        <v>97.56</v>
      </c>
      <c r="K3232" s="1">
        <v>93.61</v>
      </c>
      <c r="L3232" s="1">
        <v>92.24</v>
      </c>
      <c r="M3232" s="1">
        <v>91.45</v>
      </c>
    </row>
    <row r="3233" spans="1:13" x14ac:dyDescent="0.35">
      <c r="A3233" s="10">
        <v>771</v>
      </c>
      <c r="B3233" s="10">
        <v>93.38</v>
      </c>
      <c r="C3233" s="10">
        <v>92.64</v>
      </c>
      <c r="D3233" s="10">
        <v>93.81</v>
      </c>
      <c r="E3233" s="10">
        <v>92.67</v>
      </c>
      <c r="F3233" s="1">
        <v>89.24</v>
      </c>
      <c r="G3233" s="10">
        <v>86.25</v>
      </c>
      <c r="H3233" s="10">
        <v>94.26</v>
      </c>
      <c r="I3233" s="10">
        <v>91.67</v>
      </c>
      <c r="J3233" s="10">
        <v>97.58</v>
      </c>
      <c r="K3233" s="1">
        <v>93.67</v>
      </c>
      <c r="L3233" s="1">
        <v>92.28</v>
      </c>
      <c r="M3233" s="1">
        <v>91.49</v>
      </c>
    </row>
    <row r="3234" spans="1:13" x14ac:dyDescent="0.35">
      <c r="A3234" s="10">
        <v>770</v>
      </c>
      <c r="B3234" s="10">
        <v>93.39</v>
      </c>
      <c r="C3234" s="10">
        <v>92.65</v>
      </c>
      <c r="D3234" s="10">
        <v>93.81</v>
      </c>
      <c r="E3234" s="10">
        <v>92.68</v>
      </c>
      <c r="F3234" s="1">
        <v>89.23</v>
      </c>
      <c r="G3234" s="10">
        <v>86.26</v>
      </c>
      <c r="H3234" s="10">
        <v>94.28</v>
      </c>
      <c r="I3234" s="10">
        <v>91.69</v>
      </c>
      <c r="J3234" s="10">
        <v>97.6</v>
      </c>
      <c r="K3234" s="1">
        <v>93.72</v>
      </c>
      <c r="L3234" s="1">
        <v>92.31</v>
      </c>
      <c r="M3234" s="1">
        <v>91.53</v>
      </c>
    </row>
    <row r="3235" spans="1:13" x14ac:dyDescent="0.35">
      <c r="A3235" s="10">
        <v>769</v>
      </c>
      <c r="B3235" s="10">
        <v>93.41</v>
      </c>
      <c r="C3235" s="10">
        <v>92.65</v>
      </c>
      <c r="D3235" s="10">
        <v>93.82</v>
      </c>
      <c r="E3235" s="10">
        <v>92.69</v>
      </c>
      <c r="F3235" s="1">
        <v>89.22</v>
      </c>
      <c r="G3235" s="10">
        <v>86.26</v>
      </c>
      <c r="H3235" s="10">
        <v>94.29</v>
      </c>
      <c r="I3235" s="10">
        <v>91.71</v>
      </c>
      <c r="J3235" s="10">
        <v>97.6</v>
      </c>
      <c r="K3235" s="1">
        <v>93.77</v>
      </c>
      <c r="L3235" s="1">
        <v>92.32</v>
      </c>
      <c r="M3235" s="1">
        <v>91.56</v>
      </c>
    </row>
    <row r="3236" spans="1:13" x14ac:dyDescent="0.35">
      <c r="A3236" s="10">
        <v>768</v>
      </c>
      <c r="B3236" s="10">
        <v>93.45</v>
      </c>
      <c r="C3236" s="10">
        <v>92.67</v>
      </c>
      <c r="D3236" s="10">
        <v>93.82</v>
      </c>
      <c r="E3236" s="10">
        <v>92.68</v>
      </c>
      <c r="F3236" s="1">
        <v>89.22</v>
      </c>
      <c r="G3236" s="10">
        <v>86.26</v>
      </c>
      <c r="H3236" s="10">
        <v>94.31</v>
      </c>
      <c r="I3236" s="10">
        <v>91.72</v>
      </c>
      <c r="J3236" s="10">
        <v>97.61</v>
      </c>
      <c r="K3236" s="1">
        <v>93.81</v>
      </c>
      <c r="L3236" s="1">
        <v>92.33</v>
      </c>
      <c r="M3236" s="1">
        <v>91.58</v>
      </c>
    </row>
    <row r="3237" spans="1:13" x14ac:dyDescent="0.35">
      <c r="A3237" s="10">
        <v>767</v>
      </c>
      <c r="B3237" s="10">
        <v>93.48</v>
      </c>
      <c r="C3237" s="10">
        <v>92.68</v>
      </c>
      <c r="D3237" s="10">
        <v>93.83</v>
      </c>
      <c r="E3237" s="10">
        <v>92.68</v>
      </c>
      <c r="F3237" s="1">
        <v>89.22</v>
      </c>
      <c r="G3237" s="10">
        <v>86.27</v>
      </c>
      <c r="H3237" s="10">
        <v>94.34</v>
      </c>
      <c r="I3237" s="10">
        <v>91.74</v>
      </c>
      <c r="J3237" s="10">
        <v>97.61</v>
      </c>
      <c r="K3237" s="1">
        <v>93.84</v>
      </c>
      <c r="L3237" s="1">
        <v>92.35</v>
      </c>
      <c r="M3237" s="1">
        <v>91.6</v>
      </c>
    </row>
    <row r="3238" spans="1:13" x14ac:dyDescent="0.35">
      <c r="A3238" s="10">
        <v>766</v>
      </c>
      <c r="B3238" s="10">
        <v>93.52</v>
      </c>
      <c r="C3238" s="10">
        <v>92.69</v>
      </c>
      <c r="D3238" s="10">
        <v>93.83</v>
      </c>
      <c r="E3238" s="10">
        <v>92.67</v>
      </c>
      <c r="F3238" s="1">
        <v>89.22</v>
      </c>
      <c r="G3238" s="10">
        <v>86.26</v>
      </c>
      <c r="H3238" s="10">
        <v>94.36</v>
      </c>
      <c r="I3238" s="10">
        <v>91.75</v>
      </c>
      <c r="J3238" s="10">
        <v>97.62</v>
      </c>
      <c r="K3238" s="1">
        <v>93.88</v>
      </c>
      <c r="L3238" s="1">
        <v>92.36</v>
      </c>
      <c r="M3238" s="1">
        <v>91.61</v>
      </c>
    </row>
    <row r="3239" spans="1:13" x14ac:dyDescent="0.35">
      <c r="A3239" s="10">
        <v>765</v>
      </c>
      <c r="B3239" s="10">
        <v>93.54</v>
      </c>
      <c r="C3239" s="10">
        <v>92.69</v>
      </c>
      <c r="D3239" s="10">
        <v>93.82</v>
      </c>
      <c r="E3239" s="10">
        <v>92.65</v>
      </c>
      <c r="F3239" s="1">
        <v>89.21</v>
      </c>
      <c r="G3239" s="10">
        <v>86.25</v>
      </c>
      <c r="H3239" s="10">
        <v>94.37</v>
      </c>
      <c r="I3239" s="10">
        <v>91.75</v>
      </c>
      <c r="J3239" s="10">
        <v>97.62</v>
      </c>
      <c r="K3239" s="1">
        <v>93.91</v>
      </c>
      <c r="L3239" s="1">
        <v>92.39</v>
      </c>
      <c r="M3239" s="1">
        <v>91.61</v>
      </c>
    </row>
    <row r="3240" spans="1:13" x14ac:dyDescent="0.35">
      <c r="A3240" s="10">
        <v>764</v>
      </c>
      <c r="B3240" s="10">
        <v>93.56</v>
      </c>
      <c r="C3240" s="10">
        <v>92.68</v>
      </c>
      <c r="D3240" s="10">
        <v>93.8</v>
      </c>
      <c r="E3240" s="10">
        <v>92.64</v>
      </c>
      <c r="F3240" s="1">
        <v>89.19</v>
      </c>
      <c r="G3240" s="10">
        <v>86.23</v>
      </c>
      <c r="H3240" s="10">
        <v>94.38</v>
      </c>
      <c r="I3240" s="10">
        <v>91.75</v>
      </c>
      <c r="J3240" s="10">
        <v>97.62</v>
      </c>
      <c r="K3240" s="1">
        <v>93.94</v>
      </c>
      <c r="L3240" s="1">
        <v>92.4</v>
      </c>
      <c r="M3240" s="1">
        <v>91.61</v>
      </c>
    </row>
    <row r="3241" spans="1:13" x14ac:dyDescent="0.35">
      <c r="A3241" s="10">
        <v>763</v>
      </c>
      <c r="B3241" s="10">
        <v>93.57</v>
      </c>
      <c r="C3241" s="10">
        <v>92.67</v>
      </c>
      <c r="D3241" s="10">
        <v>93.79</v>
      </c>
      <c r="E3241" s="10">
        <v>92.63</v>
      </c>
      <c r="F3241" s="1">
        <v>89.17</v>
      </c>
      <c r="G3241" s="10">
        <v>86.21</v>
      </c>
      <c r="H3241" s="10">
        <v>94.38</v>
      </c>
      <c r="I3241" s="10">
        <v>91.76</v>
      </c>
      <c r="J3241" s="10">
        <v>97.62</v>
      </c>
      <c r="K3241" s="1">
        <v>93.96</v>
      </c>
      <c r="L3241" s="1">
        <v>92.41</v>
      </c>
      <c r="M3241" s="1">
        <v>91.61</v>
      </c>
    </row>
    <row r="3242" spans="1:13" x14ac:dyDescent="0.35">
      <c r="A3242" s="10">
        <v>762</v>
      </c>
      <c r="B3242" s="10">
        <v>93.6</v>
      </c>
      <c r="C3242" s="10">
        <v>92.67</v>
      </c>
      <c r="D3242" s="10">
        <v>93.79</v>
      </c>
      <c r="E3242" s="10">
        <v>92.63</v>
      </c>
      <c r="F3242" s="1">
        <v>89.15</v>
      </c>
      <c r="G3242" s="10">
        <v>86.2</v>
      </c>
      <c r="H3242" s="10">
        <v>94.39</v>
      </c>
      <c r="I3242" s="10">
        <v>91.77</v>
      </c>
      <c r="J3242" s="10">
        <v>97.61</v>
      </c>
      <c r="K3242" s="1">
        <v>93.99</v>
      </c>
      <c r="L3242" s="1">
        <v>92.41</v>
      </c>
      <c r="M3242" s="1">
        <v>91.6</v>
      </c>
    </row>
    <row r="3243" spans="1:13" x14ac:dyDescent="0.35">
      <c r="A3243" s="10">
        <v>761</v>
      </c>
      <c r="B3243" s="10">
        <v>93.64</v>
      </c>
      <c r="C3243" s="10">
        <v>92.68</v>
      </c>
      <c r="D3243" s="10">
        <v>93.8</v>
      </c>
      <c r="E3243" s="10">
        <v>92.63</v>
      </c>
      <c r="F3243" s="1">
        <v>89.14</v>
      </c>
      <c r="G3243" s="10">
        <v>86.2</v>
      </c>
      <c r="H3243" s="10">
        <v>94.4</v>
      </c>
      <c r="I3243" s="10">
        <v>91.77</v>
      </c>
      <c r="J3243" s="10">
        <v>97.61</v>
      </c>
      <c r="K3243" s="1">
        <v>94.02</v>
      </c>
      <c r="L3243" s="1">
        <v>92.4</v>
      </c>
      <c r="M3243" s="1">
        <v>91.6</v>
      </c>
    </row>
    <row r="3244" spans="1:13" x14ac:dyDescent="0.35">
      <c r="A3244" s="10">
        <v>760</v>
      </c>
      <c r="B3244" s="10">
        <v>93.68</v>
      </c>
      <c r="C3244" s="10">
        <v>92.69</v>
      </c>
      <c r="D3244" s="10">
        <v>93.81</v>
      </c>
      <c r="E3244" s="10">
        <v>92.64</v>
      </c>
      <c r="F3244" s="1">
        <v>89.13</v>
      </c>
      <c r="G3244" s="10">
        <v>86.2</v>
      </c>
      <c r="H3244" s="10">
        <v>94.41</v>
      </c>
      <c r="I3244" s="10">
        <v>91.77</v>
      </c>
      <c r="J3244" s="10">
        <v>97.62</v>
      </c>
      <c r="K3244" s="1">
        <v>94.05</v>
      </c>
      <c r="L3244" s="1">
        <v>92.4</v>
      </c>
      <c r="M3244" s="1">
        <v>91.59</v>
      </c>
    </row>
    <row r="3245" spans="1:13" x14ac:dyDescent="0.35">
      <c r="A3245" s="10">
        <v>759</v>
      </c>
      <c r="B3245" s="10">
        <v>93.72</v>
      </c>
      <c r="C3245" s="10">
        <v>92.71</v>
      </c>
      <c r="D3245" s="10">
        <v>93.82</v>
      </c>
      <c r="E3245" s="10">
        <v>92.64</v>
      </c>
      <c r="F3245" s="1">
        <v>89.13</v>
      </c>
      <c r="G3245" s="10">
        <v>86.2</v>
      </c>
      <c r="H3245" s="10">
        <v>94.42</v>
      </c>
      <c r="I3245" s="10">
        <v>91.76</v>
      </c>
      <c r="J3245" s="10">
        <v>97.64</v>
      </c>
      <c r="K3245" s="1">
        <v>94.07</v>
      </c>
      <c r="L3245" s="1">
        <v>92.4</v>
      </c>
      <c r="M3245" s="1">
        <v>91.58</v>
      </c>
    </row>
    <row r="3246" spans="1:13" x14ac:dyDescent="0.35">
      <c r="A3246" s="10">
        <v>758</v>
      </c>
      <c r="B3246" s="10">
        <v>93.75</v>
      </c>
      <c r="C3246" s="10">
        <v>92.71</v>
      </c>
      <c r="D3246" s="10">
        <v>93.82</v>
      </c>
      <c r="E3246" s="10">
        <v>92.65</v>
      </c>
      <c r="F3246" s="1">
        <v>89.13</v>
      </c>
      <c r="G3246" s="10">
        <v>86.21</v>
      </c>
      <c r="H3246" s="10">
        <v>94.41</v>
      </c>
      <c r="I3246" s="10">
        <v>91.75</v>
      </c>
      <c r="J3246" s="10">
        <v>97.64</v>
      </c>
      <c r="K3246" s="1">
        <v>94.08</v>
      </c>
      <c r="L3246" s="1">
        <v>92.4</v>
      </c>
      <c r="M3246" s="1">
        <v>91.58</v>
      </c>
    </row>
    <row r="3247" spans="1:13" x14ac:dyDescent="0.35">
      <c r="A3247" s="10">
        <v>757</v>
      </c>
      <c r="B3247" s="10">
        <v>93.77</v>
      </c>
      <c r="C3247" s="10">
        <v>92.72</v>
      </c>
      <c r="D3247" s="10">
        <v>93.82</v>
      </c>
      <c r="E3247" s="10">
        <v>92.64</v>
      </c>
      <c r="F3247" s="1">
        <v>89.13</v>
      </c>
      <c r="G3247" s="10">
        <v>86.22</v>
      </c>
      <c r="H3247" s="10">
        <v>94.41</v>
      </c>
      <c r="I3247" s="10">
        <v>91.73</v>
      </c>
      <c r="J3247" s="10">
        <v>97.64</v>
      </c>
      <c r="K3247" s="1">
        <v>94.09</v>
      </c>
      <c r="L3247" s="1">
        <v>92.4</v>
      </c>
      <c r="M3247" s="1">
        <v>91.58</v>
      </c>
    </row>
    <row r="3248" spans="1:13" x14ac:dyDescent="0.35">
      <c r="A3248" s="10">
        <v>756</v>
      </c>
      <c r="B3248" s="10">
        <v>93.8</v>
      </c>
      <c r="C3248" s="10">
        <v>92.73</v>
      </c>
      <c r="D3248" s="10">
        <v>93.81</v>
      </c>
      <c r="E3248" s="10">
        <v>92.64</v>
      </c>
      <c r="F3248" s="1">
        <v>89.14</v>
      </c>
      <c r="G3248" s="10">
        <v>86.24</v>
      </c>
      <c r="H3248" s="10">
        <v>94.4</v>
      </c>
      <c r="I3248" s="10">
        <v>91.72</v>
      </c>
      <c r="J3248" s="10">
        <v>97.63</v>
      </c>
      <c r="K3248" s="1">
        <v>94.09</v>
      </c>
      <c r="L3248" s="1">
        <v>92.4</v>
      </c>
      <c r="M3248" s="1">
        <v>91.58</v>
      </c>
    </row>
    <row r="3249" spans="1:13" x14ac:dyDescent="0.35">
      <c r="A3249" s="10">
        <v>755</v>
      </c>
      <c r="B3249" s="10">
        <v>93.83</v>
      </c>
      <c r="C3249" s="10">
        <v>92.74</v>
      </c>
      <c r="D3249" s="10">
        <v>93.82</v>
      </c>
      <c r="E3249" s="10">
        <v>92.65</v>
      </c>
      <c r="F3249" s="1">
        <v>89.14</v>
      </c>
      <c r="G3249" s="10">
        <v>86.26</v>
      </c>
      <c r="H3249" s="10">
        <v>94.4</v>
      </c>
      <c r="I3249" s="10">
        <v>91.7</v>
      </c>
      <c r="J3249" s="10">
        <v>97.63</v>
      </c>
      <c r="K3249" s="1">
        <v>94.08</v>
      </c>
      <c r="L3249" s="1">
        <v>92.4</v>
      </c>
      <c r="M3249" s="1">
        <v>91.58</v>
      </c>
    </row>
    <row r="3250" spans="1:13" x14ac:dyDescent="0.35">
      <c r="A3250" s="10">
        <v>754</v>
      </c>
      <c r="B3250" s="10">
        <v>93.86</v>
      </c>
      <c r="C3250" s="10">
        <v>92.74</v>
      </c>
      <c r="D3250" s="10">
        <v>93.83</v>
      </c>
      <c r="E3250" s="10">
        <v>92.65</v>
      </c>
      <c r="F3250" s="1">
        <v>89.15</v>
      </c>
      <c r="G3250" s="10">
        <v>86.28</v>
      </c>
      <c r="H3250" s="10">
        <v>94.4</v>
      </c>
      <c r="I3250" s="10">
        <v>91.67</v>
      </c>
      <c r="J3250" s="10">
        <v>97.63</v>
      </c>
      <c r="K3250" s="1">
        <v>94.08</v>
      </c>
      <c r="L3250" s="1">
        <v>92.4</v>
      </c>
      <c r="M3250" s="1">
        <v>91.57</v>
      </c>
    </row>
    <row r="3251" spans="1:13" x14ac:dyDescent="0.35">
      <c r="A3251" s="10">
        <v>753</v>
      </c>
      <c r="B3251" s="10">
        <v>93.88</v>
      </c>
      <c r="C3251" s="10">
        <v>92.73</v>
      </c>
      <c r="D3251" s="10">
        <v>93.84</v>
      </c>
      <c r="E3251" s="10">
        <v>92.65</v>
      </c>
      <c r="F3251" s="1">
        <v>89.16</v>
      </c>
      <c r="G3251" s="10">
        <v>86.3</v>
      </c>
      <c r="H3251" s="10">
        <v>94.4</v>
      </c>
      <c r="I3251" s="10">
        <v>91.64</v>
      </c>
      <c r="J3251" s="10">
        <v>97.63</v>
      </c>
      <c r="K3251" s="1">
        <v>94.07</v>
      </c>
      <c r="L3251" s="1">
        <v>92.4</v>
      </c>
      <c r="M3251" s="1">
        <v>91.55</v>
      </c>
    </row>
    <row r="3252" spans="1:13" x14ac:dyDescent="0.35">
      <c r="A3252" s="10">
        <v>752</v>
      </c>
      <c r="B3252" s="10">
        <v>93.89</v>
      </c>
      <c r="C3252" s="10">
        <v>92.72</v>
      </c>
      <c r="D3252" s="10">
        <v>93.84</v>
      </c>
      <c r="E3252" s="10">
        <v>92.65</v>
      </c>
      <c r="F3252" s="1">
        <v>89.17</v>
      </c>
      <c r="G3252" s="10">
        <v>86.31</v>
      </c>
      <c r="H3252" s="10">
        <v>94.41</v>
      </c>
      <c r="I3252" s="10">
        <v>91.59</v>
      </c>
      <c r="J3252" s="10">
        <v>97.63</v>
      </c>
      <c r="K3252" s="1">
        <v>94.04</v>
      </c>
      <c r="L3252" s="1">
        <v>92.41</v>
      </c>
      <c r="M3252" s="1">
        <v>91.52</v>
      </c>
    </row>
    <row r="3253" spans="1:13" x14ac:dyDescent="0.35">
      <c r="A3253" s="10">
        <v>751</v>
      </c>
      <c r="B3253" s="10">
        <v>93.88</v>
      </c>
      <c r="C3253" s="10">
        <v>92.69</v>
      </c>
      <c r="D3253" s="10">
        <v>93.83</v>
      </c>
      <c r="E3253" s="10">
        <v>92.63</v>
      </c>
      <c r="F3253" s="1">
        <v>89.18</v>
      </c>
      <c r="G3253" s="10">
        <v>86.31</v>
      </c>
      <c r="H3253" s="10">
        <v>94.43</v>
      </c>
      <c r="I3253" s="10">
        <v>91.55</v>
      </c>
      <c r="J3253" s="10">
        <v>97.64</v>
      </c>
      <c r="K3253" s="1">
        <v>93.99</v>
      </c>
      <c r="L3253" s="1">
        <v>92.41</v>
      </c>
      <c r="M3253" s="1">
        <v>91.48</v>
      </c>
    </row>
    <row r="3254" spans="1:13" x14ac:dyDescent="0.35">
      <c r="A3254" s="10">
        <v>750</v>
      </c>
      <c r="B3254" s="10">
        <v>93.86</v>
      </c>
      <c r="C3254" s="10">
        <v>92.67</v>
      </c>
      <c r="D3254" s="10">
        <v>93.83</v>
      </c>
      <c r="E3254" s="10">
        <v>92.61</v>
      </c>
      <c r="F3254" s="1">
        <v>89.18</v>
      </c>
      <c r="G3254" s="10">
        <v>86.3</v>
      </c>
      <c r="H3254" s="10">
        <v>94.45</v>
      </c>
      <c r="I3254" s="10">
        <v>91.51</v>
      </c>
      <c r="J3254" s="10">
        <v>97.64</v>
      </c>
      <c r="K3254" s="1">
        <v>93.93</v>
      </c>
      <c r="L3254" s="1">
        <v>92.4</v>
      </c>
      <c r="M3254" s="1">
        <v>91.45</v>
      </c>
    </row>
    <row r="3255" spans="1:13" x14ac:dyDescent="0.35">
      <c r="A3255" s="10">
        <v>749</v>
      </c>
      <c r="B3255" s="10">
        <v>93.85</v>
      </c>
      <c r="C3255" s="10">
        <v>92.65</v>
      </c>
      <c r="D3255" s="10">
        <v>93.83</v>
      </c>
      <c r="E3255" s="10">
        <v>92.59</v>
      </c>
      <c r="F3255" s="1">
        <v>89.18</v>
      </c>
      <c r="G3255" s="10">
        <v>86.31</v>
      </c>
      <c r="H3255" s="10">
        <v>94.46</v>
      </c>
      <c r="I3255" s="10">
        <v>91.48</v>
      </c>
      <c r="J3255" s="10">
        <v>97.64</v>
      </c>
      <c r="K3255" s="1">
        <v>93.87</v>
      </c>
      <c r="L3255" s="1">
        <v>92.37</v>
      </c>
      <c r="M3255" s="1">
        <v>91.42</v>
      </c>
    </row>
    <row r="3256" spans="1:13" x14ac:dyDescent="0.35">
      <c r="A3256" s="10">
        <v>748</v>
      </c>
      <c r="B3256" s="10">
        <v>93.84</v>
      </c>
      <c r="C3256" s="10">
        <v>92.64</v>
      </c>
      <c r="D3256" s="10">
        <v>93.84</v>
      </c>
      <c r="E3256" s="10">
        <v>92.57</v>
      </c>
      <c r="F3256" s="1">
        <v>89.18</v>
      </c>
      <c r="G3256" s="10">
        <v>86.32</v>
      </c>
      <c r="H3256" s="10">
        <v>94.47</v>
      </c>
      <c r="I3256" s="10">
        <v>91.47</v>
      </c>
      <c r="J3256" s="10">
        <v>97.64</v>
      </c>
      <c r="K3256" s="1">
        <v>93.81</v>
      </c>
      <c r="L3256" s="1">
        <v>92.35</v>
      </c>
      <c r="M3256" s="1">
        <v>91.4</v>
      </c>
    </row>
    <row r="3257" spans="1:13" x14ac:dyDescent="0.35">
      <c r="A3257" s="10">
        <v>747</v>
      </c>
      <c r="B3257" s="10">
        <v>93.84</v>
      </c>
      <c r="C3257" s="10">
        <v>92.62</v>
      </c>
      <c r="D3257" s="10">
        <v>93.85</v>
      </c>
      <c r="E3257" s="10">
        <v>92.56</v>
      </c>
      <c r="F3257" s="1">
        <v>89.18</v>
      </c>
      <c r="G3257" s="10">
        <v>86.33</v>
      </c>
      <c r="H3257" s="10">
        <v>94.48</v>
      </c>
      <c r="I3257" s="10">
        <v>91.46</v>
      </c>
      <c r="J3257" s="10">
        <v>97.63</v>
      </c>
      <c r="K3257" s="1">
        <v>93.74</v>
      </c>
      <c r="L3257" s="1">
        <v>92.32</v>
      </c>
      <c r="M3257" s="1">
        <v>91.38</v>
      </c>
    </row>
    <row r="3258" spans="1:13" x14ac:dyDescent="0.35">
      <c r="A3258" s="10">
        <v>746</v>
      </c>
      <c r="B3258" s="10">
        <v>93.83</v>
      </c>
      <c r="C3258" s="10">
        <v>92.6</v>
      </c>
      <c r="D3258" s="10">
        <v>93.85</v>
      </c>
      <c r="E3258" s="10">
        <v>92.55</v>
      </c>
      <c r="F3258" s="1">
        <v>89.18</v>
      </c>
      <c r="G3258" s="10">
        <v>86.34</v>
      </c>
      <c r="H3258" s="10">
        <v>94.49</v>
      </c>
      <c r="I3258" s="10">
        <v>91.46</v>
      </c>
      <c r="J3258" s="10">
        <v>97.62</v>
      </c>
      <c r="K3258" s="1">
        <v>93.68</v>
      </c>
      <c r="L3258" s="1">
        <v>92.32</v>
      </c>
      <c r="M3258" s="1">
        <v>91.37</v>
      </c>
    </row>
    <row r="3259" spans="1:13" x14ac:dyDescent="0.35">
      <c r="A3259" s="10">
        <v>745</v>
      </c>
      <c r="B3259" s="10">
        <v>93.82</v>
      </c>
      <c r="C3259" s="10">
        <v>92.58</v>
      </c>
      <c r="D3259" s="10">
        <v>93.84</v>
      </c>
      <c r="E3259" s="10">
        <v>92.53</v>
      </c>
      <c r="F3259" s="1">
        <v>89.18</v>
      </c>
      <c r="G3259" s="10">
        <v>86.34</v>
      </c>
      <c r="H3259" s="10">
        <v>94.5</v>
      </c>
      <c r="I3259" s="10">
        <v>91.46</v>
      </c>
      <c r="J3259" s="10">
        <v>97.61</v>
      </c>
      <c r="K3259" s="1">
        <v>93.64</v>
      </c>
      <c r="L3259" s="1">
        <v>92.32</v>
      </c>
      <c r="M3259" s="1">
        <v>91.35</v>
      </c>
    </row>
    <row r="3260" spans="1:13" x14ac:dyDescent="0.35">
      <c r="A3260" s="10">
        <v>744</v>
      </c>
      <c r="B3260" s="10">
        <v>93.81</v>
      </c>
      <c r="C3260" s="10">
        <v>92.57</v>
      </c>
      <c r="D3260" s="10">
        <v>93.82</v>
      </c>
      <c r="E3260" s="10">
        <v>92.51</v>
      </c>
      <c r="F3260" s="1">
        <v>89.18</v>
      </c>
      <c r="G3260" s="10">
        <v>86.34</v>
      </c>
      <c r="H3260" s="10">
        <v>94.51</v>
      </c>
      <c r="I3260" s="10">
        <v>91.47</v>
      </c>
      <c r="J3260" s="10">
        <v>97.6</v>
      </c>
      <c r="K3260" s="1">
        <v>93.63</v>
      </c>
      <c r="L3260" s="1">
        <v>92.33</v>
      </c>
      <c r="M3260" s="1">
        <v>91.33</v>
      </c>
    </row>
    <row r="3261" spans="1:13" x14ac:dyDescent="0.35">
      <c r="A3261" s="10">
        <v>743</v>
      </c>
      <c r="B3261" s="10">
        <v>93.81</v>
      </c>
      <c r="C3261" s="10">
        <v>92.57</v>
      </c>
      <c r="D3261" s="10">
        <v>93.82</v>
      </c>
      <c r="E3261" s="10">
        <v>92.5</v>
      </c>
      <c r="F3261" s="1">
        <v>89.18</v>
      </c>
      <c r="G3261" s="10">
        <v>86.34</v>
      </c>
      <c r="H3261" s="10">
        <v>94.51</v>
      </c>
      <c r="I3261" s="10">
        <v>91.49</v>
      </c>
      <c r="J3261" s="10">
        <v>97.59</v>
      </c>
      <c r="K3261" s="1">
        <v>93.63</v>
      </c>
      <c r="L3261" s="1">
        <v>92.34</v>
      </c>
      <c r="M3261" s="1">
        <v>91.32</v>
      </c>
    </row>
    <row r="3262" spans="1:13" x14ac:dyDescent="0.35">
      <c r="A3262" s="10">
        <v>742</v>
      </c>
      <c r="B3262" s="10">
        <v>93.81</v>
      </c>
      <c r="C3262" s="10">
        <v>92.56</v>
      </c>
      <c r="D3262" s="10">
        <v>93.82</v>
      </c>
      <c r="E3262" s="10">
        <v>92.49</v>
      </c>
      <c r="F3262" s="1">
        <v>89.18</v>
      </c>
      <c r="G3262" s="10">
        <v>86.35</v>
      </c>
      <c r="H3262" s="10">
        <v>94.51</v>
      </c>
      <c r="I3262" s="10">
        <v>91.51</v>
      </c>
      <c r="J3262" s="10">
        <v>97.6</v>
      </c>
      <c r="K3262" s="1">
        <v>93.66</v>
      </c>
      <c r="L3262" s="1">
        <v>92.34</v>
      </c>
      <c r="M3262" s="1">
        <v>91.31</v>
      </c>
    </row>
    <row r="3263" spans="1:13" x14ac:dyDescent="0.35">
      <c r="A3263" s="10">
        <v>741</v>
      </c>
      <c r="B3263" s="10">
        <v>93.82</v>
      </c>
      <c r="C3263" s="10">
        <v>92.55</v>
      </c>
      <c r="D3263" s="10">
        <v>93.83</v>
      </c>
      <c r="E3263" s="10">
        <v>92.48</v>
      </c>
      <c r="F3263" s="1">
        <v>89.17</v>
      </c>
      <c r="G3263" s="10">
        <v>86.36</v>
      </c>
      <c r="H3263" s="10">
        <v>94.51</v>
      </c>
      <c r="I3263" s="10">
        <v>91.53</v>
      </c>
      <c r="J3263" s="10">
        <v>97.6</v>
      </c>
      <c r="K3263" s="1">
        <v>93.69</v>
      </c>
      <c r="L3263" s="1">
        <v>92.33</v>
      </c>
      <c r="M3263" s="1">
        <v>91.31</v>
      </c>
    </row>
    <row r="3264" spans="1:13" x14ac:dyDescent="0.35">
      <c r="A3264" s="10">
        <v>740</v>
      </c>
      <c r="B3264" s="10">
        <v>93.81</v>
      </c>
      <c r="C3264" s="10">
        <v>92.52</v>
      </c>
      <c r="D3264" s="10">
        <v>93.83</v>
      </c>
      <c r="E3264" s="10">
        <v>92.46</v>
      </c>
      <c r="F3264" s="1">
        <v>89.17</v>
      </c>
      <c r="G3264" s="10">
        <v>86.36</v>
      </c>
      <c r="H3264" s="10">
        <v>94.51</v>
      </c>
      <c r="I3264" s="10">
        <v>91.56</v>
      </c>
      <c r="J3264" s="10">
        <v>97.6</v>
      </c>
      <c r="K3264" s="1">
        <v>93.72</v>
      </c>
      <c r="L3264" s="1">
        <v>92.32</v>
      </c>
      <c r="M3264" s="1">
        <v>91.31</v>
      </c>
    </row>
    <row r="3265" spans="1:13" x14ac:dyDescent="0.35">
      <c r="A3265" s="10">
        <v>739</v>
      </c>
      <c r="B3265" s="10">
        <v>93.79</v>
      </c>
      <c r="C3265" s="10">
        <v>92.49</v>
      </c>
      <c r="D3265" s="10">
        <v>93.83</v>
      </c>
      <c r="E3265" s="10">
        <v>92.44</v>
      </c>
      <c r="F3265" s="1">
        <v>89.18</v>
      </c>
      <c r="G3265" s="10">
        <v>86.36</v>
      </c>
      <c r="H3265" s="10">
        <v>94.52</v>
      </c>
      <c r="I3265" s="10">
        <v>91.58</v>
      </c>
      <c r="J3265" s="10">
        <v>97.6</v>
      </c>
      <c r="K3265" s="1">
        <v>93.74</v>
      </c>
      <c r="L3265" s="1">
        <v>92.3</v>
      </c>
      <c r="M3265" s="1">
        <v>91.3</v>
      </c>
    </row>
    <row r="3266" spans="1:13" x14ac:dyDescent="0.35">
      <c r="A3266" s="10">
        <v>738</v>
      </c>
      <c r="B3266" s="10">
        <v>93.75</v>
      </c>
      <c r="C3266" s="10">
        <v>92.45</v>
      </c>
      <c r="D3266" s="10">
        <v>93.83</v>
      </c>
      <c r="E3266" s="10">
        <v>92.4</v>
      </c>
      <c r="F3266" s="1">
        <v>89.18</v>
      </c>
      <c r="G3266" s="10">
        <v>86.34</v>
      </c>
      <c r="H3266" s="10">
        <v>94.55</v>
      </c>
      <c r="I3266" s="10">
        <v>91.6</v>
      </c>
      <c r="J3266" s="10">
        <v>97.6</v>
      </c>
      <c r="K3266" s="1">
        <v>93.75</v>
      </c>
      <c r="L3266" s="1">
        <v>92.29</v>
      </c>
      <c r="M3266" s="1">
        <v>91.29</v>
      </c>
    </row>
    <row r="3267" spans="1:13" x14ac:dyDescent="0.35">
      <c r="A3267" s="10">
        <v>737</v>
      </c>
      <c r="B3267" s="10">
        <v>93.7</v>
      </c>
      <c r="C3267" s="10">
        <v>92.4</v>
      </c>
      <c r="D3267" s="10">
        <v>93.83</v>
      </c>
      <c r="E3267" s="10">
        <v>92.34</v>
      </c>
      <c r="F3267" s="1">
        <v>89.18</v>
      </c>
      <c r="G3267" s="10">
        <v>86.31</v>
      </c>
      <c r="H3267" s="10">
        <v>94.58</v>
      </c>
      <c r="I3267" s="10">
        <v>91.6</v>
      </c>
      <c r="J3267" s="10">
        <v>97.6</v>
      </c>
      <c r="K3267" s="1">
        <v>93.76</v>
      </c>
      <c r="L3267" s="1">
        <v>92.29</v>
      </c>
      <c r="M3267" s="1">
        <v>91.28</v>
      </c>
    </row>
    <row r="3268" spans="1:13" x14ac:dyDescent="0.35">
      <c r="A3268" s="10">
        <v>736</v>
      </c>
      <c r="B3268" s="10">
        <v>93.66</v>
      </c>
      <c r="C3268" s="10">
        <v>92.36</v>
      </c>
      <c r="D3268" s="10">
        <v>93.84</v>
      </c>
      <c r="E3268" s="10">
        <v>92.28</v>
      </c>
      <c r="F3268" s="1">
        <v>89.17</v>
      </c>
      <c r="G3268" s="10">
        <v>86.27</v>
      </c>
      <c r="H3268" s="10">
        <v>94.61</v>
      </c>
      <c r="I3268" s="10">
        <v>91.59</v>
      </c>
      <c r="J3268" s="10">
        <v>97.59</v>
      </c>
      <c r="K3268" s="1">
        <v>93.75</v>
      </c>
      <c r="L3268" s="1">
        <v>92.3</v>
      </c>
      <c r="M3268" s="1">
        <v>91.27</v>
      </c>
    </row>
    <row r="3269" spans="1:13" x14ac:dyDescent="0.35">
      <c r="A3269" s="10">
        <v>735</v>
      </c>
      <c r="B3269" s="10">
        <v>93.61</v>
      </c>
      <c r="C3269" s="10">
        <v>92.32</v>
      </c>
      <c r="D3269" s="10">
        <v>93.85</v>
      </c>
      <c r="E3269" s="10">
        <v>92.21</v>
      </c>
      <c r="F3269" s="1">
        <v>89.17</v>
      </c>
      <c r="G3269" s="10">
        <v>86.24</v>
      </c>
      <c r="H3269" s="10">
        <v>94.63</v>
      </c>
      <c r="I3269" s="10">
        <v>91.59</v>
      </c>
      <c r="J3269" s="10">
        <v>97.58</v>
      </c>
      <c r="K3269" s="1">
        <v>93.75</v>
      </c>
      <c r="L3269" s="1">
        <v>92.3</v>
      </c>
      <c r="M3269" s="1">
        <v>91.26</v>
      </c>
    </row>
    <row r="3270" spans="1:13" x14ac:dyDescent="0.35">
      <c r="A3270" s="10">
        <v>734</v>
      </c>
      <c r="B3270" s="10">
        <v>93.57</v>
      </c>
      <c r="C3270" s="10">
        <v>92.28</v>
      </c>
      <c r="D3270" s="10">
        <v>93.86</v>
      </c>
      <c r="E3270" s="10">
        <v>92.13</v>
      </c>
      <c r="F3270" s="1">
        <v>89.17</v>
      </c>
      <c r="G3270" s="10">
        <v>86.21</v>
      </c>
      <c r="H3270" s="10">
        <v>94.63</v>
      </c>
      <c r="I3270" s="10">
        <v>91.59</v>
      </c>
      <c r="J3270" s="10">
        <v>97.56</v>
      </c>
      <c r="K3270" s="1">
        <v>93.74</v>
      </c>
      <c r="L3270" s="1">
        <v>92.3</v>
      </c>
      <c r="M3270" s="1">
        <v>91.24</v>
      </c>
    </row>
    <row r="3271" spans="1:13" x14ac:dyDescent="0.35">
      <c r="A3271" s="10">
        <v>733</v>
      </c>
      <c r="B3271" s="10">
        <v>93.53</v>
      </c>
      <c r="C3271" s="10">
        <v>92.24</v>
      </c>
      <c r="D3271" s="10">
        <v>93.86</v>
      </c>
      <c r="E3271" s="10">
        <v>92.06</v>
      </c>
      <c r="F3271" s="1">
        <v>89.16</v>
      </c>
      <c r="G3271" s="10">
        <v>86.18</v>
      </c>
      <c r="H3271" s="10">
        <v>94.63</v>
      </c>
      <c r="I3271" s="10">
        <v>91.59</v>
      </c>
      <c r="J3271" s="10">
        <v>97.53</v>
      </c>
      <c r="K3271" s="1">
        <v>93.73</v>
      </c>
      <c r="L3271" s="1">
        <v>92.28</v>
      </c>
      <c r="M3271" s="1">
        <v>91.22</v>
      </c>
    </row>
    <row r="3272" spans="1:13" x14ac:dyDescent="0.35">
      <c r="A3272" s="10">
        <v>732</v>
      </c>
      <c r="B3272" s="10">
        <v>93.49</v>
      </c>
      <c r="C3272" s="10">
        <v>92.2</v>
      </c>
      <c r="D3272" s="10">
        <v>93.87</v>
      </c>
      <c r="E3272" s="10">
        <v>92</v>
      </c>
      <c r="F3272" s="1">
        <v>89.16</v>
      </c>
      <c r="G3272" s="10">
        <v>86.14</v>
      </c>
      <c r="H3272" s="10">
        <v>94.63</v>
      </c>
      <c r="I3272" s="10">
        <v>91.59</v>
      </c>
      <c r="J3272" s="10">
        <v>97.52</v>
      </c>
      <c r="K3272" s="1">
        <v>93.7</v>
      </c>
      <c r="L3272" s="1">
        <v>92.26</v>
      </c>
      <c r="M3272" s="1">
        <v>91.2</v>
      </c>
    </row>
    <row r="3273" spans="1:13" x14ac:dyDescent="0.35">
      <c r="A3273" s="10">
        <v>731</v>
      </c>
      <c r="B3273" s="10">
        <v>93.45</v>
      </c>
      <c r="C3273" s="10">
        <v>92.15</v>
      </c>
      <c r="D3273" s="10">
        <v>93.88</v>
      </c>
      <c r="E3273" s="10">
        <v>91.93</v>
      </c>
      <c r="F3273" s="1">
        <v>89.15</v>
      </c>
      <c r="G3273" s="10">
        <v>86.09</v>
      </c>
      <c r="H3273" s="10">
        <v>94.62</v>
      </c>
      <c r="I3273" s="10">
        <v>91.56</v>
      </c>
      <c r="J3273" s="10">
        <v>97.5</v>
      </c>
      <c r="K3273" s="1">
        <v>93.67</v>
      </c>
      <c r="L3273" s="1">
        <v>92.24</v>
      </c>
      <c r="M3273" s="1">
        <v>91.16</v>
      </c>
    </row>
    <row r="3274" spans="1:13" x14ac:dyDescent="0.35">
      <c r="A3274" s="10">
        <v>730</v>
      </c>
      <c r="B3274" s="10">
        <v>93.41</v>
      </c>
      <c r="C3274" s="10">
        <v>92.11</v>
      </c>
      <c r="D3274" s="10">
        <v>93.87</v>
      </c>
      <c r="E3274" s="10">
        <v>91.86</v>
      </c>
      <c r="F3274" s="1">
        <v>89.15</v>
      </c>
      <c r="G3274" s="10">
        <v>86.02</v>
      </c>
      <c r="H3274" s="10">
        <v>94.61</v>
      </c>
      <c r="I3274" s="10">
        <v>91.53</v>
      </c>
      <c r="J3274" s="10">
        <v>97.49</v>
      </c>
      <c r="K3274" s="1">
        <v>93.63</v>
      </c>
      <c r="L3274" s="1">
        <v>92.23</v>
      </c>
      <c r="M3274" s="1">
        <v>91.12</v>
      </c>
    </row>
    <row r="3275" spans="1:13" x14ac:dyDescent="0.35">
      <c r="A3275" s="10">
        <v>729</v>
      </c>
      <c r="B3275" s="10">
        <v>93.36</v>
      </c>
      <c r="C3275" s="10">
        <v>92.06</v>
      </c>
      <c r="D3275" s="10">
        <v>93.86</v>
      </c>
      <c r="E3275" s="10">
        <v>91.78</v>
      </c>
      <c r="F3275" s="1">
        <v>89.14</v>
      </c>
      <c r="G3275" s="10">
        <v>85.95</v>
      </c>
      <c r="H3275" s="10">
        <v>94.58</v>
      </c>
      <c r="I3275" s="10">
        <v>91.49</v>
      </c>
      <c r="J3275" s="10">
        <v>97.48</v>
      </c>
      <c r="K3275" s="1">
        <v>93.6</v>
      </c>
      <c r="L3275" s="1">
        <v>92.21</v>
      </c>
      <c r="M3275" s="1">
        <v>91.07</v>
      </c>
    </row>
    <row r="3276" spans="1:13" x14ac:dyDescent="0.35">
      <c r="A3276" s="10">
        <v>728</v>
      </c>
      <c r="B3276" s="10">
        <v>93.31</v>
      </c>
      <c r="C3276" s="10">
        <v>92.02</v>
      </c>
      <c r="D3276" s="10">
        <v>93.84</v>
      </c>
      <c r="E3276" s="10">
        <v>91.71</v>
      </c>
      <c r="F3276" s="1">
        <v>89.12</v>
      </c>
      <c r="G3276" s="10">
        <v>85.88</v>
      </c>
      <c r="H3276" s="10">
        <v>94.57</v>
      </c>
      <c r="I3276" s="10">
        <v>91.45</v>
      </c>
      <c r="J3276" s="10">
        <v>97.47</v>
      </c>
      <c r="K3276" s="1">
        <v>93.59</v>
      </c>
      <c r="L3276" s="1">
        <v>92.19</v>
      </c>
      <c r="M3276" s="1">
        <v>91.03</v>
      </c>
    </row>
    <row r="3277" spans="1:13" x14ac:dyDescent="0.35">
      <c r="A3277" s="10">
        <v>727</v>
      </c>
      <c r="B3277" s="10">
        <v>93.25</v>
      </c>
      <c r="C3277" s="10">
        <v>91.97</v>
      </c>
      <c r="D3277" s="10">
        <v>93.83</v>
      </c>
      <c r="E3277" s="10">
        <v>91.65</v>
      </c>
      <c r="F3277" s="1">
        <v>89.1</v>
      </c>
      <c r="G3277" s="10">
        <v>85.82</v>
      </c>
      <c r="H3277" s="10">
        <v>94.56</v>
      </c>
      <c r="I3277" s="10">
        <v>91.4</v>
      </c>
      <c r="J3277" s="10">
        <v>97.46</v>
      </c>
      <c r="K3277" s="1">
        <v>93.59</v>
      </c>
      <c r="L3277" s="1">
        <v>92.17</v>
      </c>
      <c r="M3277" s="1">
        <v>91</v>
      </c>
    </row>
    <row r="3278" spans="1:13" x14ac:dyDescent="0.35">
      <c r="A3278" s="10">
        <v>726</v>
      </c>
      <c r="B3278" s="10">
        <v>93.21</v>
      </c>
      <c r="C3278" s="10">
        <v>91.92</v>
      </c>
      <c r="D3278" s="10">
        <v>93.82</v>
      </c>
      <c r="E3278" s="10">
        <v>91.61</v>
      </c>
      <c r="F3278" s="1">
        <v>89.07</v>
      </c>
      <c r="G3278" s="10">
        <v>85.76</v>
      </c>
      <c r="H3278" s="10">
        <v>94.55</v>
      </c>
      <c r="I3278" s="10">
        <v>91.34</v>
      </c>
      <c r="J3278" s="10">
        <v>97.44</v>
      </c>
      <c r="K3278" s="1">
        <v>93.59</v>
      </c>
      <c r="L3278" s="1">
        <v>92.14</v>
      </c>
      <c r="M3278" s="1">
        <v>90.97</v>
      </c>
    </row>
    <row r="3279" spans="1:13" x14ac:dyDescent="0.35">
      <c r="A3279" s="10">
        <v>725</v>
      </c>
      <c r="B3279" s="10">
        <v>93.17</v>
      </c>
      <c r="C3279" s="10">
        <v>91.89</v>
      </c>
      <c r="D3279" s="10">
        <v>93.82</v>
      </c>
      <c r="E3279" s="10">
        <v>91.58</v>
      </c>
      <c r="F3279" s="1">
        <v>89.03</v>
      </c>
      <c r="G3279" s="10">
        <v>85.7</v>
      </c>
      <c r="H3279" s="10">
        <v>94.54</v>
      </c>
      <c r="I3279" s="10">
        <v>91.27</v>
      </c>
      <c r="J3279" s="10">
        <v>97.43</v>
      </c>
      <c r="K3279" s="1">
        <v>93.59</v>
      </c>
      <c r="L3279" s="1">
        <v>92.1</v>
      </c>
      <c r="M3279" s="1">
        <v>90.95</v>
      </c>
    </row>
    <row r="3280" spans="1:13" x14ac:dyDescent="0.35">
      <c r="A3280" s="10">
        <v>724</v>
      </c>
      <c r="B3280" s="10">
        <v>93.13</v>
      </c>
      <c r="C3280" s="10">
        <v>91.85</v>
      </c>
      <c r="D3280" s="10">
        <v>93.79</v>
      </c>
      <c r="E3280" s="10">
        <v>91.57</v>
      </c>
      <c r="F3280" s="1">
        <v>88.99</v>
      </c>
      <c r="G3280" s="10">
        <v>85.64</v>
      </c>
      <c r="H3280" s="10">
        <v>94.53</v>
      </c>
      <c r="I3280" s="10">
        <v>91.18</v>
      </c>
      <c r="J3280" s="10">
        <v>97.42</v>
      </c>
      <c r="K3280" s="1">
        <v>93.58</v>
      </c>
      <c r="L3280" s="1">
        <v>92.07</v>
      </c>
      <c r="M3280" s="1">
        <v>90.92</v>
      </c>
    </row>
    <row r="3281" spans="1:13" x14ac:dyDescent="0.35">
      <c r="A3281" s="10">
        <v>723</v>
      </c>
      <c r="B3281" s="10">
        <v>93.09</v>
      </c>
      <c r="C3281" s="10">
        <v>91.8</v>
      </c>
      <c r="D3281" s="10">
        <v>93.75</v>
      </c>
      <c r="E3281" s="10">
        <v>91.55</v>
      </c>
      <c r="F3281" s="1">
        <v>88.95</v>
      </c>
      <c r="G3281" s="10">
        <v>85.56</v>
      </c>
      <c r="H3281" s="10">
        <v>94.5</v>
      </c>
      <c r="I3281" s="10">
        <v>91.06</v>
      </c>
      <c r="J3281" s="10">
        <v>97.41</v>
      </c>
      <c r="K3281" s="1">
        <v>93.56</v>
      </c>
      <c r="L3281" s="1">
        <v>92.03</v>
      </c>
      <c r="M3281" s="1">
        <v>90.87</v>
      </c>
    </row>
    <row r="3282" spans="1:13" x14ac:dyDescent="0.35">
      <c r="A3282" s="10">
        <v>722</v>
      </c>
      <c r="B3282" s="10">
        <v>93.03</v>
      </c>
      <c r="C3282" s="10">
        <v>91.74</v>
      </c>
      <c r="D3282" s="10">
        <v>93.7</v>
      </c>
      <c r="E3282" s="10">
        <v>91.53</v>
      </c>
      <c r="F3282" s="1">
        <v>88.91</v>
      </c>
      <c r="G3282" s="10">
        <v>85.45</v>
      </c>
      <c r="H3282" s="10">
        <v>94.45</v>
      </c>
      <c r="I3282" s="10">
        <v>90.9</v>
      </c>
      <c r="J3282" s="10">
        <v>97.39</v>
      </c>
      <c r="K3282" s="1">
        <v>93.52</v>
      </c>
      <c r="L3282" s="1">
        <v>92.01</v>
      </c>
      <c r="M3282" s="1">
        <v>90.79</v>
      </c>
    </row>
    <row r="3283" spans="1:13" x14ac:dyDescent="0.35">
      <c r="A3283" s="10">
        <v>721</v>
      </c>
      <c r="B3283" s="10">
        <v>92.96</v>
      </c>
      <c r="C3283" s="10">
        <v>91.66</v>
      </c>
      <c r="D3283" s="10">
        <v>93.64</v>
      </c>
      <c r="E3283" s="10">
        <v>91.51</v>
      </c>
      <c r="F3283" s="1">
        <v>88.85</v>
      </c>
      <c r="G3283" s="10">
        <v>85.32</v>
      </c>
      <c r="H3283" s="10">
        <v>94.37</v>
      </c>
      <c r="I3283" s="10">
        <v>90.7</v>
      </c>
      <c r="J3283" s="10">
        <v>97.36</v>
      </c>
      <c r="K3283" s="1">
        <v>93.46</v>
      </c>
      <c r="L3283" s="1">
        <v>92</v>
      </c>
      <c r="M3283" s="1">
        <v>90.71</v>
      </c>
    </row>
    <row r="3284" spans="1:13" x14ac:dyDescent="0.35">
      <c r="A3284" s="10">
        <v>720</v>
      </c>
      <c r="B3284" s="10">
        <v>92.87</v>
      </c>
      <c r="C3284" s="10">
        <v>91.55</v>
      </c>
      <c r="D3284" s="10">
        <v>93.57</v>
      </c>
      <c r="E3284" s="10">
        <v>91.49</v>
      </c>
      <c r="F3284" s="1">
        <v>88.77</v>
      </c>
      <c r="G3284" s="10">
        <v>85.16</v>
      </c>
      <c r="H3284" s="10">
        <v>94.25</v>
      </c>
      <c r="I3284" s="10">
        <v>90.44</v>
      </c>
      <c r="J3284" s="10">
        <v>97.32</v>
      </c>
      <c r="K3284" s="1">
        <v>93.39</v>
      </c>
      <c r="L3284" s="1">
        <v>91.96</v>
      </c>
      <c r="M3284" s="1">
        <v>90.63</v>
      </c>
    </row>
    <row r="3285" spans="1:13" x14ac:dyDescent="0.35">
      <c r="A3285" s="10">
        <v>719</v>
      </c>
      <c r="B3285" s="10">
        <v>92.73</v>
      </c>
      <c r="C3285" s="10">
        <v>91.39</v>
      </c>
      <c r="D3285" s="10">
        <v>93.46</v>
      </c>
      <c r="E3285" s="10">
        <v>91.43</v>
      </c>
      <c r="F3285" s="1">
        <v>88.63</v>
      </c>
      <c r="G3285" s="10">
        <v>84.93</v>
      </c>
      <c r="H3285" s="10">
        <v>94.08</v>
      </c>
      <c r="I3285" s="10">
        <v>90.08</v>
      </c>
      <c r="J3285" s="10">
        <v>97.27</v>
      </c>
      <c r="K3285" s="1">
        <v>93.29</v>
      </c>
      <c r="L3285" s="1">
        <v>91.89</v>
      </c>
      <c r="M3285" s="1">
        <v>90.52</v>
      </c>
    </row>
    <row r="3286" spans="1:13" x14ac:dyDescent="0.35">
      <c r="A3286" s="10">
        <v>718</v>
      </c>
      <c r="B3286" s="10">
        <v>92.53</v>
      </c>
      <c r="C3286" s="10">
        <v>91.17</v>
      </c>
      <c r="D3286" s="10">
        <v>93.3</v>
      </c>
      <c r="E3286" s="10">
        <v>91.32</v>
      </c>
      <c r="F3286" s="1">
        <v>88.4</v>
      </c>
      <c r="G3286" s="10">
        <v>84.58</v>
      </c>
      <c r="H3286" s="10">
        <v>93.82</v>
      </c>
      <c r="I3286" s="10">
        <v>89.57</v>
      </c>
      <c r="J3286" s="10">
        <v>97.2</v>
      </c>
      <c r="K3286" s="1">
        <v>93.14</v>
      </c>
      <c r="L3286" s="1">
        <v>91.77</v>
      </c>
      <c r="M3286" s="1">
        <v>90.39</v>
      </c>
    </row>
    <row r="3287" spans="1:13" x14ac:dyDescent="0.35">
      <c r="A3287" s="10">
        <v>717</v>
      </c>
      <c r="B3287" s="10">
        <v>92.24</v>
      </c>
      <c r="C3287" s="10">
        <v>90.87</v>
      </c>
      <c r="D3287" s="10">
        <v>93.03</v>
      </c>
      <c r="E3287" s="10">
        <v>91.12</v>
      </c>
      <c r="F3287" s="1">
        <v>88.04</v>
      </c>
      <c r="G3287" s="10">
        <v>84.03</v>
      </c>
      <c r="H3287" s="10">
        <v>93.45</v>
      </c>
      <c r="I3287" s="10">
        <v>88.81</v>
      </c>
      <c r="J3287" s="10">
        <v>97.1</v>
      </c>
      <c r="K3287" s="1">
        <v>92.96</v>
      </c>
      <c r="L3287" s="1">
        <v>91.6</v>
      </c>
      <c r="M3287" s="1">
        <v>90.18</v>
      </c>
    </row>
    <row r="3288" spans="1:13" x14ac:dyDescent="0.35">
      <c r="A3288" s="10">
        <v>716</v>
      </c>
      <c r="B3288" s="10">
        <v>91.84</v>
      </c>
      <c r="C3288" s="10">
        <v>90.48</v>
      </c>
      <c r="D3288" s="10">
        <v>92.66</v>
      </c>
      <c r="E3288" s="10">
        <v>90.83</v>
      </c>
      <c r="F3288" s="1">
        <v>87.54</v>
      </c>
      <c r="G3288" s="10">
        <v>83.25</v>
      </c>
      <c r="H3288" s="10">
        <v>92.97</v>
      </c>
      <c r="I3288" s="10">
        <v>87.77</v>
      </c>
      <c r="J3288" s="10">
        <v>96.96</v>
      </c>
      <c r="K3288" s="1">
        <v>92.74</v>
      </c>
      <c r="L3288" s="1">
        <v>91.38</v>
      </c>
      <c r="M3288" s="1">
        <v>89.89</v>
      </c>
    </row>
    <row r="3289" spans="1:13" x14ac:dyDescent="0.35">
      <c r="A3289" s="10">
        <v>715</v>
      </c>
      <c r="B3289" s="10">
        <v>91.36</v>
      </c>
      <c r="C3289" s="10">
        <v>90.03</v>
      </c>
      <c r="D3289" s="10">
        <v>92.17</v>
      </c>
      <c r="E3289" s="10">
        <v>90.45</v>
      </c>
      <c r="F3289" s="1">
        <v>86.91</v>
      </c>
      <c r="G3289" s="10">
        <v>82.26</v>
      </c>
      <c r="H3289" s="10">
        <v>92.4</v>
      </c>
      <c r="I3289" s="10">
        <v>86.54</v>
      </c>
      <c r="J3289" s="10">
        <v>96.8</v>
      </c>
      <c r="K3289" s="1">
        <v>92.52</v>
      </c>
      <c r="L3289" s="1">
        <v>91.13</v>
      </c>
      <c r="M3289" s="1">
        <v>89.54</v>
      </c>
    </row>
    <row r="3290" spans="1:13" x14ac:dyDescent="0.35">
      <c r="A3290" s="10">
        <v>714</v>
      </c>
      <c r="B3290" s="10">
        <v>90.91</v>
      </c>
      <c r="C3290" s="10">
        <v>89.61</v>
      </c>
      <c r="D3290" s="10">
        <v>91.66</v>
      </c>
      <c r="E3290" s="10">
        <v>90.06</v>
      </c>
      <c r="F3290" s="1">
        <v>86.26</v>
      </c>
      <c r="G3290" s="10">
        <v>81.27</v>
      </c>
      <c r="H3290" s="10">
        <v>91.87</v>
      </c>
      <c r="I3290" s="10">
        <v>85.43</v>
      </c>
      <c r="J3290" s="10">
        <v>96.65</v>
      </c>
      <c r="K3290" s="1">
        <v>92.34</v>
      </c>
      <c r="L3290" s="1">
        <v>90.88</v>
      </c>
      <c r="M3290" s="1">
        <v>89.21</v>
      </c>
    </row>
    <row r="3291" spans="1:13" x14ac:dyDescent="0.35">
      <c r="A3291" s="10">
        <v>713</v>
      </c>
      <c r="B3291" s="10">
        <v>90.62</v>
      </c>
      <c r="C3291" s="10">
        <v>89.35</v>
      </c>
      <c r="D3291" s="10">
        <v>91.28</v>
      </c>
      <c r="E3291" s="10">
        <v>89.79</v>
      </c>
      <c r="F3291" s="1">
        <v>85.76</v>
      </c>
      <c r="G3291" s="10">
        <v>80.61</v>
      </c>
      <c r="H3291" s="10">
        <v>91.55</v>
      </c>
      <c r="I3291" s="10">
        <v>84.81</v>
      </c>
      <c r="J3291" s="10">
        <v>96.57</v>
      </c>
      <c r="K3291" s="1">
        <v>92.23</v>
      </c>
      <c r="L3291" s="1">
        <v>90.71</v>
      </c>
      <c r="M3291" s="1">
        <v>89</v>
      </c>
    </row>
    <row r="3292" spans="1:13" x14ac:dyDescent="0.35">
      <c r="A3292" s="10">
        <v>712</v>
      </c>
      <c r="B3292" s="10">
        <v>90.61</v>
      </c>
      <c r="C3292" s="10">
        <v>89.34</v>
      </c>
      <c r="D3292" s="10">
        <v>91.14</v>
      </c>
      <c r="E3292" s="10">
        <v>89.73</v>
      </c>
      <c r="F3292" s="1">
        <v>85.58</v>
      </c>
      <c r="G3292" s="10">
        <v>80.53</v>
      </c>
      <c r="H3292" s="10">
        <v>91.55</v>
      </c>
      <c r="I3292" s="10">
        <v>84.9</v>
      </c>
      <c r="J3292" s="10">
        <v>96.56</v>
      </c>
      <c r="K3292" s="1">
        <v>92.23</v>
      </c>
      <c r="L3292" s="1">
        <v>90.67</v>
      </c>
      <c r="M3292" s="1">
        <v>88.97</v>
      </c>
    </row>
    <row r="3293" spans="1:13" x14ac:dyDescent="0.35">
      <c r="A3293" s="10">
        <v>711</v>
      </c>
      <c r="B3293" s="10">
        <v>90.85</v>
      </c>
      <c r="C3293" s="10">
        <v>89.57</v>
      </c>
      <c r="D3293" s="10">
        <v>91.25</v>
      </c>
      <c r="E3293" s="10">
        <v>89.89</v>
      </c>
      <c r="F3293" s="1">
        <v>85.76</v>
      </c>
      <c r="G3293" s="10">
        <v>81.010000000000005</v>
      </c>
      <c r="H3293" s="10">
        <v>91.85</v>
      </c>
      <c r="I3293" s="10">
        <v>85.58</v>
      </c>
      <c r="J3293" s="10">
        <v>96.63</v>
      </c>
      <c r="K3293" s="1">
        <v>92.31</v>
      </c>
      <c r="L3293" s="1">
        <v>90.74</v>
      </c>
      <c r="M3293" s="1">
        <v>89.11</v>
      </c>
    </row>
    <row r="3294" spans="1:13" x14ac:dyDescent="0.35">
      <c r="A3294" s="10">
        <v>710</v>
      </c>
      <c r="B3294" s="10">
        <v>91.24</v>
      </c>
      <c r="C3294" s="10">
        <v>89.91</v>
      </c>
      <c r="D3294" s="10">
        <v>91.52</v>
      </c>
      <c r="E3294" s="10">
        <v>90.17</v>
      </c>
      <c r="F3294" s="1">
        <v>86.16</v>
      </c>
      <c r="G3294" s="10">
        <v>81.8</v>
      </c>
      <c r="H3294" s="10">
        <v>92.3</v>
      </c>
      <c r="I3294" s="10">
        <v>86.54</v>
      </c>
      <c r="J3294" s="10">
        <v>96.74</v>
      </c>
      <c r="K3294" s="1">
        <v>92.46</v>
      </c>
      <c r="L3294" s="1">
        <v>90.89</v>
      </c>
      <c r="M3294" s="1">
        <v>89.33</v>
      </c>
    </row>
    <row r="3295" spans="1:13" x14ac:dyDescent="0.35">
      <c r="A3295" s="10">
        <v>709</v>
      </c>
      <c r="B3295" s="10">
        <v>91.62</v>
      </c>
      <c r="C3295" s="10">
        <v>90.26</v>
      </c>
      <c r="D3295" s="10">
        <v>91.81</v>
      </c>
      <c r="E3295" s="10">
        <v>90.45</v>
      </c>
      <c r="F3295" s="1">
        <v>86.62</v>
      </c>
      <c r="G3295" s="10">
        <v>82.61</v>
      </c>
      <c r="H3295" s="10">
        <v>92.75</v>
      </c>
      <c r="I3295" s="10">
        <v>87.48</v>
      </c>
      <c r="J3295" s="10">
        <v>96.86</v>
      </c>
      <c r="K3295" s="1">
        <v>92.63</v>
      </c>
      <c r="L3295" s="1">
        <v>91.04</v>
      </c>
      <c r="M3295" s="1">
        <v>89.56</v>
      </c>
    </row>
    <row r="3296" spans="1:13" x14ac:dyDescent="0.35">
      <c r="A3296" s="10">
        <v>708</v>
      </c>
      <c r="B3296" s="10">
        <v>91.94</v>
      </c>
      <c r="C3296" s="10">
        <v>90.55</v>
      </c>
      <c r="D3296" s="10">
        <v>92.06</v>
      </c>
      <c r="E3296" s="10">
        <v>90.69</v>
      </c>
      <c r="F3296" s="1">
        <v>87.01</v>
      </c>
      <c r="G3296" s="10">
        <v>83.25</v>
      </c>
      <c r="H3296" s="10">
        <v>93.11</v>
      </c>
      <c r="I3296" s="10">
        <v>88.24</v>
      </c>
      <c r="J3296" s="10">
        <v>96.95</v>
      </c>
      <c r="K3296" s="1">
        <v>92.81</v>
      </c>
      <c r="L3296" s="1">
        <v>91.17</v>
      </c>
      <c r="M3296" s="1">
        <v>89.74</v>
      </c>
    </row>
    <row r="3297" spans="1:13" x14ac:dyDescent="0.35">
      <c r="A3297" s="10">
        <v>707</v>
      </c>
      <c r="B3297" s="10">
        <v>92.17</v>
      </c>
      <c r="C3297" s="10">
        <v>90.77</v>
      </c>
      <c r="D3297" s="10">
        <v>92.28</v>
      </c>
      <c r="E3297" s="10">
        <v>90.88</v>
      </c>
      <c r="F3297" s="1">
        <v>87.3</v>
      </c>
      <c r="G3297" s="10">
        <v>83.7</v>
      </c>
      <c r="H3297" s="10">
        <v>93.36</v>
      </c>
      <c r="I3297" s="10">
        <v>88.81</v>
      </c>
      <c r="J3297" s="10">
        <v>97.01</v>
      </c>
      <c r="K3297" s="1">
        <v>92.96</v>
      </c>
      <c r="L3297" s="1">
        <v>91.26</v>
      </c>
      <c r="M3297" s="1">
        <v>89.87</v>
      </c>
    </row>
    <row r="3298" spans="1:13" x14ac:dyDescent="0.35">
      <c r="A3298" s="10">
        <v>706</v>
      </c>
      <c r="B3298" s="10">
        <v>92.34</v>
      </c>
      <c r="C3298" s="10">
        <v>90.93</v>
      </c>
      <c r="D3298" s="10">
        <v>92.46</v>
      </c>
      <c r="E3298" s="10">
        <v>91.04</v>
      </c>
      <c r="F3298" s="1">
        <v>87.49</v>
      </c>
      <c r="G3298" s="10">
        <v>84</v>
      </c>
      <c r="H3298" s="10">
        <v>93.54</v>
      </c>
      <c r="I3298" s="10">
        <v>89.22</v>
      </c>
      <c r="J3298" s="10">
        <v>97.06</v>
      </c>
      <c r="K3298" s="1">
        <v>93.07</v>
      </c>
      <c r="L3298" s="1">
        <v>91.33</v>
      </c>
      <c r="M3298" s="1">
        <v>89.96</v>
      </c>
    </row>
    <row r="3299" spans="1:13" x14ac:dyDescent="0.35">
      <c r="A3299" s="10">
        <v>705</v>
      </c>
      <c r="B3299" s="10">
        <v>92.46</v>
      </c>
      <c r="C3299" s="10">
        <v>91.06</v>
      </c>
      <c r="D3299" s="10">
        <v>92.61</v>
      </c>
      <c r="E3299" s="10">
        <v>91.17</v>
      </c>
      <c r="F3299" s="1">
        <v>87.62</v>
      </c>
      <c r="G3299" s="10">
        <v>84.19</v>
      </c>
      <c r="H3299" s="10">
        <v>93.67</v>
      </c>
      <c r="I3299" s="10">
        <v>89.5</v>
      </c>
      <c r="J3299" s="10">
        <v>97.1</v>
      </c>
      <c r="K3299" s="1">
        <v>93.15</v>
      </c>
      <c r="L3299" s="1">
        <v>91.39</v>
      </c>
      <c r="M3299" s="1">
        <v>90.01</v>
      </c>
    </row>
    <row r="3300" spans="1:13" x14ac:dyDescent="0.35">
      <c r="A3300" s="10">
        <v>704</v>
      </c>
      <c r="B3300" s="10">
        <v>92.53</v>
      </c>
      <c r="C3300" s="10">
        <v>91.14</v>
      </c>
      <c r="D3300" s="10">
        <v>92.72</v>
      </c>
      <c r="E3300" s="10">
        <v>91.28</v>
      </c>
      <c r="F3300" s="1">
        <v>87.71</v>
      </c>
      <c r="G3300" s="10">
        <v>84.31</v>
      </c>
      <c r="H3300" s="10">
        <v>93.78</v>
      </c>
      <c r="I3300" s="10">
        <v>89.69</v>
      </c>
      <c r="J3300" s="10">
        <v>97.13</v>
      </c>
      <c r="K3300" s="1">
        <v>93.2</v>
      </c>
      <c r="L3300" s="1">
        <v>91.42</v>
      </c>
      <c r="M3300" s="1">
        <v>90.02</v>
      </c>
    </row>
    <row r="3301" spans="1:13" x14ac:dyDescent="0.35">
      <c r="A3301" s="10">
        <v>703</v>
      </c>
      <c r="B3301" s="10">
        <v>92.56</v>
      </c>
      <c r="C3301" s="10">
        <v>91.18</v>
      </c>
      <c r="D3301" s="10">
        <v>92.81</v>
      </c>
      <c r="E3301" s="10">
        <v>91.36</v>
      </c>
      <c r="F3301" s="1">
        <v>87.78</v>
      </c>
      <c r="G3301" s="10">
        <v>84.35</v>
      </c>
      <c r="H3301" s="10">
        <v>93.87</v>
      </c>
      <c r="I3301" s="10">
        <v>89.76</v>
      </c>
      <c r="J3301" s="10">
        <v>97.14</v>
      </c>
      <c r="K3301" s="1">
        <v>93.22</v>
      </c>
      <c r="L3301" s="1">
        <v>91.44</v>
      </c>
      <c r="M3301" s="1">
        <v>89.99</v>
      </c>
    </row>
    <row r="3302" spans="1:13" x14ac:dyDescent="0.35">
      <c r="A3302" s="10">
        <v>702</v>
      </c>
      <c r="B3302" s="10">
        <v>92.56</v>
      </c>
      <c r="C3302" s="10">
        <v>91.19</v>
      </c>
      <c r="D3302" s="10">
        <v>92.88</v>
      </c>
      <c r="E3302" s="10">
        <v>91.42</v>
      </c>
      <c r="F3302" s="1">
        <v>87.84</v>
      </c>
      <c r="G3302" s="10">
        <v>84.34</v>
      </c>
      <c r="H3302" s="10">
        <v>93.95</v>
      </c>
      <c r="I3302" s="10">
        <v>89.76</v>
      </c>
      <c r="J3302" s="10">
        <v>97.14</v>
      </c>
      <c r="K3302" s="1">
        <v>93.21</v>
      </c>
      <c r="L3302" s="1">
        <v>91.44</v>
      </c>
      <c r="M3302" s="1">
        <v>89.94</v>
      </c>
    </row>
    <row r="3303" spans="1:13" x14ac:dyDescent="0.35">
      <c r="A3303" s="10">
        <v>701</v>
      </c>
      <c r="B3303" s="10">
        <v>92.55</v>
      </c>
      <c r="C3303" s="10">
        <v>91.19</v>
      </c>
      <c r="D3303" s="10">
        <v>92.93</v>
      </c>
      <c r="E3303" s="10">
        <v>91.47</v>
      </c>
      <c r="F3303" s="1">
        <v>87.89</v>
      </c>
      <c r="G3303" s="10">
        <v>84.27</v>
      </c>
      <c r="H3303" s="10">
        <v>94.03</v>
      </c>
      <c r="I3303" s="10">
        <v>89.75</v>
      </c>
      <c r="J3303" s="10">
        <v>97.12</v>
      </c>
      <c r="K3303" s="1">
        <v>93.2</v>
      </c>
      <c r="L3303" s="1">
        <v>91.43</v>
      </c>
      <c r="M3303" s="1">
        <v>89.89</v>
      </c>
    </row>
    <row r="3304" spans="1:13" x14ac:dyDescent="0.35">
      <c r="A3304" s="10">
        <v>700</v>
      </c>
      <c r="B3304" s="10">
        <v>92.56</v>
      </c>
      <c r="C3304" s="10">
        <v>91.21</v>
      </c>
      <c r="D3304" s="10">
        <v>92.99</v>
      </c>
      <c r="E3304" s="10">
        <v>91.53</v>
      </c>
      <c r="F3304" s="1">
        <v>87.92</v>
      </c>
      <c r="G3304" s="10">
        <v>84.17</v>
      </c>
      <c r="H3304" s="10">
        <v>94.1</v>
      </c>
      <c r="I3304" s="10">
        <v>89.8</v>
      </c>
      <c r="J3304" s="10">
        <v>97.1</v>
      </c>
      <c r="K3304" s="1">
        <v>93.19</v>
      </c>
      <c r="L3304" s="1">
        <v>91.43</v>
      </c>
      <c r="M3304" s="1">
        <v>89.88</v>
      </c>
    </row>
    <row r="3305" spans="1:13" x14ac:dyDescent="0.35">
      <c r="A3305" s="10">
        <v>699</v>
      </c>
      <c r="B3305" s="10">
        <v>92.58</v>
      </c>
      <c r="C3305" s="10">
        <v>91.25</v>
      </c>
      <c r="D3305" s="10">
        <v>93.04</v>
      </c>
      <c r="E3305" s="10">
        <v>91.57</v>
      </c>
      <c r="F3305" s="1">
        <v>87.93</v>
      </c>
      <c r="G3305" s="10">
        <v>84.04</v>
      </c>
      <c r="H3305" s="10">
        <v>94.16</v>
      </c>
      <c r="I3305" s="10">
        <v>89.95</v>
      </c>
      <c r="J3305" s="10">
        <v>97.06</v>
      </c>
      <c r="K3305" s="1">
        <v>93.17</v>
      </c>
      <c r="L3305" s="1">
        <v>91.43</v>
      </c>
      <c r="M3305" s="1">
        <v>89.9</v>
      </c>
    </row>
    <row r="3306" spans="1:13" x14ac:dyDescent="0.35">
      <c r="A3306" s="10">
        <v>698</v>
      </c>
      <c r="B3306" s="10">
        <v>92.6</v>
      </c>
      <c r="C3306" s="10">
        <v>91.29</v>
      </c>
      <c r="D3306" s="10">
        <v>93.07</v>
      </c>
      <c r="E3306" s="10">
        <v>91.61</v>
      </c>
      <c r="F3306" s="1">
        <v>87.92</v>
      </c>
      <c r="G3306" s="10">
        <v>83.85</v>
      </c>
      <c r="H3306" s="10">
        <v>94.2</v>
      </c>
      <c r="I3306" s="10">
        <v>90.14</v>
      </c>
      <c r="J3306" s="10">
        <v>97.04</v>
      </c>
      <c r="K3306" s="1">
        <v>93.14</v>
      </c>
      <c r="L3306" s="1">
        <v>91.43</v>
      </c>
      <c r="M3306" s="1">
        <v>89.93</v>
      </c>
    </row>
    <row r="3307" spans="1:13" x14ac:dyDescent="0.35">
      <c r="A3307" s="10">
        <v>697</v>
      </c>
      <c r="B3307" s="10">
        <v>92.59</v>
      </c>
      <c r="C3307" s="10">
        <v>91.32</v>
      </c>
      <c r="D3307" s="10">
        <v>93.09</v>
      </c>
      <c r="E3307" s="10">
        <v>91.61</v>
      </c>
      <c r="F3307" s="1">
        <v>87.9</v>
      </c>
      <c r="G3307" s="10">
        <v>83.63</v>
      </c>
      <c r="H3307" s="10">
        <v>94.24</v>
      </c>
      <c r="I3307" s="10">
        <v>90.32</v>
      </c>
      <c r="J3307" s="10">
        <v>97.02</v>
      </c>
      <c r="K3307" s="1">
        <v>93.11</v>
      </c>
      <c r="L3307" s="1">
        <v>91.43</v>
      </c>
      <c r="M3307" s="1">
        <v>89.97</v>
      </c>
    </row>
    <row r="3308" spans="1:13" x14ac:dyDescent="0.35">
      <c r="A3308" s="10">
        <v>696</v>
      </c>
      <c r="B3308" s="10">
        <v>92.58</v>
      </c>
      <c r="C3308" s="10">
        <v>91.33</v>
      </c>
      <c r="D3308" s="10">
        <v>93.11</v>
      </c>
      <c r="E3308" s="10">
        <v>91.61</v>
      </c>
      <c r="F3308" s="1">
        <v>87.88</v>
      </c>
      <c r="G3308" s="10">
        <v>83.38</v>
      </c>
      <c r="H3308" s="10">
        <v>94.27</v>
      </c>
      <c r="I3308" s="10">
        <v>90.46</v>
      </c>
      <c r="J3308" s="10">
        <v>97.02</v>
      </c>
      <c r="K3308" s="1">
        <v>93.09</v>
      </c>
      <c r="L3308" s="1">
        <v>91.41</v>
      </c>
      <c r="M3308" s="1">
        <v>90</v>
      </c>
    </row>
    <row r="3309" spans="1:13" x14ac:dyDescent="0.35">
      <c r="A3309" s="10">
        <v>695</v>
      </c>
      <c r="B3309" s="10">
        <v>92.55</v>
      </c>
      <c r="C3309" s="10">
        <v>91.33</v>
      </c>
      <c r="D3309" s="10">
        <v>93.12</v>
      </c>
      <c r="E3309" s="10">
        <v>91.61</v>
      </c>
      <c r="F3309" s="1">
        <v>87.86</v>
      </c>
      <c r="G3309" s="10">
        <v>83.15</v>
      </c>
      <c r="H3309" s="10">
        <v>94.31</v>
      </c>
      <c r="I3309" s="10">
        <v>90.57</v>
      </c>
      <c r="J3309" s="10">
        <v>97.02</v>
      </c>
      <c r="K3309" s="1">
        <v>93.1</v>
      </c>
      <c r="L3309" s="1">
        <v>91.39</v>
      </c>
      <c r="M3309" s="1">
        <v>90.04</v>
      </c>
    </row>
    <row r="3310" spans="1:13" x14ac:dyDescent="0.35">
      <c r="A3310" s="10">
        <v>694</v>
      </c>
      <c r="B3310" s="10">
        <v>92.53</v>
      </c>
      <c r="C3310" s="10">
        <v>91.32</v>
      </c>
      <c r="D3310" s="10">
        <v>93.14</v>
      </c>
      <c r="E3310" s="10">
        <v>91.61</v>
      </c>
      <c r="F3310" s="1">
        <v>87.85</v>
      </c>
      <c r="G3310" s="10">
        <v>82.95</v>
      </c>
      <c r="H3310" s="10">
        <v>94.35</v>
      </c>
      <c r="I3310" s="10">
        <v>90.65</v>
      </c>
      <c r="J3310" s="10">
        <v>97.03</v>
      </c>
      <c r="K3310" s="1">
        <v>93.12</v>
      </c>
      <c r="L3310" s="1">
        <v>91.37</v>
      </c>
      <c r="M3310" s="1">
        <v>90.06</v>
      </c>
    </row>
    <row r="3311" spans="1:13" x14ac:dyDescent="0.35">
      <c r="A3311" s="10">
        <v>693</v>
      </c>
      <c r="B3311" s="10">
        <v>92.51</v>
      </c>
      <c r="C3311" s="10">
        <v>91.3</v>
      </c>
      <c r="D3311" s="10">
        <v>93.15</v>
      </c>
      <c r="E3311" s="10">
        <v>91.61</v>
      </c>
      <c r="F3311" s="1">
        <v>87.84</v>
      </c>
      <c r="G3311" s="10">
        <v>82.82</v>
      </c>
      <c r="H3311" s="10">
        <v>94.39</v>
      </c>
      <c r="I3311" s="10">
        <v>90.7</v>
      </c>
      <c r="J3311" s="10">
        <v>97.04</v>
      </c>
      <c r="K3311" s="1">
        <v>93.14</v>
      </c>
      <c r="L3311" s="1">
        <v>91.36</v>
      </c>
      <c r="M3311" s="1">
        <v>90.07</v>
      </c>
    </row>
    <row r="3312" spans="1:13" x14ac:dyDescent="0.35">
      <c r="A3312" s="10">
        <v>692</v>
      </c>
      <c r="B3312" s="10">
        <v>92.5</v>
      </c>
      <c r="C3312" s="10">
        <v>91.27</v>
      </c>
      <c r="D3312" s="10">
        <v>93.16</v>
      </c>
      <c r="E3312" s="10">
        <v>91.62</v>
      </c>
      <c r="F3312" s="1">
        <v>87.85</v>
      </c>
      <c r="G3312" s="10">
        <v>82.77</v>
      </c>
      <c r="H3312" s="10">
        <v>94.41</v>
      </c>
      <c r="I3312" s="10">
        <v>90.73</v>
      </c>
      <c r="J3312" s="10">
        <v>97.05</v>
      </c>
      <c r="K3312" s="1">
        <v>93.17</v>
      </c>
      <c r="L3312" s="1">
        <v>91.37</v>
      </c>
      <c r="M3312" s="1">
        <v>90.06</v>
      </c>
    </row>
    <row r="3313" spans="1:13" x14ac:dyDescent="0.35">
      <c r="A3313" s="10">
        <v>691</v>
      </c>
      <c r="B3313" s="10">
        <v>92.48</v>
      </c>
      <c r="C3313" s="10">
        <v>91.25</v>
      </c>
      <c r="D3313" s="10">
        <v>93.15</v>
      </c>
      <c r="E3313" s="10">
        <v>91.65</v>
      </c>
      <c r="F3313" s="1">
        <v>87.87</v>
      </c>
      <c r="G3313" s="10">
        <v>82.8</v>
      </c>
      <c r="H3313" s="10">
        <v>94.43</v>
      </c>
      <c r="I3313" s="10">
        <v>90.77</v>
      </c>
      <c r="J3313" s="10">
        <v>97.07</v>
      </c>
      <c r="K3313" s="1">
        <v>93.2</v>
      </c>
      <c r="L3313" s="1">
        <v>91.37</v>
      </c>
      <c r="M3313" s="1">
        <v>90.05</v>
      </c>
    </row>
    <row r="3314" spans="1:13" x14ac:dyDescent="0.35">
      <c r="A3314" s="10">
        <v>690</v>
      </c>
      <c r="B3314" s="10">
        <v>92.43</v>
      </c>
      <c r="C3314" s="10">
        <v>91.2</v>
      </c>
      <c r="D3314" s="10">
        <v>93.15</v>
      </c>
      <c r="E3314" s="10">
        <v>91.69</v>
      </c>
      <c r="F3314" s="1">
        <v>87.9</v>
      </c>
      <c r="G3314" s="10">
        <v>82.91</v>
      </c>
      <c r="H3314" s="10">
        <v>94.44</v>
      </c>
      <c r="I3314" s="10">
        <v>90.8</v>
      </c>
      <c r="J3314" s="10">
        <v>97.07</v>
      </c>
      <c r="K3314" s="1">
        <v>93.25</v>
      </c>
      <c r="L3314" s="1">
        <v>91.37</v>
      </c>
      <c r="M3314" s="1">
        <v>90.04</v>
      </c>
    </row>
    <row r="3315" spans="1:13" x14ac:dyDescent="0.35">
      <c r="A3315" s="10">
        <v>689</v>
      </c>
      <c r="B3315" s="10">
        <v>92.35</v>
      </c>
      <c r="C3315" s="10">
        <v>91.13</v>
      </c>
      <c r="D3315" s="10">
        <v>93.15</v>
      </c>
      <c r="E3315" s="10">
        <v>91.73</v>
      </c>
      <c r="F3315" s="1">
        <v>87.93</v>
      </c>
      <c r="G3315" s="10">
        <v>83.07</v>
      </c>
      <c r="H3315" s="10">
        <v>94.46</v>
      </c>
      <c r="I3315" s="10">
        <v>90.82</v>
      </c>
      <c r="J3315" s="10">
        <v>97.07</v>
      </c>
      <c r="K3315" s="1">
        <v>93.3</v>
      </c>
      <c r="L3315" s="1">
        <v>91.37</v>
      </c>
      <c r="M3315" s="1">
        <v>90.03</v>
      </c>
    </row>
    <row r="3316" spans="1:13" x14ac:dyDescent="0.35">
      <c r="A3316" s="10">
        <v>688</v>
      </c>
      <c r="B3316" s="10">
        <v>92.24</v>
      </c>
      <c r="C3316" s="10">
        <v>91.02</v>
      </c>
      <c r="D3316" s="10">
        <v>93.15</v>
      </c>
      <c r="E3316" s="10">
        <v>91.77</v>
      </c>
      <c r="F3316" s="1">
        <v>87.95</v>
      </c>
      <c r="G3316" s="10">
        <v>83.27</v>
      </c>
      <c r="H3316" s="10">
        <v>94.47</v>
      </c>
      <c r="I3316" s="10">
        <v>90.84</v>
      </c>
      <c r="J3316" s="10">
        <v>97.07</v>
      </c>
      <c r="K3316" s="1">
        <v>93.35</v>
      </c>
      <c r="L3316" s="1">
        <v>91.36</v>
      </c>
      <c r="M3316" s="1">
        <v>90.02</v>
      </c>
    </row>
    <row r="3317" spans="1:13" x14ac:dyDescent="0.35">
      <c r="A3317" s="10">
        <v>687</v>
      </c>
      <c r="B3317" s="10">
        <v>92.11</v>
      </c>
      <c r="C3317" s="10">
        <v>90.88</v>
      </c>
      <c r="D3317" s="10">
        <v>93.15</v>
      </c>
      <c r="E3317" s="10">
        <v>91.79</v>
      </c>
      <c r="F3317" s="1">
        <v>87.96</v>
      </c>
      <c r="G3317" s="10">
        <v>83.5</v>
      </c>
      <c r="H3317" s="10">
        <v>94.49</v>
      </c>
      <c r="I3317" s="10">
        <v>90.86</v>
      </c>
      <c r="J3317" s="10">
        <v>97.06</v>
      </c>
      <c r="K3317" s="1">
        <v>93.4</v>
      </c>
      <c r="L3317" s="1">
        <v>91.34</v>
      </c>
      <c r="M3317" s="1">
        <v>90</v>
      </c>
    </row>
    <row r="3318" spans="1:13" x14ac:dyDescent="0.35">
      <c r="A3318" s="10">
        <v>686</v>
      </c>
      <c r="B3318" s="10">
        <v>91.96</v>
      </c>
      <c r="C3318" s="10">
        <v>90.72</v>
      </c>
      <c r="D3318" s="10">
        <v>93.15</v>
      </c>
      <c r="E3318" s="10">
        <v>91.8</v>
      </c>
      <c r="F3318" s="1">
        <v>87.96</v>
      </c>
      <c r="G3318" s="10">
        <v>83.71</v>
      </c>
      <c r="H3318" s="10">
        <v>94.51</v>
      </c>
      <c r="I3318" s="10">
        <v>90.89</v>
      </c>
      <c r="J3318" s="10">
        <v>97.04</v>
      </c>
      <c r="K3318" s="1">
        <v>93.43</v>
      </c>
      <c r="L3318" s="1">
        <v>91.3</v>
      </c>
      <c r="M3318" s="1">
        <v>89.98</v>
      </c>
    </row>
    <row r="3319" spans="1:13" x14ac:dyDescent="0.35">
      <c r="A3319" s="10">
        <v>685</v>
      </c>
      <c r="B3319" s="10">
        <v>91.8</v>
      </c>
      <c r="C3319" s="10">
        <v>90.54</v>
      </c>
      <c r="D3319" s="10">
        <v>93.15</v>
      </c>
      <c r="E3319" s="10">
        <v>91.81</v>
      </c>
      <c r="F3319" s="1">
        <v>87.98</v>
      </c>
      <c r="G3319" s="10">
        <v>83.9</v>
      </c>
      <c r="H3319" s="10">
        <v>94.52</v>
      </c>
      <c r="I3319" s="10">
        <v>90.92</v>
      </c>
      <c r="J3319" s="10">
        <v>97.03</v>
      </c>
      <c r="K3319" s="1">
        <v>93.44</v>
      </c>
      <c r="L3319" s="1">
        <v>91.26</v>
      </c>
      <c r="M3319" s="1">
        <v>89.95</v>
      </c>
    </row>
    <row r="3320" spans="1:13" x14ac:dyDescent="0.35">
      <c r="A3320" s="10">
        <v>684</v>
      </c>
      <c r="B3320" s="10">
        <v>91.63</v>
      </c>
      <c r="C3320" s="10">
        <v>90.37</v>
      </c>
      <c r="D3320" s="10">
        <v>93.15</v>
      </c>
      <c r="E3320" s="10">
        <v>91.81</v>
      </c>
      <c r="F3320" s="1">
        <v>88.01</v>
      </c>
      <c r="G3320" s="10">
        <v>84.05</v>
      </c>
      <c r="H3320" s="10">
        <v>94.52</v>
      </c>
      <c r="I3320" s="10">
        <v>90.93</v>
      </c>
      <c r="J3320" s="10">
        <v>97.03</v>
      </c>
      <c r="K3320" s="1">
        <v>93.45</v>
      </c>
      <c r="L3320" s="1">
        <v>91.23</v>
      </c>
      <c r="M3320" s="1">
        <v>89.92</v>
      </c>
    </row>
    <row r="3321" spans="1:13" x14ac:dyDescent="0.35">
      <c r="A3321" s="10">
        <v>683</v>
      </c>
      <c r="B3321" s="10">
        <v>91.47</v>
      </c>
      <c r="C3321" s="10">
        <v>90.2</v>
      </c>
      <c r="D3321" s="10">
        <v>93.14</v>
      </c>
      <c r="E3321" s="10">
        <v>91.82</v>
      </c>
      <c r="F3321" s="1">
        <v>88.04</v>
      </c>
      <c r="G3321" s="10">
        <v>84.15</v>
      </c>
      <c r="H3321" s="10">
        <v>94.52</v>
      </c>
      <c r="I3321" s="10">
        <v>90.92</v>
      </c>
      <c r="J3321" s="10">
        <v>97.04</v>
      </c>
      <c r="K3321" s="1">
        <v>93.44</v>
      </c>
      <c r="L3321" s="1">
        <v>91.21</v>
      </c>
      <c r="M3321" s="1">
        <v>89.9</v>
      </c>
    </row>
    <row r="3322" spans="1:13" x14ac:dyDescent="0.35">
      <c r="A3322" s="10">
        <v>682</v>
      </c>
      <c r="B3322" s="10">
        <v>91.34</v>
      </c>
      <c r="C3322" s="10">
        <v>90.05</v>
      </c>
      <c r="D3322" s="10">
        <v>93.12</v>
      </c>
      <c r="E3322" s="10">
        <v>91.83</v>
      </c>
      <c r="F3322" s="1">
        <v>88.07</v>
      </c>
      <c r="G3322" s="10">
        <v>84.23</v>
      </c>
      <c r="H3322" s="10">
        <v>94.51</v>
      </c>
      <c r="I3322" s="10">
        <v>90.91</v>
      </c>
      <c r="J3322" s="10">
        <v>97.05</v>
      </c>
      <c r="K3322" s="1">
        <v>93.44</v>
      </c>
      <c r="L3322" s="1">
        <v>91.18</v>
      </c>
      <c r="M3322" s="1">
        <v>89.87</v>
      </c>
    </row>
    <row r="3323" spans="1:13" x14ac:dyDescent="0.35">
      <c r="A3323" s="10">
        <v>681</v>
      </c>
      <c r="B3323" s="10">
        <v>91.24</v>
      </c>
      <c r="C3323" s="10">
        <v>89.94</v>
      </c>
      <c r="D3323" s="10">
        <v>93.1</v>
      </c>
      <c r="E3323" s="10">
        <v>91.85</v>
      </c>
      <c r="F3323" s="1">
        <v>88.08</v>
      </c>
      <c r="G3323" s="10">
        <v>84.31</v>
      </c>
      <c r="H3323" s="10">
        <v>94.51</v>
      </c>
      <c r="I3323" s="10">
        <v>90.91</v>
      </c>
      <c r="J3323" s="10">
        <v>97.04</v>
      </c>
      <c r="K3323" s="1">
        <v>93.46</v>
      </c>
      <c r="L3323" s="1">
        <v>91.15</v>
      </c>
      <c r="M3323" s="1">
        <v>89.83</v>
      </c>
    </row>
    <row r="3324" spans="1:13" x14ac:dyDescent="0.35">
      <c r="A3324" s="10">
        <v>680</v>
      </c>
      <c r="B3324" s="10">
        <v>91.18</v>
      </c>
      <c r="C3324" s="10">
        <v>89.87</v>
      </c>
      <c r="D3324" s="10">
        <v>93.09</v>
      </c>
      <c r="E3324" s="10">
        <v>91.86</v>
      </c>
      <c r="F3324" s="1">
        <v>88.07</v>
      </c>
      <c r="G3324" s="10">
        <v>84.38</v>
      </c>
      <c r="H3324" s="10">
        <v>94.5</v>
      </c>
      <c r="I3324" s="10">
        <v>90.93</v>
      </c>
      <c r="J3324" s="10">
        <v>97.04</v>
      </c>
      <c r="K3324" s="1">
        <v>93.48</v>
      </c>
      <c r="L3324" s="1">
        <v>91.12</v>
      </c>
      <c r="M3324" s="1">
        <v>89.8</v>
      </c>
    </row>
    <row r="3325" spans="1:13" x14ac:dyDescent="0.35">
      <c r="A3325" s="10">
        <v>679</v>
      </c>
      <c r="B3325" s="10">
        <v>91.15</v>
      </c>
      <c r="C3325" s="10">
        <v>89.85</v>
      </c>
      <c r="D3325" s="10">
        <v>93.08</v>
      </c>
      <c r="E3325" s="10">
        <v>91.87</v>
      </c>
      <c r="F3325" s="1">
        <v>88.07</v>
      </c>
      <c r="G3325" s="10">
        <v>84.46</v>
      </c>
      <c r="H3325" s="10">
        <v>94.51</v>
      </c>
      <c r="I3325" s="10">
        <v>90.95</v>
      </c>
      <c r="J3325" s="10">
        <v>97.05</v>
      </c>
      <c r="K3325" s="1">
        <v>93.51</v>
      </c>
      <c r="L3325" s="1">
        <v>91.08</v>
      </c>
      <c r="M3325" s="1">
        <v>89.77</v>
      </c>
    </row>
    <row r="3326" spans="1:13" x14ac:dyDescent="0.35">
      <c r="A3326" s="10">
        <v>678</v>
      </c>
      <c r="B3326" s="10">
        <v>91.15</v>
      </c>
      <c r="C3326" s="10">
        <v>89.87</v>
      </c>
      <c r="D3326" s="10">
        <v>93.07</v>
      </c>
      <c r="E3326" s="10">
        <v>91.88</v>
      </c>
      <c r="F3326" s="1">
        <v>88.07</v>
      </c>
      <c r="G3326" s="10">
        <v>84.52</v>
      </c>
      <c r="H3326" s="10">
        <v>94.51</v>
      </c>
      <c r="I3326" s="10">
        <v>90.95</v>
      </c>
      <c r="J3326" s="10">
        <v>97.06</v>
      </c>
      <c r="K3326" s="1">
        <v>93.53</v>
      </c>
      <c r="L3326" s="1">
        <v>91.04</v>
      </c>
      <c r="M3326" s="1">
        <v>89.75</v>
      </c>
    </row>
    <row r="3327" spans="1:13" x14ac:dyDescent="0.35">
      <c r="A3327" s="10">
        <v>677</v>
      </c>
      <c r="B3327" s="10">
        <v>91.19</v>
      </c>
      <c r="C3327" s="10">
        <v>89.93</v>
      </c>
      <c r="D3327" s="10">
        <v>93.05</v>
      </c>
      <c r="E3327" s="10">
        <v>91.88</v>
      </c>
      <c r="F3327" s="1">
        <v>88.09</v>
      </c>
      <c r="G3327" s="10">
        <v>84.57</v>
      </c>
      <c r="H3327" s="10">
        <v>94.51</v>
      </c>
      <c r="I3327" s="10">
        <v>90.95</v>
      </c>
      <c r="J3327" s="10">
        <v>97.07</v>
      </c>
      <c r="K3327" s="1">
        <v>93.55</v>
      </c>
      <c r="L3327" s="1">
        <v>91.02</v>
      </c>
      <c r="M3327" s="1">
        <v>89.73</v>
      </c>
    </row>
    <row r="3328" spans="1:13" x14ac:dyDescent="0.35">
      <c r="A3328" s="10">
        <v>676</v>
      </c>
      <c r="B3328" s="10">
        <v>91.25</v>
      </c>
      <c r="C3328" s="10">
        <v>90.01</v>
      </c>
      <c r="D3328" s="10">
        <v>93.02</v>
      </c>
      <c r="E3328" s="10">
        <v>91.88</v>
      </c>
      <c r="F3328" s="1">
        <v>88.11</v>
      </c>
      <c r="G3328" s="10">
        <v>84.61</v>
      </c>
      <c r="H3328" s="10">
        <v>94.52</v>
      </c>
      <c r="I3328" s="10">
        <v>90.94</v>
      </c>
      <c r="J3328" s="10">
        <v>97.06</v>
      </c>
      <c r="K3328" s="1">
        <v>93.57</v>
      </c>
      <c r="L3328" s="1">
        <v>91.02</v>
      </c>
      <c r="M3328" s="1">
        <v>89.71</v>
      </c>
    </row>
    <row r="3329" spans="1:13" x14ac:dyDescent="0.35">
      <c r="A3329" s="10">
        <v>675</v>
      </c>
      <c r="B3329" s="10">
        <v>91.33</v>
      </c>
      <c r="C3329" s="10">
        <v>90.11</v>
      </c>
      <c r="D3329" s="10">
        <v>92.99</v>
      </c>
      <c r="E3329" s="10">
        <v>91.89</v>
      </c>
      <c r="F3329" s="1">
        <v>88.14</v>
      </c>
      <c r="G3329" s="10">
        <v>84.65</v>
      </c>
      <c r="H3329" s="10">
        <v>94.52</v>
      </c>
      <c r="I3329" s="10">
        <v>90.93</v>
      </c>
      <c r="J3329" s="10">
        <v>97.05</v>
      </c>
      <c r="K3329" s="1">
        <v>93.6</v>
      </c>
      <c r="L3329" s="1">
        <v>91.02</v>
      </c>
      <c r="M3329" s="1">
        <v>89.7</v>
      </c>
    </row>
    <row r="3330" spans="1:13" x14ac:dyDescent="0.35">
      <c r="A3330" s="10">
        <v>674</v>
      </c>
      <c r="B3330" s="10">
        <v>91.43</v>
      </c>
      <c r="C3330" s="10">
        <v>90.22</v>
      </c>
      <c r="D3330" s="10">
        <v>92.96</v>
      </c>
      <c r="E3330" s="10">
        <v>91.9</v>
      </c>
      <c r="F3330" s="1">
        <v>88.14</v>
      </c>
      <c r="G3330" s="10">
        <v>84.69</v>
      </c>
      <c r="H3330" s="10">
        <v>94.52</v>
      </c>
      <c r="I3330" s="10">
        <v>90.91</v>
      </c>
      <c r="J3330" s="10">
        <v>97.03</v>
      </c>
      <c r="K3330" s="1">
        <v>93.63</v>
      </c>
      <c r="L3330" s="1">
        <v>91.01</v>
      </c>
      <c r="M3330" s="1">
        <v>89.69</v>
      </c>
    </row>
    <row r="3331" spans="1:13" x14ac:dyDescent="0.35">
      <c r="A3331" s="10">
        <v>673</v>
      </c>
      <c r="B3331" s="10">
        <v>91.54</v>
      </c>
      <c r="C3331" s="10">
        <v>90.33</v>
      </c>
      <c r="D3331" s="10">
        <v>92.93</v>
      </c>
      <c r="E3331" s="10">
        <v>91.9</v>
      </c>
      <c r="F3331" s="1">
        <v>88.13</v>
      </c>
      <c r="G3331" s="10">
        <v>84.73</v>
      </c>
      <c r="H3331" s="10">
        <v>94.52</v>
      </c>
      <c r="I3331" s="10">
        <v>90.89</v>
      </c>
      <c r="J3331" s="10">
        <v>97.03</v>
      </c>
      <c r="K3331" s="1">
        <v>93.66</v>
      </c>
      <c r="L3331" s="1">
        <v>91</v>
      </c>
      <c r="M3331" s="1">
        <v>89.71</v>
      </c>
    </row>
    <row r="3332" spans="1:13" x14ac:dyDescent="0.35">
      <c r="A3332" s="10">
        <v>672</v>
      </c>
      <c r="B3332" s="10">
        <v>91.65</v>
      </c>
      <c r="C3332" s="10">
        <v>90.44</v>
      </c>
      <c r="D3332" s="10">
        <v>92.89</v>
      </c>
      <c r="E3332" s="10">
        <v>91.9</v>
      </c>
      <c r="F3332" s="1">
        <v>88.12</v>
      </c>
      <c r="G3332" s="10">
        <v>84.77</v>
      </c>
      <c r="H3332" s="10">
        <v>94.52</v>
      </c>
      <c r="I3332" s="10">
        <v>90.88</v>
      </c>
      <c r="J3332" s="10">
        <v>97.03</v>
      </c>
      <c r="K3332" s="1">
        <v>93.66</v>
      </c>
      <c r="L3332" s="1">
        <v>91</v>
      </c>
      <c r="M3332" s="1">
        <v>89.73</v>
      </c>
    </row>
    <row r="3333" spans="1:13" x14ac:dyDescent="0.35">
      <c r="A3333" s="10">
        <v>671</v>
      </c>
      <c r="B3333" s="10">
        <v>91.75</v>
      </c>
      <c r="C3333" s="10">
        <v>90.52</v>
      </c>
      <c r="D3333" s="10">
        <v>92.83</v>
      </c>
      <c r="E3333" s="10">
        <v>91.87</v>
      </c>
      <c r="F3333" s="1">
        <v>88.11</v>
      </c>
      <c r="G3333" s="10">
        <v>84.8</v>
      </c>
      <c r="H3333" s="10">
        <v>94.49</v>
      </c>
      <c r="I3333" s="10">
        <v>90.86</v>
      </c>
      <c r="J3333" s="10">
        <v>97.04</v>
      </c>
      <c r="K3333" s="1">
        <v>93.65</v>
      </c>
      <c r="L3333" s="1">
        <v>91.02</v>
      </c>
      <c r="M3333" s="1">
        <v>89.76</v>
      </c>
    </row>
    <row r="3334" spans="1:13" x14ac:dyDescent="0.35">
      <c r="A3334" s="10">
        <v>670</v>
      </c>
      <c r="B3334" s="10">
        <v>91.85</v>
      </c>
      <c r="C3334" s="10">
        <v>90.58</v>
      </c>
      <c r="D3334" s="10">
        <v>92.78</v>
      </c>
      <c r="E3334" s="10">
        <v>91.82</v>
      </c>
      <c r="F3334" s="1">
        <v>88.09</v>
      </c>
      <c r="G3334" s="10">
        <v>84.81</v>
      </c>
      <c r="H3334" s="10">
        <v>94.45</v>
      </c>
      <c r="I3334" s="10">
        <v>90.82</v>
      </c>
      <c r="J3334" s="10">
        <v>97.05</v>
      </c>
      <c r="K3334" s="1">
        <v>93.62</v>
      </c>
      <c r="L3334" s="1">
        <v>91.03</v>
      </c>
      <c r="M3334" s="1">
        <v>89.76</v>
      </c>
    </row>
    <row r="3335" spans="1:13" x14ac:dyDescent="0.35">
      <c r="A3335" s="10">
        <v>669</v>
      </c>
      <c r="B3335" s="10">
        <v>91.97</v>
      </c>
      <c r="C3335" s="10">
        <v>90.63</v>
      </c>
      <c r="D3335" s="10">
        <v>92.81</v>
      </c>
      <c r="E3335" s="10">
        <v>91.79</v>
      </c>
      <c r="F3335" s="1">
        <v>88.07</v>
      </c>
      <c r="G3335" s="10">
        <v>84.81</v>
      </c>
      <c r="H3335" s="10">
        <v>94.41</v>
      </c>
      <c r="I3335" s="10">
        <v>90.79</v>
      </c>
      <c r="J3335" s="10">
        <v>97.09</v>
      </c>
      <c r="K3335" s="1">
        <v>93.62</v>
      </c>
      <c r="L3335" s="1">
        <v>91.03</v>
      </c>
      <c r="M3335" s="1">
        <v>89.74</v>
      </c>
    </row>
    <row r="3336" spans="1:13" x14ac:dyDescent="0.35">
      <c r="A3336" s="10">
        <v>668</v>
      </c>
      <c r="B3336" s="10">
        <v>92.09</v>
      </c>
      <c r="C3336" s="10">
        <v>90.67</v>
      </c>
      <c r="D3336" s="10">
        <v>92.94</v>
      </c>
      <c r="E3336" s="10">
        <v>91.79</v>
      </c>
      <c r="F3336" s="1">
        <v>88.04</v>
      </c>
      <c r="G3336" s="10">
        <v>84.8</v>
      </c>
      <c r="H3336" s="10">
        <v>94.4</v>
      </c>
      <c r="I3336" s="10">
        <v>90.78</v>
      </c>
      <c r="J3336" s="10">
        <v>97.13</v>
      </c>
      <c r="K3336" s="1">
        <v>93.67</v>
      </c>
      <c r="L3336" s="1">
        <v>91</v>
      </c>
      <c r="M3336" s="1">
        <v>89.7</v>
      </c>
    </row>
    <row r="3337" spans="1:13" x14ac:dyDescent="0.35">
      <c r="A3337" s="10">
        <v>667</v>
      </c>
      <c r="B3337" s="10">
        <v>92.12</v>
      </c>
      <c r="C3337" s="10">
        <v>90.69</v>
      </c>
      <c r="D3337" s="10">
        <v>93.05</v>
      </c>
      <c r="E3337" s="10">
        <v>91.83</v>
      </c>
      <c r="F3337" s="1">
        <v>88.02</v>
      </c>
      <c r="G3337" s="10">
        <v>84.8</v>
      </c>
      <c r="H3337" s="10">
        <v>94.44</v>
      </c>
      <c r="I3337" s="10">
        <v>90.81</v>
      </c>
      <c r="J3337" s="10">
        <v>97.13</v>
      </c>
      <c r="K3337" s="1">
        <v>93.71</v>
      </c>
      <c r="L3337" s="1">
        <v>90.96</v>
      </c>
      <c r="M3337" s="1">
        <v>89.67</v>
      </c>
    </row>
    <row r="3338" spans="1:13" x14ac:dyDescent="0.35">
      <c r="A3338" s="10">
        <v>666</v>
      </c>
      <c r="B3338" s="10">
        <v>92.09</v>
      </c>
      <c r="C3338" s="10">
        <v>90.7</v>
      </c>
      <c r="D3338" s="10">
        <v>93.06</v>
      </c>
      <c r="E3338" s="10">
        <v>91.91</v>
      </c>
      <c r="F3338" s="1">
        <v>88.04</v>
      </c>
      <c r="G3338" s="10">
        <v>84.84</v>
      </c>
      <c r="H3338" s="10">
        <v>94.51</v>
      </c>
      <c r="I3338" s="10">
        <v>90.87</v>
      </c>
      <c r="J3338" s="10">
        <v>97.08</v>
      </c>
      <c r="K3338" s="1">
        <v>93.74</v>
      </c>
      <c r="L3338" s="1">
        <v>90.97</v>
      </c>
      <c r="M3338" s="1">
        <v>89.67</v>
      </c>
    </row>
    <row r="3339" spans="1:13" x14ac:dyDescent="0.35">
      <c r="A3339" s="10">
        <v>665</v>
      </c>
      <c r="B3339" s="10">
        <v>92.06</v>
      </c>
      <c r="C3339" s="10">
        <v>90.7</v>
      </c>
      <c r="D3339" s="10">
        <v>93</v>
      </c>
      <c r="E3339" s="10">
        <v>91.98</v>
      </c>
      <c r="F3339" s="1">
        <v>88.07</v>
      </c>
      <c r="G3339" s="10">
        <v>84.9</v>
      </c>
      <c r="H3339" s="10">
        <v>94.58</v>
      </c>
      <c r="I3339" s="10">
        <v>90.94</v>
      </c>
      <c r="J3339" s="10">
        <v>97.02</v>
      </c>
      <c r="K3339" s="1">
        <v>93.73</v>
      </c>
      <c r="L3339" s="1">
        <v>91</v>
      </c>
      <c r="M3339" s="1">
        <v>89.71</v>
      </c>
    </row>
    <row r="3340" spans="1:13" x14ac:dyDescent="0.35">
      <c r="A3340" s="10">
        <v>664</v>
      </c>
      <c r="B3340" s="10">
        <v>92.02</v>
      </c>
      <c r="C3340" s="10">
        <v>90.67</v>
      </c>
      <c r="D3340" s="10">
        <v>92.94</v>
      </c>
      <c r="E3340" s="10">
        <v>92.02</v>
      </c>
      <c r="F3340" s="1">
        <v>88.08</v>
      </c>
      <c r="G3340" s="10">
        <v>84.94</v>
      </c>
      <c r="H3340" s="10">
        <v>94.62</v>
      </c>
      <c r="I3340" s="10">
        <v>90.98</v>
      </c>
      <c r="J3340" s="10">
        <v>96.98</v>
      </c>
      <c r="K3340" s="1">
        <v>93.72</v>
      </c>
      <c r="L3340" s="1">
        <v>91.02</v>
      </c>
      <c r="M3340" s="1">
        <v>89.73</v>
      </c>
    </row>
    <row r="3341" spans="1:13" x14ac:dyDescent="0.35">
      <c r="A3341" s="10">
        <v>663</v>
      </c>
      <c r="B3341" s="10">
        <v>91.99</v>
      </c>
      <c r="C3341" s="10">
        <v>90.62</v>
      </c>
      <c r="D3341" s="10">
        <v>92.92</v>
      </c>
      <c r="E3341" s="10">
        <v>92.05</v>
      </c>
      <c r="F3341" s="1">
        <v>88.08</v>
      </c>
      <c r="G3341" s="10">
        <v>84.98</v>
      </c>
      <c r="H3341" s="10">
        <v>94.66</v>
      </c>
      <c r="I3341" s="10">
        <v>91.01</v>
      </c>
      <c r="J3341" s="10">
        <v>96.98</v>
      </c>
      <c r="K3341" s="1">
        <v>93.72</v>
      </c>
      <c r="L3341" s="1">
        <v>91.02</v>
      </c>
      <c r="M3341" s="1">
        <v>89.75</v>
      </c>
    </row>
    <row r="3342" spans="1:13" x14ac:dyDescent="0.35">
      <c r="A3342" s="10">
        <v>662</v>
      </c>
      <c r="B3342" s="10">
        <v>91.96</v>
      </c>
      <c r="C3342" s="10">
        <v>90.57</v>
      </c>
      <c r="D3342" s="10">
        <v>92.93</v>
      </c>
      <c r="E3342" s="10">
        <v>92.08</v>
      </c>
      <c r="F3342" s="1">
        <v>88.08</v>
      </c>
      <c r="G3342" s="10">
        <v>85.01</v>
      </c>
      <c r="H3342" s="10">
        <v>94.68</v>
      </c>
      <c r="I3342" s="10">
        <v>91.03</v>
      </c>
      <c r="J3342" s="10">
        <v>96.99</v>
      </c>
      <c r="K3342" s="1">
        <v>93.74</v>
      </c>
      <c r="L3342" s="1">
        <v>91.03</v>
      </c>
      <c r="M3342" s="1">
        <v>89.75</v>
      </c>
    </row>
    <row r="3343" spans="1:13" x14ac:dyDescent="0.35">
      <c r="A3343" s="10">
        <v>661</v>
      </c>
      <c r="B3343" s="10">
        <v>91.93</v>
      </c>
      <c r="C3343" s="10">
        <v>90.51</v>
      </c>
      <c r="D3343" s="10">
        <v>92.94</v>
      </c>
      <c r="E3343" s="10">
        <v>92.11</v>
      </c>
      <c r="F3343" s="1">
        <v>88.09</v>
      </c>
      <c r="G3343" s="10">
        <v>85.04</v>
      </c>
      <c r="H3343" s="10">
        <v>94.7</v>
      </c>
      <c r="I3343" s="10">
        <v>91.05</v>
      </c>
      <c r="J3343" s="10">
        <v>96.99</v>
      </c>
      <c r="K3343" s="1">
        <v>93.76</v>
      </c>
      <c r="L3343" s="1">
        <v>91.02</v>
      </c>
      <c r="M3343" s="1">
        <v>89.75</v>
      </c>
    </row>
    <row r="3344" spans="1:13" x14ac:dyDescent="0.35">
      <c r="A3344" s="10">
        <v>660</v>
      </c>
      <c r="B3344" s="10">
        <v>91.9</v>
      </c>
      <c r="C3344" s="10">
        <v>90.44</v>
      </c>
      <c r="D3344" s="10">
        <v>92.95</v>
      </c>
      <c r="E3344" s="10">
        <v>92.13</v>
      </c>
      <c r="F3344" s="1">
        <v>88.1</v>
      </c>
      <c r="G3344" s="10">
        <v>85.07</v>
      </c>
      <c r="H3344" s="10">
        <v>94.71</v>
      </c>
      <c r="I3344" s="10">
        <v>91.06</v>
      </c>
      <c r="J3344" s="10">
        <v>96.98</v>
      </c>
      <c r="K3344" s="1">
        <v>93.78</v>
      </c>
      <c r="L3344" s="1">
        <v>91.01</v>
      </c>
      <c r="M3344" s="1">
        <v>89.76</v>
      </c>
    </row>
    <row r="3345" spans="1:13" x14ac:dyDescent="0.35">
      <c r="A3345" s="10">
        <v>659</v>
      </c>
      <c r="B3345" s="10">
        <v>91.87</v>
      </c>
      <c r="C3345" s="10">
        <v>90.38</v>
      </c>
      <c r="D3345" s="10">
        <v>92.96</v>
      </c>
      <c r="E3345" s="10">
        <v>92.14</v>
      </c>
      <c r="F3345" s="1">
        <v>88.1</v>
      </c>
      <c r="G3345" s="10">
        <v>85.1</v>
      </c>
      <c r="H3345" s="10">
        <v>94.71</v>
      </c>
      <c r="I3345" s="10">
        <v>91.09</v>
      </c>
      <c r="J3345" s="10">
        <v>96.96</v>
      </c>
      <c r="K3345" s="1">
        <v>93.79</v>
      </c>
      <c r="L3345" s="1">
        <v>90.98</v>
      </c>
      <c r="M3345" s="1">
        <v>89.77</v>
      </c>
    </row>
    <row r="3346" spans="1:13" x14ac:dyDescent="0.35">
      <c r="A3346" s="10">
        <v>658</v>
      </c>
      <c r="B3346" s="10">
        <v>91.82</v>
      </c>
      <c r="C3346" s="10">
        <v>90.33</v>
      </c>
      <c r="D3346" s="10">
        <v>92.97</v>
      </c>
      <c r="E3346" s="10">
        <v>92.14</v>
      </c>
      <c r="F3346" s="1">
        <v>88.1</v>
      </c>
      <c r="G3346" s="10">
        <v>85.13</v>
      </c>
      <c r="H3346" s="10">
        <v>94.7</v>
      </c>
      <c r="I3346" s="10">
        <v>91.11</v>
      </c>
      <c r="J3346" s="10">
        <v>96.95</v>
      </c>
      <c r="K3346" s="1">
        <v>93.79</v>
      </c>
      <c r="L3346" s="1">
        <v>90.96</v>
      </c>
      <c r="M3346" s="1">
        <v>89.78</v>
      </c>
    </row>
    <row r="3347" spans="1:13" x14ac:dyDescent="0.35">
      <c r="A3347" s="10">
        <v>657</v>
      </c>
      <c r="B3347" s="10">
        <v>91.76</v>
      </c>
      <c r="C3347" s="10">
        <v>90.3</v>
      </c>
      <c r="D3347" s="10">
        <v>92.97</v>
      </c>
      <c r="E3347" s="10">
        <v>92.14</v>
      </c>
      <c r="F3347" s="1">
        <v>88.11</v>
      </c>
      <c r="G3347" s="10">
        <v>85.16</v>
      </c>
      <c r="H3347" s="10">
        <v>94.68</v>
      </c>
      <c r="I3347" s="10">
        <v>91.13</v>
      </c>
      <c r="J3347" s="10">
        <v>96.95</v>
      </c>
      <c r="K3347" s="1">
        <v>93.77</v>
      </c>
      <c r="L3347" s="1">
        <v>90.93</v>
      </c>
      <c r="M3347" s="1">
        <v>89.8</v>
      </c>
    </row>
    <row r="3348" spans="1:13" x14ac:dyDescent="0.35">
      <c r="A3348" s="10">
        <v>656</v>
      </c>
      <c r="B3348" s="10">
        <v>91.68</v>
      </c>
      <c r="C3348" s="10">
        <v>90.29</v>
      </c>
      <c r="D3348" s="10">
        <v>92.97</v>
      </c>
      <c r="E3348" s="10">
        <v>92.13</v>
      </c>
      <c r="F3348" s="1">
        <v>88.1</v>
      </c>
      <c r="G3348" s="10">
        <v>85.18</v>
      </c>
      <c r="H3348" s="10">
        <v>94.67</v>
      </c>
      <c r="I3348" s="10">
        <v>91.13</v>
      </c>
      <c r="J3348" s="10">
        <v>96.94</v>
      </c>
      <c r="K3348" s="1">
        <v>93.74</v>
      </c>
      <c r="L3348" s="1">
        <v>90.92</v>
      </c>
      <c r="M3348" s="1">
        <v>89.8</v>
      </c>
    </row>
    <row r="3349" spans="1:13" x14ac:dyDescent="0.35">
      <c r="A3349" s="10">
        <v>655</v>
      </c>
      <c r="B3349" s="10">
        <v>91.59</v>
      </c>
      <c r="C3349" s="10">
        <v>90.28</v>
      </c>
      <c r="D3349" s="10">
        <v>92.98</v>
      </c>
      <c r="E3349" s="10">
        <v>92.14</v>
      </c>
      <c r="F3349" s="1">
        <v>88.08</v>
      </c>
      <c r="G3349" s="10">
        <v>85.19</v>
      </c>
      <c r="H3349" s="10">
        <v>94.67</v>
      </c>
      <c r="I3349" s="10">
        <v>91.13</v>
      </c>
      <c r="J3349" s="10">
        <v>96.93</v>
      </c>
      <c r="K3349" s="1">
        <v>93.72</v>
      </c>
      <c r="L3349" s="1">
        <v>90.91</v>
      </c>
      <c r="M3349" s="1">
        <v>89.79</v>
      </c>
    </row>
    <row r="3350" spans="1:13" x14ac:dyDescent="0.35">
      <c r="A3350" s="10">
        <v>654</v>
      </c>
      <c r="B3350" s="10">
        <v>91.5</v>
      </c>
      <c r="C3350" s="10">
        <v>90.26</v>
      </c>
      <c r="D3350" s="10">
        <v>92.98</v>
      </c>
      <c r="E3350" s="10">
        <v>92.14</v>
      </c>
      <c r="F3350" s="1">
        <v>88.06</v>
      </c>
      <c r="G3350" s="10">
        <v>85.19</v>
      </c>
      <c r="H3350" s="10">
        <v>94.69</v>
      </c>
      <c r="I3350" s="10">
        <v>91.12</v>
      </c>
      <c r="J3350" s="10">
        <v>96.93</v>
      </c>
      <c r="K3350" s="1">
        <v>93.71</v>
      </c>
      <c r="L3350" s="1">
        <v>90.91</v>
      </c>
      <c r="M3350" s="1">
        <v>89.78</v>
      </c>
    </row>
    <row r="3351" spans="1:13" x14ac:dyDescent="0.35">
      <c r="A3351" s="10">
        <v>653</v>
      </c>
      <c r="B3351" s="10">
        <v>91.39</v>
      </c>
      <c r="C3351" s="10">
        <v>90.23</v>
      </c>
      <c r="D3351" s="10">
        <v>92.97</v>
      </c>
      <c r="E3351" s="10">
        <v>92.13</v>
      </c>
      <c r="F3351" s="1">
        <v>88.05</v>
      </c>
      <c r="G3351" s="10">
        <v>85.19</v>
      </c>
      <c r="H3351" s="10">
        <v>94.7</v>
      </c>
      <c r="I3351" s="10">
        <v>91.11</v>
      </c>
      <c r="J3351" s="10">
        <v>96.92</v>
      </c>
      <c r="K3351" s="1">
        <v>93.68</v>
      </c>
      <c r="L3351" s="1">
        <v>90.91</v>
      </c>
      <c r="M3351" s="1">
        <v>89.77</v>
      </c>
    </row>
    <row r="3352" spans="1:13" x14ac:dyDescent="0.35">
      <c r="A3352" s="10">
        <v>652</v>
      </c>
      <c r="B3352" s="10">
        <v>91.27</v>
      </c>
      <c r="C3352" s="10">
        <v>90.17</v>
      </c>
      <c r="D3352" s="10">
        <v>92.96</v>
      </c>
      <c r="E3352" s="10">
        <v>92.12</v>
      </c>
      <c r="F3352" s="1">
        <v>88.05</v>
      </c>
      <c r="G3352" s="10">
        <v>85.19</v>
      </c>
      <c r="H3352" s="10">
        <v>94.72</v>
      </c>
      <c r="I3352" s="10">
        <v>91.11</v>
      </c>
      <c r="J3352" s="10">
        <v>96.92</v>
      </c>
      <c r="K3352" s="1">
        <v>93.65</v>
      </c>
      <c r="L3352" s="1">
        <v>90.89</v>
      </c>
      <c r="M3352" s="1">
        <v>89.75</v>
      </c>
    </row>
    <row r="3353" spans="1:13" x14ac:dyDescent="0.35">
      <c r="A3353" s="10">
        <v>651</v>
      </c>
      <c r="B3353" s="10">
        <v>91.15</v>
      </c>
      <c r="C3353" s="10">
        <v>90.12</v>
      </c>
      <c r="D3353" s="10">
        <v>92.96</v>
      </c>
      <c r="E3353" s="10">
        <v>92.1</v>
      </c>
      <c r="F3353" s="1">
        <v>88.05</v>
      </c>
      <c r="G3353" s="10">
        <v>85.18</v>
      </c>
      <c r="H3353" s="10">
        <v>94.73</v>
      </c>
      <c r="I3353" s="10">
        <v>91.12</v>
      </c>
      <c r="J3353" s="10">
        <v>96.91</v>
      </c>
      <c r="K3353" s="1">
        <v>93.6</v>
      </c>
      <c r="L3353" s="1">
        <v>90.86</v>
      </c>
      <c r="M3353" s="1">
        <v>89.75</v>
      </c>
    </row>
    <row r="3354" spans="1:13" x14ac:dyDescent="0.35">
      <c r="A3354" s="10">
        <v>650</v>
      </c>
      <c r="B3354" s="10">
        <v>91.04</v>
      </c>
      <c r="C3354" s="10">
        <v>90.06</v>
      </c>
      <c r="D3354" s="10">
        <v>92.96</v>
      </c>
      <c r="E3354" s="10">
        <v>92.09</v>
      </c>
      <c r="F3354" s="1">
        <v>88.03</v>
      </c>
      <c r="G3354" s="10">
        <v>85.18</v>
      </c>
      <c r="H3354" s="10">
        <v>94.73</v>
      </c>
      <c r="I3354" s="10">
        <v>91.13</v>
      </c>
      <c r="J3354" s="10">
        <v>96.91</v>
      </c>
      <c r="K3354" s="1">
        <v>93.57</v>
      </c>
      <c r="L3354" s="1">
        <v>90.83</v>
      </c>
      <c r="M3354" s="1">
        <v>89.76</v>
      </c>
    </row>
    <row r="3355" spans="1:13" x14ac:dyDescent="0.35">
      <c r="A3355" s="10">
        <v>649</v>
      </c>
      <c r="B3355" s="10">
        <v>90.94</v>
      </c>
      <c r="C3355" s="10">
        <v>89.99</v>
      </c>
      <c r="D3355" s="10">
        <v>92.96</v>
      </c>
      <c r="E3355" s="10">
        <v>92.08</v>
      </c>
      <c r="F3355" s="1">
        <v>87.98</v>
      </c>
      <c r="G3355" s="10">
        <v>85.18</v>
      </c>
      <c r="H3355" s="10">
        <v>94.73</v>
      </c>
      <c r="I3355" s="10">
        <v>91.15</v>
      </c>
      <c r="J3355" s="10">
        <v>96.92</v>
      </c>
      <c r="K3355" s="1">
        <v>93.56</v>
      </c>
      <c r="L3355" s="1">
        <v>90.79</v>
      </c>
      <c r="M3355" s="1">
        <v>89.78</v>
      </c>
    </row>
    <row r="3356" spans="1:13" x14ac:dyDescent="0.35">
      <c r="A3356" s="10">
        <v>648</v>
      </c>
      <c r="B3356" s="10">
        <v>90.85</v>
      </c>
      <c r="C3356" s="10">
        <v>89.91</v>
      </c>
      <c r="D3356" s="10">
        <v>92.97</v>
      </c>
      <c r="E3356" s="10">
        <v>92.07</v>
      </c>
      <c r="F3356" s="1">
        <v>87.93</v>
      </c>
      <c r="G3356" s="10">
        <v>85.18</v>
      </c>
      <c r="H3356" s="10">
        <v>94.72</v>
      </c>
      <c r="I3356" s="10">
        <v>91.16</v>
      </c>
      <c r="J3356" s="10">
        <v>96.93</v>
      </c>
      <c r="K3356" s="1">
        <v>93.55</v>
      </c>
      <c r="L3356" s="1">
        <v>90.76</v>
      </c>
      <c r="M3356" s="1">
        <v>89.8</v>
      </c>
    </row>
    <row r="3357" spans="1:13" x14ac:dyDescent="0.35">
      <c r="A3357" s="10">
        <v>647</v>
      </c>
      <c r="B3357" s="10">
        <v>90.79</v>
      </c>
      <c r="C3357" s="10">
        <v>89.83</v>
      </c>
      <c r="D3357" s="10">
        <v>92.97</v>
      </c>
      <c r="E3357" s="10">
        <v>92.06</v>
      </c>
      <c r="F3357" s="1">
        <v>87.92</v>
      </c>
      <c r="G3357" s="10">
        <v>85.19</v>
      </c>
      <c r="H3357" s="10">
        <v>94.72</v>
      </c>
      <c r="I3357" s="10">
        <v>91.16</v>
      </c>
      <c r="J3357" s="10">
        <v>96.91</v>
      </c>
      <c r="K3357" s="1">
        <v>93.54</v>
      </c>
      <c r="L3357" s="1">
        <v>90.72</v>
      </c>
      <c r="M3357" s="1">
        <v>89.78</v>
      </c>
    </row>
    <row r="3358" spans="1:13" x14ac:dyDescent="0.35">
      <c r="A3358" s="10">
        <v>646</v>
      </c>
      <c r="B3358" s="10">
        <v>90.74</v>
      </c>
      <c r="C3358" s="10">
        <v>89.77</v>
      </c>
      <c r="D3358" s="10">
        <v>92.98</v>
      </c>
      <c r="E3358" s="10">
        <v>92.05</v>
      </c>
      <c r="F3358" s="1">
        <v>87.96</v>
      </c>
      <c r="G3358" s="10">
        <v>85.2</v>
      </c>
      <c r="H3358" s="10">
        <v>94.73</v>
      </c>
      <c r="I3358" s="10">
        <v>91.15</v>
      </c>
      <c r="J3358" s="10">
        <v>96.88</v>
      </c>
      <c r="K3358" s="1">
        <v>93.51</v>
      </c>
      <c r="L3358" s="1">
        <v>90.68</v>
      </c>
      <c r="M3358" s="1">
        <v>89.73</v>
      </c>
    </row>
    <row r="3359" spans="1:13" x14ac:dyDescent="0.35">
      <c r="A3359" s="10">
        <v>645</v>
      </c>
      <c r="B3359" s="10">
        <v>90.7</v>
      </c>
      <c r="C3359" s="10">
        <v>89.73</v>
      </c>
      <c r="D3359" s="10">
        <v>92.98</v>
      </c>
      <c r="E3359" s="10">
        <v>92.03</v>
      </c>
      <c r="F3359" s="1">
        <v>88.01</v>
      </c>
      <c r="G3359" s="10">
        <v>85.2</v>
      </c>
      <c r="H3359" s="10">
        <v>94.73</v>
      </c>
      <c r="I3359" s="10">
        <v>91.15</v>
      </c>
      <c r="J3359" s="10">
        <v>96.84</v>
      </c>
      <c r="K3359" s="1">
        <v>93.47</v>
      </c>
      <c r="L3359" s="1">
        <v>90.66</v>
      </c>
      <c r="M3359" s="1">
        <v>89.67</v>
      </c>
    </row>
    <row r="3360" spans="1:13" x14ac:dyDescent="0.35">
      <c r="A3360" s="10">
        <v>644</v>
      </c>
      <c r="B3360" s="10">
        <v>90.67</v>
      </c>
      <c r="C3360" s="10">
        <v>89.71</v>
      </c>
      <c r="D3360" s="10">
        <v>92.97</v>
      </c>
      <c r="E3360" s="10">
        <v>91.98</v>
      </c>
      <c r="F3360" s="1">
        <v>88.05</v>
      </c>
      <c r="G3360" s="10">
        <v>85.21</v>
      </c>
      <c r="H3360" s="10">
        <v>94.74</v>
      </c>
      <c r="I3360" s="10">
        <v>91.15</v>
      </c>
      <c r="J3360" s="10">
        <v>96.8</v>
      </c>
      <c r="K3360" s="1">
        <v>93.44</v>
      </c>
      <c r="L3360" s="1">
        <v>90.64</v>
      </c>
      <c r="M3360" s="1">
        <v>89.62</v>
      </c>
    </row>
    <row r="3361" spans="1:13" x14ac:dyDescent="0.35">
      <c r="A3361" s="10">
        <v>643</v>
      </c>
      <c r="B3361" s="10">
        <v>90.64</v>
      </c>
      <c r="C3361" s="10">
        <v>89.71</v>
      </c>
      <c r="D3361" s="10">
        <v>92.97</v>
      </c>
      <c r="E3361" s="10">
        <v>91.93</v>
      </c>
      <c r="F3361" s="1">
        <v>88.06</v>
      </c>
      <c r="G3361" s="10">
        <v>85.22</v>
      </c>
      <c r="H3361" s="10">
        <v>94.73</v>
      </c>
      <c r="I3361" s="10">
        <v>91.16</v>
      </c>
      <c r="J3361" s="10">
        <v>96.76</v>
      </c>
      <c r="K3361" s="1">
        <v>93.43</v>
      </c>
      <c r="L3361" s="1">
        <v>90.63</v>
      </c>
      <c r="M3361" s="1">
        <v>89.6</v>
      </c>
    </row>
    <row r="3362" spans="1:13" x14ac:dyDescent="0.35">
      <c r="A3362" s="10">
        <v>642</v>
      </c>
      <c r="B3362" s="10">
        <v>90.65</v>
      </c>
      <c r="C3362" s="10">
        <v>89.73</v>
      </c>
      <c r="D3362" s="10">
        <v>92.98</v>
      </c>
      <c r="E3362" s="10">
        <v>91.9</v>
      </c>
      <c r="F3362" s="1">
        <v>88.04</v>
      </c>
      <c r="G3362" s="10">
        <v>85.22</v>
      </c>
      <c r="H3362" s="10">
        <v>94.73</v>
      </c>
      <c r="I3362" s="10">
        <v>91.16</v>
      </c>
      <c r="J3362" s="10">
        <v>96.73</v>
      </c>
      <c r="K3362" s="1">
        <v>93.42</v>
      </c>
      <c r="L3362" s="1">
        <v>90.63</v>
      </c>
      <c r="M3362" s="1">
        <v>89.58</v>
      </c>
    </row>
    <row r="3363" spans="1:13" x14ac:dyDescent="0.35">
      <c r="A3363" s="10">
        <v>641</v>
      </c>
      <c r="B3363" s="10">
        <v>90.68</v>
      </c>
      <c r="C3363" s="10">
        <v>89.77</v>
      </c>
      <c r="D3363" s="10">
        <v>92.99</v>
      </c>
      <c r="E3363" s="10">
        <v>91.9</v>
      </c>
      <c r="F3363" s="1">
        <v>88.01</v>
      </c>
      <c r="G3363" s="10">
        <v>85.2</v>
      </c>
      <c r="H3363" s="10">
        <v>94.73</v>
      </c>
      <c r="I3363" s="10">
        <v>91.15</v>
      </c>
      <c r="J3363" s="10">
        <v>96.71</v>
      </c>
      <c r="K3363" s="1">
        <v>93.4</v>
      </c>
      <c r="L3363" s="1">
        <v>90.61</v>
      </c>
      <c r="M3363" s="1">
        <v>89.55</v>
      </c>
    </row>
    <row r="3364" spans="1:13" x14ac:dyDescent="0.35">
      <c r="A3364" s="10">
        <v>640</v>
      </c>
      <c r="B3364" s="10">
        <v>90.71</v>
      </c>
      <c r="C3364" s="10">
        <v>89.8</v>
      </c>
      <c r="D3364" s="10">
        <v>93</v>
      </c>
      <c r="E3364" s="10">
        <v>91.92</v>
      </c>
      <c r="F3364" s="1">
        <v>87.98</v>
      </c>
      <c r="G3364" s="10">
        <v>85.18</v>
      </c>
      <c r="H3364" s="10">
        <v>94.75</v>
      </c>
      <c r="I3364" s="10">
        <v>91.14</v>
      </c>
      <c r="J3364" s="10">
        <v>96.7</v>
      </c>
      <c r="K3364" s="1">
        <v>93.38</v>
      </c>
      <c r="L3364" s="1">
        <v>90.6</v>
      </c>
      <c r="M3364" s="1">
        <v>89.53</v>
      </c>
    </row>
    <row r="3365" spans="1:13" x14ac:dyDescent="0.35">
      <c r="A3365" s="10">
        <v>639</v>
      </c>
      <c r="B3365" s="10">
        <v>90.73</v>
      </c>
      <c r="C3365" s="10">
        <v>89.83</v>
      </c>
      <c r="D3365" s="10">
        <v>92.99</v>
      </c>
      <c r="E3365" s="10">
        <v>91.93</v>
      </c>
      <c r="F3365" s="1">
        <v>87.96</v>
      </c>
      <c r="G3365" s="10">
        <v>85.16</v>
      </c>
      <c r="H3365" s="10">
        <v>94.76</v>
      </c>
      <c r="I3365" s="10">
        <v>91.14</v>
      </c>
      <c r="J3365" s="10">
        <v>96.7</v>
      </c>
      <c r="K3365" s="1">
        <v>93.37</v>
      </c>
      <c r="L3365" s="1">
        <v>90.59</v>
      </c>
      <c r="M3365" s="1">
        <v>89.52</v>
      </c>
    </row>
    <row r="3366" spans="1:13" x14ac:dyDescent="0.35">
      <c r="A3366" s="10">
        <v>638</v>
      </c>
      <c r="B3366" s="10">
        <v>90.72</v>
      </c>
      <c r="C3366" s="10">
        <v>89.83</v>
      </c>
      <c r="D3366" s="10">
        <v>92.98</v>
      </c>
      <c r="E3366" s="10">
        <v>91.92</v>
      </c>
      <c r="F3366" s="1">
        <v>87.96</v>
      </c>
      <c r="G3366" s="10">
        <v>85.14</v>
      </c>
      <c r="H3366" s="10">
        <v>94.76</v>
      </c>
      <c r="I3366" s="10">
        <v>91.14</v>
      </c>
      <c r="J3366" s="10">
        <v>96.69</v>
      </c>
      <c r="K3366" s="1">
        <v>93.37</v>
      </c>
      <c r="L3366" s="1">
        <v>90.57</v>
      </c>
      <c r="M3366" s="1">
        <v>89.51</v>
      </c>
    </row>
    <row r="3367" spans="1:13" x14ac:dyDescent="0.35">
      <c r="A3367" s="10">
        <v>637</v>
      </c>
      <c r="B3367" s="10">
        <v>90.69</v>
      </c>
      <c r="C3367" s="10">
        <v>89.81</v>
      </c>
      <c r="D3367" s="10">
        <v>92.96</v>
      </c>
      <c r="E3367" s="10">
        <v>91.88</v>
      </c>
      <c r="F3367" s="1">
        <v>87.95</v>
      </c>
      <c r="G3367" s="10">
        <v>85.12</v>
      </c>
      <c r="H3367" s="10">
        <v>94.74</v>
      </c>
      <c r="I3367" s="10">
        <v>91.13</v>
      </c>
      <c r="J3367" s="10">
        <v>96.68</v>
      </c>
      <c r="K3367" s="1">
        <v>93.37</v>
      </c>
      <c r="L3367" s="1">
        <v>90.56</v>
      </c>
      <c r="M3367" s="1">
        <v>89.5</v>
      </c>
    </row>
    <row r="3368" spans="1:13" x14ac:dyDescent="0.35">
      <c r="A3368" s="10">
        <v>636</v>
      </c>
      <c r="B3368" s="10">
        <v>90.66</v>
      </c>
      <c r="C3368" s="10">
        <v>89.76</v>
      </c>
      <c r="D3368" s="10">
        <v>92.94</v>
      </c>
      <c r="E3368" s="10">
        <v>91.84</v>
      </c>
      <c r="F3368" s="1">
        <v>87.94</v>
      </c>
      <c r="G3368" s="10">
        <v>85.11</v>
      </c>
      <c r="H3368" s="10">
        <v>94.73</v>
      </c>
      <c r="I3368" s="10">
        <v>91.13</v>
      </c>
      <c r="J3368" s="10">
        <v>96.68</v>
      </c>
      <c r="K3368" s="1">
        <v>93.36</v>
      </c>
      <c r="L3368" s="1">
        <v>90.53</v>
      </c>
      <c r="M3368" s="1">
        <v>89.47</v>
      </c>
    </row>
    <row r="3369" spans="1:13" x14ac:dyDescent="0.35">
      <c r="A3369" s="10">
        <v>635</v>
      </c>
      <c r="B3369" s="10">
        <v>90.63</v>
      </c>
      <c r="C3369" s="10">
        <v>89.71</v>
      </c>
      <c r="D3369" s="10">
        <v>92.91</v>
      </c>
      <c r="E3369" s="10">
        <v>91.79</v>
      </c>
      <c r="F3369" s="1">
        <v>87.93</v>
      </c>
      <c r="G3369" s="10">
        <v>85.11</v>
      </c>
      <c r="H3369" s="10">
        <v>94.72</v>
      </c>
      <c r="I3369" s="10">
        <v>91.13</v>
      </c>
      <c r="J3369" s="10">
        <v>96.68</v>
      </c>
      <c r="K3369" s="1">
        <v>93.36</v>
      </c>
      <c r="L3369" s="1">
        <v>90.5</v>
      </c>
      <c r="M3369" s="1">
        <v>89.43</v>
      </c>
    </row>
    <row r="3370" spans="1:13" x14ac:dyDescent="0.35">
      <c r="A3370" s="10">
        <v>634</v>
      </c>
      <c r="B3370" s="10">
        <v>90.6</v>
      </c>
      <c r="C3370" s="10">
        <v>89.66</v>
      </c>
      <c r="D3370" s="10">
        <v>92.89</v>
      </c>
      <c r="E3370" s="10">
        <v>91.75</v>
      </c>
      <c r="F3370" s="1">
        <v>87.9</v>
      </c>
      <c r="G3370" s="10">
        <v>85.1</v>
      </c>
      <c r="H3370" s="10">
        <v>94.72</v>
      </c>
      <c r="I3370" s="10">
        <v>91.14</v>
      </c>
      <c r="J3370" s="10">
        <v>96.67</v>
      </c>
      <c r="K3370" s="1">
        <v>93.35</v>
      </c>
      <c r="L3370" s="1">
        <v>90.47</v>
      </c>
      <c r="M3370" s="1">
        <v>89.4</v>
      </c>
    </row>
    <row r="3371" spans="1:13" x14ac:dyDescent="0.35">
      <c r="A3371" s="10">
        <v>633</v>
      </c>
      <c r="B3371" s="10">
        <v>90.58</v>
      </c>
      <c r="C3371" s="10">
        <v>89.63</v>
      </c>
      <c r="D3371" s="10">
        <v>92.85</v>
      </c>
      <c r="E3371" s="10">
        <v>91.69</v>
      </c>
      <c r="F3371" s="1">
        <v>87.87</v>
      </c>
      <c r="G3371" s="10">
        <v>85.07</v>
      </c>
      <c r="H3371" s="10">
        <v>94.72</v>
      </c>
      <c r="I3371" s="10">
        <v>91.13</v>
      </c>
      <c r="J3371" s="10">
        <v>96.64</v>
      </c>
      <c r="K3371" s="1">
        <v>93.33</v>
      </c>
      <c r="L3371" s="1">
        <v>90.45</v>
      </c>
      <c r="M3371" s="1">
        <v>89.37</v>
      </c>
    </row>
    <row r="3372" spans="1:13" x14ac:dyDescent="0.35">
      <c r="A3372" s="10">
        <v>632</v>
      </c>
      <c r="B3372" s="10">
        <v>90.55</v>
      </c>
      <c r="C3372" s="10">
        <v>89.61</v>
      </c>
      <c r="D3372" s="10">
        <v>92.79</v>
      </c>
      <c r="E3372" s="10">
        <v>91.61</v>
      </c>
      <c r="F3372" s="1">
        <v>87.85</v>
      </c>
      <c r="G3372" s="10">
        <v>85.03</v>
      </c>
      <c r="H3372" s="10">
        <v>94.72</v>
      </c>
      <c r="I3372" s="10">
        <v>91.12</v>
      </c>
      <c r="J3372" s="10">
        <v>96.64</v>
      </c>
      <c r="K3372" s="1">
        <v>93.32</v>
      </c>
      <c r="L3372" s="1">
        <v>90.44</v>
      </c>
      <c r="M3372" s="1">
        <v>89.34</v>
      </c>
    </row>
    <row r="3373" spans="1:13" x14ac:dyDescent="0.35">
      <c r="A3373" s="10">
        <v>631</v>
      </c>
      <c r="B3373" s="10">
        <v>90.53</v>
      </c>
      <c r="C3373" s="10">
        <v>89.58</v>
      </c>
      <c r="D3373" s="10">
        <v>92.7</v>
      </c>
      <c r="E3373" s="10">
        <v>91.5</v>
      </c>
      <c r="F3373" s="1">
        <v>87.84</v>
      </c>
      <c r="G3373" s="10">
        <v>84.98</v>
      </c>
      <c r="H3373" s="10">
        <v>94.72</v>
      </c>
      <c r="I3373" s="10">
        <v>91.1</v>
      </c>
      <c r="J3373" s="10">
        <v>96.66</v>
      </c>
      <c r="K3373" s="1">
        <v>93.31</v>
      </c>
      <c r="L3373" s="1">
        <v>90.44</v>
      </c>
      <c r="M3373" s="1">
        <v>89.31</v>
      </c>
    </row>
    <row r="3374" spans="1:13" x14ac:dyDescent="0.35">
      <c r="A3374" s="10">
        <v>630</v>
      </c>
      <c r="B3374" s="10">
        <v>90.52</v>
      </c>
      <c r="C3374" s="10">
        <v>89.55</v>
      </c>
      <c r="D3374" s="10">
        <v>92.56</v>
      </c>
      <c r="E3374" s="10">
        <v>91.33</v>
      </c>
      <c r="F3374" s="1">
        <v>87.81</v>
      </c>
      <c r="G3374" s="10">
        <v>84.93</v>
      </c>
      <c r="H3374" s="10">
        <v>94.72</v>
      </c>
      <c r="I3374" s="10">
        <v>91.07</v>
      </c>
      <c r="J3374" s="10">
        <v>96.68</v>
      </c>
      <c r="K3374" s="1">
        <v>93.3</v>
      </c>
      <c r="L3374" s="1">
        <v>90.42</v>
      </c>
      <c r="M3374" s="1">
        <v>89.27</v>
      </c>
    </row>
    <row r="3375" spans="1:13" x14ac:dyDescent="0.35">
      <c r="A3375" s="10">
        <v>629</v>
      </c>
      <c r="B3375" s="10">
        <v>90.5</v>
      </c>
      <c r="C3375" s="10">
        <v>89.53</v>
      </c>
      <c r="D3375" s="10">
        <v>92.32</v>
      </c>
      <c r="E3375" s="10">
        <v>91.11</v>
      </c>
      <c r="F3375" s="1">
        <v>87.77</v>
      </c>
      <c r="G3375" s="10">
        <v>84.87</v>
      </c>
      <c r="H3375" s="10">
        <v>94.71</v>
      </c>
      <c r="I3375" s="10">
        <v>91.05</v>
      </c>
      <c r="J3375" s="10">
        <v>96.68</v>
      </c>
      <c r="K3375" s="1">
        <v>93.3</v>
      </c>
      <c r="L3375" s="1">
        <v>90.38</v>
      </c>
      <c r="M3375" s="1">
        <v>89.24</v>
      </c>
    </row>
    <row r="3376" spans="1:13" x14ac:dyDescent="0.35">
      <c r="A3376" s="10">
        <v>628</v>
      </c>
      <c r="B3376" s="10">
        <v>90.48</v>
      </c>
      <c r="C3376" s="10">
        <v>89.51</v>
      </c>
      <c r="D3376" s="10">
        <v>91.99</v>
      </c>
      <c r="E3376" s="10">
        <v>90.84</v>
      </c>
      <c r="F3376" s="1">
        <v>87.72</v>
      </c>
      <c r="G3376" s="10">
        <v>84.8</v>
      </c>
      <c r="H3376" s="10">
        <v>94.7</v>
      </c>
      <c r="I3376" s="10">
        <v>91.05</v>
      </c>
      <c r="J3376" s="10">
        <v>96.67</v>
      </c>
      <c r="K3376" s="1">
        <v>93.3</v>
      </c>
      <c r="L3376" s="1">
        <v>90.34</v>
      </c>
      <c r="M3376" s="1">
        <v>89.22</v>
      </c>
    </row>
    <row r="3377" spans="1:13" x14ac:dyDescent="0.35">
      <c r="A3377" s="10">
        <v>627</v>
      </c>
      <c r="B3377" s="10">
        <v>90.47</v>
      </c>
      <c r="C3377" s="10">
        <v>89.51</v>
      </c>
      <c r="D3377" s="10">
        <v>91.59</v>
      </c>
      <c r="E3377" s="10">
        <v>90.52</v>
      </c>
      <c r="F3377" s="1">
        <v>87.66</v>
      </c>
      <c r="G3377" s="10">
        <v>84.73</v>
      </c>
      <c r="H3377" s="10">
        <v>94.68</v>
      </c>
      <c r="I3377" s="10">
        <v>91.05</v>
      </c>
      <c r="J3377" s="10">
        <v>96.65</v>
      </c>
      <c r="K3377" s="1">
        <v>93.31</v>
      </c>
      <c r="L3377" s="1">
        <v>90.3</v>
      </c>
      <c r="M3377" s="1">
        <v>89.21</v>
      </c>
    </row>
    <row r="3378" spans="1:13" x14ac:dyDescent="0.35">
      <c r="A3378" s="10">
        <v>626</v>
      </c>
      <c r="B3378" s="10">
        <v>90.48</v>
      </c>
      <c r="C3378" s="10">
        <v>89.49</v>
      </c>
      <c r="D3378" s="10">
        <v>91.15</v>
      </c>
      <c r="E3378" s="10">
        <v>90.18</v>
      </c>
      <c r="F3378" s="1">
        <v>87.6</v>
      </c>
      <c r="G3378" s="10">
        <v>84.65</v>
      </c>
      <c r="H3378" s="10">
        <v>94.67</v>
      </c>
      <c r="I3378" s="10">
        <v>91.06</v>
      </c>
      <c r="J3378" s="10">
        <v>96.63</v>
      </c>
      <c r="K3378" s="1">
        <v>93.32</v>
      </c>
      <c r="L3378" s="1">
        <v>90.28</v>
      </c>
      <c r="M3378" s="1">
        <v>89.22</v>
      </c>
    </row>
    <row r="3379" spans="1:13" x14ac:dyDescent="0.35">
      <c r="A3379" s="10">
        <v>625</v>
      </c>
      <c r="B3379" s="10">
        <v>90.49</v>
      </c>
      <c r="C3379" s="10">
        <v>89.47</v>
      </c>
      <c r="D3379" s="10">
        <v>90.71</v>
      </c>
      <c r="E3379" s="10">
        <v>89.84</v>
      </c>
      <c r="F3379" s="1">
        <v>87.55</v>
      </c>
      <c r="G3379" s="10">
        <v>84.58</v>
      </c>
      <c r="H3379" s="10">
        <v>94.67</v>
      </c>
      <c r="I3379" s="10">
        <v>91.06</v>
      </c>
      <c r="J3379" s="10">
        <v>96.62</v>
      </c>
      <c r="K3379" s="1">
        <v>93.33</v>
      </c>
      <c r="L3379" s="1">
        <v>90.25</v>
      </c>
      <c r="M3379" s="1">
        <v>89.23</v>
      </c>
    </row>
    <row r="3380" spans="1:13" x14ac:dyDescent="0.35">
      <c r="A3380" s="10">
        <v>624</v>
      </c>
      <c r="B3380" s="10">
        <v>90.47</v>
      </c>
      <c r="C3380" s="10">
        <v>89.44</v>
      </c>
      <c r="D3380" s="10">
        <v>90.27</v>
      </c>
      <c r="E3380" s="10">
        <v>89.49</v>
      </c>
      <c r="F3380" s="1">
        <v>87.5</v>
      </c>
      <c r="G3380" s="10">
        <v>84.52</v>
      </c>
      <c r="H3380" s="10">
        <v>94.68</v>
      </c>
      <c r="I3380" s="10">
        <v>91.06</v>
      </c>
      <c r="J3380" s="10">
        <v>96.61</v>
      </c>
      <c r="K3380" s="1">
        <v>93.34</v>
      </c>
      <c r="L3380" s="1">
        <v>90.2</v>
      </c>
      <c r="M3380" s="1">
        <v>89.24</v>
      </c>
    </row>
    <row r="3381" spans="1:13" x14ac:dyDescent="0.35">
      <c r="A3381" s="10">
        <v>623</v>
      </c>
      <c r="B3381" s="10">
        <v>90.42</v>
      </c>
      <c r="C3381" s="10">
        <v>89.39</v>
      </c>
      <c r="D3381" s="10">
        <v>89.82</v>
      </c>
      <c r="E3381" s="10">
        <v>89.15</v>
      </c>
      <c r="F3381" s="1">
        <v>87.45</v>
      </c>
      <c r="G3381" s="10">
        <v>84.44</v>
      </c>
      <c r="H3381" s="10">
        <v>94.69</v>
      </c>
      <c r="I3381" s="10">
        <v>91.07</v>
      </c>
      <c r="J3381" s="10">
        <v>96.61</v>
      </c>
      <c r="K3381" s="1">
        <v>93.34</v>
      </c>
      <c r="L3381" s="1">
        <v>90.14</v>
      </c>
      <c r="M3381" s="1">
        <v>89.22</v>
      </c>
    </row>
    <row r="3382" spans="1:13" x14ac:dyDescent="0.35">
      <c r="A3382" s="10">
        <v>622</v>
      </c>
      <c r="B3382" s="10">
        <v>90.32</v>
      </c>
      <c r="C3382" s="10">
        <v>89.31</v>
      </c>
      <c r="D3382" s="10">
        <v>89.37</v>
      </c>
      <c r="E3382" s="10">
        <v>88.79</v>
      </c>
      <c r="F3382" s="1">
        <v>87.39</v>
      </c>
      <c r="G3382" s="10">
        <v>84.35</v>
      </c>
      <c r="H3382" s="10">
        <v>94.7</v>
      </c>
      <c r="I3382" s="10">
        <v>91.06</v>
      </c>
      <c r="J3382" s="10">
        <v>96.63</v>
      </c>
      <c r="K3382" s="1">
        <v>93.34</v>
      </c>
      <c r="L3382" s="1">
        <v>90.07</v>
      </c>
      <c r="M3382" s="1">
        <v>89.17</v>
      </c>
    </row>
    <row r="3383" spans="1:13" x14ac:dyDescent="0.35">
      <c r="A3383" s="10">
        <v>621</v>
      </c>
      <c r="B3383" s="10">
        <v>90.18</v>
      </c>
      <c r="C3383" s="10">
        <v>89.17</v>
      </c>
      <c r="D3383" s="10">
        <v>88.97</v>
      </c>
      <c r="E3383" s="10">
        <v>88.46</v>
      </c>
      <c r="F3383" s="1">
        <v>87.33</v>
      </c>
      <c r="G3383" s="10">
        <v>84.24</v>
      </c>
      <c r="H3383" s="10">
        <v>94.7</v>
      </c>
      <c r="I3383" s="10">
        <v>91.04</v>
      </c>
      <c r="J3383" s="10">
        <v>96.64</v>
      </c>
      <c r="K3383" s="1">
        <v>93.32</v>
      </c>
      <c r="L3383" s="1">
        <v>90.01</v>
      </c>
      <c r="M3383" s="1">
        <v>89.1</v>
      </c>
    </row>
    <row r="3384" spans="1:13" x14ac:dyDescent="0.35">
      <c r="A3384" s="10">
        <v>620</v>
      </c>
      <c r="B3384" s="10">
        <v>90.01</v>
      </c>
      <c r="C3384" s="10">
        <v>88.99</v>
      </c>
      <c r="D3384" s="10">
        <v>88.66</v>
      </c>
      <c r="E3384" s="10">
        <v>88.16</v>
      </c>
      <c r="F3384" s="1">
        <v>87.28</v>
      </c>
      <c r="G3384" s="10">
        <v>84.13</v>
      </c>
      <c r="H3384" s="10">
        <v>94.69</v>
      </c>
      <c r="I3384" s="10">
        <v>91</v>
      </c>
      <c r="J3384" s="10">
        <v>96.64</v>
      </c>
      <c r="K3384" s="1">
        <v>93.29</v>
      </c>
      <c r="L3384" s="1">
        <v>89.97</v>
      </c>
      <c r="M3384" s="1">
        <v>89.01</v>
      </c>
    </row>
    <row r="3385" spans="1:13" x14ac:dyDescent="0.35">
      <c r="A3385" s="10">
        <v>619</v>
      </c>
      <c r="B3385" s="10">
        <v>89.82</v>
      </c>
      <c r="C3385" s="10">
        <v>88.77</v>
      </c>
      <c r="D3385" s="10">
        <v>88.46</v>
      </c>
      <c r="E3385" s="10">
        <v>87.92</v>
      </c>
      <c r="F3385" s="1">
        <v>87.24</v>
      </c>
      <c r="G3385" s="10">
        <v>84.02</v>
      </c>
      <c r="H3385" s="10">
        <v>94.68</v>
      </c>
      <c r="I3385" s="10">
        <v>90.97</v>
      </c>
      <c r="J3385" s="10">
        <v>96.64</v>
      </c>
      <c r="K3385" s="1">
        <v>93.26</v>
      </c>
      <c r="L3385" s="1">
        <v>89.94</v>
      </c>
      <c r="M3385" s="1">
        <v>88.92</v>
      </c>
    </row>
    <row r="3386" spans="1:13" x14ac:dyDescent="0.35">
      <c r="A3386" s="10">
        <v>618</v>
      </c>
      <c r="B3386" s="10">
        <v>89.62</v>
      </c>
      <c r="C3386" s="10">
        <v>88.53</v>
      </c>
      <c r="D3386" s="10">
        <v>88.39</v>
      </c>
      <c r="E3386" s="10">
        <v>87.75</v>
      </c>
      <c r="F3386" s="1">
        <v>87.22</v>
      </c>
      <c r="G3386" s="10">
        <v>83.94</v>
      </c>
      <c r="H3386" s="10">
        <v>94.65</v>
      </c>
      <c r="I3386" s="10">
        <v>90.93</v>
      </c>
      <c r="J3386" s="10">
        <v>96.61</v>
      </c>
      <c r="K3386" s="1">
        <v>93.23</v>
      </c>
      <c r="L3386" s="1">
        <v>89.9</v>
      </c>
      <c r="M3386" s="1">
        <v>88.84</v>
      </c>
    </row>
    <row r="3387" spans="1:13" x14ac:dyDescent="0.35">
      <c r="A3387" s="10">
        <v>617</v>
      </c>
      <c r="B3387" s="10">
        <v>89.39</v>
      </c>
      <c r="C3387" s="10">
        <v>88.27</v>
      </c>
      <c r="D3387" s="10">
        <v>88.43</v>
      </c>
      <c r="E3387" s="10">
        <v>87.63</v>
      </c>
      <c r="F3387" s="1">
        <v>87.19</v>
      </c>
      <c r="G3387" s="10">
        <v>83.88</v>
      </c>
      <c r="H3387" s="10">
        <v>94.62</v>
      </c>
      <c r="I3387" s="10">
        <v>90.91</v>
      </c>
      <c r="J3387" s="10">
        <v>96.58</v>
      </c>
      <c r="K3387" s="1">
        <v>93.2</v>
      </c>
      <c r="L3387" s="1">
        <v>89.83</v>
      </c>
      <c r="M3387" s="1">
        <v>88.78</v>
      </c>
    </row>
    <row r="3388" spans="1:13" x14ac:dyDescent="0.35">
      <c r="A3388" s="10">
        <v>616</v>
      </c>
      <c r="B3388" s="10">
        <v>89.17</v>
      </c>
      <c r="C3388" s="10">
        <v>88.02</v>
      </c>
      <c r="D3388" s="10">
        <v>88.61</v>
      </c>
      <c r="E3388" s="10">
        <v>87.58</v>
      </c>
      <c r="F3388" s="1">
        <v>87.17</v>
      </c>
      <c r="G3388" s="10">
        <v>83.85</v>
      </c>
      <c r="H3388" s="10">
        <v>94.58</v>
      </c>
      <c r="I3388" s="10">
        <v>90.89</v>
      </c>
      <c r="J3388" s="10">
        <v>96.53</v>
      </c>
      <c r="K3388" s="1">
        <v>93.17</v>
      </c>
      <c r="L3388" s="1">
        <v>89.74</v>
      </c>
      <c r="M3388" s="1">
        <v>88.72</v>
      </c>
    </row>
    <row r="3389" spans="1:13" x14ac:dyDescent="0.35">
      <c r="A3389" s="10">
        <v>615</v>
      </c>
      <c r="B3389" s="10">
        <v>88.95</v>
      </c>
      <c r="C3389" s="10">
        <v>87.79</v>
      </c>
      <c r="D3389" s="10">
        <v>88.95</v>
      </c>
      <c r="E3389" s="10">
        <v>87.63</v>
      </c>
      <c r="F3389" s="1">
        <v>87.16</v>
      </c>
      <c r="G3389" s="10">
        <v>83.86</v>
      </c>
      <c r="H3389" s="10">
        <v>94.56</v>
      </c>
      <c r="I3389" s="10">
        <v>90.86</v>
      </c>
      <c r="J3389" s="10">
        <v>96.49</v>
      </c>
      <c r="K3389" s="1">
        <v>93.15</v>
      </c>
      <c r="L3389" s="1">
        <v>89.65</v>
      </c>
      <c r="M3389" s="1">
        <v>88.66</v>
      </c>
    </row>
    <row r="3390" spans="1:13" x14ac:dyDescent="0.35">
      <c r="A3390" s="10">
        <v>614</v>
      </c>
      <c r="B3390" s="10">
        <v>88.77</v>
      </c>
      <c r="C3390" s="10">
        <v>87.61</v>
      </c>
      <c r="D3390" s="10">
        <v>89.39</v>
      </c>
      <c r="E3390" s="10">
        <v>87.78</v>
      </c>
      <c r="F3390" s="1">
        <v>87.16</v>
      </c>
      <c r="G3390" s="10">
        <v>83.89</v>
      </c>
      <c r="H3390" s="10">
        <v>94.56</v>
      </c>
      <c r="I3390" s="10">
        <v>90.83</v>
      </c>
      <c r="J3390" s="10">
        <v>96.46</v>
      </c>
      <c r="K3390" s="1">
        <v>93.14</v>
      </c>
      <c r="L3390" s="1">
        <v>89.59</v>
      </c>
      <c r="M3390" s="1">
        <v>88.59</v>
      </c>
    </row>
    <row r="3391" spans="1:13" x14ac:dyDescent="0.35">
      <c r="A3391" s="10">
        <v>613</v>
      </c>
      <c r="B3391" s="10">
        <v>88.63</v>
      </c>
      <c r="C3391" s="10">
        <v>87.46</v>
      </c>
      <c r="D3391" s="10">
        <v>89.84</v>
      </c>
      <c r="E3391" s="10">
        <v>88.02</v>
      </c>
      <c r="F3391" s="1">
        <v>87.18</v>
      </c>
      <c r="G3391" s="10">
        <v>83.91</v>
      </c>
      <c r="H3391" s="10">
        <v>94.55</v>
      </c>
      <c r="I3391" s="10">
        <v>90.81</v>
      </c>
      <c r="J3391" s="10">
        <v>96.43</v>
      </c>
      <c r="K3391" s="1">
        <v>93.12</v>
      </c>
      <c r="L3391" s="1">
        <v>89.55</v>
      </c>
      <c r="M3391" s="1">
        <v>88.52</v>
      </c>
    </row>
    <row r="3392" spans="1:13" x14ac:dyDescent="0.35">
      <c r="A3392" s="10">
        <v>612</v>
      </c>
      <c r="B3392" s="10">
        <v>88.53</v>
      </c>
      <c r="C3392" s="10">
        <v>87.34</v>
      </c>
      <c r="D3392" s="10">
        <v>90.23</v>
      </c>
      <c r="E3392" s="10">
        <v>88.31</v>
      </c>
      <c r="F3392" s="1">
        <v>87.19</v>
      </c>
      <c r="G3392" s="10">
        <v>83.9</v>
      </c>
      <c r="H3392" s="10">
        <v>94.54</v>
      </c>
      <c r="I3392" s="10">
        <v>90.79</v>
      </c>
      <c r="J3392" s="10">
        <v>96.4</v>
      </c>
      <c r="K3392" s="1">
        <v>93.1</v>
      </c>
      <c r="L3392" s="1">
        <v>89.52</v>
      </c>
      <c r="M3392" s="1">
        <v>88.45</v>
      </c>
    </row>
    <row r="3393" spans="1:13" x14ac:dyDescent="0.35">
      <c r="A3393" s="10">
        <v>611</v>
      </c>
      <c r="B3393" s="10">
        <v>88.46</v>
      </c>
      <c r="C3393" s="10">
        <v>87.26</v>
      </c>
      <c r="D3393" s="10">
        <v>90.52</v>
      </c>
      <c r="E3393" s="10">
        <v>88.61</v>
      </c>
      <c r="F3393" s="1">
        <v>87.2</v>
      </c>
      <c r="G3393" s="10">
        <v>83.86</v>
      </c>
      <c r="H3393" s="10">
        <v>94.53</v>
      </c>
      <c r="I3393" s="10">
        <v>90.78</v>
      </c>
      <c r="J3393" s="10">
        <v>96.38</v>
      </c>
      <c r="K3393" s="1">
        <v>93.08</v>
      </c>
      <c r="L3393" s="1">
        <v>89.47</v>
      </c>
      <c r="M3393" s="1">
        <v>88.39</v>
      </c>
    </row>
    <row r="3394" spans="1:13" x14ac:dyDescent="0.35">
      <c r="A3394" s="10">
        <v>610</v>
      </c>
      <c r="B3394" s="10">
        <v>88.42</v>
      </c>
      <c r="C3394" s="10">
        <v>87.2</v>
      </c>
      <c r="D3394" s="10">
        <v>90.71</v>
      </c>
      <c r="E3394" s="10">
        <v>88.9</v>
      </c>
      <c r="F3394" s="1">
        <v>87.18</v>
      </c>
      <c r="G3394" s="10">
        <v>83.8</v>
      </c>
      <c r="H3394" s="10">
        <v>94.54</v>
      </c>
      <c r="I3394" s="10">
        <v>90.78</v>
      </c>
      <c r="J3394" s="10">
        <v>96.37</v>
      </c>
      <c r="K3394" s="1">
        <v>93.05</v>
      </c>
      <c r="L3394" s="1">
        <v>89.41</v>
      </c>
      <c r="M3394" s="1">
        <v>88.32</v>
      </c>
    </row>
    <row r="3395" spans="1:13" x14ac:dyDescent="0.35">
      <c r="A3395" s="10">
        <v>609</v>
      </c>
      <c r="B3395" s="10">
        <v>88.4</v>
      </c>
      <c r="C3395" s="10">
        <v>87.15</v>
      </c>
      <c r="D3395" s="10">
        <v>90.83</v>
      </c>
      <c r="E3395" s="10">
        <v>89.14</v>
      </c>
      <c r="F3395" s="1">
        <v>87.13</v>
      </c>
      <c r="G3395" s="10">
        <v>83.72</v>
      </c>
      <c r="H3395" s="10">
        <v>94.55</v>
      </c>
      <c r="I3395" s="10">
        <v>90.78</v>
      </c>
      <c r="J3395" s="10">
        <v>96.36</v>
      </c>
      <c r="K3395" s="1">
        <v>93.03</v>
      </c>
      <c r="L3395" s="1">
        <v>89.33</v>
      </c>
      <c r="M3395" s="1">
        <v>88.25</v>
      </c>
    </row>
    <row r="3396" spans="1:13" x14ac:dyDescent="0.35">
      <c r="A3396" s="10">
        <v>608</v>
      </c>
      <c r="B3396" s="10">
        <v>88.39</v>
      </c>
      <c r="C3396" s="10">
        <v>87.09</v>
      </c>
      <c r="D3396" s="10">
        <v>90.9</v>
      </c>
      <c r="E3396" s="10">
        <v>89.32</v>
      </c>
      <c r="F3396" s="1">
        <v>87.07</v>
      </c>
      <c r="G3396" s="10">
        <v>83.63</v>
      </c>
      <c r="H3396" s="10">
        <v>94.55</v>
      </c>
      <c r="I3396" s="10">
        <v>90.78</v>
      </c>
      <c r="J3396" s="10">
        <v>96.35</v>
      </c>
      <c r="K3396" s="1">
        <v>93.01</v>
      </c>
      <c r="L3396" s="1">
        <v>89.25</v>
      </c>
      <c r="M3396" s="1">
        <v>88.18</v>
      </c>
    </row>
    <row r="3397" spans="1:13" x14ac:dyDescent="0.35">
      <c r="A3397" s="10">
        <v>607</v>
      </c>
      <c r="B3397" s="10">
        <v>88.37</v>
      </c>
      <c r="C3397" s="10">
        <v>87.01</v>
      </c>
      <c r="D3397" s="10">
        <v>90.95</v>
      </c>
      <c r="E3397" s="10">
        <v>89.43</v>
      </c>
      <c r="F3397" s="1">
        <v>87.01</v>
      </c>
      <c r="G3397" s="10">
        <v>83.55</v>
      </c>
      <c r="H3397" s="10">
        <v>94.53</v>
      </c>
      <c r="I3397" s="10">
        <v>90.78</v>
      </c>
      <c r="J3397" s="10">
        <v>96.34</v>
      </c>
      <c r="K3397" s="1">
        <v>93</v>
      </c>
      <c r="L3397" s="1">
        <v>89.2</v>
      </c>
      <c r="M3397" s="1">
        <v>88.11</v>
      </c>
    </row>
    <row r="3398" spans="1:13" x14ac:dyDescent="0.35">
      <c r="A3398" s="10">
        <v>606</v>
      </c>
      <c r="B3398" s="10">
        <v>88.34</v>
      </c>
      <c r="C3398" s="10">
        <v>86.93</v>
      </c>
      <c r="D3398" s="10">
        <v>90.98</v>
      </c>
      <c r="E3398" s="10">
        <v>89.48</v>
      </c>
      <c r="F3398" s="1">
        <v>86.94</v>
      </c>
      <c r="G3398" s="10">
        <v>83.46</v>
      </c>
      <c r="H3398" s="10">
        <v>94.49</v>
      </c>
      <c r="I3398" s="10">
        <v>90.76</v>
      </c>
      <c r="J3398" s="10">
        <v>96.32</v>
      </c>
      <c r="K3398" s="1">
        <v>92.98</v>
      </c>
      <c r="L3398" s="1">
        <v>89.16</v>
      </c>
      <c r="M3398" s="1">
        <v>88.05</v>
      </c>
    </row>
    <row r="3399" spans="1:13" x14ac:dyDescent="0.35">
      <c r="A3399" s="10">
        <v>605</v>
      </c>
      <c r="B3399" s="10">
        <v>88.28</v>
      </c>
      <c r="C3399" s="10">
        <v>86.84</v>
      </c>
      <c r="D3399" s="10">
        <v>90.99</v>
      </c>
      <c r="E3399" s="10">
        <v>89.49</v>
      </c>
      <c r="F3399" s="1">
        <v>86.86</v>
      </c>
      <c r="G3399" s="10">
        <v>83.38</v>
      </c>
      <c r="H3399" s="10">
        <v>94.45</v>
      </c>
      <c r="I3399" s="10">
        <v>90.73</v>
      </c>
      <c r="J3399" s="10">
        <v>96.31</v>
      </c>
      <c r="K3399" s="1">
        <v>92.95</v>
      </c>
      <c r="L3399" s="1">
        <v>89.13</v>
      </c>
      <c r="M3399" s="1">
        <v>87.99</v>
      </c>
    </row>
    <row r="3400" spans="1:13" x14ac:dyDescent="0.35">
      <c r="A3400" s="10">
        <v>604</v>
      </c>
      <c r="B3400" s="10">
        <v>88.19</v>
      </c>
      <c r="C3400" s="10">
        <v>86.74</v>
      </c>
      <c r="D3400" s="10">
        <v>90.98</v>
      </c>
      <c r="E3400" s="10">
        <v>89.49</v>
      </c>
      <c r="F3400" s="1">
        <v>86.79</v>
      </c>
      <c r="G3400" s="10">
        <v>83.3</v>
      </c>
      <c r="H3400" s="10">
        <v>94.43</v>
      </c>
      <c r="I3400" s="10">
        <v>90.7</v>
      </c>
      <c r="J3400" s="10">
        <v>96.3</v>
      </c>
      <c r="K3400" s="1">
        <v>92.93</v>
      </c>
      <c r="L3400" s="1">
        <v>89.11</v>
      </c>
      <c r="M3400" s="1">
        <v>87.94</v>
      </c>
    </row>
    <row r="3401" spans="1:13" x14ac:dyDescent="0.35">
      <c r="A3401" s="10">
        <v>603</v>
      </c>
      <c r="B3401" s="10">
        <v>88.1</v>
      </c>
      <c r="C3401" s="10">
        <v>86.65</v>
      </c>
      <c r="D3401" s="10">
        <v>90.96</v>
      </c>
      <c r="E3401" s="10">
        <v>89.51</v>
      </c>
      <c r="F3401" s="1">
        <v>86.74</v>
      </c>
      <c r="G3401" s="10">
        <v>83.26</v>
      </c>
      <c r="H3401" s="10">
        <v>94.41</v>
      </c>
      <c r="I3401" s="10">
        <v>90.67</v>
      </c>
      <c r="J3401" s="10">
        <v>96.31</v>
      </c>
      <c r="K3401" s="1">
        <v>92.9</v>
      </c>
      <c r="L3401" s="1">
        <v>89.09</v>
      </c>
      <c r="M3401" s="1">
        <v>87.89</v>
      </c>
    </row>
    <row r="3402" spans="1:13" x14ac:dyDescent="0.35">
      <c r="A3402" s="10">
        <v>602</v>
      </c>
      <c r="B3402" s="10">
        <v>88.01</v>
      </c>
      <c r="C3402" s="10">
        <v>86.56</v>
      </c>
      <c r="D3402" s="10">
        <v>90.94</v>
      </c>
      <c r="E3402" s="10">
        <v>89.56</v>
      </c>
      <c r="F3402" s="1">
        <v>86.72</v>
      </c>
      <c r="G3402" s="10">
        <v>83.25</v>
      </c>
      <c r="H3402" s="10">
        <v>94.4</v>
      </c>
      <c r="I3402" s="10">
        <v>90.63</v>
      </c>
      <c r="J3402" s="10">
        <v>96.3</v>
      </c>
      <c r="K3402" s="1">
        <v>92.87</v>
      </c>
      <c r="L3402" s="1">
        <v>89.07</v>
      </c>
      <c r="M3402" s="1">
        <v>87.86</v>
      </c>
    </row>
    <row r="3403" spans="1:13" x14ac:dyDescent="0.35">
      <c r="A3403" s="10">
        <v>601</v>
      </c>
      <c r="B3403" s="10">
        <v>87.9</v>
      </c>
      <c r="C3403" s="10">
        <v>86.46</v>
      </c>
      <c r="D3403" s="10">
        <v>90.94</v>
      </c>
      <c r="E3403" s="10">
        <v>89.63</v>
      </c>
      <c r="F3403" s="1">
        <v>86.72</v>
      </c>
      <c r="G3403" s="10">
        <v>83.29</v>
      </c>
      <c r="H3403" s="10">
        <v>94.39</v>
      </c>
      <c r="I3403" s="10">
        <v>90.6</v>
      </c>
      <c r="J3403" s="10">
        <v>96.27</v>
      </c>
      <c r="K3403" s="1">
        <v>92.85</v>
      </c>
      <c r="L3403" s="1">
        <v>89.04</v>
      </c>
      <c r="M3403" s="1">
        <v>87.86</v>
      </c>
    </row>
    <row r="3404" spans="1:13" x14ac:dyDescent="0.35">
      <c r="A3404" s="10">
        <v>600</v>
      </c>
      <c r="B3404" s="10">
        <v>87.76</v>
      </c>
      <c r="C3404" s="10">
        <v>86.35</v>
      </c>
      <c r="D3404" s="10">
        <v>90.95</v>
      </c>
      <c r="E3404" s="10">
        <v>89.72</v>
      </c>
      <c r="F3404" s="1">
        <v>86.73</v>
      </c>
      <c r="G3404" s="10">
        <v>83.34</v>
      </c>
      <c r="H3404" s="10">
        <v>94.37</v>
      </c>
      <c r="I3404" s="10">
        <v>90.58</v>
      </c>
      <c r="J3404" s="10">
        <v>96.25</v>
      </c>
      <c r="K3404" s="1">
        <v>92.84</v>
      </c>
      <c r="L3404" s="1">
        <v>89.02</v>
      </c>
      <c r="M3404" s="1">
        <v>87.87</v>
      </c>
    </row>
    <row r="3405" spans="1:13" x14ac:dyDescent="0.35">
      <c r="A3405" s="10">
        <v>599</v>
      </c>
      <c r="B3405" s="10">
        <v>87.59</v>
      </c>
      <c r="C3405" s="10">
        <v>86.23</v>
      </c>
      <c r="D3405" s="10">
        <v>90.99</v>
      </c>
      <c r="E3405" s="10">
        <v>89.82</v>
      </c>
      <c r="F3405" s="1">
        <v>86.75</v>
      </c>
      <c r="G3405" s="10">
        <v>83.4</v>
      </c>
      <c r="H3405" s="10">
        <v>94.33</v>
      </c>
      <c r="I3405" s="10">
        <v>90.58</v>
      </c>
      <c r="J3405" s="10">
        <v>96.23</v>
      </c>
      <c r="K3405" s="1">
        <v>92.84</v>
      </c>
      <c r="L3405" s="1">
        <v>89.01</v>
      </c>
      <c r="M3405" s="1">
        <v>87.9</v>
      </c>
    </row>
    <row r="3406" spans="1:13" x14ac:dyDescent="0.35">
      <c r="A3406" s="10">
        <v>598</v>
      </c>
      <c r="B3406" s="10">
        <v>87.4</v>
      </c>
      <c r="C3406" s="10">
        <v>86.08</v>
      </c>
      <c r="D3406" s="10">
        <v>91.04</v>
      </c>
      <c r="E3406" s="10">
        <v>89.9</v>
      </c>
      <c r="F3406" s="1">
        <v>86.78</v>
      </c>
      <c r="G3406" s="10">
        <v>83.47</v>
      </c>
      <c r="H3406" s="10">
        <v>94.28</v>
      </c>
      <c r="I3406" s="10">
        <v>90.59</v>
      </c>
      <c r="J3406" s="10">
        <v>96.21</v>
      </c>
      <c r="K3406" s="1">
        <v>92.84</v>
      </c>
      <c r="L3406" s="1">
        <v>89.02</v>
      </c>
      <c r="M3406" s="1">
        <v>87.92</v>
      </c>
    </row>
    <row r="3407" spans="1:13" x14ac:dyDescent="0.35">
      <c r="A3407" s="10">
        <v>597</v>
      </c>
      <c r="B3407" s="10">
        <v>87.2</v>
      </c>
      <c r="C3407" s="10">
        <v>85.93</v>
      </c>
      <c r="D3407" s="10">
        <v>91.09</v>
      </c>
      <c r="E3407" s="10">
        <v>89.97</v>
      </c>
      <c r="F3407" s="1">
        <v>86.8</v>
      </c>
      <c r="G3407" s="10">
        <v>83.53</v>
      </c>
      <c r="H3407" s="10">
        <v>94.26</v>
      </c>
      <c r="I3407" s="10">
        <v>90.6</v>
      </c>
      <c r="J3407" s="10">
        <v>96.18</v>
      </c>
      <c r="K3407" s="1">
        <v>92.83</v>
      </c>
      <c r="L3407" s="1">
        <v>89.03</v>
      </c>
      <c r="M3407" s="1">
        <v>87.93</v>
      </c>
    </row>
    <row r="3408" spans="1:13" x14ac:dyDescent="0.35">
      <c r="A3408" s="10">
        <v>596</v>
      </c>
      <c r="B3408" s="10">
        <v>87.04</v>
      </c>
      <c r="C3408" s="10">
        <v>85.81</v>
      </c>
      <c r="D3408" s="10">
        <v>91.14</v>
      </c>
      <c r="E3408" s="10">
        <v>90.03</v>
      </c>
      <c r="F3408" s="1">
        <v>86.82</v>
      </c>
      <c r="G3408" s="10">
        <v>83.57</v>
      </c>
      <c r="H3408" s="10">
        <v>94.25</v>
      </c>
      <c r="I3408" s="10">
        <v>90.59</v>
      </c>
      <c r="J3408" s="10">
        <v>96.13</v>
      </c>
      <c r="K3408" s="1">
        <v>92.81</v>
      </c>
      <c r="L3408" s="1">
        <v>89.04</v>
      </c>
      <c r="M3408" s="1">
        <v>87.92</v>
      </c>
    </row>
    <row r="3409" spans="1:13" x14ac:dyDescent="0.35">
      <c r="A3409" s="10">
        <v>595</v>
      </c>
      <c r="B3409" s="10">
        <v>86.96</v>
      </c>
      <c r="C3409" s="10">
        <v>85.77</v>
      </c>
      <c r="D3409" s="10">
        <v>91.2</v>
      </c>
      <c r="E3409" s="10">
        <v>90.1</v>
      </c>
      <c r="F3409" s="1">
        <v>86.84</v>
      </c>
      <c r="G3409" s="10">
        <v>83.61</v>
      </c>
      <c r="H3409" s="10">
        <v>94.25</v>
      </c>
      <c r="I3409" s="10">
        <v>90.57</v>
      </c>
      <c r="J3409" s="10">
        <v>96.09</v>
      </c>
      <c r="K3409" s="1">
        <v>92.76</v>
      </c>
      <c r="L3409" s="1">
        <v>89.04</v>
      </c>
      <c r="M3409" s="1">
        <v>87.91</v>
      </c>
    </row>
    <row r="3410" spans="1:13" x14ac:dyDescent="0.35">
      <c r="A3410" s="10">
        <v>594</v>
      </c>
      <c r="B3410" s="10">
        <v>86.99</v>
      </c>
      <c r="C3410" s="10">
        <v>85.86</v>
      </c>
      <c r="D3410" s="10">
        <v>91.27</v>
      </c>
      <c r="E3410" s="10">
        <v>90.18</v>
      </c>
      <c r="F3410" s="1">
        <v>86.86</v>
      </c>
      <c r="G3410" s="10">
        <v>83.63</v>
      </c>
      <c r="H3410" s="10">
        <v>94.23</v>
      </c>
      <c r="I3410" s="10">
        <v>90.54</v>
      </c>
      <c r="J3410" s="10">
        <v>96.06</v>
      </c>
      <c r="K3410" s="1">
        <v>92.72</v>
      </c>
      <c r="L3410" s="1">
        <v>89.03</v>
      </c>
      <c r="M3410" s="1">
        <v>87.91</v>
      </c>
    </row>
    <row r="3411" spans="1:13" x14ac:dyDescent="0.35">
      <c r="A3411" s="10">
        <v>593</v>
      </c>
      <c r="B3411" s="10">
        <v>87.1</v>
      </c>
      <c r="C3411" s="10">
        <v>86.04</v>
      </c>
      <c r="D3411" s="10">
        <v>91.31</v>
      </c>
      <c r="E3411" s="10">
        <v>90.25</v>
      </c>
      <c r="F3411" s="1">
        <v>86.87</v>
      </c>
      <c r="G3411" s="10">
        <v>83.63</v>
      </c>
      <c r="H3411" s="10">
        <v>94.21</v>
      </c>
      <c r="I3411" s="10">
        <v>90.53</v>
      </c>
      <c r="J3411" s="10">
        <v>96.05</v>
      </c>
      <c r="K3411" s="1">
        <v>92.68</v>
      </c>
      <c r="L3411" s="1">
        <v>89.02</v>
      </c>
      <c r="M3411" s="1">
        <v>87.94</v>
      </c>
    </row>
    <row r="3412" spans="1:13" x14ac:dyDescent="0.35">
      <c r="A3412" s="10">
        <v>592</v>
      </c>
      <c r="B3412" s="10">
        <v>87.27</v>
      </c>
      <c r="C3412" s="10">
        <v>86.26</v>
      </c>
      <c r="D3412" s="10">
        <v>91.33</v>
      </c>
      <c r="E3412" s="10">
        <v>90.3</v>
      </c>
      <c r="F3412" s="1">
        <v>86.86</v>
      </c>
      <c r="G3412" s="10">
        <v>83.62</v>
      </c>
      <c r="H3412" s="10">
        <v>94.18</v>
      </c>
      <c r="I3412" s="10">
        <v>90.51</v>
      </c>
      <c r="J3412" s="10">
        <v>96.06</v>
      </c>
      <c r="K3412" s="1">
        <v>92.66</v>
      </c>
      <c r="L3412" s="1">
        <v>88.99</v>
      </c>
      <c r="M3412" s="1">
        <v>87.99</v>
      </c>
    </row>
    <row r="3413" spans="1:13" x14ac:dyDescent="0.35">
      <c r="A3413" s="10">
        <v>591</v>
      </c>
      <c r="B3413" s="10">
        <v>87.44</v>
      </c>
      <c r="C3413" s="10">
        <v>86.48</v>
      </c>
      <c r="D3413" s="10">
        <v>91.34</v>
      </c>
      <c r="E3413" s="10">
        <v>90.34</v>
      </c>
      <c r="F3413" s="1">
        <v>86.83</v>
      </c>
      <c r="G3413" s="10">
        <v>83.59</v>
      </c>
      <c r="H3413" s="10">
        <v>94.15</v>
      </c>
      <c r="I3413" s="10">
        <v>90.49</v>
      </c>
      <c r="J3413" s="10">
        <v>96.09</v>
      </c>
      <c r="K3413" s="1">
        <v>92.64</v>
      </c>
      <c r="L3413" s="1">
        <v>88.96</v>
      </c>
      <c r="M3413" s="1">
        <v>88.03</v>
      </c>
    </row>
    <row r="3414" spans="1:13" x14ac:dyDescent="0.35">
      <c r="A3414" s="10">
        <v>590</v>
      </c>
      <c r="B3414" s="10">
        <v>87.57</v>
      </c>
      <c r="C3414" s="10">
        <v>86.65</v>
      </c>
      <c r="D3414" s="10">
        <v>91.34</v>
      </c>
      <c r="E3414" s="10">
        <v>90.34</v>
      </c>
      <c r="F3414" s="1">
        <v>86.83</v>
      </c>
      <c r="G3414" s="10">
        <v>83.55</v>
      </c>
      <c r="H3414" s="10">
        <v>94.12</v>
      </c>
      <c r="I3414" s="10">
        <v>90.45</v>
      </c>
      <c r="J3414" s="10">
        <v>96.1</v>
      </c>
      <c r="K3414" s="1">
        <v>92.61</v>
      </c>
      <c r="L3414" s="1">
        <v>88.93</v>
      </c>
      <c r="M3414" s="1">
        <v>88.05</v>
      </c>
    </row>
    <row r="3415" spans="1:13" x14ac:dyDescent="0.35">
      <c r="A3415" s="10">
        <v>589</v>
      </c>
      <c r="B3415" s="10">
        <v>87.64</v>
      </c>
      <c r="C3415" s="10">
        <v>86.77</v>
      </c>
      <c r="D3415" s="10">
        <v>91.33</v>
      </c>
      <c r="E3415" s="10">
        <v>90.31</v>
      </c>
      <c r="F3415" s="1">
        <v>86.83</v>
      </c>
      <c r="G3415" s="10">
        <v>83.51</v>
      </c>
      <c r="H3415" s="10">
        <v>94.1</v>
      </c>
      <c r="I3415" s="10">
        <v>90.41</v>
      </c>
      <c r="J3415" s="10">
        <v>96.08</v>
      </c>
      <c r="K3415" s="1">
        <v>92.57</v>
      </c>
      <c r="L3415" s="1">
        <v>88.92</v>
      </c>
      <c r="M3415" s="1">
        <v>88.05</v>
      </c>
    </row>
    <row r="3416" spans="1:13" x14ac:dyDescent="0.35">
      <c r="A3416" s="10">
        <v>588</v>
      </c>
      <c r="B3416" s="10">
        <v>87.67</v>
      </c>
      <c r="C3416" s="10">
        <v>86.85</v>
      </c>
      <c r="D3416" s="10">
        <v>91.32</v>
      </c>
      <c r="E3416" s="10">
        <v>90.28</v>
      </c>
      <c r="F3416" s="1">
        <v>86.84</v>
      </c>
      <c r="G3416" s="10">
        <v>83.46</v>
      </c>
      <c r="H3416" s="10">
        <v>94.06</v>
      </c>
      <c r="I3416" s="10">
        <v>90.38</v>
      </c>
      <c r="J3416" s="10">
        <v>96.03</v>
      </c>
      <c r="K3416" s="1">
        <v>92.54</v>
      </c>
      <c r="L3416" s="1">
        <v>88.92</v>
      </c>
      <c r="M3416" s="1">
        <v>88.05</v>
      </c>
    </row>
    <row r="3417" spans="1:13" x14ac:dyDescent="0.35">
      <c r="A3417" s="10">
        <v>587</v>
      </c>
      <c r="B3417" s="10">
        <v>87.69</v>
      </c>
      <c r="C3417" s="10">
        <v>86.91</v>
      </c>
      <c r="D3417" s="10">
        <v>91.32</v>
      </c>
      <c r="E3417" s="10">
        <v>90.24</v>
      </c>
      <c r="F3417" s="1">
        <v>86.82</v>
      </c>
      <c r="G3417" s="10">
        <v>83.41</v>
      </c>
      <c r="H3417" s="10">
        <v>94.02</v>
      </c>
      <c r="I3417" s="10">
        <v>90.35</v>
      </c>
      <c r="J3417" s="10">
        <v>95.98</v>
      </c>
      <c r="K3417" s="1">
        <v>92.52</v>
      </c>
      <c r="L3417" s="1">
        <v>88.94</v>
      </c>
      <c r="M3417" s="1">
        <v>88.05</v>
      </c>
    </row>
    <row r="3418" spans="1:13" x14ac:dyDescent="0.35">
      <c r="A3418" s="10">
        <v>586</v>
      </c>
      <c r="B3418" s="10">
        <v>87.69</v>
      </c>
      <c r="C3418" s="10">
        <v>86.95</v>
      </c>
      <c r="D3418" s="10">
        <v>91.31</v>
      </c>
      <c r="E3418" s="10">
        <v>90.22</v>
      </c>
      <c r="F3418" s="1">
        <v>86.78</v>
      </c>
      <c r="G3418" s="10">
        <v>83.35</v>
      </c>
      <c r="H3418" s="10">
        <v>93.97</v>
      </c>
      <c r="I3418" s="10">
        <v>90.33</v>
      </c>
      <c r="J3418" s="10">
        <v>95.94</v>
      </c>
      <c r="K3418" s="1">
        <v>92.5</v>
      </c>
      <c r="L3418" s="1">
        <v>88.94</v>
      </c>
      <c r="M3418" s="1">
        <v>88.06</v>
      </c>
    </row>
    <row r="3419" spans="1:13" x14ac:dyDescent="0.35">
      <c r="A3419" s="10">
        <v>585</v>
      </c>
      <c r="B3419" s="10">
        <v>87.67</v>
      </c>
      <c r="C3419" s="10">
        <v>86.96</v>
      </c>
      <c r="D3419" s="10">
        <v>91.29</v>
      </c>
      <c r="E3419" s="10">
        <v>90.19</v>
      </c>
      <c r="F3419" s="1">
        <v>86.72</v>
      </c>
      <c r="G3419" s="10">
        <v>83.29</v>
      </c>
      <c r="H3419" s="10">
        <v>93.93</v>
      </c>
      <c r="I3419" s="10">
        <v>90.3</v>
      </c>
      <c r="J3419" s="10">
        <v>95.91</v>
      </c>
      <c r="K3419" s="1">
        <v>92.49</v>
      </c>
      <c r="L3419" s="1">
        <v>88.93</v>
      </c>
      <c r="M3419" s="1">
        <v>88.05</v>
      </c>
    </row>
    <row r="3420" spans="1:13" x14ac:dyDescent="0.35">
      <c r="A3420" s="10">
        <v>584</v>
      </c>
      <c r="B3420" s="10">
        <v>87.66</v>
      </c>
      <c r="C3420" s="10">
        <v>86.93</v>
      </c>
      <c r="D3420" s="10">
        <v>91.26</v>
      </c>
      <c r="E3420" s="10">
        <v>90.15</v>
      </c>
      <c r="F3420" s="1">
        <v>86.66</v>
      </c>
      <c r="G3420" s="10">
        <v>83.22</v>
      </c>
      <c r="H3420" s="10">
        <v>93.89</v>
      </c>
      <c r="I3420" s="10">
        <v>90.27</v>
      </c>
      <c r="J3420" s="10">
        <v>95.89</v>
      </c>
      <c r="K3420" s="1">
        <v>92.47</v>
      </c>
      <c r="L3420" s="1">
        <v>88.9</v>
      </c>
      <c r="M3420" s="1">
        <v>88.02</v>
      </c>
    </row>
    <row r="3421" spans="1:13" x14ac:dyDescent="0.35">
      <c r="A3421" s="10">
        <v>583</v>
      </c>
      <c r="B3421" s="10">
        <v>87.65</v>
      </c>
      <c r="C3421" s="10">
        <v>86.9</v>
      </c>
      <c r="D3421" s="10">
        <v>91.24</v>
      </c>
      <c r="E3421" s="10">
        <v>90.11</v>
      </c>
      <c r="F3421" s="1">
        <v>86.62</v>
      </c>
      <c r="G3421" s="10">
        <v>83.14</v>
      </c>
      <c r="H3421" s="10">
        <v>93.87</v>
      </c>
      <c r="I3421" s="10">
        <v>90.24</v>
      </c>
      <c r="J3421" s="10">
        <v>95.87</v>
      </c>
      <c r="K3421" s="1">
        <v>92.48</v>
      </c>
      <c r="L3421" s="1">
        <v>88.86</v>
      </c>
      <c r="M3421" s="1">
        <v>87.99</v>
      </c>
    </row>
    <row r="3422" spans="1:13" x14ac:dyDescent="0.35">
      <c r="A3422" s="10">
        <v>582</v>
      </c>
      <c r="B3422" s="10">
        <v>87.63</v>
      </c>
      <c r="C3422" s="10">
        <v>86.87</v>
      </c>
      <c r="D3422" s="10">
        <v>91.22</v>
      </c>
      <c r="E3422" s="10">
        <v>90.05</v>
      </c>
      <c r="F3422" s="1">
        <v>86.6</v>
      </c>
      <c r="G3422" s="10">
        <v>83.07</v>
      </c>
      <c r="H3422" s="10">
        <v>93.86</v>
      </c>
      <c r="I3422" s="10">
        <v>90.22</v>
      </c>
      <c r="J3422" s="10">
        <v>95.86</v>
      </c>
      <c r="K3422" s="1">
        <v>92.49</v>
      </c>
      <c r="L3422" s="1">
        <v>88.82</v>
      </c>
      <c r="M3422" s="1">
        <v>87.95</v>
      </c>
    </row>
    <row r="3423" spans="1:13" x14ac:dyDescent="0.35">
      <c r="A3423" s="10">
        <v>581</v>
      </c>
      <c r="B3423" s="10">
        <v>87.61</v>
      </c>
      <c r="C3423" s="10">
        <v>86.84</v>
      </c>
      <c r="D3423" s="10">
        <v>91.18</v>
      </c>
      <c r="E3423" s="10">
        <v>89.98</v>
      </c>
      <c r="F3423" s="1">
        <v>86.59</v>
      </c>
      <c r="G3423" s="10">
        <v>83.01</v>
      </c>
      <c r="H3423" s="10">
        <v>93.85</v>
      </c>
      <c r="I3423" s="10">
        <v>90.2</v>
      </c>
      <c r="J3423" s="10">
        <v>95.85</v>
      </c>
      <c r="K3423" s="1">
        <v>92.52</v>
      </c>
      <c r="L3423" s="1">
        <v>88.77</v>
      </c>
      <c r="M3423" s="1">
        <v>87.92</v>
      </c>
    </row>
    <row r="3424" spans="1:13" x14ac:dyDescent="0.35">
      <c r="A3424" s="10">
        <v>580</v>
      </c>
      <c r="B3424" s="10">
        <v>87.57</v>
      </c>
      <c r="C3424" s="10">
        <v>86.82</v>
      </c>
      <c r="D3424" s="10">
        <v>91.11</v>
      </c>
      <c r="E3424" s="10">
        <v>89.91</v>
      </c>
      <c r="F3424" s="1">
        <v>86.57</v>
      </c>
      <c r="G3424" s="10">
        <v>82.94</v>
      </c>
      <c r="H3424" s="10">
        <v>93.84</v>
      </c>
      <c r="I3424" s="10">
        <v>90.19</v>
      </c>
      <c r="J3424" s="10">
        <v>95.85</v>
      </c>
      <c r="K3424" s="1">
        <v>92.54</v>
      </c>
      <c r="L3424" s="1">
        <v>88.71</v>
      </c>
      <c r="M3424" s="1">
        <v>87.88</v>
      </c>
    </row>
    <row r="3425" spans="1:13" x14ac:dyDescent="0.35">
      <c r="A3425" s="10">
        <v>579</v>
      </c>
      <c r="B3425" s="10">
        <v>87.53</v>
      </c>
      <c r="C3425" s="10">
        <v>86.8</v>
      </c>
      <c r="D3425" s="10">
        <v>91.03</v>
      </c>
      <c r="E3425" s="10">
        <v>89.83</v>
      </c>
      <c r="F3425" s="1">
        <v>86.53</v>
      </c>
      <c r="G3425" s="10">
        <v>82.87</v>
      </c>
      <c r="H3425" s="10">
        <v>93.83</v>
      </c>
      <c r="I3425" s="10">
        <v>90.18</v>
      </c>
      <c r="J3425" s="10">
        <v>95.85</v>
      </c>
      <c r="K3425" s="1">
        <v>92.55</v>
      </c>
      <c r="L3425" s="1">
        <v>88.66</v>
      </c>
      <c r="M3425" s="1">
        <v>87.84</v>
      </c>
    </row>
    <row r="3426" spans="1:13" x14ac:dyDescent="0.35">
      <c r="A3426" s="10">
        <v>578</v>
      </c>
      <c r="B3426" s="10">
        <v>87.51</v>
      </c>
      <c r="C3426" s="10">
        <v>86.78</v>
      </c>
      <c r="D3426" s="10">
        <v>90.96</v>
      </c>
      <c r="E3426" s="10">
        <v>89.77</v>
      </c>
      <c r="F3426" s="1">
        <v>86.47</v>
      </c>
      <c r="G3426" s="10">
        <v>82.77</v>
      </c>
      <c r="H3426" s="10">
        <v>93.82</v>
      </c>
      <c r="I3426" s="10">
        <v>90.15</v>
      </c>
      <c r="J3426" s="10">
        <v>95.85</v>
      </c>
      <c r="K3426" s="1">
        <v>92.54</v>
      </c>
      <c r="L3426" s="1">
        <v>88.62</v>
      </c>
      <c r="M3426" s="1">
        <v>87.78</v>
      </c>
    </row>
    <row r="3427" spans="1:13" x14ac:dyDescent="0.35">
      <c r="A3427" s="10">
        <v>577</v>
      </c>
      <c r="B3427" s="10">
        <v>87.51</v>
      </c>
      <c r="C3427" s="10">
        <v>86.77</v>
      </c>
      <c r="D3427" s="10">
        <v>90.91</v>
      </c>
      <c r="E3427" s="10">
        <v>89.71</v>
      </c>
      <c r="F3427" s="1">
        <v>86.39</v>
      </c>
      <c r="G3427" s="10">
        <v>82.66</v>
      </c>
      <c r="H3427" s="10">
        <v>93.83</v>
      </c>
      <c r="I3427" s="10">
        <v>90.13</v>
      </c>
      <c r="J3427" s="10">
        <v>95.84</v>
      </c>
      <c r="K3427" s="1">
        <v>92.5</v>
      </c>
      <c r="L3427" s="1">
        <v>88.57</v>
      </c>
      <c r="M3427" s="1">
        <v>87.69</v>
      </c>
    </row>
    <row r="3428" spans="1:13" x14ac:dyDescent="0.35">
      <c r="A3428" s="10">
        <v>576</v>
      </c>
      <c r="B3428" s="10">
        <v>87.5</v>
      </c>
      <c r="C3428" s="10">
        <v>86.74</v>
      </c>
      <c r="D3428" s="10">
        <v>90.86</v>
      </c>
      <c r="E3428" s="10">
        <v>89.65</v>
      </c>
      <c r="F3428" s="1">
        <v>86.32</v>
      </c>
      <c r="G3428" s="10">
        <v>82.54</v>
      </c>
      <c r="H3428" s="10">
        <v>93.85</v>
      </c>
      <c r="I3428" s="10">
        <v>90.11</v>
      </c>
      <c r="J3428" s="10">
        <v>95.81</v>
      </c>
      <c r="K3428" s="1">
        <v>92.47</v>
      </c>
      <c r="L3428" s="1">
        <v>88.53</v>
      </c>
      <c r="M3428" s="1">
        <v>87.59</v>
      </c>
    </row>
    <row r="3429" spans="1:13" x14ac:dyDescent="0.35">
      <c r="A3429" s="10">
        <v>575</v>
      </c>
      <c r="B3429" s="10">
        <v>87.46</v>
      </c>
      <c r="C3429" s="10">
        <v>86.68</v>
      </c>
      <c r="D3429" s="10">
        <v>90.79</v>
      </c>
      <c r="E3429" s="10">
        <v>89.59</v>
      </c>
      <c r="F3429" s="1">
        <v>86.26</v>
      </c>
      <c r="G3429" s="10">
        <v>82.44</v>
      </c>
      <c r="H3429" s="10">
        <v>93.87</v>
      </c>
      <c r="I3429" s="10">
        <v>90.09</v>
      </c>
      <c r="J3429" s="10">
        <v>95.79</v>
      </c>
      <c r="K3429" s="1">
        <v>92.46</v>
      </c>
      <c r="L3429" s="1">
        <v>88.49</v>
      </c>
      <c r="M3429" s="1">
        <v>87.5</v>
      </c>
    </row>
    <row r="3430" spans="1:13" x14ac:dyDescent="0.35">
      <c r="A3430" s="10">
        <v>574</v>
      </c>
      <c r="B3430" s="10">
        <v>87.4</v>
      </c>
      <c r="C3430" s="10">
        <v>86.63</v>
      </c>
      <c r="D3430" s="10">
        <v>90.72</v>
      </c>
      <c r="E3430" s="10">
        <v>89.53</v>
      </c>
      <c r="F3430" s="1">
        <v>86.2</v>
      </c>
      <c r="G3430" s="10">
        <v>82.37</v>
      </c>
      <c r="H3430" s="10">
        <v>93.88</v>
      </c>
      <c r="I3430" s="10">
        <v>90.06</v>
      </c>
      <c r="J3430" s="10">
        <v>95.77</v>
      </c>
      <c r="K3430" s="1">
        <v>92.45</v>
      </c>
      <c r="L3430" s="1">
        <v>88.44</v>
      </c>
      <c r="M3430" s="1">
        <v>87.44</v>
      </c>
    </row>
    <row r="3431" spans="1:13" x14ac:dyDescent="0.35">
      <c r="A3431" s="10">
        <v>573</v>
      </c>
      <c r="B3431" s="10">
        <v>87.33</v>
      </c>
      <c r="C3431" s="10">
        <v>86.58</v>
      </c>
      <c r="D3431" s="10">
        <v>90.66</v>
      </c>
      <c r="E3431" s="10">
        <v>89.47</v>
      </c>
      <c r="F3431" s="1">
        <v>86.16</v>
      </c>
      <c r="G3431" s="10">
        <v>82.32</v>
      </c>
      <c r="H3431" s="10">
        <v>93.88</v>
      </c>
      <c r="I3431" s="10">
        <v>90.03</v>
      </c>
      <c r="J3431" s="10">
        <v>95.77</v>
      </c>
      <c r="K3431" s="1">
        <v>92.45</v>
      </c>
      <c r="L3431" s="1">
        <v>88.38</v>
      </c>
      <c r="M3431" s="1">
        <v>87.38</v>
      </c>
    </row>
    <row r="3432" spans="1:13" x14ac:dyDescent="0.35">
      <c r="A3432" s="10">
        <v>572</v>
      </c>
      <c r="B3432" s="10">
        <v>87.31</v>
      </c>
      <c r="C3432" s="10">
        <v>86.54</v>
      </c>
      <c r="D3432" s="10">
        <v>90.65</v>
      </c>
      <c r="E3432" s="10">
        <v>89.43</v>
      </c>
      <c r="F3432" s="1">
        <v>86.13</v>
      </c>
      <c r="G3432" s="10">
        <v>82.28</v>
      </c>
      <c r="H3432" s="10">
        <v>93.88</v>
      </c>
      <c r="I3432" s="10">
        <v>90.02</v>
      </c>
      <c r="J3432" s="10">
        <v>95.77</v>
      </c>
      <c r="K3432" s="1">
        <v>92.45</v>
      </c>
      <c r="L3432" s="1">
        <v>88.31</v>
      </c>
      <c r="M3432" s="1">
        <v>87.33</v>
      </c>
    </row>
    <row r="3433" spans="1:13" x14ac:dyDescent="0.35">
      <c r="A3433" s="10">
        <v>571</v>
      </c>
      <c r="B3433" s="10">
        <v>87.33</v>
      </c>
      <c r="C3433" s="10">
        <v>86.53</v>
      </c>
      <c r="D3433" s="10">
        <v>90.67</v>
      </c>
      <c r="E3433" s="10">
        <v>89.42</v>
      </c>
      <c r="F3433" s="1">
        <v>86.11</v>
      </c>
      <c r="G3433" s="10">
        <v>82.25</v>
      </c>
      <c r="H3433" s="10">
        <v>93.86</v>
      </c>
      <c r="I3433" s="10">
        <v>90.02</v>
      </c>
      <c r="J3433" s="10">
        <v>95.76</v>
      </c>
      <c r="K3433" s="1">
        <v>92.46</v>
      </c>
      <c r="L3433" s="1">
        <v>88.25</v>
      </c>
      <c r="M3433" s="1">
        <v>87.3</v>
      </c>
    </row>
    <row r="3434" spans="1:13" x14ac:dyDescent="0.35">
      <c r="A3434" s="10">
        <v>570</v>
      </c>
      <c r="B3434" s="10">
        <v>87.38</v>
      </c>
      <c r="C3434" s="10">
        <v>86.52</v>
      </c>
      <c r="D3434" s="10">
        <v>90.7</v>
      </c>
      <c r="E3434" s="10">
        <v>89.42</v>
      </c>
      <c r="F3434" s="1">
        <v>86.1</v>
      </c>
      <c r="G3434" s="10">
        <v>82.25</v>
      </c>
      <c r="H3434" s="10">
        <v>93.81</v>
      </c>
      <c r="I3434" s="10">
        <v>90.01</v>
      </c>
      <c r="J3434" s="10">
        <v>95.74</v>
      </c>
      <c r="K3434" s="1">
        <v>92.46</v>
      </c>
      <c r="L3434" s="1">
        <v>88.19</v>
      </c>
      <c r="M3434" s="1">
        <v>87.28</v>
      </c>
    </row>
    <row r="3435" spans="1:13" x14ac:dyDescent="0.35">
      <c r="A3435" s="10">
        <v>569</v>
      </c>
      <c r="B3435" s="10">
        <v>87.42</v>
      </c>
      <c r="C3435" s="10">
        <v>86.52</v>
      </c>
      <c r="D3435" s="10">
        <v>90.7</v>
      </c>
      <c r="E3435" s="10">
        <v>89.45</v>
      </c>
      <c r="F3435" s="1">
        <v>86.09</v>
      </c>
      <c r="G3435" s="10">
        <v>82.27</v>
      </c>
      <c r="H3435" s="10">
        <v>93.75</v>
      </c>
      <c r="I3435" s="10">
        <v>90</v>
      </c>
      <c r="J3435" s="10">
        <v>95.72</v>
      </c>
      <c r="K3435" s="1">
        <v>92.46</v>
      </c>
      <c r="L3435" s="1">
        <v>88.13</v>
      </c>
      <c r="M3435" s="1">
        <v>87.25</v>
      </c>
    </row>
    <row r="3436" spans="1:13" x14ac:dyDescent="0.35">
      <c r="A3436" s="10">
        <v>568</v>
      </c>
      <c r="B3436" s="10">
        <v>87.43</v>
      </c>
      <c r="C3436" s="10">
        <v>86.52</v>
      </c>
      <c r="D3436" s="10">
        <v>90.7</v>
      </c>
      <c r="E3436" s="10">
        <v>89.48</v>
      </c>
      <c r="F3436" s="1">
        <v>86.08</v>
      </c>
      <c r="G3436" s="10">
        <v>82.3</v>
      </c>
      <c r="H3436" s="10">
        <v>93.7</v>
      </c>
      <c r="I3436" s="10">
        <v>89.98</v>
      </c>
      <c r="J3436" s="10">
        <v>95.69</v>
      </c>
      <c r="K3436" s="1">
        <v>92.45</v>
      </c>
      <c r="L3436" s="1">
        <v>88.08</v>
      </c>
      <c r="M3436" s="1">
        <v>87.22</v>
      </c>
    </row>
    <row r="3437" spans="1:13" x14ac:dyDescent="0.35">
      <c r="A3437" s="10">
        <v>567</v>
      </c>
      <c r="B3437" s="10">
        <v>87.42</v>
      </c>
      <c r="C3437" s="10">
        <v>86.54</v>
      </c>
      <c r="D3437" s="10">
        <v>90.69</v>
      </c>
      <c r="E3437" s="10">
        <v>89.52</v>
      </c>
      <c r="F3437" s="1">
        <v>86.07</v>
      </c>
      <c r="G3437" s="10">
        <v>82.36</v>
      </c>
      <c r="H3437" s="10">
        <v>93.67</v>
      </c>
      <c r="I3437" s="10">
        <v>89.96</v>
      </c>
      <c r="J3437" s="10">
        <v>95.66</v>
      </c>
      <c r="K3437" s="1">
        <v>92.45</v>
      </c>
      <c r="L3437" s="1">
        <v>88.04</v>
      </c>
      <c r="M3437" s="1">
        <v>87.17</v>
      </c>
    </row>
    <row r="3438" spans="1:13" x14ac:dyDescent="0.35">
      <c r="A3438" s="10">
        <v>566</v>
      </c>
      <c r="B3438" s="10">
        <v>87.42</v>
      </c>
      <c r="C3438" s="10">
        <v>86.6</v>
      </c>
      <c r="D3438" s="10">
        <v>90.69</v>
      </c>
      <c r="E3438" s="10">
        <v>89.55</v>
      </c>
      <c r="F3438" s="1">
        <v>86.08</v>
      </c>
      <c r="G3438" s="10">
        <v>82.43</v>
      </c>
      <c r="H3438" s="10">
        <v>93.65</v>
      </c>
      <c r="I3438" s="10">
        <v>89.94</v>
      </c>
      <c r="J3438" s="10">
        <v>95.63</v>
      </c>
      <c r="K3438" s="1">
        <v>92.44</v>
      </c>
      <c r="L3438" s="1">
        <v>88.01</v>
      </c>
      <c r="M3438" s="1">
        <v>87.14</v>
      </c>
    </row>
    <row r="3439" spans="1:13" x14ac:dyDescent="0.35">
      <c r="A3439" s="10">
        <v>565</v>
      </c>
      <c r="B3439" s="10">
        <v>87.43</v>
      </c>
      <c r="C3439" s="10">
        <v>86.66</v>
      </c>
      <c r="D3439" s="10">
        <v>90.7</v>
      </c>
      <c r="E3439" s="10">
        <v>89.56</v>
      </c>
      <c r="F3439" s="1">
        <v>86.09</v>
      </c>
      <c r="G3439" s="10">
        <v>82.5</v>
      </c>
      <c r="H3439" s="10">
        <v>93.63</v>
      </c>
      <c r="I3439" s="10">
        <v>89.93</v>
      </c>
      <c r="J3439" s="10">
        <v>95.59</v>
      </c>
      <c r="K3439" s="1">
        <v>92.43</v>
      </c>
      <c r="L3439" s="1">
        <v>87.98</v>
      </c>
      <c r="M3439" s="1">
        <v>87.13</v>
      </c>
    </row>
    <row r="3440" spans="1:13" x14ac:dyDescent="0.35">
      <c r="A3440" s="10">
        <v>564</v>
      </c>
      <c r="B3440" s="10">
        <v>87.44</v>
      </c>
      <c r="C3440" s="10">
        <v>86.72</v>
      </c>
      <c r="D3440" s="10">
        <v>90.72</v>
      </c>
      <c r="E3440" s="10">
        <v>89.57</v>
      </c>
      <c r="F3440" s="1">
        <v>86.13</v>
      </c>
      <c r="G3440" s="10">
        <v>82.56</v>
      </c>
      <c r="H3440" s="10">
        <v>93.61</v>
      </c>
      <c r="I3440" s="10">
        <v>89.91</v>
      </c>
      <c r="J3440" s="10">
        <v>95.57</v>
      </c>
      <c r="K3440" s="1">
        <v>92.42</v>
      </c>
      <c r="L3440" s="1">
        <v>87.95</v>
      </c>
      <c r="M3440" s="1">
        <v>87.14</v>
      </c>
    </row>
    <row r="3441" spans="1:13" x14ac:dyDescent="0.35">
      <c r="A3441" s="10">
        <v>563</v>
      </c>
      <c r="B3441" s="10">
        <v>87.49</v>
      </c>
      <c r="C3441" s="10">
        <v>86.79</v>
      </c>
      <c r="D3441" s="10">
        <v>90.75</v>
      </c>
      <c r="E3441" s="10">
        <v>89.6</v>
      </c>
      <c r="F3441" s="1">
        <v>86.18</v>
      </c>
      <c r="G3441" s="10">
        <v>82.63</v>
      </c>
      <c r="H3441" s="10">
        <v>93.57</v>
      </c>
      <c r="I3441" s="10">
        <v>89.89</v>
      </c>
      <c r="J3441" s="10">
        <v>95.56</v>
      </c>
      <c r="K3441" s="1">
        <v>92.41</v>
      </c>
      <c r="L3441" s="1">
        <v>87.93</v>
      </c>
      <c r="M3441" s="1">
        <v>87.18</v>
      </c>
    </row>
    <row r="3442" spans="1:13" x14ac:dyDescent="0.35">
      <c r="A3442" s="10">
        <v>562</v>
      </c>
      <c r="B3442" s="10">
        <v>87.58</v>
      </c>
      <c r="C3442" s="10">
        <v>86.86</v>
      </c>
      <c r="D3442" s="10">
        <v>90.78</v>
      </c>
      <c r="E3442" s="10">
        <v>89.66</v>
      </c>
      <c r="F3442" s="1">
        <v>86.21</v>
      </c>
      <c r="G3442" s="10">
        <v>82.7</v>
      </c>
      <c r="H3442" s="10">
        <v>93.53</v>
      </c>
      <c r="I3442" s="10">
        <v>89.87</v>
      </c>
      <c r="J3442" s="10">
        <v>95.55</v>
      </c>
      <c r="K3442" s="1">
        <v>92.41</v>
      </c>
      <c r="L3442" s="1">
        <v>87.92</v>
      </c>
      <c r="M3442" s="1">
        <v>87.22</v>
      </c>
    </row>
    <row r="3443" spans="1:13" x14ac:dyDescent="0.35">
      <c r="A3443" s="10">
        <v>561</v>
      </c>
      <c r="B3443" s="10">
        <v>87.7</v>
      </c>
      <c r="C3443" s="10">
        <v>86.94</v>
      </c>
      <c r="D3443" s="10">
        <v>90.81</v>
      </c>
      <c r="E3443" s="10">
        <v>89.74</v>
      </c>
      <c r="F3443" s="1">
        <v>86.22</v>
      </c>
      <c r="G3443" s="10">
        <v>82.77</v>
      </c>
      <c r="H3443" s="10">
        <v>93.49</v>
      </c>
      <c r="I3443" s="10">
        <v>89.84</v>
      </c>
      <c r="J3443" s="10">
        <v>95.53</v>
      </c>
      <c r="K3443" s="1">
        <v>92.4</v>
      </c>
      <c r="L3443" s="1">
        <v>87.92</v>
      </c>
      <c r="M3443" s="1">
        <v>87.25</v>
      </c>
    </row>
    <row r="3444" spans="1:13" x14ac:dyDescent="0.35">
      <c r="A3444" s="10">
        <v>560</v>
      </c>
      <c r="B3444" s="10">
        <v>87.82</v>
      </c>
      <c r="C3444" s="10">
        <v>87.01</v>
      </c>
      <c r="D3444" s="10">
        <v>90.83</v>
      </c>
      <c r="E3444" s="10">
        <v>89.82</v>
      </c>
      <c r="F3444" s="1">
        <v>86.19</v>
      </c>
      <c r="G3444" s="10">
        <v>82.82</v>
      </c>
      <c r="H3444" s="10">
        <v>93.44</v>
      </c>
      <c r="I3444" s="10">
        <v>89.81</v>
      </c>
      <c r="J3444" s="10">
        <v>95.52</v>
      </c>
      <c r="K3444" s="1">
        <v>92.37</v>
      </c>
      <c r="L3444" s="1">
        <v>87.92</v>
      </c>
      <c r="M3444" s="1">
        <v>87.27</v>
      </c>
    </row>
    <row r="3445" spans="1:13" x14ac:dyDescent="0.35">
      <c r="A3445" s="10">
        <v>559</v>
      </c>
      <c r="B3445" s="10">
        <v>87.91</v>
      </c>
      <c r="C3445" s="10">
        <v>87.08</v>
      </c>
      <c r="D3445" s="10">
        <v>90.85</v>
      </c>
      <c r="E3445" s="10">
        <v>89.9</v>
      </c>
      <c r="F3445" s="1">
        <v>86.17</v>
      </c>
      <c r="G3445" s="10">
        <v>82.86</v>
      </c>
      <c r="H3445" s="10">
        <v>93.39</v>
      </c>
      <c r="I3445" s="10">
        <v>89.77</v>
      </c>
      <c r="J3445" s="10">
        <v>95.52</v>
      </c>
      <c r="K3445" s="1">
        <v>92.32</v>
      </c>
      <c r="L3445" s="1">
        <v>87.91</v>
      </c>
      <c r="M3445" s="1">
        <v>87.31</v>
      </c>
    </row>
    <row r="3446" spans="1:13" x14ac:dyDescent="0.35">
      <c r="A3446" s="10">
        <v>558</v>
      </c>
      <c r="B3446" s="10">
        <v>87.98</v>
      </c>
      <c r="C3446" s="10">
        <v>87.14</v>
      </c>
      <c r="D3446" s="10">
        <v>90.87</v>
      </c>
      <c r="E3446" s="10">
        <v>89.96</v>
      </c>
      <c r="F3446" s="1">
        <v>86.18</v>
      </c>
      <c r="G3446" s="10">
        <v>82.9</v>
      </c>
      <c r="H3446" s="10">
        <v>93.32</v>
      </c>
      <c r="I3446" s="10">
        <v>89.73</v>
      </c>
      <c r="J3446" s="10">
        <v>95.53</v>
      </c>
      <c r="K3446" s="1">
        <v>92.28</v>
      </c>
      <c r="L3446" s="1">
        <v>87.9</v>
      </c>
      <c r="M3446" s="1">
        <v>87.37</v>
      </c>
    </row>
    <row r="3447" spans="1:13" x14ac:dyDescent="0.35">
      <c r="A3447" s="10">
        <v>557</v>
      </c>
      <c r="B3447" s="10">
        <v>88.03</v>
      </c>
      <c r="C3447" s="10">
        <v>87.2</v>
      </c>
      <c r="D3447" s="10">
        <v>90.9</v>
      </c>
      <c r="E3447" s="10">
        <v>90.03</v>
      </c>
      <c r="F3447" s="1">
        <v>86.23</v>
      </c>
      <c r="G3447" s="10">
        <v>82.98</v>
      </c>
      <c r="H3447" s="10">
        <v>93.24</v>
      </c>
      <c r="I3447" s="10">
        <v>89.71</v>
      </c>
      <c r="J3447" s="10">
        <v>95.54</v>
      </c>
      <c r="K3447" s="1">
        <v>92.26</v>
      </c>
      <c r="L3447" s="1">
        <v>87.88</v>
      </c>
      <c r="M3447" s="1">
        <v>87.42</v>
      </c>
    </row>
    <row r="3448" spans="1:13" x14ac:dyDescent="0.35">
      <c r="A3448" s="10">
        <v>556</v>
      </c>
      <c r="B3448" s="10">
        <v>88.08</v>
      </c>
      <c r="C3448" s="10">
        <v>87.26</v>
      </c>
      <c r="D3448" s="10">
        <v>90.94</v>
      </c>
      <c r="E3448" s="10">
        <v>90.12</v>
      </c>
      <c r="F3448" s="1">
        <v>86.3</v>
      </c>
      <c r="G3448" s="10">
        <v>83.06</v>
      </c>
      <c r="H3448" s="10">
        <v>93.18</v>
      </c>
      <c r="I3448" s="10">
        <v>89.69</v>
      </c>
      <c r="J3448" s="10">
        <v>95.53</v>
      </c>
      <c r="K3448" s="1">
        <v>92.25</v>
      </c>
      <c r="L3448" s="1">
        <v>87.87</v>
      </c>
      <c r="M3448" s="1">
        <v>87.46</v>
      </c>
    </row>
    <row r="3449" spans="1:13" x14ac:dyDescent="0.35">
      <c r="A3449" s="10">
        <v>555</v>
      </c>
      <c r="B3449" s="10">
        <v>88.12</v>
      </c>
      <c r="C3449" s="10">
        <v>87.31</v>
      </c>
      <c r="D3449" s="10">
        <v>91</v>
      </c>
      <c r="E3449" s="10">
        <v>90.22</v>
      </c>
      <c r="F3449" s="1">
        <v>86.35</v>
      </c>
      <c r="G3449" s="10">
        <v>83.14</v>
      </c>
      <c r="H3449" s="10">
        <v>93.12</v>
      </c>
      <c r="I3449" s="10">
        <v>89.65</v>
      </c>
      <c r="J3449" s="10">
        <v>95.5</v>
      </c>
      <c r="K3449" s="1">
        <v>92.22</v>
      </c>
      <c r="L3449" s="1">
        <v>87.88</v>
      </c>
      <c r="M3449" s="1">
        <v>87.48</v>
      </c>
    </row>
    <row r="3450" spans="1:13" x14ac:dyDescent="0.35">
      <c r="A3450" s="10">
        <v>554</v>
      </c>
      <c r="B3450" s="10">
        <v>88.13</v>
      </c>
      <c r="C3450" s="10">
        <v>87.33</v>
      </c>
      <c r="D3450" s="10">
        <v>91.04</v>
      </c>
      <c r="E3450" s="10">
        <v>90.3</v>
      </c>
      <c r="F3450" s="1">
        <v>86.35</v>
      </c>
      <c r="G3450" s="10">
        <v>83.18</v>
      </c>
      <c r="H3450" s="10">
        <v>93.07</v>
      </c>
      <c r="I3450" s="10">
        <v>89.58</v>
      </c>
      <c r="J3450" s="10">
        <v>95.48</v>
      </c>
      <c r="K3450" s="1">
        <v>92.19</v>
      </c>
      <c r="L3450" s="1">
        <v>87.9</v>
      </c>
      <c r="M3450" s="1">
        <v>87.5</v>
      </c>
    </row>
    <row r="3451" spans="1:13" x14ac:dyDescent="0.35">
      <c r="A3451" s="10">
        <v>553</v>
      </c>
      <c r="B3451" s="10">
        <v>88.1</v>
      </c>
      <c r="C3451" s="10">
        <v>87.32</v>
      </c>
      <c r="D3451" s="10">
        <v>91.06</v>
      </c>
      <c r="E3451" s="10">
        <v>90.35</v>
      </c>
      <c r="F3451" s="1">
        <v>86.33</v>
      </c>
      <c r="G3451" s="10">
        <v>83.21</v>
      </c>
      <c r="H3451" s="10">
        <v>92.99</v>
      </c>
      <c r="I3451" s="10">
        <v>89.52</v>
      </c>
      <c r="J3451" s="10">
        <v>95.46</v>
      </c>
      <c r="K3451" s="1">
        <v>92.17</v>
      </c>
      <c r="L3451" s="1">
        <v>87.92</v>
      </c>
      <c r="M3451" s="1">
        <v>87.54</v>
      </c>
    </row>
    <row r="3452" spans="1:13" x14ac:dyDescent="0.35">
      <c r="A3452" s="10">
        <v>552</v>
      </c>
      <c r="B3452" s="10">
        <v>88.05</v>
      </c>
      <c r="C3452" s="10">
        <v>87.28</v>
      </c>
      <c r="D3452" s="10">
        <v>91.05</v>
      </c>
      <c r="E3452" s="10">
        <v>90.36</v>
      </c>
      <c r="F3452" s="1">
        <v>86.31</v>
      </c>
      <c r="G3452" s="10">
        <v>83.24</v>
      </c>
      <c r="H3452" s="10">
        <v>92.9</v>
      </c>
      <c r="I3452" s="10">
        <v>89.5</v>
      </c>
      <c r="J3452" s="10">
        <v>95.45</v>
      </c>
      <c r="K3452" s="1">
        <v>92.17</v>
      </c>
      <c r="L3452" s="1">
        <v>87.94</v>
      </c>
      <c r="M3452" s="1">
        <v>87.61</v>
      </c>
    </row>
    <row r="3453" spans="1:13" x14ac:dyDescent="0.35">
      <c r="A3453" s="10">
        <v>551</v>
      </c>
      <c r="B3453" s="10">
        <v>88.01</v>
      </c>
      <c r="C3453" s="10">
        <v>87.24</v>
      </c>
      <c r="D3453" s="10">
        <v>91.06</v>
      </c>
      <c r="E3453" s="10">
        <v>90.37</v>
      </c>
      <c r="F3453" s="1">
        <v>86.32</v>
      </c>
      <c r="G3453" s="10">
        <v>83.27</v>
      </c>
      <c r="H3453" s="10">
        <v>92.81</v>
      </c>
      <c r="I3453" s="10">
        <v>89.51</v>
      </c>
      <c r="J3453" s="10">
        <v>95.46</v>
      </c>
      <c r="K3453" s="1">
        <v>92.17</v>
      </c>
      <c r="L3453" s="1">
        <v>87.95</v>
      </c>
      <c r="M3453" s="1">
        <v>87.69</v>
      </c>
    </row>
    <row r="3454" spans="1:13" x14ac:dyDescent="0.35">
      <c r="A3454" s="10">
        <v>550</v>
      </c>
      <c r="B3454" s="10">
        <v>87.98</v>
      </c>
      <c r="C3454" s="10">
        <v>87.23</v>
      </c>
      <c r="D3454" s="10">
        <v>91.08</v>
      </c>
      <c r="E3454" s="10">
        <v>90.39</v>
      </c>
      <c r="F3454" s="1">
        <v>86.34</v>
      </c>
      <c r="G3454" s="10">
        <v>83.29</v>
      </c>
      <c r="H3454" s="10">
        <v>92.71</v>
      </c>
      <c r="I3454" s="10">
        <v>89.48</v>
      </c>
      <c r="J3454" s="10">
        <v>95.44</v>
      </c>
      <c r="K3454" s="1">
        <v>92.15</v>
      </c>
      <c r="L3454" s="1">
        <v>87.96</v>
      </c>
      <c r="M3454" s="1">
        <v>87.74</v>
      </c>
    </row>
    <row r="3455" spans="1:13" x14ac:dyDescent="0.35">
      <c r="A3455" s="10">
        <v>549</v>
      </c>
      <c r="B3455" s="10">
        <v>87.97</v>
      </c>
      <c r="C3455" s="10">
        <v>87.23</v>
      </c>
      <c r="D3455" s="10">
        <v>91.1</v>
      </c>
      <c r="E3455" s="10">
        <v>90.43</v>
      </c>
      <c r="F3455" s="1">
        <v>86.35</v>
      </c>
      <c r="G3455" s="10">
        <v>83.3</v>
      </c>
      <c r="H3455" s="10">
        <v>92.61</v>
      </c>
      <c r="I3455" s="10">
        <v>89.41</v>
      </c>
      <c r="J3455" s="10">
        <v>95.4</v>
      </c>
      <c r="K3455" s="1">
        <v>92.08</v>
      </c>
      <c r="L3455" s="1">
        <v>87.94</v>
      </c>
      <c r="M3455" s="1">
        <v>87.74</v>
      </c>
    </row>
    <row r="3456" spans="1:13" x14ac:dyDescent="0.35">
      <c r="A3456" s="10">
        <v>548</v>
      </c>
      <c r="B3456" s="10">
        <v>87.94</v>
      </c>
      <c r="C3456" s="10">
        <v>87.22</v>
      </c>
      <c r="D3456" s="10">
        <v>91.11</v>
      </c>
      <c r="E3456" s="10">
        <v>90.47</v>
      </c>
      <c r="F3456" s="1">
        <v>86.35</v>
      </c>
      <c r="G3456" s="10">
        <v>83.3</v>
      </c>
      <c r="H3456" s="10">
        <v>92.51</v>
      </c>
      <c r="I3456" s="10">
        <v>89.32</v>
      </c>
      <c r="J3456" s="10">
        <v>95.34</v>
      </c>
      <c r="K3456" s="1">
        <v>92.01</v>
      </c>
      <c r="L3456" s="1">
        <v>87.91</v>
      </c>
      <c r="M3456" s="1">
        <v>87.7</v>
      </c>
    </row>
    <row r="3457" spans="1:13" x14ac:dyDescent="0.35">
      <c r="A3457" s="10">
        <v>547</v>
      </c>
      <c r="B3457" s="10">
        <v>87.89</v>
      </c>
      <c r="C3457" s="10">
        <v>87.18</v>
      </c>
      <c r="D3457" s="10">
        <v>91.1</v>
      </c>
      <c r="E3457" s="10">
        <v>90.49</v>
      </c>
      <c r="F3457" s="1">
        <v>86.34</v>
      </c>
      <c r="G3457" s="10">
        <v>83.32</v>
      </c>
      <c r="H3457" s="10">
        <v>92.42</v>
      </c>
      <c r="I3457" s="10">
        <v>89.24</v>
      </c>
      <c r="J3457" s="10">
        <v>95.27</v>
      </c>
      <c r="K3457" s="1">
        <v>91.95</v>
      </c>
      <c r="L3457" s="1">
        <v>87.88</v>
      </c>
      <c r="M3457" s="1">
        <v>87.68</v>
      </c>
    </row>
    <row r="3458" spans="1:13" x14ac:dyDescent="0.35">
      <c r="A3458" s="10">
        <v>546</v>
      </c>
      <c r="B3458" s="10">
        <v>87.81</v>
      </c>
      <c r="C3458" s="10">
        <v>87.13</v>
      </c>
      <c r="D3458" s="10">
        <v>91.09</v>
      </c>
      <c r="E3458" s="10">
        <v>90.46</v>
      </c>
      <c r="F3458" s="1">
        <v>86.34</v>
      </c>
      <c r="G3458" s="10">
        <v>83.33</v>
      </c>
      <c r="H3458" s="10">
        <v>92.33</v>
      </c>
      <c r="I3458" s="10">
        <v>89.17</v>
      </c>
      <c r="J3458" s="10">
        <v>95.19</v>
      </c>
      <c r="K3458" s="1">
        <v>91.9</v>
      </c>
      <c r="L3458" s="1">
        <v>87.85</v>
      </c>
      <c r="M3458" s="1">
        <v>87.7</v>
      </c>
    </row>
    <row r="3459" spans="1:13" x14ac:dyDescent="0.35">
      <c r="A3459" s="10">
        <v>545</v>
      </c>
      <c r="B3459" s="10">
        <v>87.71</v>
      </c>
      <c r="C3459" s="10">
        <v>87.09</v>
      </c>
      <c r="D3459" s="10">
        <v>91.08</v>
      </c>
      <c r="E3459" s="10">
        <v>90.42</v>
      </c>
      <c r="F3459" s="1">
        <v>86.35</v>
      </c>
      <c r="G3459" s="10">
        <v>83.32</v>
      </c>
      <c r="H3459" s="10">
        <v>92.25</v>
      </c>
      <c r="I3459" s="10">
        <v>89.09</v>
      </c>
      <c r="J3459" s="10">
        <v>95.12</v>
      </c>
      <c r="K3459" s="1">
        <v>91.84</v>
      </c>
      <c r="L3459" s="1">
        <v>87.81</v>
      </c>
      <c r="M3459" s="1">
        <v>87.73</v>
      </c>
    </row>
    <row r="3460" spans="1:13" x14ac:dyDescent="0.35">
      <c r="A3460" s="10">
        <v>544</v>
      </c>
      <c r="B3460" s="10">
        <v>87.61</v>
      </c>
      <c r="C3460" s="10">
        <v>87.07</v>
      </c>
      <c r="D3460" s="10">
        <v>91.07</v>
      </c>
      <c r="E3460" s="10">
        <v>90.41</v>
      </c>
      <c r="F3460" s="1">
        <v>86.34</v>
      </c>
      <c r="G3460" s="10">
        <v>83.3</v>
      </c>
      <c r="H3460" s="10">
        <v>92.17</v>
      </c>
      <c r="I3460" s="10">
        <v>88.99</v>
      </c>
      <c r="J3460" s="10">
        <v>95.04</v>
      </c>
      <c r="K3460" s="1">
        <v>91.77</v>
      </c>
      <c r="L3460" s="1">
        <v>87.74</v>
      </c>
      <c r="M3460" s="1">
        <v>87.76</v>
      </c>
    </row>
    <row r="3461" spans="1:13" x14ac:dyDescent="0.35">
      <c r="A3461" s="10">
        <v>543</v>
      </c>
      <c r="B3461" s="10">
        <v>87.53</v>
      </c>
      <c r="C3461" s="10">
        <v>87.04</v>
      </c>
      <c r="D3461" s="10">
        <v>91.07</v>
      </c>
      <c r="E3461" s="10">
        <v>90.44</v>
      </c>
      <c r="F3461" s="1">
        <v>86.34</v>
      </c>
      <c r="G3461" s="10">
        <v>83.28</v>
      </c>
      <c r="H3461" s="10">
        <v>92.1</v>
      </c>
      <c r="I3461" s="10">
        <v>88.92</v>
      </c>
      <c r="J3461" s="10">
        <v>94.97</v>
      </c>
      <c r="K3461" s="1">
        <v>91.7</v>
      </c>
      <c r="L3461" s="1">
        <v>87.67</v>
      </c>
      <c r="M3461" s="1">
        <v>87.79</v>
      </c>
    </row>
    <row r="3462" spans="1:13" x14ac:dyDescent="0.35">
      <c r="A3462" s="10">
        <v>542</v>
      </c>
      <c r="B3462" s="10">
        <v>87.47</v>
      </c>
      <c r="C3462" s="10">
        <v>87</v>
      </c>
      <c r="D3462" s="10">
        <v>91.06</v>
      </c>
      <c r="E3462" s="10">
        <v>90.49</v>
      </c>
      <c r="F3462" s="1">
        <v>86.32</v>
      </c>
      <c r="G3462" s="10">
        <v>83.29</v>
      </c>
      <c r="H3462" s="10">
        <v>92.04</v>
      </c>
      <c r="I3462" s="10">
        <v>88.88</v>
      </c>
      <c r="J3462" s="10">
        <v>94.93</v>
      </c>
      <c r="K3462" s="1">
        <v>91.63</v>
      </c>
      <c r="L3462" s="1">
        <v>87.61</v>
      </c>
      <c r="M3462" s="1">
        <v>87.83</v>
      </c>
    </row>
    <row r="3463" spans="1:13" x14ac:dyDescent="0.35">
      <c r="A3463" s="10">
        <v>541</v>
      </c>
      <c r="B3463" s="10">
        <v>87.41</v>
      </c>
      <c r="C3463" s="10">
        <v>86.94</v>
      </c>
      <c r="D3463" s="10">
        <v>91.06</v>
      </c>
      <c r="E3463" s="10">
        <v>90.54</v>
      </c>
      <c r="F3463" s="1">
        <v>86.3</v>
      </c>
      <c r="G3463" s="10">
        <v>83.3</v>
      </c>
      <c r="H3463" s="10">
        <v>91.99</v>
      </c>
      <c r="I3463" s="10">
        <v>88.85</v>
      </c>
      <c r="J3463" s="10">
        <v>94.91</v>
      </c>
      <c r="K3463" s="1">
        <v>91.55</v>
      </c>
      <c r="L3463" s="1">
        <v>87.57</v>
      </c>
      <c r="M3463" s="1">
        <v>87.85</v>
      </c>
    </row>
    <row r="3464" spans="1:13" x14ac:dyDescent="0.35">
      <c r="A3464" s="10">
        <v>540</v>
      </c>
      <c r="B3464" s="10">
        <v>87.34</v>
      </c>
      <c r="C3464" s="10">
        <v>86.88</v>
      </c>
      <c r="D3464" s="10">
        <v>91.06</v>
      </c>
      <c r="E3464" s="10">
        <v>90.59</v>
      </c>
      <c r="F3464" s="1">
        <v>86.26</v>
      </c>
      <c r="G3464" s="10">
        <v>83.28</v>
      </c>
      <c r="H3464" s="10">
        <v>91.93</v>
      </c>
      <c r="I3464" s="10">
        <v>88.81</v>
      </c>
      <c r="J3464" s="10">
        <v>94.92</v>
      </c>
      <c r="K3464" s="1">
        <v>91.46</v>
      </c>
      <c r="L3464" s="1">
        <v>87.56</v>
      </c>
      <c r="M3464" s="1">
        <v>87.84</v>
      </c>
    </row>
    <row r="3465" spans="1:13" x14ac:dyDescent="0.35">
      <c r="A3465" s="10">
        <v>539</v>
      </c>
      <c r="B3465" s="10">
        <v>87.29</v>
      </c>
      <c r="C3465" s="10">
        <v>86.84</v>
      </c>
      <c r="D3465" s="10">
        <v>91.08</v>
      </c>
      <c r="E3465" s="10">
        <v>90.64</v>
      </c>
      <c r="F3465" s="1">
        <v>86.23</v>
      </c>
      <c r="G3465" s="10">
        <v>83.25</v>
      </c>
      <c r="H3465" s="10">
        <v>91.86</v>
      </c>
      <c r="I3465" s="10">
        <v>88.76</v>
      </c>
      <c r="J3465" s="10">
        <v>94.94</v>
      </c>
      <c r="K3465" s="1">
        <v>91.37</v>
      </c>
      <c r="L3465" s="1">
        <v>87.57</v>
      </c>
      <c r="M3465" s="1">
        <v>87.81</v>
      </c>
    </row>
    <row r="3466" spans="1:13" x14ac:dyDescent="0.35">
      <c r="A3466" s="10">
        <v>538</v>
      </c>
      <c r="B3466" s="10">
        <v>87.25</v>
      </c>
      <c r="C3466" s="10">
        <v>86.8</v>
      </c>
      <c r="D3466" s="10">
        <v>91.1</v>
      </c>
      <c r="E3466" s="10">
        <v>90.67</v>
      </c>
      <c r="F3466" s="1">
        <v>86.21</v>
      </c>
      <c r="G3466" s="10">
        <v>83.21</v>
      </c>
      <c r="H3466" s="10">
        <v>91.78</v>
      </c>
      <c r="I3466" s="10">
        <v>88.72</v>
      </c>
      <c r="J3466" s="10">
        <v>94.93</v>
      </c>
      <c r="K3466" s="1">
        <v>91.3</v>
      </c>
      <c r="L3466" s="1">
        <v>87.59</v>
      </c>
      <c r="M3466" s="1">
        <v>87.79</v>
      </c>
    </row>
    <row r="3467" spans="1:13" x14ac:dyDescent="0.35">
      <c r="A3467" s="10">
        <v>537</v>
      </c>
      <c r="B3467" s="10">
        <v>87.21</v>
      </c>
      <c r="C3467" s="10">
        <v>86.75</v>
      </c>
      <c r="D3467" s="10">
        <v>91.09</v>
      </c>
      <c r="E3467" s="10">
        <v>90.68</v>
      </c>
      <c r="F3467" s="1">
        <v>86.2</v>
      </c>
      <c r="G3467" s="10">
        <v>83.19</v>
      </c>
      <c r="H3467" s="10">
        <v>91.7</v>
      </c>
      <c r="I3467" s="10">
        <v>88.7</v>
      </c>
      <c r="J3467" s="10">
        <v>94.89</v>
      </c>
      <c r="K3467" s="1">
        <v>91.25</v>
      </c>
      <c r="L3467" s="1">
        <v>87.57</v>
      </c>
      <c r="M3467" s="1">
        <v>87.8</v>
      </c>
    </row>
    <row r="3468" spans="1:13" x14ac:dyDescent="0.35">
      <c r="A3468" s="10">
        <v>536</v>
      </c>
      <c r="B3468" s="10">
        <v>87.14</v>
      </c>
      <c r="C3468" s="10">
        <v>86.69</v>
      </c>
      <c r="D3468" s="10">
        <v>91.07</v>
      </c>
      <c r="E3468" s="10">
        <v>90.67</v>
      </c>
      <c r="F3468" s="1">
        <v>86.21</v>
      </c>
      <c r="G3468" s="10">
        <v>83.16</v>
      </c>
      <c r="H3468" s="10">
        <v>91.61</v>
      </c>
      <c r="I3468" s="10">
        <v>88.68</v>
      </c>
      <c r="J3468" s="10">
        <v>94.84</v>
      </c>
      <c r="K3468" s="1">
        <v>91.19</v>
      </c>
      <c r="L3468" s="1">
        <v>87.52</v>
      </c>
      <c r="M3468" s="1">
        <v>87.82</v>
      </c>
    </row>
    <row r="3469" spans="1:13" x14ac:dyDescent="0.35">
      <c r="A3469" s="10">
        <v>535</v>
      </c>
      <c r="B3469" s="10">
        <v>87.06</v>
      </c>
      <c r="C3469" s="10">
        <v>86.63</v>
      </c>
      <c r="D3469" s="10">
        <v>91.02</v>
      </c>
      <c r="E3469" s="10">
        <v>90.65</v>
      </c>
      <c r="F3469" s="1">
        <v>86.22</v>
      </c>
      <c r="G3469" s="10">
        <v>83.14</v>
      </c>
      <c r="H3469" s="10">
        <v>91.52</v>
      </c>
      <c r="I3469" s="10">
        <v>88.63</v>
      </c>
      <c r="J3469" s="10">
        <v>94.82</v>
      </c>
      <c r="K3469" s="1">
        <v>91.11</v>
      </c>
      <c r="L3469" s="1">
        <v>87.46</v>
      </c>
      <c r="M3469" s="1">
        <v>87.82</v>
      </c>
    </row>
    <row r="3470" spans="1:13" x14ac:dyDescent="0.35">
      <c r="A3470" s="10">
        <v>534</v>
      </c>
      <c r="B3470" s="10">
        <v>86.99</v>
      </c>
      <c r="C3470" s="10">
        <v>86.59</v>
      </c>
      <c r="D3470" s="10">
        <v>90.98</v>
      </c>
      <c r="E3470" s="10">
        <v>90.63</v>
      </c>
      <c r="F3470" s="1">
        <v>86.23</v>
      </c>
      <c r="G3470" s="10">
        <v>83.11</v>
      </c>
      <c r="H3470" s="10">
        <v>91.41</v>
      </c>
      <c r="I3470" s="10">
        <v>88.55</v>
      </c>
      <c r="J3470" s="10">
        <v>94.8</v>
      </c>
      <c r="K3470" s="1">
        <v>91.01</v>
      </c>
      <c r="L3470" s="1">
        <v>87.39</v>
      </c>
      <c r="M3470" s="1">
        <v>87.81</v>
      </c>
    </row>
    <row r="3471" spans="1:13" x14ac:dyDescent="0.35">
      <c r="A3471" s="10">
        <v>533</v>
      </c>
      <c r="B3471" s="10">
        <v>86.92</v>
      </c>
      <c r="C3471" s="10">
        <v>86.54</v>
      </c>
      <c r="D3471" s="10">
        <v>90.94</v>
      </c>
      <c r="E3471" s="10">
        <v>90.6</v>
      </c>
      <c r="F3471" s="1">
        <v>86.23</v>
      </c>
      <c r="G3471" s="10">
        <v>83.12</v>
      </c>
      <c r="H3471" s="10">
        <v>91.31</v>
      </c>
      <c r="I3471" s="10">
        <v>88.47</v>
      </c>
      <c r="J3471" s="10">
        <v>94.77</v>
      </c>
      <c r="K3471" s="1">
        <v>90.92</v>
      </c>
      <c r="L3471" s="1">
        <v>87.32</v>
      </c>
      <c r="M3471" s="1">
        <v>87.79</v>
      </c>
    </row>
    <row r="3472" spans="1:13" x14ac:dyDescent="0.35">
      <c r="A3472" s="10">
        <v>532</v>
      </c>
      <c r="B3472" s="10">
        <v>86.84</v>
      </c>
      <c r="C3472" s="10">
        <v>86.49</v>
      </c>
      <c r="D3472" s="10">
        <v>90.92</v>
      </c>
      <c r="E3472" s="10">
        <v>90.56</v>
      </c>
      <c r="F3472" s="1">
        <v>86.23</v>
      </c>
      <c r="G3472" s="10">
        <v>83.15</v>
      </c>
      <c r="H3472" s="10">
        <v>91.21</v>
      </c>
      <c r="I3472" s="10">
        <v>88.4</v>
      </c>
      <c r="J3472" s="10">
        <v>94.71</v>
      </c>
      <c r="K3472" s="1">
        <v>90.84</v>
      </c>
      <c r="L3472" s="1">
        <v>87.23</v>
      </c>
      <c r="M3472" s="1">
        <v>87.78</v>
      </c>
    </row>
    <row r="3473" spans="1:13" x14ac:dyDescent="0.35">
      <c r="A3473" s="10">
        <v>531</v>
      </c>
      <c r="B3473" s="10">
        <v>86.77</v>
      </c>
      <c r="C3473" s="10">
        <v>86.44</v>
      </c>
      <c r="D3473" s="10">
        <v>90.92</v>
      </c>
      <c r="E3473" s="10">
        <v>90.54</v>
      </c>
      <c r="F3473" s="1">
        <v>86.2</v>
      </c>
      <c r="G3473" s="10">
        <v>83.18</v>
      </c>
      <c r="H3473" s="10">
        <v>91.11</v>
      </c>
      <c r="I3473" s="10">
        <v>88.33</v>
      </c>
      <c r="J3473" s="10">
        <v>94.64</v>
      </c>
      <c r="K3473" s="1">
        <v>90.77</v>
      </c>
      <c r="L3473" s="1">
        <v>87.15</v>
      </c>
      <c r="M3473" s="1">
        <v>87.75</v>
      </c>
    </row>
    <row r="3474" spans="1:13" x14ac:dyDescent="0.35">
      <c r="A3474" s="10">
        <v>530</v>
      </c>
      <c r="B3474" s="10">
        <v>86.7</v>
      </c>
      <c r="C3474" s="10">
        <v>86.39</v>
      </c>
      <c r="D3474" s="10">
        <v>90.9</v>
      </c>
      <c r="E3474" s="10">
        <v>90.52</v>
      </c>
      <c r="F3474" s="1">
        <v>86.16</v>
      </c>
      <c r="G3474" s="10">
        <v>83.19</v>
      </c>
      <c r="H3474" s="10">
        <v>91</v>
      </c>
      <c r="I3474" s="10">
        <v>88.26</v>
      </c>
      <c r="J3474" s="10">
        <v>94.57</v>
      </c>
      <c r="K3474" s="1">
        <v>90.68</v>
      </c>
      <c r="L3474" s="1">
        <v>87.09</v>
      </c>
      <c r="M3474" s="1">
        <v>87.71</v>
      </c>
    </row>
    <row r="3475" spans="1:13" x14ac:dyDescent="0.35">
      <c r="A3475" s="10">
        <v>529</v>
      </c>
      <c r="B3475" s="10">
        <v>86.66</v>
      </c>
      <c r="C3475" s="10">
        <v>86.33</v>
      </c>
      <c r="D3475" s="10">
        <v>90.85</v>
      </c>
      <c r="E3475" s="10">
        <v>90.49</v>
      </c>
      <c r="F3475" s="1">
        <v>86.11</v>
      </c>
      <c r="G3475" s="10">
        <v>83.17</v>
      </c>
      <c r="H3475" s="10">
        <v>90.87</v>
      </c>
      <c r="I3475" s="10">
        <v>88.18</v>
      </c>
      <c r="J3475" s="10">
        <v>94.51</v>
      </c>
      <c r="K3475" s="1">
        <v>90.57</v>
      </c>
      <c r="L3475" s="1">
        <v>87.06</v>
      </c>
      <c r="M3475" s="1">
        <v>87.66</v>
      </c>
    </row>
    <row r="3476" spans="1:13" x14ac:dyDescent="0.35">
      <c r="A3476" s="10">
        <v>528</v>
      </c>
      <c r="B3476" s="10">
        <v>86.62</v>
      </c>
      <c r="C3476" s="10">
        <v>86.25</v>
      </c>
      <c r="D3476" s="10">
        <v>90.8</v>
      </c>
      <c r="E3476" s="10">
        <v>90.46</v>
      </c>
      <c r="F3476" s="1">
        <v>86.08</v>
      </c>
      <c r="G3476" s="10">
        <v>83.13</v>
      </c>
      <c r="H3476" s="10">
        <v>90.74</v>
      </c>
      <c r="I3476" s="10">
        <v>88.09</v>
      </c>
      <c r="J3476" s="10">
        <v>94.46</v>
      </c>
      <c r="K3476" s="1">
        <v>90.46</v>
      </c>
      <c r="L3476" s="1">
        <v>87.02</v>
      </c>
      <c r="M3476" s="1">
        <v>87.61</v>
      </c>
    </row>
    <row r="3477" spans="1:13" x14ac:dyDescent="0.35">
      <c r="A3477" s="10">
        <v>527</v>
      </c>
      <c r="B3477" s="10">
        <v>86.61</v>
      </c>
      <c r="C3477" s="10">
        <v>86.18</v>
      </c>
      <c r="D3477" s="10">
        <v>90.78</v>
      </c>
      <c r="E3477" s="10">
        <v>90.46</v>
      </c>
      <c r="F3477" s="1">
        <v>86.06</v>
      </c>
      <c r="G3477" s="10">
        <v>83.08</v>
      </c>
      <c r="H3477" s="10">
        <v>90.62</v>
      </c>
      <c r="I3477" s="10">
        <v>87.97</v>
      </c>
      <c r="J3477" s="10">
        <v>94.44</v>
      </c>
      <c r="K3477" s="1">
        <v>90.35</v>
      </c>
      <c r="L3477" s="1">
        <v>86.97</v>
      </c>
      <c r="M3477" s="1">
        <v>87.56</v>
      </c>
    </row>
    <row r="3478" spans="1:13" x14ac:dyDescent="0.35">
      <c r="A3478" s="10">
        <v>526</v>
      </c>
      <c r="B3478" s="10">
        <v>86.59</v>
      </c>
      <c r="C3478" s="10">
        <v>86.13</v>
      </c>
      <c r="D3478" s="10">
        <v>90.81</v>
      </c>
      <c r="E3478" s="10">
        <v>90.48</v>
      </c>
      <c r="F3478" s="1">
        <v>86.04</v>
      </c>
      <c r="G3478" s="10">
        <v>82.99</v>
      </c>
      <c r="H3478" s="10">
        <v>90.48</v>
      </c>
      <c r="I3478" s="10">
        <v>87.83</v>
      </c>
      <c r="J3478" s="10">
        <v>94.44</v>
      </c>
      <c r="K3478" s="1">
        <v>90.22</v>
      </c>
      <c r="L3478" s="1">
        <v>86.89</v>
      </c>
      <c r="M3478" s="1">
        <v>87.49</v>
      </c>
    </row>
    <row r="3479" spans="1:13" x14ac:dyDescent="0.35">
      <c r="A3479" s="10">
        <v>525</v>
      </c>
      <c r="B3479" s="10">
        <v>86.55</v>
      </c>
      <c r="C3479" s="10">
        <v>86.09</v>
      </c>
      <c r="D3479" s="10">
        <v>90.83</v>
      </c>
      <c r="E3479" s="10">
        <v>90.52</v>
      </c>
      <c r="F3479" s="1">
        <v>86.03</v>
      </c>
      <c r="G3479" s="10">
        <v>82.89</v>
      </c>
      <c r="H3479" s="10">
        <v>90.32</v>
      </c>
      <c r="I3479" s="10">
        <v>87.69</v>
      </c>
      <c r="J3479" s="10">
        <v>94.43</v>
      </c>
      <c r="K3479" s="1">
        <v>90.08</v>
      </c>
      <c r="L3479" s="1">
        <v>86.79</v>
      </c>
      <c r="M3479" s="1">
        <v>87.37</v>
      </c>
    </row>
    <row r="3480" spans="1:13" x14ac:dyDescent="0.35">
      <c r="A3480" s="10">
        <v>524</v>
      </c>
      <c r="B3480" s="10">
        <v>86.47</v>
      </c>
      <c r="C3480" s="10">
        <v>86.05</v>
      </c>
      <c r="D3480" s="10">
        <v>90.8</v>
      </c>
      <c r="E3480" s="10">
        <v>90.52</v>
      </c>
      <c r="F3480" s="1">
        <v>86.01</v>
      </c>
      <c r="G3480" s="10">
        <v>82.8</v>
      </c>
      <c r="H3480" s="10">
        <v>90.14</v>
      </c>
      <c r="I3480" s="10">
        <v>87.6</v>
      </c>
      <c r="J3480" s="10">
        <v>94.38</v>
      </c>
      <c r="K3480" s="1">
        <v>89.94</v>
      </c>
      <c r="L3480" s="1">
        <v>86.68</v>
      </c>
      <c r="M3480" s="1">
        <v>87.26</v>
      </c>
    </row>
    <row r="3481" spans="1:13" x14ac:dyDescent="0.35">
      <c r="A3481" s="10">
        <v>523</v>
      </c>
      <c r="B3481" s="10">
        <v>86.38</v>
      </c>
      <c r="C3481" s="10">
        <v>86</v>
      </c>
      <c r="D3481" s="10">
        <v>90.71</v>
      </c>
      <c r="E3481" s="10">
        <v>90.49</v>
      </c>
      <c r="F3481" s="1">
        <v>86.01</v>
      </c>
      <c r="G3481" s="10">
        <v>82.76</v>
      </c>
      <c r="H3481" s="10">
        <v>89.97</v>
      </c>
      <c r="I3481" s="10">
        <v>87.55</v>
      </c>
      <c r="J3481" s="10">
        <v>94.3</v>
      </c>
      <c r="K3481" s="1">
        <v>89.84</v>
      </c>
      <c r="L3481" s="1">
        <v>86.59</v>
      </c>
      <c r="M3481" s="1">
        <v>87.19</v>
      </c>
    </row>
    <row r="3482" spans="1:13" x14ac:dyDescent="0.35">
      <c r="A3482" s="10">
        <v>522</v>
      </c>
      <c r="B3482" s="10">
        <v>86.33</v>
      </c>
      <c r="C3482" s="10">
        <v>85.96</v>
      </c>
      <c r="D3482" s="10">
        <v>90.62</v>
      </c>
      <c r="E3482" s="10">
        <v>90.44</v>
      </c>
      <c r="F3482" s="1">
        <v>86.01</v>
      </c>
      <c r="G3482" s="10">
        <v>82.77</v>
      </c>
      <c r="H3482" s="10">
        <v>89.82</v>
      </c>
      <c r="I3482" s="10">
        <v>87.52</v>
      </c>
      <c r="J3482" s="10">
        <v>94.23</v>
      </c>
      <c r="K3482" s="1">
        <v>89.78</v>
      </c>
      <c r="L3482" s="1">
        <v>86.52</v>
      </c>
      <c r="M3482" s="1">
        <v>87.19</v>
      </c>
    </row>
    <row r="3483" spans="1:13" x14ac:dyDescent="0.35">
      <c r="A3483" s="10">
        <v>521</v>
      </c>
      <c r="B3483" s="10">
        <v>86.29</v>
      </c>
      <c r="C3483" s="10">
        <v>85.91</v>
      </c>
      <c r="D3483" s="10">
        <v>90.55</v>
      </c>
      <c r="E3483" s="10">
        <v>90.4</v>
      </c>
      <c r="F3483" s="1">
        <v>86.01</v>
      </c>
      <c r="G3483" s="10">
        <v>82.79</v>
      </c>
      <c r="H3483" s="10">
        <v>89.71</v>
      </c>
      <c r="I3483" s="10">
        <v>87.45</v>
      </c>
      <c r="J3483" s="10">
        <v>94.19</v>
      </c>
      <c r="K3483" s="1">
        <v>89.72</v>
      </c>
      <c r="L3483" s="1">
        <v>86.47</v>
      </c>
      <c r="M3483" s="1">
        <v>87.2</v>
      </c>
    </row>
    <row r="3484" spans="1:13" x14ac:dyDescent="0.35">
      <c r="A3484" s="10">
        <v>520</v>
      </c>
      <c r="B3484" s="10">
        <v>86.26</v>
      </c>
      <c r="C3484" s="10">
        <v>85.86</v>
      </c>
      <c r="D3484" s="10">
        <v>90.51</v>
      </c>
      <c r="E3484" s="10">
        <v>90.37</v>
      </c>
      <c r="F3484" s="1">
        <v>86</v>
      </c>
      <c r="G3484" s="10">
        <v>82.81</v>
      </c>
      <c r="H3484" s="10">
        <v>89.62</v>
      </c>
      <c r="I3484" s="10">
        <v>87.36</v>
      </c>
      <c r="J3484" s="10">
        <v>94.16</v>
      </c>
      <c r="K3484" s="1">
        <v>89.65</v>
      </c>
      <c r="L3484" s="1">
        <v>86.42</v>
      </c>
      <c r="M3484" s="1">
        <v>87.21</v>
      </c>
    </row>
    <row r="3485" spans="1:13" x14ac:dyDescent="0.35">
      <c r="A3485" s="10">
        <v>519</v>
      </c>
      <c r="B3485" s="10">
        <v>86.22</v>
      </c>
      <c r="C3485" s="10">
        <v>85.79</v>
      </c>
      <c r="D3485" s="10">
        <v>90.51</v>
      </c>
      <c r="E3485" s="10">
        <v>90.34</v>
      </c>
      <c r="F3485" s="1">
        <v>85.97</v>
      </c>
      <c r="G3485" s="10">
        <v>82.8</v>
      </c>
      <c r="H3485" s="10">
        <v>89.58</v>
      </c>
      <c r="I3485" s="10">
        <v>87.27</v>
      </c>
      <c r="J3485" s="10">
        <v>94.15</v>
      </c>
      <c r="K3485" s="1">
        <v>89.61</v>
      </c>
      <c r="L3485" s="1">
        <v>86.38</v>
      </c>
      <c r="M3485" s="1">
        <v>87.2</v>
      </c>
    </row>
    <row r="3486" spans="1:13" x14ac:dyDescent="0.35">
      <c r="A3486" s="10">
        <v>518</v>
      </c>
      <c r="B3486" s="10">
        <v>86.19</v>
      </c>
      <c r="C3486" s="10">
        <v>85.74</v>
      </c>
      <c r="D3486" s="10">
        <v>90.52</v>
      </c>
      <c r="E3486" s="10">
        <v>90.32</v>
      </c>
      <c r="F3486" s="1">
        <v>85.93</v>
      </c>
      <c r="G3486" s="10">
        <v>82.77</v>
      </c>
      <c r="H3486" s="10">
        <v>89.57</v>
      </c>
      <c r="I3486" s="10">
        <v>87.22</v>
      </c>
      <c r="J3486" s="10">
        <v>94.14</v>
      </c>
      <c r="K3486" s="1">
        <v>89.58</v>
      </c>
      <c r="L3486" s="1">
        <v>86.34</v>
      </c>
      <c r="M3486" s="1">
        <v>87.17</v>
      </c>
    </row>
    <row r="3487" spans="1:13" x14ac:dyDescent="0.35">
      <c r="A3487" s="10">
        <v>517</v>
      </c>
      <c r="B3487" s="10">
        <v>86.15</v>
      </c>
      <c r="C3487" s="10">
        <v>85.71</v>
      </c>
      <c r="D3487" s="10">
        <v>90.51</v>
      </c>
      <c r="E3487" s="10">
        <v>90.32</v>
      </c>
      <c r="F3487" s="1">
        <v>85.89</v>
      </c>
      <c r="G3487" s="10">
        <v>82.7</v>
      </c>
      <c r="H3487" s="10">
        <v>89.58</v>
      </c>
      <c r="I3487" s="10">
        <v>87.18</v>
      </c>
      <c r="J3487" s="10">
        <v>94.12</v>
      </c>
      <c r="K3487" s="1">
        <v>89.54</v>
      </c>
      <c r="L3487" s="1">
        <v>86.32</v>
      </c>
      <c r="M3487" s="1">
        <v>87.12</v>
      </c>
    </row>
    <row r="3488" spans="1:13" x14ac:dyDescent="0.35">
      <c r="A3488" s="10">
        <v>516</v>
      </c>
      <c r="B3488" s="10">
        <v>86.09</v>
      </c>
      <c r="C3488" s="10">
        <v>85.69</v>
      </c>
      <c r="D3488" s="10">
        <v>90.49</v>
      </c>
      <c r="E3488" s="10">
        <v>90.31</v>
      </c>
      <c r="F3488" s="1">
        <v>85.86</v>
      </c>
      <c r="G3488" s="10">
        <v>82.63</v>
      </c>
      <c r="H3488" s="10">
        <v>89.59</v>
      </c>
      <c r="I3488" s="10">
        <v>87.16</v>
      </c>
      <c r="J3488" s="10">
        <v>94.1</v>
      </c>
      <c r="K3488" s="1">
        <v>89.46</v>
      </c>
      <c r="L3488" s="1">
        <v>86.28</v>
      </c>
      <c r="M3488" s="1">
        <v>87.03</v>
      </c>
    </row>
    <row r="3489" spans="1:13" x14ac:dyDescent="0.35">
      <c r="A3489" s="10">
        <v>515</v>
      </c>
      <c r="B3489" s="10">
        <v>86.03</v>
      </c>
      <c r="C3489" s="10">
        <v>85.66</v>
      </c>
      <c r="D3489" s="10">
        <v>90.46</v>
      </c>
      <c r="E3489" s="10">
        <v>90.31</v>
      </c>
      <c r="F3489" s="1">
        <v>85.86</v>
      </c>
      <c r="G3489" s="10">
        <v>82.56</v>
      </c>
      <c r="H3489" s="10">
        <v>89.58</v>
      </c>
      <c r="I3489" s="10">
        <v>87.14</v>
      </c>
      <c r="J3489" s="10">
        <v>94.07</v>
      </c>
      <c r="K3489" s="1">
        <v>89.37</v>
      </c>
      <c r="L3489" s="1">
        <v>86.22</v>
      </c>
      <c r="M3489" s="1">
        <v>86.94</v>
      </c>
    </row>
    <row r="3490" spans="1:13" x14ac:dyDescent="0.35">
      <c r="A3490" s="10">
        <v>514</v>
      </c>
      <c r="B3490" s="10">
        <v>85.98</v>
      </c>
      <c r="C3490" s="10">
        <v>85.62</v>
      </c>
      <c r="D3490" s="10">
        <v>90.42</v>
      </c>
      <c r="E3490" s="10">
        <v>90.32</v>
      </c>
      <c r="F3490" s="1">
        <v>85.86</v>
      </c>
      <c r="G3490" s="10">
        <v>82.5</v>
      </c>
      <c r="H3490" s="10">
        <v>89.56</v>
      </c>
      <c r="I3490" s="10">
        <v>87.13</v>
      </c>
      <c r="J3490" s="10">
        <v>94.03</v>
      </c>
      <c r="K3490" s="1">
        <v>89.3</v>
      </c>
      <c r="L3490" s="1">
        <v>86.14</v>
      </c>
      <c r="M3490" s="1">
        <v>86.88</v>
      </c>
    </row>
    <row r="3491" spans="1:13" x14ac:dyDescent="0.35">
      <c r="A3491" s="10">
        <v>513</v>
      </c>
      <c r="B3491" s="10">
        <v>85.95</v>
      </c>
      <c r="C3491" s="10">
        <v>85.57</v>
      </c>
      <c r="D3491" s="10">
        <v>90.4</v>
      </c>
      <c r="E3491" s="10">
        <v>90.35</v>
      </c>
      <c r="F3491" s="1">
        <v>85.86</v>
      </c>
      <c r="G3491" s="10">
        <v>82.46</v>
      </c>
      <c r="H3491" s="10">
        <v>89.52</v>
      </c>
      <c r="I3491" s="10">
        <v>87.13</v>
      </c>
      <c r="J3491" s="10">
        <v>93.98</v>
      </c>
      <c r="K3491" s="1">
        <v>89.24</v>
      </c>
      <c r="L3491" s="1">
        <v>86.07</v>
      </c>
      <c r="M3491" s="1">
        <v>86.86</v>
      </c>
    </row>
    <row r="3492" spans="1:13" x14ac:dyDescent="0.35">
      <c r="A3492" s="10">
        <v>512</v>
      </c>
      <c r="B3492" s="10">
        <v>85.95</v>
      </c>
      <c r="C3492" s="10">
        <v>85.54</v>
      </c>
      <c r="D3492" s="10">
        <v>90.41</v>
      </c>
      <c r="E3492" s="10">
        <v>90.41</v>
      </c>
      <c r="F3492" s="1">
        <v>85.86</v>
      </c>
      <c r="G3492" s="10">
        <v>82.43</v>
      </c>
      <c r="H3492" s="10">
        <v>89.49</v>
      </c>
      <c r="I3492" s="10">
        <v>87.12</v>
      </c>
      <c r="J3492" s="10">
        <v>93.93</v>
      </c>
      <c r="K3492" s="1">
        <v>89.2</v>
      </c>
      <c r="L3492" s="1">
        <v>86.02</v>
      </c>
      <c r="M3492" s="1">
        <v>86.84</v>
      </c>
    </row>
    <row r="3493" spans="1:13" x14ac:dyDescent="0.35">
      <c r="A3493" s="10">
        <v>511</v>
      </c>
      <c r="B3493" s="10">
        <v>85.98</v>
      </c>
      <c r="C3493" s="10">
        <v>85.52</v>
      </c>
      <c r="D3493" s="10">
        <v>90.45</v>
      </c>
      <c r="E3493" s="10">
        <v>90.46</v>
      </c>
      <c r="F3493" s="1">
        <v>85.85</v>
      </c>
      <c r="G3493" s="10">
        <v>82.41</v>
      </c>
      <c r="H3493" s="10">
        <v>89.49</v>
      </c>
      <c r="I3493" s="10">
        <v>87.1</v>
      </c>
      <c r="J3493" s="10">
        <v>93.89</v>
      </c>
      <c r="K3493" s="1">
        <v>89.17</v>
      </c>
      <c r="L3493" s="1">
        <v>86.01</v>
      </c>
      <c r="M3493" s="1">
        <v>86.82</v>
      </c>
    </row>
    <row r="3494" spans="1:13" x14ac:dyDescent="0.35">
      <c r="A3494" s="10">
        <v>510</v>
      </c>
      <c r="B3494" s="10">
        <v>86.01</v>
      </c>
      <c r="C3494" s="10">
        <v>85.5</v>
      </c>
      <c r="D3494" s="10">
        <v>90.47</v>
      </c>
      <c r="E3494" s="10">
        <v>90.47</v>
      </c>
      <c r="F3494" s="1">
        <v>85.86</v>
      </c>
      <c r="G3494" s="10">
        <v>82.4</v>
      </c>
      <c r="H3494" s="10">
        <v>89.53</v>
      </c>
      <c r="I3494" s="10">
        <v>87.06</v>
      </c>
      <c r="J3494" s="10">
        <v>93.88</v>
      </c>
      <c r="K3494" s="1">
        <v>89.15</v>
      </c>
      <c r="L3494" s="1">
        <v>86.03</v>
      </c>
      <c r="M3494" s="1">
        <v>86.78</v>
      </c>
    </row>
    <row r="3495" spans="1:13" x14ac:dyDescent="0.35">
      <c r="A3495" s="10">
        <v>509</v>
      </c>
      <c r="B3495" s="10">
        <v>86.02</v>
      </c>
      <c r="C3495" s="10">
        <v>85.47</v>
      </c>
      <c r="D3495" s="10">
        <v>90.45</v>
      </c>
      <c r="E3495" s="10">
        <v>90.44</v>
      </c>
      <c r="F3495" s="1">
        <v>85.87</v>
      </c>
      <c r="G3495" s="10">
        <v>82.39</v>
      </c>
      <c r="H3495" s="10">
        <v>89.6</v>
      </c>
      <c r="I3495" s="10">
        <v>87.02</v>
      </c>
      <c r="J3495" s="10">
        <v>93.88</v>
      </c>
      <c r="K3495" s="1">
        <v>89.14</v>
      </c>
      <c r="L3495" s="1">
        <v>86.04</v>
      </c>
      <c r="M3495" s="1">
        <v>86.72</v>
      </c>
    </row>
    <row r="3496" spans="1:13" x14ac:dyDescent="0.35">
      <c r="A3496" s="10">
        <v>508</v>
      </c>
      <c r="B3496" s="10">
        <v>86.03</v>
      </c>
      <c r="C3496" s="10">
        <v>85.44</v>
      </c>
      <c r="D3496" s="10">
        <v>90.41</v>
      </c>
      <c r="E3496" s="10">
        <v>90.38</v>
      </c>
      <c r="F3496" s="1">
        <v>85.88</v>
      </c>
      <c r="G3496" s="10">
        <v>82.38</v>
      </c>
      <c r="H3496" s="10">
        <v>89.7</v>
      </c>
      <c r="I3496" s="10">
        <v>87.01</v>
      </c>
      <c r="J3496" s="10">
        <v>93.88</v>
      </c>
      <c r="K3496" s="1">
        <v>89.12</v>
      </c>
      <c r="L3496" s="1">
        <v>86.01</v>
      </c>
      <c r="M3496" s="1">
        <v>86.67</v>
      </c>
    </row>
    <row r="3497" spans="1:13" x14ac:dyDescent="0.35">
      <c r="A3497" s="10">
        <v>507</v>
      </c>
      <c r="B3497" s="10">
        <v>86.03</v>
      </c>
      <c r="C3497" s="10">
        <v>85.42</v>
      </c>
      <c r="D3497" s="10">
        <v>90.37</v>
      </c>
      <c r="E3497" s="10">
        <v>90.33</v>
      </c>
      <c r="F3497" s="1">
        <v>85.89</v>
      </c>
      <c r="G3497" s="10">
        <v>82.4</v>
      </c>
      <c r="H3497" s="10">
        <v>89.82</v>
      </c>
      <c r="I3497" s="10">
        <v>87</v>
      </c>
      <c r="J3497" s="10">
        <v>93.86</v>
      </c>
      <c r="K3497" s="1">
        <v>89.09</v>
      </c>
      <c r="L3497" s="1">
        <v>85.99</v>
      </c>
      <c r="M3497" s="1">
        <v>86.64</v>
      </c>
    </row>
    <row r="3498" spans="1:13" x14ac:dyDescent="0.35">
      <c r="A3498" s="10">
        <v>506</v>
      </c>
      <c r="B3498" s="10">
        <v>86.03</v>
      </c>
      <c r="C3498" s="10">
        <v>85.41</v>
      </c>
      <c r="D3498" s="10">
        <v>90.33</v>
      </c>
      <c r="E3498" s="10">
        <v>90.27</v>
      </c>
      <c r="F3498" s="1">
        <v>85.9</v>
      </c>
      <c r="G3498" s="10">
        <v>82.42</v>
      </c>
      <c r="H3498" s="10">
        <v>89.93</v>
      </c>
      <c r="I3498" s="10">
        <v>86.99</v>
      </c>
      <c r="J3498" s="10">
        <v>93.83</v>
      </c>
      <c r="K3498" s="1">
        <v>89.06</v>
      </c>
      <c r="L3498" s="1">
        <v>86</v>
      </c>
      <c r="M3498" s="1">
        <v>86.6</v>
      </c>
    </row>
    <row r="3499" spans="1:13" x14ac:dyDescent="0.35">
      <c r="A3499" s="10">
        <v>505</v>
      </c>
      <c r="B3499" s="10">
        <v>85.99</v>
      </c>
      <c r="C3499" s="10">
        <v>85.37</v>
      </c>
      <c r="D3499" s="10">
        <v>90.25</v>
      </c>
      <c r="E3499" s="10">
        <v>90.2</v>
      </c>
      <c r="F3499" s="1">
        <v>85.89</v>
      </c>
      <c r="G3499" s="10">
        <v>82.46</v>
      </c>
      <c r="H3499" s="10">
        <v>89.98</v>
      </c>
      <c r="I3499" s="10">
        <v>86.98</v>
      </c>
      <c r="J3499" s="10">
        <v>93.79</v>
      </c>
      <c r="K3499" s="1">
        <v>89</v>
      </c>
      <c r="L3499" s="1">
        <v>86.01</v>
      </c>
      <c r="M3499" s="1">
        <v>86.56</v>
      </c>
    </row>
    <row r="3500" spans="1:13" x14ac:dyDescent="0.35">
      <c r="A3500" s="10">
        <v>504</v>
      </c>
      <c r="B3500" s="10">
        <v>85.91</v>
      </c>
      <c r="C3500" s="10">
        <v>85.29</v>
      </c>
      <c r="D3500" s="10">
        <v>90.14</v>
      </c>
      <c r="E3500" s="10">
        <v>90.1</v>
      </c>
      <c r="F3500" s="1">
        <v>85.88</v>
      </c>
      <c r="G3500" s="10">
        <v>82.49</v>
      </c>
      <c r="H3500" s="10">
        <v>89.99</v>
      </c>
      <c r="I3500" s="10">
        <v>86.97</v>
      </c>
      <c r="J3500" s="10">
        <v>93.77</v>
      </c>
      <c r="K3500" s="1">
        <v>88.92</v>
      </c>
      <c r="L3500" s="1">
        <v>85.99</v>
      </c>
      <c r="M3500" s="1">
        <v>86.49</v>
      </c>
    </row>
    <row r="3501" spans="1:13" x14ac:dyDescent="0.35">
      <c r="A3501" s="10">
        <v>503</v>
      </c>
      <c r="B3501" s="10">
        <v>85.86</v>
      </c>
      <c r="C3501" s="10">
        <v>85.21</v>
      </c>
      <c r="D3501" s="10">
        <v>90.05</v>
      </c>
      <c r="E3501" s="10">
        <v>90.03</v>
      </c>
      <c r="F3501" s="1">
        <v>85.88</v>
      </c>
      <c r="G3501" s="10">
        <v>82.5</v>
      </c>
      <c r="H3501" s="10">
        <v>89.98</v>
      </c>
      <c r="I3501" s="10">
        <v>86.92</v>
      </c>
      <c r="J3501" s="10">
        <v>93.76</v>
      </c>
      <c r="K3501" s="1">
        <v>88.82</v>
      </c>
      <c r="L3501" s="1">
        <v>85.92</v>
      </c>
      <c r="M3501" s="1">
        <v>86.43</v>
      </c>
    </row>
    <row r="3502" spans="1:13" x14ac:dyDescent="0.35">
      <c r="A3502" s="10">
        <v>502</v>
      </c>
      <c r="B3502" s="10">
        <v>85.86</v>
      </c>
      <c r="C3502" s="10">
        <v>85.16</v>
      </c>
      <c r="D3502" s="10">
        <v>90.06</v>
      </c>
      <c r="E3502" s="10">
        <v>90.01</v>
      </c>
      <c r="F3502" s="1">
        <v>85.88</v>
      </c>
      <c r="G3502" s="10">
        <v>82.47</v>
      </c>
      <c r="H3502" s="10">
        <v>90.01</v>
      </c>
      <c r="I3502" s="10">
        <v>86.84</v>
      </c>
      <c r="J3502" s="10">
        <v>93.74</v>
      </c>
      <c r="K3502" s="1">
        <v>88.74</v>
      </c>
      <c r="L3502" s="1">
        <v>85.84</v>
      </c>
      <c r="M3502" s="1">
        <v>86.36</v>
      </c>
    </row>
    <row r="3503" spans="1:13" x14ac:dyDescent="0.35">
      <c r="A3503" s="10">
        <v>501</v>
      </c>
      <c r="B3503" s="10">
        <v>85.9</v>
      </c>
      <c r="C3503" s="10">
        <v>85.12</v>
      </c>
      <c r="D3503" s="10">
        <v>90.12</v>
      </c>
      <c r="E3503" s="10">
        <v>90.04</v>
      </c>
      <c r="F3503" s="1">
        <v>85.87</v>
      </c>
      <c r="G3503" s="10">
        <v>82.39</v>
      </c>
      <c r="H3503" s="10">
        <v>90.08</v>
      </c>
      <c r="I3503" s="10">
        <v>86.75</v>
      </c>
      <c r="J3503" s="10">
        <v>93.69</v>
      </c>
      <c r="K3503" s="1">
        <v>88.66</v>
      </c>
      <c r="L3503" s="1">
        <v>85.8</v>
      </c>
      <c r="M3503" s="1">
        <v>86.29</v>
      </c>
    </row>
    <row r="3504" spans="1:13" x14ac:dyDescent="0.35">
      <c r="A3504" s="10">
        <v>500</v>
      </c>
      <c r="B3504" s="10">
        <v>85.9</v>
      </c>
      <c r="C3504" s="10">
        <v>85.08</v>
      </c>
      <c r="D3504" s="10">
        <v>90.18</v>
      </c>
      <c r="E3504" s="10">
        <v>90.05</v>
      </c>
      <c r="F3504" s="1">
        <v>85.88</v>
      </c>
      <c r="G3504" s="10">
        <v>82.3</v>
      </c>
      <c r="H3504" s="10">
        <v>90.15</v>
      </c>
      <c r="I3504" s="10">
        <v>86.68</v>
      </c>
      <c r="J3504" s="10">
        <v>93.6</v>
      </c>
      <c r="K3504" s="1">
        <v>88.55</v>
      </c>
      <c r="L3504" s="1">
        <v>85.83</v>
      </c>
      <c r="M3504" s="1">
        <v>86.21</v>
      </c>
    </row>
    <row r="3505" spans="1:13" x14ac:dyDescent="0.35">
      <c r="A3505" s="10">
        <v>499</v>
      </c>
      <c r="B3505" s="10">
        <v>85.84</v>
      </c>
      <c r="C3505" s="10">
        <v>85</v>
      </c>
      <c r="D3505" s="10">
        <v>90.17</v>
      </c>
      <c r="E3505" s="10">
        <v>90.03</v>
      </c>
      <c r="F3505" s="1">
        <v>85.91</v>
      </c>
      <c r="G3505" s="10">
        <v>82.22</v>
      </c>
      <c r="H3505" s="10">
        <v>90.2</v>
      </c>
      <c r="I3505" s="10">
        <v>86.66</v>
      </c>
      <c r="J3505" s="10">
        <v>93.48</v>
      </c>
      <c r="K3505" s="1">
        <v>88.44</v>
      </c>
      <c r="L3505" s="1">
        <v>85.87</v>
      </c>
      <c r="M3505" s="1">
        <v>86.14</v>
      </c>
    </row>
    <row r="3506" spans="1:13" x14ac:dyDescent="0.35">
      <c r="A3506" s="10">
        <v>498</v>
      </c>
      <c r="B3506" s="10">
        <v>85.72</v>
      </c>
      <c r="C3506" s="10">
        <v>84.91</v>
      </c>
      <c r="D3506" s="10">
        <v>90.11</v>
      </c>
      <c r="E3506" s="10">
        <v>89.98</v>
      </c>
      <c r="F3506" s="1">
        <v>85.93</v>
      </c>
      <c r="G3506" s="10">
        <v>82.17</v>
      </c>
      <c r="H3506" s="10">
        <v>90.22</v>
      </c>
      <c r="I3506" s="10">
        <v>86.66</v>
      </c>
      <c r="J3506" s="10">
        <v>93.37</v>
      </c>
      <c r="K3506" s="1">
        <v>88.35</v>
      </c>
      <c r="L3506" s="1">
        <v>85.88</v>
      </c>
      <c r="M3506" s="1">
        <v>86.07</v>
      </c>
    </row>
    <row r="3507" spans="1:13" x14ac:dyDescent="0.35">
      <c r="A3507" s="10">
        <v>497</v>
      </c>
      <c r="B3507" s="10">
        <v>85.59</v>
      </c>
      <c r="C3507" s="10">
        <v>84.8</v>
      </c>
      <c r="D3507" s="10">
        <v>90.07</v>
      </c>
      <c r="E3507" s="10">
        <v>89.94</v>
      </c>
      <c r="F3507" s="1">
        <v>85.91</v>
      </c>
      <c r="G3507" s="10">
        <v>82.14</v>
      </c>
      <c r="H3507" s="10">
        <v>90.23</v>
      </c>
      <c r="I3507" s="10">
        <v>86.63</v>
      </c>
      <c r="J3507" s="10">
        <v>93.31</v>
      </c>
      <c r="K3507" s="1">
        <v>88.29</v>
      </c>
      <c r="L3507" s="1">
        <v>85.84</v>
      </c>
      <c r="M3507" s="1">
        <v>85.99</v>
      </c>
    </row>
    <row r="3508" spans="1:13" x14ac:dyDescent="0.35">
      <c r="A3508" s="10">
        <v>496</v>
      </c>
      <c r="B3508" s="10">
        <v>85.48</v>
      </c>
      <c r="C3508" s="10">
        <v>84.71</v>
      </c>
      <c r="D3508" s="10">
        <v>90.07</v>
      </c>
      <c r="E3508" s="10">
        <v>89.94</v>
      </c>
      <c r="F3508" s="1">
        <v>85.86</v>
      </c>
      <c r="G3508" s="10">
        <v>82.13</v>
      </c>
      <c r="H3508" s="10">
        <v>90.27</v>
      </c>
      <c r="I3508" s="10">
        <v>86.6</v>
      </c>
      <c r="J3508" s="10">
        <v>93.3</v>
      </c>
      <c r="K3508" s="1">
        <v>88.23</v>
      </c>
      <c r="L3508" s="1">
        <v>85.77</v>
      </c>
      <c r="M3508" s="1">
        <v>85.88</v>
      </c>
    </row>
    <row r="3509" spans="1:13" x14ac:dyDescent="0.35">
      <c r="A3509" s="10">
        <v>495</v>
      </c>
      <c r="B3509" s="10">
        <v>85.4</v>
      </c>
      <c r="C3509" s="10">
        <v>84.63</v>
      </c>
      <c r="D3509" s="10">
        <v>90.09</v>
      </c>
      <c r="E3509" s="10">
        <v>89.96</v>
      </c>
      <c r="F3509" s="1">
        <v>85.8</v>
      </c>
      <c r="G3509" s="10">
        <v>82.13</v>
      </c>
      <c r="H3509" s="10">
        <v>90.37</v>
      </c>
      <c r="I3509" s="10">
        <v>86.57</v>
      </c>
      <c r="J3509" s="10">
        <v>93.32</v>
      </c>
      <c r="K3509" s="1">
        <v>88.15</v>
      </c>
      <c r="L3509" s="1">
        <v>85.71</v>
      </c>
      <c r="M3509" s="1">
        <v>85.78</v>
      </c>
    </row>
    <row r="3510" spans="1:13" x14ac:dyDescent="0.35">
      <c r="A3510" s="10">
        <v>494</v>
      </c>
      <c r="B3510" s="10">
        <v>85.36</v>
      </c>
      <c r="C3510" s="10">
        <v>84.55</v>
      </c>
      <c r="D3510" s="10">
        <v>90.08</v>
      </c>
      <c r="E3510" s="10">
        <v>89.96</v>
      </c>
      <c r="F3510" s="1">
        <v>85.78</v>
      </c>
      <c r="G3510" s="10">
        <v>82.15</v>
      </c>
      <c r="H3510" s="10">
        <v>90.52</v>
      </c>
      <c r="I3510" s="10">
        <v>86.57</v>
      </c>
      <c r="J3510" s="10">
        <v>93.34</v>
      </c>
      <c r="K3510" s="1">
        <v>88.05</v>
      </c>
      <c r="L3510" s="1">
        <v>85.67</v>
      </c>
      <c r="M3510" s="1">
        <v>85.7</v>
      </c>
    </row>
    <row r="3511" spans="1:13" x14ac:dyDescent="0.35">
      <c r="A3511" s="10">
        <v>493</v>
      </c>
      <c r="B3511" s="10">
        <v>85.3</v>
      </c>
      <c r="C3511" s="10">
        <v>84.43</v>
      </c>
      <c r="D3511" s="10">
        <v>90.05</v>
      </c>
      <c r="E3511" s="10">
        <v>89.96</v>
      </c>
      <c r="F3511" s="1">
        <v>85.79</v>
      </c>
      <c r="G3511" s="10">
        <v>82.16</v>
      </c>
      <c r="H3511" s="10">
        <v>90.68</v>
      </c>
      <c r="I3511" s="10">
        <v>86.56</v>
      </c>
      <c r="J3511" s="10">
        <v>93.31</v>
      </c>
      <c r="K3511" s="1">
        <v>87.91</v>
      </c>
      <c r="L3511" s="1">
        <v>85.63</v>
      </c>
      <c r="M3511" s="1">
        <v>85.62</v>
      </c>
    </row>
    <row r="3512" spans="1:13" x14ac:dyDescent="0.35">
      <c r="A3512" s="10">
        <v>492</v>
      </c>
      <c r="B3512" s="10">
        <v>85.21</v>
      </c>
      <c r="C3512" s="10">
        <v>84.29</v>
      </c>
      <c r="D3512" s="10">
        <v>90.02</v>
      </c>
      <c r="E3512" s="10">
        <v>89.98</v>
      </c>
      <c r="F3512" s="1">
        <v>85.82</v>
      </c>
      <c r="G3512" s="10">
        <v>82.13</v>
      </c>
      <c r="H3512" s="10">
        <v>90.81</v>
      </c>
      <c r="I3512" s="10">
        <v>86.52</v>
      </c>
      <c r="J3512" s="10">
        <v>93.27</v>
      </c>
      <c r="K3512" s="1">
        <v>87.74</v>
      </c>
      <c r="L3512" s="1">
        <v>85.6</v>
      </c>
      <c r="M3512" s="1">
        <v>85.51</v>
      </c>
    </row>
    <row r="3513" spans="1:13" x14ac:dyDescent="0.35">
      <c r="A3513" s="10">
        <v>491</v>
      </c>
      <c r="B3513" s="10">
        <v>85.11</v>
      </c>
      <c r="C3513" s="10">
        <v>84.16</v>
      </c>
      <c r="D3513" s="10">
        <v>90.05</v>
      </c>
      <c r="E3513" s="10">
        <v>90.01</v>
      </c>
      <c r="F3513" s="1">
        <v>85.86</v>
      </c>
      <c r="G3513" s="10">
        <v>82.08</v>
      </c>
      <c r="H3513" s="10">
        <v>90.91</v>
      </c>
      <c r="I3513" s="10">
        <v>86.46</v>
      </c>
      <c r="J3513" s="10">
        <v>93.23</v>
      </c>
      <c r="K3513" s="1">
        <v>87.56</v>
      </c>
      <c r="L3513" s="1">
        <v>85.54</v>
      </c>
      <c r="M3513" s="1">
        <v>85.38</v>
      </c>
    </row>
    <row r="3514" spans="1:13" x14ac:dyDescent="0.35">
      <c r="A3514" s="10">
        <v>490</v>
      </c>
      <c r="B3514" s="10">
        <v>84.99</v>
      </c>
      <c r="C3514" s="10">
        <v>84.03</v>
      </c>
      <c r="D3514" s="10">
        <v>90.09</v>
      </c>
      <c r="E3514" s="10">
        <v>90.05</v>
      </c>
      <c r="F3514" s="1">
        <v>85.89</v>
      </c>
      <c r="G3514" s="10">
        <v>82.04</v>
      </c>
      <c r="H3514" s="10">
        <v>90.97</v>
      </c>
      <c r="I3514" s="10">
        <v>86.4</v>
      </c>
      <c r="J3514" s="10">
        <v>93.21</v>
      </c>
      <c r="K3514" s="1">
        <v>87.41</v>
      </c>
      <c r="L3514" s="1">
        <v>85.46</v>
      </c>
      <c r="M3514" s="1">
        <v>85.24</v>
      </c>
    </row>
    <row r="3515" spans="1:13" x14ac:dyDescent="0.35">
      <c r="A3515" s="10">
        <v>489</v>
      </c>
      <c r="B3515" s="10">
        <v>84.86</v>
      </c>
      <c r="C3515" s="10">
        <v>83.88</v>
      </c>
      <c r="D3515" s="10">
        <v>90.12</v>
      </c>
      <c r="E3515" s="10">
        <v>90.06</v>
      </c>
      <c r="F3515" s="1">
        <v>85.9</v>
      </c>
      <c r="G3515" s="10">
        <v>82.02</v>
      </c>
      <c r="H3515" s="10">
        <v>90.96</v>
      </c>
      <c r="I3515" s="10">
        <v>86.34</v>
      </c>
      <c r="J3515" s="10">
        <v>93.17</v>
      </c>
      <c r="K3515" s="1">
        <v>87.31</v>
      </c>
      <c r="L3515" s="1">
        <v>85.35</v>
      </c>
      <c r="M3515" s="1">
        <v>85.11</v>
      </c>
    </row>
    <row r="3516" spans="1:13" x14ac:dyDescent="0.35">
      <c r="A3516" s="10">
        <v>488</v>
      </c>
      <c r="B3516" s="10">
        <v>84.71</v>
      </c>
      <c r="C3516" s="10">
        <v>83.7</v>
      </c>
      <c r="D3516" s="10">
        <v>90.12</v>
      </c>
      <c r="E3516" s="10">
        <v>90.01</v>
      </c>
      <c r="F3516" s="1">
        <v>85.89</v>
      </c>
      <c r="G3516" s="10">
        <v>82.01</v>
      </c>
      <c r="H3516" s="10">
        <v>90.89</v>
      </c>
      <c r="I3516" s="10">
        <v>86.29</v>
      </c>
      <c r="J3516" s="10">
        <v>93.11</v>
      </c>
      <c r="K3516" s="1">
        <v>87.21</v>
      </c>
      <c r="L3516" s="1">
        <v>85.25</v>
      </c>
      <c r="M3516" s="1">
        <v>85</v>
      </c>
    </row>
    <row r="3517" spans="1:13" x14ac:dyDescent="0.35">
      <c r="A3517" s="10">
        <v>487</v>
      </c>
      <c r="B3517" s="10">
        <v>84.56</v>
      </c>
      <c r="C3517" s="10">
        <v>83.49</v>
      </c>
      <c r="D3517" s="10">
        <v>90.11</v>
      </c>
      <c r="E3517" s="10">
        <v>89.94</v>
      </c>
      <c r="F3517" s="1">
        <v>85.88</v>
      </c>
      <c r="G3517" s="10">
        <v>81.99</v>
      </c>
      <c r="H3517" s="10">
        <v>90.81</v>
      </c>
      <c r="I3517" s="10">
        <v>86.23</v>
      </c>
      <c r="J3517" s="10">
        <v>93.02</v>
      </c>
      <c r="K3517" s="1">
        <v>87.09</v>
      </c>
      <c r="L3517" s="1">
        <v>85.2</v>
      </c>
      <c r="M3517" s="1">
        <v>84.88</v>
      </c>
    </row>
    <row r="3518" spans="1:13" x14ac:dyDescent="0.35">
      <c r="A3518" s="10">
        <v>486</v>
      </c>
      <c r="B3518" s="10">
        <v>84.42</v>
      </c>
      <c r="C3518" s="10">
        <v>83.3</v>
      </c>
      <c r="D3518" s="10">
        <v>90.07</v>
      </c>
      <c r="E3518" s="10">
        <v>89.85</v>
      </c>
      <c r="F3518" s="1">
        <v>85.86</v>
      </c>
      <c r="G3518" s="10">
        <v>81.96</v>
      </c>
      <c r="H3518" s="10">
        <v>90.76</v>
      </c>
      <c r="I3518" s="10">
        <v>86.16</v>
      </c>
      <c r="J3518" s="10">
        <v>92.92</v>
      </c>
      <c r="K3518" s="1">
        <v>86.93</v>
      </c>
      <c r="L3518" s="1">
        <v>85.18</v>
      </c>
      <c r="M3518" s="1">
        <v>84.72</v>
      </c>
    </row>
    <row r="3519" spans="1:13" x14ac:dyDescent="0.35">
      <c r="A3519" s="10">
        <v>485</v>
      </c>
      <c r="B3519" s="10">
        <v>84.29</v>
      </c>
      <c r="C3519" s="10">
        <v>83.12</v>
      </c>
      <c r="D3519" s="10">
        <v>90.01</v>
      </c>
      <c r="E3519" s="10">
        <v>89.79</v>
      </c>
      <c r="F3519" s="1">
        <v>85.82</v>
      </c>
      <c r="G3519" s="10">
        <v>81.91</v>
      </c>
      <c r="H3519" s="10">
        <v>90.77</v>
      </c>
      <c r="I3519" s="10">
        <v>86.07</v>
      </c>
      <c r="J3519" s="10">
        <v>92.82</v>
      </c>
      <c r="K3519" s="1">
        <v>86.74</v>
      </c>
      <c r="L3519" s="1">
        <v>85.14</v>
      </c>
      <c r="M3519" s="1">
        <v>84.53</v>
      </c>
    </row>
    <row r="3520" spans="1:13" x14ac:dyDescent="0.35">
      <c r="A3520" s="10">
        <v>484</v>
      </c>
      <c r="B3520" s="10">
        <v>84.15</v>
      </c>
      <c r="C3520" s="10">
        <v>82.97</v>
      </c>
      <c r="D3520" s="10">
        <v>89.95</v>
      </c>
      <c r="E3520" s="10">
        <v>89.75</v>
      </c>
      <c r="F3520" s="1">
        <v>85.76</v>
      </c>
      <c r="G3520" s="10">
        <v>81.819999999999993</v>
      </c>
      <c r="H3520" s="10">
        <v>90.82</v>
      </c>
      <c r="I3520" s="10">
        <v>85.95</v>
      </c>
      <c r="J3520" s="10">
        <v>92.71</v>
      </c>
      <c r="K3520" s="1">
        <v>86.51</v>
      </c>
      <c r="L3520" s="1">
        <v>85.07</v>
      </c>
      <c r="M3520" s="1">
        <v>84.31</v>
      </c>
    </row>
    <row r="3521" spans="1:13" x14ac:dyDescent="0.35">
      <c r="A3521" s="10">
        <v>483</v>
      </c>
      <c r="B3521" s="10">
        <v>84.02</v>
      </c>
      <c r="C3521" s="10">
        <v>82.83</v>
      </c>
      <c r="D3521" s="10">
        <v>89.92</v>
      </c>
      <c r="E3521" s="10">
        <v>89.75</v>
      </c>
      <c r="F3521" s="1">
        <v>85.72</v>
      </c>
      <c r="G3521" s="10">
        <v>81.72</v>
      </c>
      <c r="H3521" s="10">
        <v>90.87</v>
      </c>
      <c r="I3521" s="10">
        <v>85.79</v>
      </c>
      <c r="J3521" s="10">
        <v>92.62</v>
      </c>
      <c r="K3521" s="1">
        <v>86.28</v>
      </c>
      <c r="L3521" s="1">
        <v>85</v>
      </c>
      <c r="M3521" s="1">
        <v>84.09</v>
      </c>
    </row>
    <row r="3522" spans="1:13" x14ac:dyDescent="0.35">
      <c r="A3522" s="10">
        <v>482</v>
      </c>
      <c r="B3522" s="10">
        <v>83.9</v>
      </c>
      <c r="C3522" s="10">
        <v>82.7</v>
      </c>
      <c r="D3522" s="10">
        <v>89.91</v>
      </c>
      <c r="E3522" s="10">
        <v>89.77</v>
      </c>
      <c r="F3522" s="1">
        <v>85.73</v>
      </c>
      <c r="G3522" s="10">
        <v>81.650000000000006</v>
      </c>
      <c r="H3522" s="10">
        <v>90.87</v>
      </c>
      <c r="I3522" s="10">
        <v>85.65</v>
      </c>
      <c r="J3522" s="10">
        <v>92.56</v>
      </c>
      <c r="K3522" s="1">
        <v>86.06</v>
      </c>
      <c r="L3522" s="1">
        <v>84.95</v>
      </c>
      <c r="M3522" s="1">
        <v>83.92</v>
      </c>
    </row>
    <row r="3523" spans="1:13" x14ac:dyDescent="0.35">
      <c r="A3523" s="10">
        <v>481</v>
      </c>
      <c r="B3523" s="10">
        <v>83.79</v>
      </c>
      <c r="C3523" s="10">
        <v>82.56</v>
      </c>
      <c r="D3523" s="10">
        <v>89.88</v>
      </c>
      <c r="E3523" s="10">
        <v>89.79</v>
      </c>
      <c r="F3523" s="1">
        <v>85.77</v>
      </c>
      <c r="G3523" s="10">
        <v>81.61</v>
      </c>
      <c r="H3523" s="10">
        <v>90.81</v>
      </c>
      <c r="I3523" s="10">
        <v>85.54</v>
      </c>
      <c r="J3523" s="10">
        <v>92.51</v>
      </c>
      <c r="K3523" s="1">
        <v>85.88</v>
      </c>
      <c r="L3523" s="1">
        <v>84.88</v>
      </c>
      <c r="M3523" s="1">
        <v>83.77</v>
      </c>
    </row>
    <row r="3524" spans="1:13" x14ac:dyDescent="0.35">
      <c r="A3524" s="10">
        <v>480</v>
      </c>
      <c r="B3524" s="10">
        <v>83.68</v>
      </c>
      <c r="C3524" s="10">
        <v>82.41</v>
      </c>
      <c r="D3524" s="10">
        <v>89.84</v>
      </c>
      <c r="E3524" s="10">
        <v>89.77</v>
      </c>
      <c r="F3524" s="1">
        <v>85.82</v>
      </c>
      <c r="G3524" s="10">
        <v>81.61</v>
      </c>
      <c r="H3524" s="10">
        <v>90.74</v>
      </c>
      <c r="I3524" s="10">
        <v>85.46</v>
      </c>
      <c r="J3524" s="10">
        <v>92.47</v>
      </c>
      <c r="K3524" s="1">
        <v>85.74</v>
      </c>
      <c r="L3524" s="1">
        <v>84.79</v>
      </c>
      <c r="M3524" s="1">
        <v>83.61</v>
      </c>
    </row>
    <row r="3525" spans="1:13" x14ac:dyDescent="0.35">
      <c r="A3525" s="10">
        <v>479</v>
      </c>
      <c r="B3525" s="10">
        <v>83.56</v>
      </c>
      <c r="C3525" s="10">
        <v>82.25</v>
      </c>
      <c r="D3525" s="10">
        <v>89.82</v>
      </c>
      <c r="E3525" s="10">
        <v>89.72</v>
      </c>
      <c r="F3525" s="1">
        <v>85.86</v>
      </c>
      <c r="G3525" s="10">
        <v>81.61</v>
      </c>
      <c r="H3525" s="10">
        <v>90.69</v>
      </c>
      <c r="I3525" s="10">
        <v>85.39</v>
      </c>
      <c r="J3525" s="10">
        <v>92.45</v>
      </c>
      <c r="K3525" s="1">
        <v>85.64</v>
      </c>
      <c r="L3525" s="1">
        <v>84.65</v>
      </c>
      <c r="M3525" s="1">
        <v>83.45</v>
      </c>
    </row>
    <row r="3526" spans="1:13" x14ac:dyDescent="0.35">
      <c r="A3526" s="10">
        <v>478</v>
      </c>
      <c r="B3526" s="10">
        <v>83.43</v>
      </c>
      <c r="C3526" s="10">
        <v>82.08</v>
      </c>
      <c r="D3526" s="10">
        <v>89.81</v>
      </c>
      <c r="E3526" s="10">
        <v>89.66</v>
      </c>
      <c r="F3526" s="1">
        <v>85.88</v>
      </c>
      <c r="G3526" s="10">
        <v>81.599999999999994</v>
      </c>
      <c r="H3526" s="10">
        <v>90.64</v>
      </c>
      <c r="I3526" s="10">
        <v>85.31</v>
      </c>
      <c r="J3526" s="10">
        <v>92.44</v>
      </c>
      <c r="K3526" s="1">
        <v>85.57</v>
      </c>
      <c r="L3526" s="1">
        <v>84.47</v>
      </c>
      <c r="M3526" s="1">
        <v>83.28</v>
      </c>
    </row>
    <row r="3527" spans="1:13" x14ac:dyDescent="0.35">
      <c r="A3527" s="10">
        <v>477</v>
      </c>
      <c r="B3527" s="10">
        <v>83.28</v>
      </c>
      <c r="C3527" s="10">
        <v>81.89</v>
      </c>
      <c r="D3527" s="10">
        <v>89.8</v>
      </c>
      <c r="E3527" s="10">
        <v>89.6</v>
      </c>
      <c r="F3527" s="1">
        <v>85.89</v>
      </c>
      <c r="G3527" s="10">
        <v>81.56</v>
      </c>
      <c r="H3527" s="10">
        <v>90.58</v>
      </c>
      <c r="I3527" s="10">
        <v>85.24</v>
      </c>
      <c r="J3527" s="10">
        <v>92.42</v>
      </c>
      <c r="K3527" s="1">
        <v>85.51</v>
      </c>
      <c r="L3527" s="1">
        <v>84.27</v>
      </c>
      <c r="M3527" s="1">
        <v>83.12</v>
      </c>
    </row>
    <row r="3528" spans="1:13" x14ac:dyDescent="0.35">
      <c r="A3528" s="10">
        <v>476</v>
      </c>
      <c r="B3528" s="10">
        <v>83.11</v>
      </c>
      <c r="C3528" s="10">
        <v>81.72</v>
      </c>
      <c r="D3528" s="10">
        <v>89.79</v>
      </c>
      <c r="E3528" s="10">
        <v>89.58</v>
      </c>
      <c r="F3528" s="1">
        <v>85.88</v>
      </c>
      <c r="G3528" s="10">
        <v>81.5</v>
      </c>
      <c r="H3528" s="10">
        <v>90.52</v>
      </c>
      <c r="I3528" s="10">
        <v>85.2</v>
      </c>
      <c r="J3528" s="10">
        <v>92.37</v>
      </c>
      <c r="K3528" s="1">
        <v>85.43</v>
      </c>
      <c r="L3528" s="1">
        <v>84.09</v>
      </c>
      <c r="M3528" s="1">
        <v>82.98</v>
      </c>
    </row>
    <row r="3529" spans="1:13" x14ac:dyDescent="0.35">
      <c r="A3529" s="10">
        <v>475</v>
      </c>
      <c r="B3529" s="10">
        <v>82.97</v>
      </c>
      <c r="C3529" s="10">
        <v>81.59</v>
      </c>
      <c r="D3529" s="10">
        <v>89.79</v>
      </c>
      <c r="E3529" s="10">
        <v>89.58</v>
      </c>
      <c r="F3529" s="1">
        <v>85.85</v>
      </c>
      <c r="G3529" s="10">
        <v>81.44</v>
      </c>
      <c r="H3529" s="10">
        <v>90.48</v>
      </c>
      <c r="I3529" s="10">
        <v>85.16</v>
      </c>
      <c r="J3529" s="10">
        <v>92.31</v>
      </c>
      <c r="K3529" s="1">
        <v>85.34</v>
      </c>
      <c r="L3529" s="1">
        <v>83.98</v>
      </c>
      <c r="M3529" s="1">
        <v>82.88</v>
      </c>
    </row>
    <row r="3530" spans="1:13" x14ac:dyDescent="0.35">
      <c r="A3530" s="10">
        <v>474</v>
      </c>
      <c r="B3530" s="10">
        <v>82.86</v>
      </c>
      <c r="C3530" s="10">
        <v>81.5</v>
      </c>
      <c r="D3530" s="10">
        <v>89.82</v>
      </c>
      <c r="E3530" s="10">
        <v>89.59</v>
      </c>
      <c r="F3530" s="1">
        <v>85.79</v>
      </c>
      <c r="G3530" s="10">
        <v>81.39</v>
      </c>
      <c r="H3530" s="10">
        <v>90.49</v>
      </c>
      <c r="I3530" s="10">
        <v>85.08</v>
      </c>
      <c r="J3530" s="10">
        <v>92.25</v>
      </c>
      <c r="K3530" s="1">
        <v>85.24</v>
      </c>
      <c r="L3530" s="1">
        <v>83.93</v>
      </c>
      <c r="M3530" s="1">
        <v>82.83</v>
      </c>
    </row>
    <row r="3531" spans="1:13" x14ac:dyDescent="0.35">
      <c r="A3531" s="10">
        <v>473</v>
      </c>
      <c r="B3531" s="10">
        <v>82.75</v>
      </c>
      <c r="C3531" s="10">
        <v>81.42</v>
      </c>
      <c r="D3531" s="10">
        <v>89.87</v>
      </c>
      <c r="E3531" s="10">
        <v>89.59</v>
      </c>
      <c r="F3531" s="1">
        <v>85.7</v>
      </c>
      <c r="G3531" s="10">
        <v>81.349999999999994</v>
      </c>
      <c r="H3531" s="10">
        <v>90.51</v>
      </c>
      <c r="I3531" s="10">
        <v>84.97</v>
      </c>
      <c r="J3531" s="10">
        <v>92.23</v>
      </c>
      <c r="K3531" s="1">
        <v>85.15</v>
      </c>
      <c r="L3531" s="1">
        <v>83.89</v>
      </c>
      <c r="M3531" s="1">
        <v>82.76</v>
      </c>
    </row>
    <row r="3532" spans="1:13" x14ac:dyDescent="0.35">
      <c r="A3532" s="10">
        <v>472</v>
      </c>
      <c r="B3532" s="10">
        <v>82.6</v>
      </c>
      <c r="C3532" s="10">
        <v>81.31</v>
      </c>
      <c r="D3532" s="10">
        <v>89.9</v>
      </c>
      <c r="E3532" s="10">
        <v>89.58</v>
      </c>
      <c r="F3532" s="1">
        <v>85.59</v>
      </c>
      <c r="G3532" s="10">
        <v>81.349999999999994</v>
      </c>
      <c r="H3532" s="10">
        <v>90.49</v>
      </c>
      <c r="I3532" s="10">
        <v>84.87</v>
      </c>
      <c r="J3532" s="10">
        <v>92.21</v>
      </c>
      <c r="K3532" s="1">
        <v>85.08</v>
      </c>
      <c r="L3532" s="1">
        <v>83.85</v>
      </c>
      <c r="M3532" s="1">
        <v>82.68</v>
      </c>
    </row>
    <row r="3533" spans="1:13" x14ac:dyDescent="0.35">
      <c r="A3533" s="10">
        <v>471</v>
      </c>
      <c r="B3533" s="10">
        <v>82.44</v>
      </c>
      <c r="C3533" s="10">
        <v>81.2</v>
      </c>
      <c r="D3533" s="10">
        <v>89.9</v>
      </c>
      <c r="E3533" s="10">
        <v>89.57</v>
      </c>
      <c r="F3533" s="1">
        <v>85.49</v>
      </c>
      <c r="G3533" s="10">
        <v>81.39</v>
      </c>
      <c r="H3533" s="10">
        <v>90.43</v>
      </c>
      <c r="I3533" s="10">
        <v>84.8</v>
      </c>
      <c r="J3533" s="10">
        <v>92.16</v>
      </c>
      <c r="K3533" s="1">
        <v>85.01</v>
      </c>
      <c r="L3533" s="1">
        <v>83.82</v>
      </c>
      <c r="M3533" s="1">
        <v>82.6</v>
      </c>
    </row>
    <row r="3534" spans="1:13" x14ac:dyDescent="0.35">
      <c r="A3534" s="10">
        <v>470</v>
      </c>
      <c r="B3534" s="10">
        <v>82.31</v>
      </c>
      <c r="C3534" s="10">
        <v>81.13</v>
      </c>
      <c r="D3534" s="10">
        <v>89.88</v>
      </c>
      <c r="E3534" s="10">
        <v>89.55</v>
      </c>
      <c r="F3534" s="1">
        <v>85.41</v>
      </c>
      <c r="G3534" s="10">
        <v>81.44</v>
      </c>
      <c r="H3534" s="10">
        <v>90.37</v>
      </c>
      <c r="I3534" s="10">
        <v>84.75</v>
      </c>
      <c r="J3534" s="10">
        <v>92.11</v>
      </c>
      <c r="K3534" s="1">
        <v>84.93</v>
      </c>
      <c r="L3534" s="1">
        <v>83.78</v>
      </c>
      <c r="M3534" s="1">
        <v>82.52</v>
      </c>
    </row>
    <row r="3535" spans="1:13" x14ac:dyDescent="0.35">
      <c r="A3535" s="10">
        <v>469</v>
      </c>
      <c r="B3535" s="10">
        <v>82.23</v>
      </c>
      <c r="C3535" s="10">
        <v>81.09</v>
      </c>
      <c r="D3535" s="10">
        <v>89.85</v>
      </c>
      <c r="E3535" s="10">
        <v>89.53</v>
      </c>
      <c r="F3535" s="1">
        <v>85.36</v>
      </c>
      <c r="G3535" s="10">
        <v>81.45</v>
      </c>
      <c r="H3535" s="10">
        <v>90.36</v>
      </c>
      <c r="I3535" s="10">
        <v>84.65</v>
      </c>
      <c r="J3535" s="10">
        <v>92.06</v>
      </c>
      <c r="K3535" s="1">
        <v>84.8</v>
      </c>
      <c r="L3535" s="1">
        <v>83.72</v>
      </c>
      <c r="M3535" s="1">
        <v>82.4</v>
      </c>
    </row>
    <row r="3536" spans="1:13" x14ac:dyDescent="0.35">
      <c r="A3536" s="10">
        <v>468</v>
      </c>
      <c r="B3536" s="10">
        <v>82.18</v>
      </c>
      <c r="C3536" s="10">
        <v>81.06</v>
      </c>
      <c r="D3536" s="10">
        <v>89.83</v>
      </c>
      <c r="E3536" s="10">
        <v>89.52</v>
      </c>
      <c r="F3536" s="1">
        <v>85.34</v>
      </c>
      <c r="G3536" s="10">
        <v>81.400000000000006</v>
      </c>
      <c r="H3536" s="10">
        <v>90.38</v>
      </c>
      <c r="I3536" s="10">
        <v>84.54</v>
      </c>
      <c r="J3536" s="10">
        <v>92.05</v>
      </c>
      <c r="K3536" s="1">
        <v>84.65</v>
      </c>
      <c r="L3536" s="1">
        <v>83.64</v>
      </c>
      <c r="M3536" s="1">
        <v>82.21</v>
      </c>
    </row>
    <row r="3537" spans="1:13" x14ac:dyDescent="0.35">
      <c r="A3537" s="10">
        <v>467</v>
      </c>
      <c r="B3537" s="10">
        <v>82.14</v>
      </c>
      <c r="C3537" s="10">
        <v>81.06</v>
      </c>
      <c r="D3537" s="10">
        <v>89.81</v>
      </c>
      <c r="E3537" s="10">
        <v>89.51</v>
      </c>
      <c r="F3537" s="1">
        <v>85.34</v>
      </c>
      <c r="G3537" s="10">
        <v>81.290000000000006</v>
      </c>
      <c r="H3537" s="10">
        <v>90.37</v>
      </c>
      <c r="I3537" s="10">
        <v>84.47</v>
      </c>
      <c r="J3537" s="10">
        <v>92.07</v>
      </c>
      <c r="K3537" s="1">
        <v>84.48</v>
      </c>
      <c r="L3537" s="1">
        <v>83.56</v>
      </c>
      <c r="M3537" s="1">
        <v>82</v>
      </c>
    </row>
    <row r="3538" spans="1:13" x14ac:dyDescent="0.35">
      <c r="A3538" s="10">
        <v>466</v>
      </c>
      <c r="B3538" s="10">
        <v>82.09</v>
      </c>
      <c r="C3538" s="10">
        <v>81.08</v>
      </c>
      <c r="D3538" s="10">
        <v>89.76</v>
      </c>
      <c r="E3538" s="10">
        <v>89.47</v>
      </c>
      <c r="F3538" s="1">
        <v>85.35</v>
      </c>
      <c r="G3538" s="10">
        <v>81.16</v>
      </c>
      <c r="H3538" s="10">
        <v>90.31</v>
      </c>
      <c r="I3538" s="10">
        <v>84.46</v>
      </c>
      <c r="J3538" s="10">
        <v>92.07</v>
      </c>
      <c r="K3538" s="1">
        <v>84.31</v>
      </c>
      <c r="L3538" s="1">
        <v>83.53</v>
      </c>
      <c r="M3538" s="1">
        <v>81.87</v>
      </c>
    </row>
    <row r="3539" spans="1:13" x14ac:dyDescent="0.35">
      <c r="A3539" s="10">
        <v>465</v>
      </c>
      <c r="B3539" s="10">
        <v>82.02</v>
      </c>
      <c r="C3539" s="10">
        <v>81.08</v>
      </c>
      <c r="D3539" s="10">
        <v>89.68</v>
      </c>
      <c r="E3539" s="10">
        <v>89.38</v>
      </c>
      <c r="F3539" s="1">
        <v>85.35</v>
      </c>
      <c r="G3539" s="10">
        <v>81.06</v>
      </c>
      <c r="H3539" s="10">
        <v>90.21</v>
      </c>
      <c r="I3539" s="10">
        <v>84.48</v>
      </c>
      <c r="J3539" s="10">
        <v>92.03</v>
      </c>
      <c r="K3539" s="1">
        <v>84.15</v>
      </c>
      <c r="L3539" s="1">
        <v>83.5</v>
      </c>
      <c r="M3539" s="1">
        <v>81.819999999999993</v>
      </c>
    </row>
    <row r="3540" spans="1:13" x14ac:dyDescent="0.35">
      <c r="A3540" s="10">
        <v>464</v>
      </c>
      <c r="B3540" s="10">
        <v>81.96</v>
      </c>
      <c r="C3540" s="10">
        <v>81.02</v>
      </c>
      <c r="D3540" s="10">
        <v>89.6</v>
      </c>
      <c r="E3540" s="10">
        <v>89.28</v>
      </c>
      <c r="F3540" s="1">
        <v>85.36</v>
      </c>
      <c r="G3540" s="10">
        <v>81</v>
      </c>
      <c r="H3540" s="10">
        <v>90.14</v>
      </c>
      <c r="I3540" s="10">
        <v>84.5</v>
      </c>
      <c r="J3540" s="10">
        <v>91.96</v>
      </c>
      <c r="K3540" s="1">
        <v>84.03</v>
      </c>
      <c r="L3540" s="1">
        <v>83.44</v>
      </c>
      <c r="M3540" s="1">
        <v>81.819999999999993</v>
      </c>
    </row>
    <row r="3541" spans="1:13" x14ac:dyDescent="0.35">
      <c r="A3541" s="10">
        <v>463</v>
      </c>
      <c r="B3541" s="10">
        <v>81.97</v>
      </c>
      <c r="C3541" s="10">
        <v>80.92</v>
      </c>
      <c r="D3541" s="10">
        <v>89.56</v>
      </c>
      <c r="E3541" s="10">
        <v>89.21</v>
      </c>
      <c r="F3541" s="1">
        <v>85.38</v>
      </c>
      <c r="G3541" s="10">
        <v>81</v>
      </c>
      <c r="H3541" s="10">
        <v>90.17</v>
      </c>
      <c r="I3541" s="10">
        <v>84.53</v>
      </c>
      <c r="J3541" s="10">
        <v>91.88</v>
      </c>
      <c r="K3541" s="1">
        <v>84.01</v>
      </c>
      <c r="L3541" s="1">
        <v>83.36</v>
      </c>
      <c r="M3541" s="1">
        <v>81.849999999999994</v>
      </c>
    </row>
    <row r="3542" spans="1:13" x14ac:dyDescent="0.35">
      <c r="A3542" s="10">
        <v>462</v>
      </c>
      <c r="B3542" s="10">
        <v>82.02</v>
      </c>
      <c r="C3542" s="10">
        <v>80.790000000000006</v>
      </c>
      <c r="D3542" s="10">
        <v>89.55</v>
      </c>
      <c r="E3542" s="10">
        <v>89.2</v>
      </c>
      <c r="F3542" s="1">
        <v>85.4</v>
      </c>
      <c r="G3542" s="10">
        <v>81.05</v>
      </c>
      <c r="H3542" s="10">
        <v>90.27</v>
      </c>
      <c r="I3542" s="10">
        <v>84.58</v>
      </c>
      <c r="J3542" s="10">
        <v>91.79</v>
      </c>
      <c r="K3542" s="1">
        <v>84.08</v>
      </c>
      <c r="L3542" s="1">
        <v>83.28</v>
      </c>
      <c r="M3542" s="1">
        <v>81.86</v>
      </c>
    </row>
    <row r="3543" spans="1:13" x14ac:dyDescent="0.35">
      <c r="A3543" s="10">
        <v>461</v>
      </c>
      <c r="B3543" s="10">
        <v>82.07</v>
      </c>
      <c r="C3543" s="10">
        <v>80.67</v>
      </c>
      <c r="D3543" s="10">
        <v>89.55</v>
      </c>
      <c r="E3543" s="10">
        <v>89.22</v>
      </c>
      <c r="F3543" s="1">
        <v>85.42</v>
      </c>
      <c r="G3543" s="10">
        <v>81.099999999999994</v>
      </c>
      <c r="H3543" s="10">
        <v>90.39</v>
      </c>
      <c r="I3543" s="10">
        <v>84.57</v>
      </c>
      <c r="J3543" s="10">
        <v>91.69</v>
      </c>
      <c r="K3543" s="1">
        <v>84.15</v>
      </c>
      <c r="L3543" s="1">
        <v>83.23</v>
      </c>
      <c r="M3543" s="1">
        <v>81.83</v>
      </c>
    </row>
    <row r="3544" spans="1:13" x14ac:dyDescent="0.35">
      <c r="A3544" s="10">
        <v>460</v>
      </c>
      <c r="B3544" s="10">
        <v>82.07</v>
      </c>
      <c r="C3544" s="10">
        <v>80.53</v>
      </c>
      <c r="D3544" s="10">
        <v>89.53</v>
      </c>
      <c r="E3544" s="10">
        <v>89.2</v>
      </c>
      <c r="F3544" s="1">
        <v>85.43</v>
      </c>
      <c r="G3544" s="10">
        <v>81.11</v>
      </c>
      <c r="H3544" s="10">
        <v>90.47</v>
      </c>
      <c r="I3544" s="10">
        <v>84.45</v>
      </c>
      <c r="J3544" s="10">
        <v>91.61</v>
      </c>
      <c r="K3544" s="1">
        <v>84.15</v>
      </c>
      <c r="L3544" s="1">
        <v>83.22</v>
      </c>
      <c r="M3544" s="1">
        <v>81.77</v>
      </c>
    </row>
    <row r="3545" spans="1:13" x14ac:dyDescent="0.35">
      <c r="A3545" s="10">
        <v>459</v>
      </c>
      <c r="B3545" s="10">
        <v>82</v>
      </c>
      <c r="C3545" s="10">
        <v>80.36</v>
      </c>
      <c r="D3545" s="10">
        <v>89.5</v>
      </c>
      <c r="E3545" s="10">
        <v>89.12</v>
      </c>
      <c r="F3545" s="1">
        <v>85.41</v>
      </c>
      <c r="G3545" s="10">
        <v>81.069999999999993</v>
      </c>
      <c r="H3545" s="10">
        <v>90.51</v>
      </c>
      <c r="I3545" s="10">
        <v>84.27</v>
      </c>
      <c r="J3545" s="10">
        <v>91.59</v>
      </c>
      <c r="K3545" s="1">
        <v>84.11</v>
      </c>
      <c r="L3545" s="1">
        <v>83.24</v>
      </c>
      <c r="M3545" s="1">
        <v>81.709999999999994</v>
      </c>
    </row>
    <row r="3546" spans="1:13" x14ac:dyDescent="0.35">
      <c r="A3546" s="10">
        <v>458</v>
      </c>
      <c r="B3546" s="10">
        <v>81.88</v>
      </c>
      <c r="C3546" s="10">
        <v>80.17</v>
      </c>
      <c r="D3546" s="10">
        <v>89.43</v>
      </c>
      <c r="E3546" s="10">
        <v>89</v>
      </c>
      <c r="F3546" s="1">
        <v>85.4</v>
      </c>
      <c r="G3546" s="10">
        <v>81.010000000000005</v>
      </c>
      <c r="H3546" s="10">
        <v>90.47</v>
      </c>
      <c r="I3546" s="10">
        <v>84.15</v>
      </c>
      <c r="J3546" s="10">
        <v>91.64</v>
      </c>
      <c r="K3546" s="1">
        <v>84.07</v>
      </c>
      <c r="L3546" s="1">
        <v>83.26</v>
      </c>
      <c r="M3546" s="1">
        <v>81.66</v>
      </c>
    </row>
    <row r="3547" spans="1:13" x14ac:dyDescent="0.35">
      <c r="A3547" s="10">
        <v>457</v>
      </c>
      <c r="B3547" s="10">
        <v>81.77</v>
      </c>
      <c r="C3547" s="10">
        <v>80.02</v>
      </c>
      <c r="D3547" s="10">
        <v>89.34</v>
      </c>
      <c r="E3547" s="10">
        <v>88.91</v>
      </c>
      <c r="F3547" s="1">
        <v>85.4</v>
      </c>
      <c r="G3547" s="10">
        <v>80.94</v>
      </c>
      <c r="H3547" s="10">
        <v>90.4</v>
      </c>
      <c r="I3547" s="10">
        <v>84.19</v>
      </c>
      <c r="J3547" s="10">
        <v>91.7</v>
      </c>
      <c r="K3547" s="1">
        <v>84.07</v>
      </c>
      <c r="L3547" s="1">
        <v>83.24</v>
      </c>
      <c r="M3547" s="1">
        <v>81.61</v>
      </c>
    </row>
    <row r="3548" spans="1:13" x14ac:dyDescent="0.35">
      <c r="A3548" s="10">
        <v>456</v>
      </c>
      <c r="B3548" s="10">
        <v>81.739999999999995</v>
      </c>
      <c r="C3548" s="10">
        <v>79.959999999999994</v>
      </c>
      <c r="D3548" s="10">
        <v>89.27</v>
      </c>
      <c r="E3548" s="10">
        <v>88.86</v>
      </c>
      <c r="F3548" s="1">
        <v>85.42</v>
      </c>
      <c r="G3548" s="10">
        <v>80.849999999999994</v>
      </c>
      <c r="H3548" s="10">
        <v>90.35</v>
      </c>
      <c r="I3548" s="10">
        <v>84.32</v>
      </c>
      <c r="J3548" s="10">
        <v>91.72</v>
      </c>
      <c r="K3548" s="1">
        <v>84.06</v>
      </c>
      <c r="L3548" s="1">
        <v>83.23</v>
      </c>
      <c r="M3548" s="1">
        <v>81.55</v>
      </c>
    </row>
    <row r="3549" spans="1:13" x14ac:dyDescent="0.35">
      <c r="A3549" s="10">
        <v>455</v>
      </c>
      <c r="B3549" s="10">
        <v>81.760000000000005</v>
      </c>
      <c r="C3549" s="10">
        <v>79.959999999999994</v>
      </c>
      <c r="D3549" s="10">
        <v>89.27</v>
      </c>
      <c r="E3549" s="10">
        <v>88.82</v>
      </c>
      <c r="F3549" s="1">
        <v>85.46</v>
      </c>
      <c r="G3549" s="10">
        <v>80.739999999999995</v>
      </c>
      <c r="H3549" s="10">
        <v>90.35</v>
      </c>
      <c r="I3549" s="10">
        <v>84.44</v>
      </c>
      <c r="J3549" s="10">
        <v>91.73</v>
      </c>
      <c r="K3549" s="1">
        <v>84.01</v>
      </c>
      <c r="L3549" s="1">
        <v>83.26</v>
      </c>
      <c r="M3549" s="1">
        <v>81.540000000000006</v>
      </c>
    </row>
    <row r="3550" spans="1:13" x14ac:dyDescent="0.35">
      <c r="A3550" s="10">
        <v>454</v>
      </c>
      <c r="B3550" s="10">
        <v>81.739999999999995</v>
      </c>
      <c r="C3550" s="10">
        <v>79.959999999999994</v>
      </c>
      <c r="D3550" s="10">
        <v>89.27</v>
      </c>
      <c r="E3550" s="10">
        <v>88.74</v>
      </c>
      <c r="F3550" s="1">
        <v>85.5</v>
      </c>
      <c r="G3550" s="10">
        <v>80.64</v>
      </c>
      <c r="H3550" s="10">
        <v>90.4</v>
      </c>
      <c r="I3550" s="10">
        <v>84.5</v>
      </c>
      <c r="J3550" s="10">
        <v>91.74</v>
      </c>
      <c r="K3550" s="1">
        <v>83.95</v>
      </c>
      <c r="L3550" s="1">
        <v>83.29</v>
      </c>
      <c r="M3550" s="1">
        <v>81.599999999999994</v>
      </c>
    </row>
    <row r="3551" spans="1:13" x14ac:dyDescent="0.35">
      <c r="A3551" s="10">
        <v>453</v>
      </c>
      <c r="B3551" s="10">
        <v>81.62</v>
      </c>
      <c r="C3551" s="10">
        <v>79.900000000000006</v>
      </c>
      <c r="D3551" s="10">
        <v>89.25</v>
      </c>
      <c r="E3551" s="10">
        <v>88.65</v>
      </c>
      <c r="F3551" s="1">
        <v>85.52</v>
      </c>
      <c r="G3551" s="10">
        <v>80.55</v>
      </c>
      <c r="H3551" s="10">
        <v>90.46</v>
      </c>
      <c r="I3551" s="10">
        <v>84.51</v>
      </c>
      <c r="J3551" s="10">
        <v>91.76</v>
      </c>
      <c r="K3551" s="1">
        <v>83.88</v>
      </c>
      <c r="L3551" s="1">
        <v>83.28</v>
      </c>
      <c r="M3551" s="1">
        <v>81.709999999999994</v>
      </c>
    </row>
    <row r="3552" spans="1:13" x14ac:dyDescent="0.35">
      <c r="A3552" s="10">
        <v>452</v>
      </c>
      <c r="B3552" s="10">
        <v>81.459999999999994</v>
      </c>
      <c r="C3552" s="10">
        <v>79.8</v>
      </c>
      <c r="D3552" s="10">
        <v>89.2</v>
      </c>
      <c r="E3552" s="10">
        <v>88.59</v>
      </c>
      <c r="F3552" s="1">
        <v>85.5</v>
      </c>
      <c r="G3552" s="10">
        <v>80.489999999999995</v>
      </c>
      <c r="H3552" s="10">
        <v>90.5</v>
      </c>
      <c r="I3552" s="10">
        <v>84.51</v>
      </c>
      <c r="J3552" s="10">
        <v>91.77</v>
      </c>
      <c r="K3552" s="1">
        <v>83.83</v>
      </c>
      <c r="L3552" s="1">
        <v>83.22</v>
      </c>
      <c r="M3552" s="1">
        <v>81.78</v>
      </c>
    </row>
    <row r="3553" spans="1:13" x14ac:dyDescent="0.35">
      <c r="A3553" s="10">
        <v>451</v>
      </c>
      <c r="B3553" s="10">
        <v>81.38</v>
      </c>
      <c r="C3553" s="10">
        <v>79.75</v>
      </c>
      <c r="D3553" s="10">
        <v>89.18</v>
      </c>
      <c r="E3553" s="10">
        <v>88.6</v>
      </c>
      <c r="F3553" s="1">
        <v>85.45</v>
      </c>
      <c r="G3553" s="10">
        <v>80.48</v>
      </c>
      <c r="H3553" s="10">
        <v>90.53</v>
      </c>
      <c r="I3553" s="10">
        <v>84.48</v>
      </c>
      <c r="J3553" s="10">
        <v>91.79</v>
      </c>
      <c r="K3553" s="1">
        <v>83.8</v>
      </c>
      <c r="L3553" s="1">
        <v>83.2</v>
      </c>
      <c r="M3553" s="1">
        <v>81.8</v>
      </c>
    </row>
    <row r="3554" spans="1:13" x14ac:dyDescent="0.35">
      <c r="A3554" s="10">
        <v>450</v>
      </c>
      <c r="B3554" s="10">
        <v>81.41</v>
      </c>
      <c r="C3554" s="10">
        <v>79.77</v>
      </c>
      <c r="D3554" s="10">
        <v>89.22</v>
      </c>
      <c r="E3554" s="10">
        <v>88.63</v>
      </c>
      <c r="F3554" s="1">
        <v>85.43</v>
      </c>
      <c r="G3554" s="10">
        <v>80.47</v>
      </c>
      <c r="H3554" s="10">
        <v>90.55</v>
      </c>
      <c r="I3554" s="10">
        <v>84.41</v>
      </c>
      <c r="J3554" s="10">
        <v>91.84</v>
      </c>
      <c r="K3554" s="1">
        <v>83.77</v>
      </c>
      <c r="L3554" s="1">
        <v>83.25</v>
      </c>
      <c r="M3554" s="1">
        <v>81.790000000000006</v>
      </c>
    </row>
    <row r="3555" spans="1:13" x14ac:dyDescent="0.35">
      <c r="A3555" s="10">
        <v>449</v>
      </c>
      <c r="B3555" s="10">
        <v>81.45</v>
      </c>
      <c r="C3555" s="10">
        <v>79.78</v>
      </c>
      <c r="D3555" s="10">
        <v>89.25</v>
      </c>
      <c r="E3555" s="10">
        <v>88.64</v>
      </c>
      <c r="F3555" s="1">
        <v>85.45</v>
      </c>
      <c r="G3555" s="10">
        <v>80.44</v>
      </c>
      <c r="H3555" s="10">
        <v>90.56</v>
      </c>
      <c r="I3555" s="10">
        <v>84.29</v>
      </c>
      <c r="J3555" s="10">
        <v>91.89</v>
      </c>
      <c r="K3555" s="1">
        <v>83.74</v>
      </c>
      <c r="L3555" s="1">
        <v>83.32</v>
      </c>
      <c r="M3555" s="1">
        <v>81.78</v>
      </c>
    </row>
    <row r="3556" spans="1:13" x14ac:dyDescent="0.35">
      <c r="A3556" s="10">
        <v>448</v>
      </c>
      <c r="B3556" s="10">
        <v>81.430000000000007</v>
      </c>
      <c r="C3556" s="10">
        <v>79.739999999999995</v>
      </c>
      <c r="D3556" s="10">
        <v>89.23</v>
      </c>
      <c r="E3556" s="10">
        <v>88.63</v>
      </c>
      <c r="F3556" s="1">
        <v>85.5</v>
      </c>
      <c r="G3556" s="10">
        <v>80.38</v>
      </c>
      <c r="H3556" s="10">
        <v>90.54</v>
      </c>
      <c r="I3556" s="10">
        <v>84.17</v>
      </c>
      <c r="J3556" s="10">
        <v>91.92</v>
      </c>
      <c r="K3556" s="1">
        <v>83.71</v>
      </c>
      <c r="L3556" s="1">
        <v>83.35</v>
      </c>
      <c r="M3556" s="1">
        <v>81.77</v>
      </c>
    </row>
    <row r="3557" spans="1:13" x14ac:dyDescent="0.35">
      <c r="A3557" s="10">
        <v>447</v>
      </c>
      <c r="B3557" s="10">
        <v>81.36</v>
      </c>
      <c r="C3557" s="10">
        <v>79.7</v>
      </c>
      <c r="D3557" s="10">
        <v>89.19</v>
      </c>
      <c r="E3557" s="10">
        <v>88.62</v>
      </c>
      <c r="F3557" s="1">
        <v>85.53</v>
      </c>
      <c r="G3557" s="10">
        <v>80.31</v>
      </c>
      <c r="H3557" s="10">
        <v>90.49</v>
      </c>
      <c r="I3557" s="10">
        <v>84.08</v>
      </c>
      <c r="J3557" s="10">
        <v>91.91</v>
      </c>
      <c r="K3557" s="1">
        <v>83.7</v>
      </c>
      <c r="L3557" s="1">
        <v>83.38</v>
      </c>
      <c r="M3557" s="1">
        <v>81.760000000000005</v>
      </c>
    </row>
    <row r="3558" spans="1:13" x14ac:dyDescent="0.35">
      <c r="A3558" s="10">
        <v>446</v>
      </c>
      <c r="B3558" s="10">
        <v>81.28</v>
      </c>
      <c r="C3558" s="10">
        <v>79.75</v>
      </c>
      <c r="D3558" s="10">
        <v>89.17</v>
      </c>
      <c r="E3558" s="10">
        <v>88.62</v>
      </c>
      <c r="F3558" s="1">
        <v>85.5</v>
      </c>
      <c r="G3558" s="10">
        <v>80.27</v>
      </c>
      <c r="H3558" s="10">
        <v>90.45</v>
      </c>
      <c r="I3558" s="10">
        <v>84.02</v>
      </c>
      <c r="J3558" s="10">
        <v>91.9</v>
      </c>
      <c r="K3558" s="1">
        <v>83.7</v>
      </c>
      <c r="L3558" s="1">
        <v>83.45</v>
      </c>
      <c r="M3558" s="1">
        <v>81.77</v>
      </c>
    </row>
    <row r="3559" spans="1:13" x14ac:dyDescent="0.35">
      <c r="A3559" s="10">
        <v>445</v>
      </c>
      <c r="B3559" s="10">
        <v>81.2</v>
      </c>
      <c r="C3559" s="10">
        <v>79.84</v>
      </c>
      <c r="D3559" s="10">
        <v>89.19</v>
      </c>
      <c r="E3559" s="10">
        <v>88.61</v>
      </c>
      <c r="F3559" s="1">
        <v>85.44</v>
      </c>
      <c r="G3559" s="10">
        <v>80.260000000000005</v>
      </c>
      <c r="H3559" s="10">
        <v>90.43</v>
      </c>
      <c r="I3559" s="10">
        <v>83.96</v>
      </c>
      <c r="J3559" s="10">
        <v>91.88</v>
      </c>
      <c r="K3559" s="1">
        <v>83.63</v>
      </c>
      <c r="L3559" s="1">
        <v>83.58</v>
      </c>
      <c r="M3559" s="1">
        <v>81.73</v>
      </c>
    </row>
    <row r="3560" spans="1:13" x14ac:dyDescent="0.35">
      <c r="A3560" s="10">
        <v>444</v>
      </c>
      <c r="B3560" s="10">
        <v>81.11</v>
      </c>
      <c r="C3560" s="10">
        <v>79.91</v>
      </c>
      <c r="D3560" s="10">
        <v>89.22</v>
      </c>
      <c r="E3560" s="10">
        <v>88.57</v>
      </c>
      <c r="F3560" s="1">
        <v>85.36</v>
      </c>
      <c r="G3560" s="10">
        <v>80.260000000000005</v>
      </c>
      <c r="H3560" s="10">
        <v>90.43</v>
      </c>
      <c r="I3560" s="10">
        <v>83.94</v>
      </c>
      <c r="J3560" s="10">
        <v>91.82</v>
      </c>
      <c r="K3560" s="1">
        <v>83.54</v>
      </c>
      <c r="L3560" s="1">
        <v>83.75</v>
      </c>
      <c r="M3560" s="1">
        <v>81.650000000000006</v>
      </c>
    </row>
    <row r="3561" spans="1:13" x14ac:dyDescent="0.35">
      <c r="A3561" s="10">
        <v>443</v>
      </c>
      <c r="B3561" s="10">
        <v>81.02</v>
      </c>
      <c r="C3561" s="10">
        <v>79.92</v>
      </c>
      <c r="D3561" s="10">
        <v>89.23</v>
      </c>
      <c r="E3561" s="10">
        <v>88.5</v>
      </c>
      <c r="F3561" s="1">
        <v>85.28</v>
      </c>
      <c r="G3561" s="10">
        <v>80.23</v>
      </c>
      <c r="H3561" s="10">
        <v>90.42</v>
      </c>
      <c r="I3561" s="10">
        <v>83.98</v>
      </c>
      <c r="J3561" s="10">
        <v>91.72</v>
      </c>
      <c r="K3561" s="1">
        <v>83.48</v>
      </c>
      <c r="L3561" s="1">
        <v>83.9</v>
      </c>
      <c r="M3561" s="1">
        <v>81.58</v>
      </c>
    </row>
    <row r="3562" spans="1:13" x14ac:dyDescent="0.35">
      <c r="A3562" s="10">
        <v>442</v>
      </c>
      <c r="B3562" s="10">
        <v>80.989999999999995</v>
      </c>
      <c r="C3562" s="10">
        <v>79.900000000000006</v>
      </c>
      <c r="D3562" s="10">
        <v>89.22</v>
      </c>
      <c r="E3562" s="10">
        <v>88.42</v>
      </c>
      <c r="F3562" s="1">
        <v>85.21</v>
      </c>
      <c r="G3562" s="10">
        <v>80.150000000000006</v>
      </c>
      <c r="H3562" s="10">
        <v>90.39</v>
      </c>
      <c r="I3562" s="10">
        <v>84.05</v>
      </c>
      <c r="J3562" s="10">
        <v>91.61</v>
      </c>
      <c r="K3562" s="1">
        <v>83.48</v>
      </c>
      <c r="L3562" s="1">
        <v>83.99</v>
      </c>
      <c r="M3562" s="1">
        <v>81.58</v>
      </c>
    </row>
    <row r="3563" spans="1:13" x14ac:dyDescent="0.35">
      <c r="A3563" s="10">
        <v>441</v>
      </c>
      <c r="B3563" s="10">
        <v>81.010000000000005</v>
      </c>
      <c r="C3563" s="10">
        <v>79.86</v>
      </c>
      <c r="D3563" s="10">
        <v>89.21</v>
      </c>
      <c r="E3563" s="10">
        <v>88.32</v>
      </c>
      <c r="F3563" s="1">
        <v>85.21</v>
      </c>
      <c r="G3563" s="10">
        <v>80.03</v>
      </c>
      <c r="H3563" s="10">
        <v>90.36</v>
      </c>
      <c r="I3563" s="10">
        <v>84.1</v>
      </c>
      <c r="J3563" s="10">
        <v>91.55</v>
      </c>
      <c r="K3563" s="1">
        <v>83.48</v>
      </c>
      <c r="L3563" s="1">
        <v>84.02</v>
      </c>
      <c r="M3563" s="1">
        <v>81.64</v>
      </c>
    </row>
    <row r="3564" spans="1:13" x14ac:dyDescent="0.35">
      <c r="A3564" s="10">
        <v>440</v>
      </c>
      <c r="B3564" s="10">
        <v>81.06</v>
      </c>
      <c r="C3564" s="10">
        <v>79.790000000000006</v>
      </c>
      <c r="D3564" s="10">
        <v>89.19</v>
      </c>
      <c r="E3564" s="10">
        <v>88.24</v>
      </c>
      <c r="F3564" s="1">
        <v>85.32</v>
      </c>
      <c r="G3564" s="10">
        <v>79.87</v>
      </c>
      <c r="H3564" s="10">
        <v>90.35</v>
      </c>
      <c r="I3564" s="10">
        <v>84.12</v>
      </c>
      <c r="J3564" s="10">
        <v>91.51</v>
      </c>
      <c r="K3564" s="1">
        <v>83.45</v>
      </c>
      <c r="L3564" s="1">
        <v>84.01</v>
      </c>
      <c r="M3564" s="1">
        <v>81.75</v>
      </c>
    </row>
    <row r="3565" spans="1:13" x14ac:dyDescent="0.35">
      <c r="A3565" s="10">
        <v>439</v>
      </c>
      <c r="B3565" s="10">
        <v>81.150000000000006</v>
      </c>
      <c r="C3565" s="10">
        <v>79.73</v>
      </c>
      <c r="D3565" s="10">
        <v>89.17</v>
      </c>
      <c r="E3565" s="10">
        <v>88.17</v>
      </c>
      <c r="F3565" s="1">
        <v>85.47</v>
      </c>
      <c r="G3565" s="10">
        <v>79.72</v>
      </c>
      <c r="H3565" s="10">
        <v>90.36</v>
      </c>
      <c r="I3565" s="10">
        <v>84.13</v>
      </c>
      <c r="J3565" s="10">
        <v>91.51</v>
      </c>
      <c r="K3565" s="1">
        <v>83.43</v>
      </c>
      <c r="L3565" s="1">
        <v>84.01</v>
      </c>
      <c r="M3565" s="1">
        <v>81.91</v>
      </c>
    </row>
    <row r="3566" spans="1:13" x14ac:dyDescent="0.35">
      <c r="A3566" s="10">
        <v>438</v>
      </c>
      <c r="B3566" s="10">
        <v>81.209999999999994</v>
      </c>
      <c r="C3566" s="10">
        <v>79.709999999999994</v>
      </c>
      <c r="D3566" s="10">
        <v>89.14</v>
      </c>
      <c r="E3566" s="10">
        <v>88.09</v>
      </c>
      <c r="F3566" s="1">
        <v>85.54</v>
      </c>
      <c r="G3566" s="10">
        <v>79.61</v>
      </c>
      <c r="H3566" s="10">
        <v>90.37</v>
      </c>
      <c r="I3566" s="10">
        <v>84.19</v>
      </c>
      <c r="J3566" s="10">
        <v>91.54</v>
      </c>
      <c r="K3566" s="1">
        <v>83.47</v>
      </c>
      <c r="L3566" s="1">
        <v>84</v>
      </c>
      <c r="M3566" s="1">
        <v>82.09</v>
      </c>
    </row>
    <row r="3567" spans="1:13" x14ac:dyDescent="0.35">
      <c r="A3567" s="10">
        <v>437</v>
      </c>
      <c r="B3567" s="10">
        <v>81.23</v>
      </c>
      <c r="C3567" s="10">
        <v>79.77</v>
      </c>
      <c r="D3567" s="10">
        <v>89.1</v>
      </c>
      <c r="E3567" s="10">
        <v>87.96</v>
      </c>
      <c r="F3567" s="1">
        <v>85.48</v>
      </c>
      <c r="G3567" s="10">
        <v>79.55</v>
      </c>
      <c r="H3567" s="10">
        <v>90.35</v>
      </c>
      <c r="I3567" s="10">
        <v>84.24</v>
      </c>
      <c r="J3567" s="10">
        <v>91.64</v>
      </c>
      <c r="K3567" s="1">
        <v>83.52</v>
      </c>
      <c r="L3567" s="1">
        <v>83.95</v>
      </c>
      <c r="M3567" s="1">
        <v>82.2</v>
      </c>
    </row>
    <row r="3568" spans="1:13" x14ac:dyDescent="0.35">
      <c r="A3568" s="10">
        <v>436</v>
      </c>
      <c r="B3568" s="10">
        <v>81.22</v>
      </c>
      <c r="C3568" s="10">
        <v>79.849999999999994</v>
      </c>
      <c r="D3568" s="10">
        <v>89.04</v>
      </c>
      <c r="E3568" s="10">
        <v>87.79</v>
      </c>
      <c r="F3568" s="1">
        <v>85.36</v>
      </c>
      <c r="G3568" s="10">
        <v>79.489999999999995</v>
      </c>
      <c r="H3568" s="10">
        <v>90.27</v>
      </c>
      <c r="I3568" s="10">
        <v>84.2</v>
      </c>
      <c r="J3568" s="10">
        <v>91.78</v>
      </c>
      <c r="K3568" s="1">
        <v>83.5</v>
      </c>
      <c r="L3568" s="1">
        <v>83.89</v>
      </c>
      <c r="M3568" s="1">
        <v>82.15</v>
      </c>
    </row>
    <row r="3569" spans="1:13" x14ac:dyDescent="0.35">
      <c r="A3569" s="10">
        <v>435</v>
      </c>
      <c r="B3569" s="10">
        <v>81.23</v>
      </c>
      <c r="C3569" s="10">
        <v>79.91</v>
      </c>
      <c r="D3569" s="10">
        <v>88.97</v>
      </c>
      <c r="E3569" s="10">
        <v>87.62</v>
      </c>
      <c r="F3569" s="1">
        <v>85.24</v>
      </c>
      <c r="G3569" s="10">
        <v>79.400000000000006</v>
      </c>
      <c r="H3569" s="10">
        <v>90.15</v>
      </c>
      <c r="I3569" s="10">
        <v>84.07</v>
      </c>
      <c r="J3569" s="10">
        <v>91.85</v>
      </c>
      <c r="K3569" s="1">
        <v>83.4</v>
      </c>
      <c r="L3569" s="1">
        <v>83.86</v>
      </c>
      <c r="M3569" s="1">
        <v>81.98</v>
      </c>
    </row>
    <row r="3570" spans="1:13" x14ac:dyDescent="0.35">
      <c r="A3570" s="10">
        <v>434</v>
      </c>
      <c r="B3570" s="10">
        <v>81.25</v>
      </c>
      <c r="C3570" s="10">
        <v>79.91</v>
      </c>
      <c r="D3570" s="10">
        <v>88.88</v>
      </c>
      <c r="E3570" s="10">
        <v>87.51</v>
      </c>
      <c r="F3570" s="1">
        <v>85.18</v>
      </c>
      <c r="G3570" s="10">
        <v>79.27</v>
      </c>
      <c r="H3570" s="10">
        <v>90.04</v>
      </c>
      <c r="I3570" s="10">
        <v>83.92</v>
      </c>
      <c r="J3570" s="10">
        <v>91.82</v>
      </c>
      <c r="K3570" s="1">
        <v>83.25</v>
      </c>
      <c r="L3570" s="1">
        <v>83.9</v>
      </c>
      <c r="M3570" s="1">
        <v>81.81</v>
      </c>
    </row>
    <row r="3571" spans="1:13" x14ac:dyDescent="0.35">
      <c r="A3571" s="10">
        <v>433</v>
      </c>
      <c r="B3571" s="10">
        <v>81.239999999999995</v>
      </c>
      <c r="C3571" s="10">
        <v>79.88</v>
      </c>
      <c r="D3571" s="10">
        <v>88.8</v>
      </c>
      <c r="E3571" s="10">
        <v>87.48</v>
      </c>
      <c r="F3571" s="1">
        <v>85.14</v>
      </c>
      <c r="G3571" s="10">
        <v>79.12</v>
      </c>
      <c r="H3571" s="10">
        <v>90.01</v>
      </c>
      <c r="I3571" s="10">
        <v>83.83</v>
      </c>
      <c r="J3571" s="10">
        <v>91.7</v>
      </c>
      <c r="K3571" s="1">
        <v>83.1</v>
      </c>
      <c r="L3571" s="1">
        <v>83.94</v>
      </c>
      <c r="M3571" s="1">
        <v>81.739999999999995</v>
      </c>
    </row>
    <row r="3572" spans="1:13" x14ac:dyDescent="0.35">
      <c r="A3572" s="10">
        <v>432</v>
      </c>
      <c r="B3572" s="10">
        <v>81.17</v>
      </c>
      <c r="C3572" s="10">
        <v>79.849999999999994</v>
      </c>
      <c r="D3572" s="10">
        <v>88.76</v>
      </c>
      <c r="E3572" s="10">
        <v>87.52</v>
      </c>
      <c r="F3572" s="1">
        <v>85.12</v>
      </c>
      <c r="G3572" s="10">
        <v>78.97</v>
      </c>
      <c r="H3572" s="10">
        <v>90.06</v>
      </c>
      <c r="I3572" s="10">
        <v>83.79</v>
      </c>
      <c r="J3572" s="10">
        <v>91.57</v>
      </c>
      <c r="K3572" s="1">
        <v>82.97</v>
      </c>
      <c r="L3572" s="1">
        <v>83.95</v>
      </c>
      <c r="M3572" s="1">
        <v>81.72</v>
      </c>
    </row>
    <row r="3573" spans="1:13" x14ac:dyDescent="0.35">
      <c r="A3573" s="10">
        <v>431</v>
      </c>
      <c r="B3573" s="10">
        <v>81.09</v>
      </c>
      <c r="C3573" s="10">
        <v>79.84</v>
      </c>
      <c r="D3573" s="10">
        <v>88.77</v>
      </c>
      <c r="E3573" s="10">
        <v>87.55</v>
      </c>
      <c r="F3573" s="1">
        <v>85.14</v>
      </c>
      <c r="G3573" s="10">
        <v>78.819999999999993</v>
      </c>
      <c r="H3573" s="10">
        <v>90.1</v>
      </c>
      <c r="I3573" s="10">
        <v>83.75</v>
      </c>
      <c r="J3573" s="10">
        <v>91.49</v>
      </c>
      <c r="K3573" s="1">
        <v>82.9</v>
      </c>
      <c r="L3573" s="1">
        <v>83.93</v>
      </c>
      <c r="M3573" s="1">
        <v>81.72</v>
      </c>
    </row>
    <row r="3574" spans="1:13" x14ac:dyDescent="0.35">
      <c r="A3574" s="10">
        <v>430</v>
      </c>
      <c r="B3574" s="10">
        <v>81.040000000000006</v>
      </c>
      <c r="C3574" s="10">
        <v>79.83</v>
      </c>
      <c r="D3574" s="10">
        <v>88.76</v>
      </c>
      <c r="E3574" s="10">
        <v>87.48</v>
      </c>
      <c r="F3574" s="1">
        <v>85.16</v>
      </c>
      <c r="G3574" s="10">
        <v>78.709999999999994</v>
      </c>
      <c r="H3574" s="10">
        <v>90.04</v>
      </c>
      <c r="I3574" s="10">
        <v>83.66</v>
      </c>
      <c r="J3574" s="10">
        <v>91.47</v>
      </c>
      <c r="K3574" s="1">
        <v>82.91</v>
      </c>
      <c r="L3574" s="1">
        <v>83.91</v>
      </c>
      <c r="M3574" s="1">
        <v>81.72</v>
      </c>
    </row>
    <row r="3575" spans="1:13" x14ac:dyDescent="0.35">
      <c r="A3575" s="10">
        <v>429</v>
      </c>
      <c r="B3575" s="10">
        <v>80.97</v>
      </c>
      <c r="C3575" s="10">
        <v>79.77</v>
      </c>
      <c r="D3575" s="10">
        <v>88.69</v>
      </c>
      <c r="E3575" s="10">
        <v>87.29</v>
      </c>
      <c r="F3575" s="1">
        <v>85.16</v>
      </c>
      <c r="G3575" s="10">
        <v>78.62</v>
      </c>
      <c r="H3575" s="10">
        <v>89.88</v>
      </c>
      <c r="I3575" s="10">
        <v>83.56</v>
      </c>
      <c r="J3575" s="10">
        <v>91.51</v>
      </c>
      <c r="K3575" s="1">
        <v>82.94</v>
      </c>
      <c r="L3575" s="1">
        <v>83.89</v>
      </c>
      <c r="M3575" s="1">
        <v>81.739999999999995</v>
      </c>
    </row>
    <row r="3576" spans="1:13" x14ac:dyDescent="0.35">
      <c r="A3576" s="10">
        <v>428</v>
      </c>
      <c r="B3576" s="10">
        <v>80.900000000000006</v>
      </c>
      <c r="C3576" s="10">
        <v>79.64</v>
      </c>
      <c r="D3576" s="10">
        <v>88.59</v>
      </c>
      <c r="E3576" s="10">
        <v>87.03</v>
      </c>
      <c r="F3576" s="1">
        <v>85.13</v>
      </c>
      <c r="G3576" s="10">
        <v>78.55</v>
      </c>
      <c r="H3576" s="10">
        <v>89.72</v>
      </c>
      <c r="I3576" s="10">
        <v>83.49</v>
      </c>
      <c r="J3576" s="10">
        <v>91.6</v>
      </c>
      <c r="K3576" s="1">
        <v>82.97</v>
      </c>
      <c r="L3576" s="1">
        <v>83.89</v>
      </c>
      <c r="M3576" s="1">
        <v>81.81</v>
      </c>
    </row>
    <row r="3577" spans="1:13" x14ac:dyDescent="0.35">
      <c r="A3577" s="10">
        <v>427</v>
      </c>
      <c r="B3577" s="10">
        <v>80.84</v>
      </c>
      <c r="C3577" s="10">
        <v>79.489999999999995</v>
      </c>
      <c r="D3577" s="10">
        <v>88.49</v>
      </c>
      <c r="E3577" s="10">
        <v>86.78</v>
      </c>
      <c r="F3577" s="1">
        <v>85.1</v>
      </c>
      <c r="G3577" s="10">
        <v>78.52</v>
      </c>
      <c r="H3577" s="10">
        <v>89.65</v>
      </c>
      <c r="I3577" s="10">
        <v>83.46</v>
      </c>
      <c r="J3577" s="10">
        <v>91.74</v>
      </c>
      <c r="K3577" s="1">
        <v>83.01</v>
      </c>
      <c r="L3577" s="1">
        <v>83.91</v>
      </c>
      <c r="M3577" s="1">
        <v>81.96</v>
      </c>
    </row>
    <row r="3578" spans="1:13" x14ac:dyDescent="0.35">
      <c r="A3578" s="10">
        <v>426</v>
      </c>
      <c r="B3578" s="10">
        <v>80.84</v>
      </c>
      <c r="C3578" s="10">
        <v>79.38</v>
      </c>
      <c r="D3578" s="10">
        <v>88.41</v>
      </c>
      <c r="E3578" s="10">
        <v>86.58</v>
      </c>
      <c r="F3578" s="1">
        <v>85.07</v>
      </c>
      <c r="G3578" s="10">
        <v>78.53</v>
      </c>
      <c r="H3578" s="10">
        <v>89.64</v>
      </c>
      <c r="I3578" s="10">
        <v>83.45</v>
      </c>
      <c r="J3578" s="10">
        <v>91.87</v>
      </c>
      <c r="K3578" s="1">
        <v>83.06</v>
      </c>
      <c r="L3578" s="1">
        <v>83.93</v>
      </c>
      <c r="M3578" s="1">
        <v>82.13</v>
      </c>
    </row>
    <row r="3579" spans="1:13" x14ac:dyDescent="0.35">
      <c r="A3579" s="10">
        <v>425</v>
      </c>
      <c r="B3579" s="10">
        <v>80.849999999999994</v>
      </c>
      <c r="C3579" s="10">
        <v>79.33</v>
      </c>
      <c r="D3579" s="10">
        <v>88.39</v>
      </c>
      <c r="E3579" s="10">
        <v>86.44</v>
      </c>
      <c r="F3579" s="1">
        <v>85</v>
      </c>
      <c r="G3579" s="10">
        <v>78.53</v>
      </c>
      <c r="H3579" s="10">
        <v>89.6</v>
      </c>
      <c r="I3579" s="10">
        <v>83.39</v>
      </c>
      <c r="J3579" s="10">
        <v>91.93</v>
      </c>
      <c r="K3579" s="1">
        <v>83.08</v>
      </c>
      <c r="L3579" s="1">
        <v>83.91</v>
      </c>
      <c r="M3579" s="1">
        <v>82.22</v>
      </c>
    </row>
    <row r="3580" spans="1:13" x14ac:dyDescent="0.35">
      <c r="A3580" s="10">
        <v>424</v>
      </c>
      <c r="B3580" s="10">
        <v>80.86</v>
      </c>
      <c r="C3580" s="10">
        <v>79.38</v>
      </c>
      <c r="D3580" s="10">
        <v>88.45</v>
      </c>
      <c r="E3580" s="10">
        <v>86.39</v>
      </c>
      <c r="F3580" s="1">
        <v>84.92</v>
      </c>
      <c r="G3580" s="10">
        <v>78.45</v>
      </c>
      <c r="H3580" s="10">
        <v>89.48</v>
      </c>
      <c r="I3580" s="10">
        <v>83.27</v>
      </c>
      <c r="J3580" s="10">
        <v>91.87</v>
      </c>
      <c r="K3580" s="1">
        <v>83.03</v>
      </c>
      <c r="L3580" s="1">
        <v>83.8</v>
      </c>
      <c r="M3580" s="1">
        <v>82.15</v>
      </c>
    </row>
    <row r="3581" spans="1:13" x14ac:dyDescent="0.35">
      <c r="A3581" s="10">
        <v>423</v>
      </c>
      <c r="B3581" s="10">
        <v>80.89</v>
      </c>
      <c r="C3581" s="10">
        <v>79.48</v>
      </c>
      <c r="D3581" s="10">
        <v>88.57</v>
      </c>
      <c r="E3581" s="10">
        <v>86.41</v>
      </c>
      <c r="F3581" s="1">
        <v>84.9</v>
      </c>
      <c r="G3581" s="10">
        <v>78.28</v>
      </c>
      <c r="H3581" s="10">
        <v>89.34</v>
      </c>
      <c r="I3581" s="10">
        <v>83.17</v>
      </c>
      <c r="J3581" s="10">
        <v>91.73</v>
      </c>
      <c r="K3581" s="1">
        <v>82.92</v>
      </c>
      <c r="L3581" s="1">
        <v>83.63</v>
      </c>
      <c r="M3581" s="1">
        <v>81.98</v>
      </c>
    </row>
    <row r="3582" spans="1:13" x14ac:dyDescent="0.35">
      <c r="A3582" s="10">
        <v>422</v>
      </c>
      <c r="B3582" s="10">
        <v>80.900000000000006</v>
      </c>
      <c r="C3582" s="10">
        <v>79.569999999999993</v>
      </c>
      <c r="D3582" s="10">
        <v>88.69</v>
      </c>
      <c r="E3582" s="10">
        <v>86.44</v>
      </c>
      <c r="F3582" s="1">
        <v>84.93</v>
      </c>
      <c r="G3582" s="10">
        <v>78.08</v>
      </c>
      <c r="H3582" s="10">
        <v>89.27</v>
      </c>
      <c r="I3582" s="10">
        <v>83.13</v>
      </c>
      <c r="J3582" s="10">
        <v>91.59</v>
      </c>
      <c r="K3582" s="1">
        <v>82.78</v>
      </c>
      <c r="L3582" s="1">
        <v>83.46</v>
      </c>
      <c r="M3582" s="1">
        <v>81.790000000000006</v>
      </c>
    </row>
    <row r="3583" spans="1:13" x14ac:dyDescent="0.35">
      <c r="A3583" s="10">
        <v>421</v>
      </c>
      <c r="B3583" s="10">
        <v>80.86</v>
      </c>
      <c r="C3583" s="10">
        <v>79.569999999999993</v>
      </c>
      <c r="D3583" s="10">
        <v>88.76</v>
      </c>
      <c r="E3583" s="10">
        <v>86.41</v>
      </c>
      <c r="F3583" s="1">
        <v>84.94</v>
      </c>
      <c r="G3583" s="10">
        <v>77.87</v>
      </c>
      <c r="H3583" s="10">
        <v>89.27</v>
      </c>
      <c r="I3583" s="10">
        <v>83.08</v>
      </c>
      <c r="J3583" s="10">
        <v>91.54</v>
      </c>
      <c r="K3583" s="1">
        <v>82.61</v>
      </c>
      <c r="L3583" s="1">
        <v>83.29</v>
      </c>
      <c r="M3583" s="1">
        <v>81.61</v>
      </c>
    </row>
    <row r="3584" spans="1:13" x14ac:dyDescent="0.35">
      <c r="A3584" s="10">
        <v>420</v>
      </c>
      <c r="B3584" s="10">
        <v>80.790000000000006</v>
      </c>
      <c r="C3584" s="10">
        <v>79.5</v>
      </c>
      <c r="D3584" s="10">
        <v>88.86</v>
      </c>
      <c r="E3584" s="10">
        <v>86.37</v>
      </c>
      <c r="F3584" s="1">
        <v>84.88</v>
      </c>
      <c r="G3584" s="10">
        <v>77.61</v>
      </c>
      <c r="H3584" s="10">
        <v>89.27</v>
      </c>
      <c r="I3584" s="10">
        <v>82.91</v>
      </c>
      <c r="J3584" s="10">
        <v>91.61</v>
      </c>
      <c r="K3584" s="1">
        <v>82.39</v>
      </c>
      <c r="L3584" s="1">
        <v>83.07</v>
      </c>
      <c r="M3584" s="1">
        <v>81.400000000000006</v>
      </c>
    </row>
    <row r="3585" spans="1:13" x14ac:dyDescent="0.35">
      <c r="A3585" s="10">
        <v>419</v>
      </c>
      <c r="B3585" s="10">
        <v>80.84</v>
      </c>
      <c r="C3585" s="10">
        <v>79.430000000000007</v>
      </c>
      <c r="D3585" s="10">
        <v>89.04</v>
      </c>
      <c r="E3585" s="10">
        <v>86.39</v>
      </c>
      <c r="F3585" s="1">
        <v>84.83</v>
      </c>
      <c r="G3585" s="10">
        <v>77.260000000000005</v>
      </c>
      <c r="H3585" s="10">
        <v>89.18</v>
      </c>
      <c r="I3585" s="10">
        <v>82.63</v>
      </c>
      <c r="J3585" s="10">
        <v>91.77</v>
      </c>
      <c r="K3585" s="1">
        <v>82.21</v>
      </c>
      <c r="L3585" s="1">
        <v>82.88</v>
      </c>
      <c r="M3585" s="1">
        <v>81.17</v>
      </c>
    </row>
    <row r="3586" spans="1:13" x14ac:dyDescent="0.35">
      <c r="A3586" s="10">
        <v>418</v>
      </c>
      <c r="B3586" s="10">
        <v>81.010000000000005</v>
      </c>
      <c r="C3586" s="10">
        <v>79.41</v>
      </c>
      <c r="D3586" s="10">
        <v>89.16</v>
      </c>
      <c r="E3586" s="10">
        <v>86.38</v>
      </c>
      <c r="F3586" s="1">
        <v>84.85</v>
      </c>
      <c r="G3586" s="10">
        <v>76.92</v>
      </c>
      <c r="H3586" s="10">
        <v>89.1</v>
      </c>
      <c r="I3586" s="10">
        <v>82.39</v>
      </c>
      <c r="J3586" s="10">
        <v>91.87</v>
      </c>
      <c r="K3586" s="1">
        <v>82.2</v>
      </c>
      <c r="L3586" s="1">
        <v>82.9</v>
      </c>
      <c r="M3586" s="1">
        <v>81.040000000000006</v>
      </c>
    </row>
    <row r="3587" spans="1:13" x14ac:dyDescent="0.35">
      <c r="A3587" s="10">
        <v>417</v>
      </c>
      <c r="B3587" s="10">
        <v>81.069999999999993</v>
      </c>
      <c r="C3587" s="10">
        <v>79.38</v>
      </c>
      <c r="D3587" s="10">
        <v>89.03</v>
      </c>
      <c r="E3587" s="10">
        <v>86.22</v>
      </c>
      <c r="F3587" s="1">
        <v>84.87</v>
      </c>
      <c r="G3587" s="10">
        <v>76.680000000000007</v>
      </c>
      <c r="H3587" s="10">
        <v>89.15</v>
      </c>
      <c r="I3587" s="10">
        <v>82.33</v>
      </c>
      <c r="J3587" s="10">
        <v>91.84</v>
      </c>
      <c r="K3587" s="1">
        <v>82.3</v>
      </c>
      <c r="L3587" s="1">
        <v>83.13</v>
      </c>
      <c r="M3587" s="1">
        <v>81.06</v>
      </c>
    </row>
    <row r="3588" spans="1:13" x14ac:dyDescent="0.35">
      <c r="A3588" s="10">
        <v>416</v>
      </c>
      <c r="B3588" s="10">
        <v>80.92</v>
      </c>
      <c r="C3588" s="10">
        <v>79.37</v>
      </c>
      <c r="D3588" s="10">
        <v>88.75</v>
      </c>
      <c r="E3588" s="10">
        <v>85.97</v>
      </c>
      <c r="F3588" s="1">
        <v>84.79</v>
      </c>
      <c r="G3588" s="10">
        <v>76.55</v>
      </c>
      <c r="H3588" s="10">
        <v>89.29</v>
      </c>
      <c r="I3588" s="10">
        <v>82.39</v>
      </c>
      <c r="J3588" s="10">
        <v>91.74</v>
      </c>
      <c r="K3588" s="1">
        <v>82.39</v>
      </c>
      <c r="L3588" s="1">
        <v>83.45</v>
      </c>
      <c r="M3588" s="1">
        <v>81.13</v>
      </c>
    </row>
    <row r="3589" spans="1:13" x14ac:dyDescent="0.35">
      <c r="A3589" s="10">
        <v>415</v>
      </c>
      <c r="B3589" s="10">
        <v>80.72</v>
      </c>
      <c r="C3589" s="10">
        <v>79.42</v>
      </c>
      <c r="D3589" s="10">
        <v>88.51</v>
      </c>
      <c r="E3589" s="10">
        <v>85.74</v>
      </c>
      <c r="F3589" s="1">
        <v>84.67</v>
      </c>
      <c r="G3589" s="10">
        <v>76.459999999999994</v>
      </c>
      <c r="H3589" s="10">
        <v>89.41</v>
      </c>
      <c r="I3589" s="10">
        <v>82.5</v>
      </c>
      <c r="J3589" s="10">
        <v>91.65</v>
      </c>
      <c r="K3589" s="1">
        <v>82.39</v>
      </c>
      <c r="L3589" s="1">
        <v>83.77</v>
      </c>
      <c r="M3589" s="1">
        <v>81.209999999999994</v>
      </c>
    </row>
    <row r="3590" spans="1:13" x14ac:dyDescent="0.35">
      <c r="A3590" s="10">
        <v>414</v>
      </c>
      <c r="B3590" s="10">
        <v>80.58</v>
      </c>
      <c r="C3590" s="10">
        <v>79.540000000000006</v>
      </c>
      <c r="D3590" s="10">
        <v>88.38</v>
      </c>
      <c r="E3590" s="10">
        <v>85.57</v>
      </c>
      <c r="F3590" s="1">
        <v>84.62</v>
      </c>
      <c r="G3590" s="10">
        <v>76.38</v>
      </c>
      <c r="H3590" s="10">
        <v>89.44</v>
      </c>
      <c r="I3590" s="10">
        <v>82.63</v>
      </c>
      <c r="J3590" s="10">
        <v>91.61</v>
      </c>
      <c r="K3590" s="1">
        <v>82.31</v>
      </c>
      <c r="L3590" s="1">
        <v>83.96</v>
      </c>
      <c r="M3590" s="1">
        <v>81.28</v>
      </c>
    </row>
    <row r="3591" spans="1:13" x14ac:dyDescent="0.35">
      <c r="A3591" s="10">
        <v>413</v>
      </c>
      <c r="B3591" s="10">
        <v>80.53</v>
      </c>
      <c r="C3591" s="10">
        <v>79.66</v>
      </c>
      <c r="D3591" s="10">
        <v>88.33</v>
      </c>
      <c r="E3591" s="10">
        <v>85.39</v>
      </c>
      <c r="F3591" s="1">
        <v>84.66</v>
      </c>
      <c r="G3591" s="10">
        <v>76.28</v>
      </c>
      <c r="H3591" s="10">
        <v>89.42</v>
      </c>
      <c r="I3591" s="10">
        <v>82.79</v>
      </c>
      <c r="J3591" s="10">
        <v>91.61</v>
      </c>
      <c r="K3591" s="1">
        <v>82.17</v>
      </c>
      <c r="L3591" s="1">
        <v>83.94</v>
      </c>
      <c r="M3591" s="1">
        <v>81.3</v>
      </c>
    </row>
    <row r="3592" spans="1:13" x14ac:dyDescent="0.35">
      <c r="A3592" s="10">
        <v>412</v>
      </c>
      <c r="B3592" s="10">
        <v>80.53</v>
      </c>
      <c r="C3592" s="10">
        <v>79.78</v>
      </c>
      <c r="D3592" s="10">
        <v>88.31</v>
      </c>
      <c r="E3592" s="10">
        <v>85.15</v>
      </c>
      <c r="F3592" s="1">
        <v>84.75</v>
      </c>
      <c r="G3592" s="10">
        <v>76.17</v>
      </c>
      <c r="H3592" s="10">
        <v>89.46</v>
      </c>
      <c r="I3592" s="10">
        <v>82.95</v>
      </c>
      <c r="J3592" s="10">
        <v>91.63</v>
      </c>
      <c r="K3592" s="1">
        <v>82.03</v>
      </c>
      <c r="L3592" s="1">
        <v>83.77</v>
      </c>
      <c r="M3592" s="1">
        <v>81.31</v>
      </c>
    </row>
    <row r="3593" spans="1:13" x14ac:dyDescent="0.35">
      <c r="A3593" s="10">
        <v>411</v>
      </c>
      <c r="B3593" s="10">
        <v>80.62</v>
      </c>
      <c r="C3593" s="10">
        <v>79.930000000000007</v>
      </c>
      <c r="D3593" s="10">
        <v>88.35</v>
      </c>
      <c r="E3593" s="10">
        <v>84.94</v>
      </c>
      <c r="F3593" s="1">
        <v>84.82</v>
      </c>
      <c r="G3593" s="10">
        <v>76.09</v>
      </c>
      <c r="H3593" s="10">
        <v>89.61</v>
      </c>
      <c r="I3593" s="10">
        <v>83.07</v>
      </c>
      <c r="J3593" s="10">
        <v>91.6</v>
      </c>
      <c r="K3593" s="1">
        <v>81.94</v>
      </c>
      <c r="L3593" s="1">
        <v>83.62</v>
      </c>
      <c r="M3593" s="1">
        <v>81.31</v>
      </c>
    </row>
    <row r="3594" spans="1:13" x14ac:dyDescent="0.35">
      <c r="A3594" s="10">
        <v>410</v>
      </c>
      <c r="B3594" s="10">
        <v>80.78</v>
      </c>
      <c r="C3594" s="10">
        <v>80.13</v>
      </c>
      <c r="D3594" s="10">
        <v>88.44</v>
      </c>
      <c r="E3594" s="10">
        <v>84.81</v>
      </c>
      <c r="F3594" s="1">
        <v>84.83</v>
      </c>
      <c r="G3594" s="10">
        <v>76.06</v>
      </c>
      <c r="H3594" s="10">
        <v>89.82</v>
      </c>
      <c r="I3594" s="10">
        <v>83.08</v>
      </c>
      <c r="J3594" s="10">
        <v>91.49</v>
      </c>
      <c r="K3594" s="1">
        <v>81.89</v>
      </c>
      <c r="L3594" s="1">
        <v>83.57</v>
      </c>
      <c r="M3594" s="1">
        <v>81.3</v>
      </c>
    </row>
    <row r="3595" spans="1:13" x14ac:dyDescent="0.35">
      <c r="A3595" s="10">
        <v>409</v>
      </c>
      <c r="B3595" s="10">
        <v>80.930000000000007</v>
      </c>
      <c r="C3595" s="10">
        <v>80.260000000000005</v>
      </c>
      <c r="D3595" s="10">
        <v>88.51</v>
      </c>
      <c r="E3595" s="10">
        <v>84.7</v>
      </c>
      <c r="F3595" s="1">
        <v>84.79</v>
      </c>
      <c r="G3595" s="10">
        <v>76.05</v>
      </c>
      <c r="H3595" s="10">
        <v>89.98</v>
      </c>
      <c r="I3595" s="10">
        <v>82.96</v>
      </c>
      <c r="J3595" s="10">
        <v>91.31</v>
      </c>
      <c r="K3595" s="1">
        <v>81.790000000000006</v>
      </c>
      <c r="L3595" s="1">
        <v>83.58</v>
      </c>
      <c r="M3595" s="1">
        <v>81.290000000000006</v>
      </c>
    </row>
    <row r="3596" spans="1:13" x14ac:dyDescent="0.35">
      <c r="A3596" s="10">
        <v>408</v>
      </c>
      <c r="B3596" s="10">
        <v>80.97</v>
      </c>
      <c r="C3596" s="10">
        <v>80.25</v>
      </c>
      <c r="D3596" s="10">
        <v>88.47</v>
      </c>
      <c r="E3596" s="10">
        <v>84.47</v>
      </c>
      <c r="F3596" s="1">
        <v>84.74</v>
      </c>
      <c r="G3596" s="10">
        <v>76.06</v>
      </c>
      <c r="H3596" s="10">
        <v>90.05</v>
      </c>
      <c r="I3596" s="10">
        <v>82.76</v>
      </c>
      <c r="J3596" s="10">
        <v>91.11</v>
      </c>
      <c r="K3596" s="1">
        <v>81.680000000000007</v>
      </c>
      <c r="L3596" s="1">
        <v>83.57</v>
      </c>
      <c r="M3596" s="1">
        <v>81.319999999999993</v>
      </c>
    </row>
    <row r="3597" spans="1:13" x14ac:dyDescent="0.35">
      <c r="A3597" s="10">
        <v>407</v>
      </c>
      <c r="B3597" s="10">
        <v>80.989999999999995</v>
      </c>
      <c r="C3597" s="10">
        <v>80.150000000000006</v>
      </c>
      <c r="D3597" s="10">
        <v>88.39</v>
      </c>
      <c r="E3597" s="10">
        <v>84.16</v>
      </c>
      <c r="F3597" s="1">
        <v>84.8</v>
      </c>
      <c r="G3597" s="10">
        <v>76.099999999999994</v>
      </c>
      <c r="H3597" s="10">
        <v>90.04</v>
      </c>
      <c r="I3597" s="10">
        <v>82.57</v>
      </c>
      <c r="J3597" s="10">
        <v>90.98</v>
      </c>
      <c r="K3597" s="1">
        <v>81.72</v>
      </c>
      <c r="L3597" s="1">
        <v>83.52</v>
      </c>
      <c r="M3597" s="1">
        <v>81.430000000000007</v>
      </c>
    </row>
    <row r="3598" spans="1:13" x14ac:dyDescent="0.35">
      <c r="A3598" s="10">
        <v>406</v>
      </c>
      <c r="B3598" s="10">
        <v>81.11</v>
      </c>
      <c r="C3598" s="10">
        <v>80.11</v>
      </c>
      <c r="D3598" s="10">
        <v>88.38</v>
      </c>
      <c r="E3598" s="10">
        <v>83.94</v>
      </c>
      <c r="F3598" s="1">
        <v>84.96</v>
      </c>
      <c r="G3598" s="10">
        <v>76.17</v>
      </c>
      <c r="H3598" s="10">
        <v>89.96</v>
      </c>
      <c r="I3598" s="10">
        <v>82.47</v>
      </c>
      <c r="J3598" s="10">
        <v>90.91</v>
      </c>
      <c r="K3598" s="1">
        <v>81.95</v>
      </c>
      <c r="L3598" s="1">
        <v>83.48</v>
      </c>
      <c r="M3598" s="1">
        <v>81.540000000000006</v>
      </c>
    </row>
    <row r="3599" spans="1:13" x14ac:dyDescent="0.35">
      <c r="A3599" s="10">
        <v>405</v>
      </c>
      <c r="B3599" s="10">
        <v>81.28</v>
      </c>
      <c r="C3599" s="10">
        <v>80.17</v>
      </c>
      <c r="D3599" s="10">
        <v>88.47</v>
      </c>
      <c r="E3599" s="10">
        <v>83.93</v>
      </c>
      <c r="F3599" s="1">
        <v>85.12</v>
      </c>
      <c r="G3599" s="10">
        <v>76.12</v>
      </c>
      <c r="H3599" s="10">
        <v>89.79</v>
      </c>
      <c r="I3599" s="10">
        <v>82.47</v>
      </c>
      <c r="J3599" s="10">
        <v>90.89</v>
      </c>
      <c r="K3599" s="1">
        <v>82.16</v>
      </c>
      <c r="L3599" s="1">
        <v>83.45</v>
      </c>
      <c r="M3599" s="1">
        <v>81.53</v>
      </c>
    </row>
    <row r="3600" spans="1:13" x14ac:dyDescent="0.35">
      <c r="A3600" s="10">
        <v>404</v>
      </c>
      <c r="B3600" s="10">
        <v>81.36</v>
      </c>
      <c r="C3600" s="10">
        <v>80.25</v>
      </c>
      <c r="D3600" s="10">
        <v>88.62</v>
      </c>
      <c r="E3600" s="10">
        <v>84.07</v>
      </c>
      <c r="F3600" s="1">
        <v>85.15</v>
      </c>
      <c r="G3600" s="10">
        <v>75.91</v>
      </c>
      <c r="H3600" s="10">
        <v>89.53</v>
      </c>
      <c r="I3600" s="10">
        <v>82.49</v>
      </c>
      <c r="J3600" s="10">
        <v>90.92</v>
      </c>
      <c r="K3600" s="1">
        <v>82.15</v>
      </c>
      <c r="L3600" s="1">
        <v>83.49</v>
      </c>
      <c r="M3600" s="1">
        <v>81.34</v>
      </c>
    </row>
    <row r="3601" spans="1:13" x14ac:dyDescent="0.35">
      <c r="A3601" s="10">
        <v>403</v>
      </c>
      <c r="B3601" s="10">
        <v>81.25</v>
      </c>
      <c r="C3601" s="10">
        <v>80.25</v>
      </c>
      <c r="D3601" s="10">
        <v>88.72</v>
      </c>
      <c r="E3601" s="10">
        <v>84.2</v>
      </c>
      <c r="F3601" s="1">
        <v>85.07</v>
      </c>
      <c r="G3601" s="10">
        <v>75.62</v>
      </c>
      <c r="H3601" s="10">
        <v>89.24</v>
      </c>
      <c r="I3601" s="10">
        <v>82.48</v>
      </c>
      <c r="J3601" s="10">
        <v>90.96</v>
      </c>
      <c r="K3601" s="1">
        <v>81.96</v>
      </c>
      <c r="L3601" s="1">
        <v>83.59</v>
      </c>
      <c r="M3601" s="1">
        <v>81.11</v>
      </c>
    </row>
    <row r="3602" spans="1:13" x14ac:dyDescent="0.35">
      <c r="A3602" s="10">
        <v>402</v>
      </c>
      <c r="B3602" s="10">
        <v>81.02</v>
      </c>
      <c r="C3602" s="10">
        <v>80.150000000000006</v>
      </c>
      <c r="D3602" s="10">
        <v>88.71</v>
      </c>
      <c r="E3602" s="10">
        <v>84.19</v>
      </c>
      <c r="F3602" s="1">
        <v>85.02</v>
      </c>
      <c r="G3602" s="10">
        <v>75.39</v>
      </c>
      <c r="H3602" s="10">
        <v>89.01</v>
      </c>
      <c r="I3602" s="10">
        <v>82.37</v>
      </c>
      <c r="J3602" s="10">
        <v>90.96</v>
      </c>
      <c r="K3602" s="1">
        <v>81.73</v>
      </c>
      <c r="L3602" s="1">
        <v>83.63</v>
      </c>
      <c r="M3602" s="1">
        <v>80.989999999999995</v>
      </c>
    </row>
    <row r="3603" spans="1:13" x14ac:dyDescent="0.35">
      <c r="A3603" s="10">
        <v>401</v>
      </c>
      <c r="B3603" s="10">
        <v>80.819999999999993</v>
      </c>
      <c r="C3603" s="10">
        <v>80.010000000000005</v>
      </c>
      <c r="D3603" s="10">
        <v>88.63</v>
      </c>
      <c r="E3603" s="10">
        <v>83.99</v>
      </c>
      <c r="F3603" s="1">
        <v>85.11</v>
      </c>
      <c r="G3603" s="10">
        <v>75.23</v>
      </c>
      <c r="H3603" s="10">
        <v>88.91</v>
      </c>
      <c r="I3603" s="10">
        <v>82.15</v>
      </c>
      <c r="J3603" s="10">
        <v>90.83</v>
      </c>
      <c r="K3603" s="1">
        <v>81.489999999999995</v>
      </c>
      <c r="L3603" s="1">
        <v>83.44</v>
      </c>
      <c r="M3603" s="1">
        <v>80.900000000000006</v>
      </c>
    </row>
    <row r="3604" spans="1:13" x14ac:dyDescent="0.35">
      <c r="A3604" s="10">
        <v>400</v>
      </c>
      <c r="B3604" s="10">
        <v>80.8</v>
      </c>
      <c r="C3604" s="10">
        <v>79.930000000000007</v>
      </c>
      <c r="D3604" s="10">
        <v>88.64</v>
      </c>
      <c r="E3604" s="10">
        <v>83.71</v>
      </c>
      <c r="F3604" s="1">
        <v>85.34</v>
      </c>
      <c r="G3604" s="10">
        <v>75.040000000000006</v>
      </c>
      <c r="H3604" s="10">
        <v>89</v>
      </c>
      <c r="I3604" s="10">
        <v>81.84</v>
      </c>
      <c r="J3604" s="10">
        <v>90.6</v>
      </c>
      <c r="K3604" s="1">
        <v>81.16</v>
      </c>
      <c r="L3604" s="1">
        <v>83.08</v>
      </c>
      <c r="M3604" s="1">
        <v>80.680000000000007</v>
      </c>
    </row>
    <row r="3605" spans="1:13" x14ac:dyDescent="0.35">
      <c r="A3605" s="10">
        <v>399</v>
      </c>
      <c r="B3605" s="10">
        <v>81.010000000000005</v>
      </c>
      <c r="C3605" s="10">
        <v>79.91</v>
      </c>
      <c r="D3605" s="10">
        <v>88.79</v>
      </c>
      <c r="E3605" s="10">
        <v>83.48</v>
      </c>
      <c r="F3605" s="1">
        <v>85.64</v>
      </c>
      <c r="G3605" s="10">
        <v>74.790000000000006</v>
      </c>
      <c r="H3605" s="10">
        <v>89.27</v>
      </c>
      <c r="I3605" s="10">
        <v>81.56</v>
      </c>
      <c r="J3605" s="10">
        <v>90.35</v>
      </c>
      <c r="K3605" s="1">
        <v>80.69</v>
      </c>
      <c r="L3605" s="1">
        <v>82.87</v>
      </c>
      <c r="M3605" s="1">
        <v>80.36</v>
      </c>
    </row>
    <row r="3606" spans="1:13" x14ac:dyDescent="0.35">
      <c r="A3606" s="10">
        <v>398</v>
      </c>
      <c r="B3606" s="10">
        <v>81.23</v>
      </c>
      <c r="C3606" s="10">
        <v>79.760000000000005</v>
      </c>
      <c r="D3606" s="10">
        <v>88.91</v>
      </c>
      <c r="E3606" s="10">
        <v>83.43</v>
      </c>
      <c r="F3606" s="1">
        <v>85.96</v>
      </c>
      <c r="G3606" s="10">
        <v>74.53</v>
      </c>
      <c r="H3606" s="10">
        <v>89.63</v>
      </c>
      <c r="I3606" s="10">
        <v>81.42</v>
      </c>
      <c r="J3606" s="10">
        <v>90.21</v>
      </c>
      <c r="K3606" s="1">
        <v>80.25</v>
      </c>
      <c r="L3606" s="1">
        <v>83.06</v>
      </c>
      <c r="M3606" s="1">
        <v>80.13</v>
      </c>
    </row>
    <row r="3607" spans="1:13" x14ac:dyDescent="0.35">
      <c r="A3607" s="10">
        <v>397</v>
      </c>
      <c r="B3607" s="10">
        <v>81.08</v>
      </c>
      <c r="C3607" s="10">
        <v>79.41</v>
      </c>
      <c r="D3607" s="10">
        <v>88.71</v>
      </c>
      <c r="E3607" s="10">
        <v>83.42</v>
      </c>
      <c r="F3607" s="1">
        <v>86.13</v>
      </c>
      <c r="G3607" s="10">
        <v>74.290000000000006</v>
      </c>
      <c r="H3607" s="10">
        <v>89.83</v>
      </c>
      <c r="I3607" s="10">
        <v>81.39</v>
      </c>
      <c r="J3607" s="10">
        <v>90.25</v>
      </c>
      <c r="K3607" s="1">
        <v>79.930000000000007</v>
      </c>
      <c r="L3607" s="1">
        <v>83.38</v>
      </c>
      <c r="M3607" s="1">
        <v>80.06</v>
      </c>
    </row>
    <row r="3608" spans="1:13" x14ac:dyDescent="0.35">
      <c r="A3608" s="10">
        <v>396</v>
      </c>
      <c r="B3608" s="10">
        <v>80.56</v>
      </c>
      <c r="C3608" s="10">
        <v>79.069999999999993</v>
      </c>
      <c r="D3608" s="10">
        <v>88.3</v>
      </c>
      <c r="E3608" s="10">
        <v>83.2</v>
      </c>
      <c r="F3608" s="1">
        <v>86.04</v>
      </c>
      <c r="G3608" s="10">
        <v>74.08</v>
      </c>
      <c r="H3608" s="10">
        <v>89.79</v>
      </c>
      <c r="I3608" s="10">
        <v>81.349999999999994</v>
      </c>
      <c r="J3608" s="10">
        <v>90.49</v>
      </c>
      <c r="K3608" s="1">
        <v>79.73</v>
      </c>
      <c r="L3608" s="1">
        <v>83.47</v>
      </c>
      <c r="M3608" s="1">
        <v>80.040000000000006</v>
      </c>
    </row>
    <row r="3609" spans="1:13" x14ac:dyDescent="0.35">
      <c r="A3609" s="10">
        <v>395</v>
      </c>
      <c r="B3609" s="10">
        <v>80.03</v>
      </c>
      <c r="C3609" s="10">
        <v>78.959999999999994</v>
      </c>
      <c r="D3609" s="10">
        <v>87.94</v>
      </c>
      <c r="E3609" s="10">
        <v>82.78</v>
      </c>
      <c r="F3609" s="1">
        <v>85.66</v>
      </c>
      <c r="G3609" s="10">
        <v>73.98</v>
      </c>
      <c r="H3609" s="10">
        <v>89.54</v>
      </c>
      <c r="I3609" s="10">
        <v>81.31</v>
      </c>
      <c r="J3609" s="10">
        <v>90.85</v>
      </c>
      <c r="K3609" s="1">
        <v>79.650000000000006</v>
      </c>
      <c r="L3609" s="1">
        <v>83.47</v>
      </c>
      <c r="M3609" s="1">
        <v>80.06</v>
      </c>
    </row>
    <row r="3610" spans="1:13" x14ac:dyDescent="0.35">
      <c r="A3610" s="10">
        <v>394</v>
      </c>
      <c r="B3610" s="10">
        <v>79.650000000000006</v>
      </c>
      <c r="C3610" s="10">
        <v>78.930000000000007</v>
      </c>
      <c r="D3610" s="10">
        <v>87.67</v>
      </c>
      <c r="E3610" s="10">
        <v>82.29</v>
      </c>
      <c r="F3610" s="1">
        <v>85.16</v>
      </c>
      <c r="G3610" s="10">
        <v>74.06</v>
      </c>
      <c r="H3610" s="10">
        <v>89.2</v>
      </c>
      <c r="I3610" s="10">
        <v>81.290000000000006</v>
      </c>
      <c r="J3610" s="10">
        <v>91.18</v>
      </c>
      <c r="K3610" s="1">
        <v>79.66</v>
      </c>
      <c r="L3610" s="1">
        <v>83.64</v>
      </c>
      <c r="M3610" s="1">
        <v>80.17</v>
      </c>
    </row>
    <row r="3611" spans="1:13" x14ac:dyDescent="0.35">
      <c r="A3611" s="10">
        <v>393</v>
      </c>
      <c r="B3611" s="10">
        <v>79.319999999999993</v>
      </c>
      <c r="C3611" s="10">
        <v>78.77</v>
      </c>
      <c r="D3611" s="10">
        <v>87.33</v>
      </c>
      <c r="E3611" s="10">
        <v>81.83</v>
      </c>
      <c r="F3611" s="1">
        <v>84.8</v>
      </c>
      <c r="G3611" s="10">
        <v>74.19</v>
      </c>
      <c r="H3611" s="10">
        <v>88.91</v>
      </c>
      <c r="I3611" s="10">
        <v>81.31</v>
      </c>
      <c r="J3611" s="10">
        <v>91.33</v>
      </c>
      <c r="K3611" s="1">
        <v>79.69</v>
      </c>
      <c r="L3611" s="1">
        <v>83.88</v>
      </c>
      <c r="M3611" s="1">
        <v>80.44</v>
      </c>
    </row>
    <row r="3612" spans="1:13" x14ac:dyDescent="0.35">
      <c r="A3612" s="10">
        <v>392</v>
      </c>
      <c r="B3612" s="10">
        <v>79.11</v>
      </c>
      <c r="C3612" s="10">
        <v>78.59</v>
      </c>
      <c r="D3612" s="10">
        <v>86.97</v>
      </c>
      <c r="E3612" s="10">
        <v>81.430000000000007</v>
      </c>
      <c r="F3612" s="1">
        <v>84.72</v>
      </c>
      <c r="G3612" s="10">
        <v>74.19</v>
      </c>
      <c r="H3612" s="10">
        <v>88.68</v>
      </c>
      <c r="I3612" s="10">
        <v>81.39</v>
      </c>
      <c r="J3612" s="10">
        <v>91.22</v>
      </c>
      <c r="K3612" s="1">
        <v>79.72</v>
      </c>
      <c r="L3612" s="1">
        <v>83.91</v>
      </c>
      <c r="M3612" s="1">
        <v>80.8</v>
      </c>
    </row>
    <row r="3613" spans="1:13" x14ac:dyDescent="0.35">
      <c r="A3613" s="10">
        <v>391</v>
      </c>
      <c r="B3613" s="10">
        <v>79.180000000000007</v>
      </c>
      <c r="C3613" s="10">
        <v>78.569999999999993</v>
      </c>
      <c r="D3613" s="10">
        <v>86.82</v>
      </c>
      <c r="E3613" s="10">
        <v>81.11</v>
      </c>
      <c r="F3613" s="1">
        <v>84.87</v>
      </c>
      <c r="G3613" s="10">
        <v>73.98</v>
      </c>
      <c r="H3613" s="10">
        <v>88.42</v>
      </c>
      <c r="I3613" s="10">
        <v>81.52</v>
      </c>
      <c r="J3613" s="10">
        <v>90.87</v>
      </c>
      <c r="K3613" s="1">
        <v>79.790000000000006</v>
      </c>
      <c r="L3613" s="1">
        <v>83.62</v>
      </c>
      <c r="M3613" s="1">
        <v>81.11</v>
      </c>
    </row>
    <row r="3614" spans="1:13" x14ac:dyDescent="0.35">
      <c r="A3614" s="10">
        <v>390</v>
      </c>
      <c r="B3614" s="10">
        <v>79.569999999999993</v>
      </c>
      <c r="C3614" s="10">
        <v>78.67</v>
      </c>
      <c r="D3614" s="10">
        <v>86.97</v>
      </c>
      <c r="E3614" s="10">
        <v>80.83</v>
      </c>
      <c r="F3614" s="1">
        <v>85.04</v>
      </c>
      <c r="G3614" s="10">
        <v>73.66</v>
      </c>
      <c r="H3614" s="10">
        <v>88.07</v>
      </c>
      <c r="I3614" s="10">
        <v>81.569999999999993</v>
      </c>
      <c r="J3614" s="10">
        <v>90.42</v>
      </c>
      <c r="K3614" s="1">
        <v>79.849999999999994</v>
      </c>
      <c r="L3614" s="1">
        <v>83.18</v>
      </c>
      <c r="M3614" s="1">
        <v>81.180000000000007</v>
      </c>
    </row>
    <row r="3615" spans="1:13" x14ac:dyDescent="0.35">
      <c r="A3615" s="10">
        <v>389</v>
      </c>
      <c r="B3615" s="10">
        <v>80.06</v>
      </c>
      <c r="C3615" s="10">
        <v>78.64</v>
      </c>
      <c r="D3615" s="10">
        <v>87.3</v>
      </c>
      <c r="E3615" s="10">
        <v>80.64</v>
      </c>
      <c r="F3615" s="1">
        <v>84.96</v>
      </c>
      <c r="G3615" s="10">
        <v>73.33</v>
      </c>
      <c r="H3615" s="10">
        <v>87.78</v>
      </c>
      <c r="I3615" s="10">
        <v>81.42</v>
      </c>
      <c r="J3615" s="10">
        <v>90.03</v>
      </c>
      <c r="K3615" s="1">
        <v>79.77</v>
      </c>
      <c r="L3615" s="1">
        <v>82.84</v>
      </c>
      <c r="M3615" s="1">
        <v>80.88</v>
      </c>
    </row>
    <row r="3616" spans="1:13" x14ac:dyDescent="0.35">
      <c r="A3616" s="10">
        <v>388</v>
      </c>
      <c r="B3616" s="10">
        <v>80.41</v>
      </c>
      <c r="C3616" s="10">
        <v>78.45</v>
      </c>
      <c r="D3616" s="10">
        <v>87.71</v>
      </c>
      <c r="E3616" s="10">
        <v>80.72</v>
      </c>
      <c r="F3616" s="1">
        <v>84.57</v>
      </c>
      <c r="G3616" s="10">
        <v>73.069999999999993</v>
      </c>
      <c r="H3616" s="10">
        <v>87.75</v>
      </c>
      <c r="I3616" s="10">
        <v>81.06</v>
      </c>
      <c r="J3616" s="10">
        <v>89.84</v>
      </c>
      <c r="K3616" s="1">
        <v>79.64</v>
      </c>
      <c r="L3616" s="1">
        <v>82.74</v>
      </c>
      <c r="M3616" s="1">
        <v>80.45</v>
      </c>
    </row>
    <row r="3617" spans="1:13" x14ac:dyDescent="0.35">
      <c r="A3617" s="10">
        <v>387</v>
      </c>
      <c r="B3617" s="10">
        <v>80.61</v>
      </c>
      <c r="C3617" s="10">
        <v>78.319999999999993</v>
      </c>
      <c r="D3617" s="10">
        <v>88.21</v>
      </c>
      <c r="E3617" s="10">
        <v>81.17</v>
      </c>
      <c r="F3617" s="1">
        <v>83.99</v>
      </c>
      <c r="G3617" s="10">
        <v>72.819999999999993</v>
      </c>
      <c r="H3617" s="10">
        <v>87.91</v>
      </c>
      <c r="I3617" s="10">
        <v>80.69</v>
      </c>
      <c r="J3617" s="10">
        <v>89.91</v>
      </c>
      <c r="K3617" s="1">
        <v>79.760000000000005</v>
      </c>
      <c r="L3617" s="1">
        <v>82.86</v>
      </c>
      <c r="M3617" s="1">
        <v>80.349999999999994</v>
      </c>
    </row>
    <row r="3618" spans="1:13" x14ac:dyDescent="0.35">
      <c r="A3618" s="10">
        <v>386</v>
      </c>
      <c r="B3618" s="10">
        <v>80.63</v>
      </c>
      <c r="C3618" s="10">
        <v>78.28</v>
      </c>
      <c r="D3618" s="10">
        <v>88.69</v>
      </c>
      <c r="E3618" s="10">
        <v>81.709999999999994</v>
      </c>
      <c r="F3618" s="1">
        <v>83.52</v>
      </c>
      <c r="G3618" s="10">
        <v>72.510000000000005</v>
      </c>
      <c r="H3618" s="10">
        <v>87.84</v>
      </c>
      <c r="I3618" s="10">
        <v>80.569999999999993</v>
      </c>
      <c r="J3618" s="10">
        <v>90.13</v>
      </c>
      <c r="K3618" s="1">
        <v>80.27</v>
      </c>
      <c r="L3618" s="1">
        <v>82.94</v>
      </c>
      <c r="M3618" s="1">
        <v>80.8</v>
      </c>
    </row>
    <row r="3619" spans="1:13" x14ac:dyDescent="0.35">
      <c r="A3619" s="10">
        <v>385</v>
      </c>
      <c r="B3619" s="10">
        <v>80.290000000000006</v>
      </c>
      <c r="C3619" s="10">
        <v>78.06</v>
      </c>
      <c r="D3619" s="10">
        <v>88.78</v>
      </c>
      <c r="E3619" s="10">
        <v>81.77</v>
      </c>
      <c r="F3619" s="1">
        <v>83.4</v>
      </c>
      <c r="G3619" s="10">
        <v>72.14</v>
      </c>
      <c r="H3619" s="10">
        <v>87.17</v>
      </c>
      <c r="I3619" s="10">
        <v>80.73</v>
      </c>
      <c r="J3619" s="10">
        <v>90.38</v>
      </c>
      <c r="K3619" s="1">
        <v>80.87</v>
      </c>
      <c r="L3619" s="1">
        <v>82.62</v>
      </c>
      <c r="M3619" s="1">
        <v>81.349999999999994</v>
      </c>
    </row>
    <row r="3620" spans="1:13" x14ac:dyDescent="0.35">
      <c r="A3620" s="10">
        <v>384</v>
      </c>
      <c r="B3620" s="10">
        <v>79.599999999999994</v>
      </c>
      <c r="C3620" s="10">
        <v>77.569999999999993</v>
      </c>
      <c r="D3620" s="10">
        <v>88.26</v>
      </c>
      <c r="E3620" s="10">
        <v>81.25</v>
      </c>
      <c r="F3620" s="1">
        <v>83.62</v>
      </c>
      <c r="G3620" s="10">
        <v>71.95</v>
      </c>
      <c r="H3620" s="10">
        <v>86.31</v>
      </c>
      <c r="I3620" s="10">
        <v>80.89</v>
      </c>
      <c r="J3620" s="10">
        <v>90.59</v>
      </c>
      <c r="K3620" s="1">
        <v>81.11</v>
      </c>
      <c r="L3620" s="1">
        <v>81.97</v>
      </c>
      <c r="M3620" s="1">
        <v>81.45</v>
      </c>
    </row>
    <row r="3621" spans="1:13" x14ac:dyDescent="0.35">
      <c r="A3621" s="10">
        <v>383</v>
      </c>
      <c r="B3621" s="10">
        <v>79.11</v>
      </c>
      <c r="C3621" s="10">
        <v>77.239999999999995</v>
      </c>
      <c r="D3621" s="10">
        <v>87.54</v>
      </c>
      <c r="E3621" s="10">
        <v>80.73</v>
      </c>
      <c r="F3621" s="1">
        <v>83.96</v>
      </c>
      <c r="G3621" s="10">
        <v>72.27</v>
      </c>
      <c r="H3621" s="10">
        <v>85.9</v>
      </c>
      <c r="I3621" s="10">
        <v>80.64</v>
      </c>
      <c r="J3621" s="10">
        <v>90.62</v>
      </c>
      <c r="K3621" s="1">
        <v>80.98</v>
      </c>
      <c r="L3621" s="1">
        <v>81.47</v>
      </c>
      <c r="M3621" s="1">
        <v>81.13</v>
      </c>
    </row>
    <row r="3622" spans="1:13" x14ac:dyDescent="0.35">
      <c r="A3622" s="10">
        <v>382</v>
      </c>
      <c r="B3622" s="10">
        <v>79.23</v>
      </c>
      <c r="C3622" s="10">
        <v>77.28</v>
      </c>
      <c r="D3622" s="10">
        <v>87.14</v>
      </c>
      <c r="E3622" s="10">
        <v>80.62</v>
      </c>
      <c r="F3622" s="1">
        <v>84.35</v>
      </c>
      <c r="G3622" s="10">
        <v>72.92</v>
      </c>
      <c r="H3622" s="10">
        <v>85.87</v>
      </c>
      <c r="I3622" s="10">
        <v>79.94</v>
      </c>
      <c r="J3622" s="10">
        <v>90.5</v>
      </c>
      <c r="K3622" s="1">
        <v>80.739999999999995</v>
      </c>
      <c r="L3622" s="1">
        <v>81.290000000000006</v>
      </c>
      <c r="M3622" s="1">
        <v>80.790000000000006</v>
      </c>
    </row>
    <row r="3623" spans="1:13" x14ac:dyDescent="0.35">
      <c r="A3623" s="10">
        <v>381</v>
      </c>
      <c r="B3623" s="10">
        <v>79.709999999999994</v>
      </c>
      <c r="C3623" s="10">
        <v>77.31</v>
      </c>
      <c r="D3623" s="10">
        <v>87.09</v>
      </c>
      <c r="E3623" s="10">
        <v>80.66</v>
      </c>
      <c r="F3623" s="1">
        <v>84.79</v>
      </c>
      <c r="G3623" s="10">
        <v>73.2</v>
      </c>
      <c r="H3623" s="10">
        <v>85.83</v>
      </c>
      <c r="I3623" s="10">
        <v>79.069999999999993</v>
      </c>
      <c r="J3623" s="10">
        <v>90.38</v>
      </c>
      <c r="K3623" s="1">
        <v>80.44</v>
      </c>
      <c r="L3623" s="1">
        <v>81.180000000000007</v>
      </c>
      <c r="M3623" s="1">
        <v>80.66</v>
      </c>
    </row>
    <row r="3624" spans="1:13" x14ac:dyDescent="0.35">
      <c r="A3624" s="10">
        <v>380</v>
      </c>
      <c r="B3624" s="10">
        <v>80.19</v>
      </c>
      <c r="C3624" s="10">
        <v>77.03</v>
      </c>
      <c r="D3624" s="10">
        <v>87.18</v>
      </c>
      <c r="E3624" s="10">
        <v>80.47</v>
      </c>
      <c r="F3624" s="1">
        <v>85.24</v>
      </c>
      <c r="G3624" s="10">
        <v>72.73</v>
      </c>
      <c r="H3624" s="10">
        <v>85.84</v>
      </c>
      <c r="I3624" s="10">
        <v>78.44</v>
      </c>
      <c r="J3624" s="10">
        <v>90.36</v>
      </c>
      <c r="K3624" s="1">
        <v>80.010000000000005</v>
      </c>
      <c r="L3624" s="1">
        <v>80.930000000000007</v>
      </c>
      <c r="M3624" s="1">
        <v>80.569999999999993</v>
      </c>
    </row>
    <row r="3625" spans="1:13" x14ac:dyDescent="0.35">
      <c r="D3625" s="10"/>
    </row>
    <row r="3626" spans="1:13" x14ac:dyDescent="0.35">
      <c r="D3626" s="10"/>
    </row>
    <row r="3627" spans="1:13" x14ac:dyDescent="0.35">
      <c r="D3627" s="10"/>
    </row>
    <row r="3628" spans="1:13" x14ac:dyDescent="0.35">
      <c r="D3628" s="10"/>
    </row>
    <row r="3629" spans="1:13" x14ac:dyDescent="0.35">
      <c r="D3629" s="10"/>
    </row>
    <row r="3630" spans="1:13" x14ac:dyDescent="0.35">
      <c r="D3630" s="10"/>
    </row>
    <row r="3631" spans="1:13" x14ac:dyDescent="0.35">
      <c r="D3631" s="10"/>
    </row>
    <row r="3632" spans="1:13" x14ac:dyDescent="0.35">
      <c r="D3632" s="10"/>
    </row>
    <row r="3633" spans="4:4" x14ac:dyDescent="0.35">
      <c r="D3633" s="10"/>
    </row>
    <row r="3634" spans="4:4" x14ac:dyDescent="0.35">
      <c r="D3634" s="10"/>
    </row>
  </sheetData>
  <mergeCells count="6"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tabSelected="1" zoomScale="80" zoomScaleNormal="80" workbookViewId="0">
      <selection activeCell="O1" sqref="O1:O1048576"/>
    </sheetView>
  </sheetViews>
  <sheetFormatPr defaultColWidth="9.1796875" defaultRowHeight="14.5" x14ac:dyDescent="0.35"/>
  <cols>
    <col min="1" max="1" width="21.1796875" style="41" customWidth="1"/>
    <col min="2" max="2" width="11.26953125" style="41" customWidth="1"/>
    <col min="3" max="3" width="9.1796875" style="41"/>
    <col min="4" max="4" width="9.54296875" style="66" bestFit="1" customWidth="1"/>
    <col min="5" max="5" width="9.54296875" style="127" bestFit="1" customWidth="1"/>
    <col min="6" max="6" width="10.81640625" style="41" bestFit="1" customWidth="1"/>
    <col min="7" max="8" width="9.54296875" style="41" bestFit="1" customWidth="1"/>
    <col min="9" max="9" width="14" style="66" customWidth="1"/>
    <col min="10" max="10" width="10.453125" style="66" customWidth="1"/>
    <col min="11" max="11" width="12.26953125" style="41" customWidth="1"/>
    <col min="12" max="12" width="11.1796875" style="66" customWidth="1"/>
    <col min="13" max="13" width="10.81640625" style="41" bestFit="1" customWidth="1"/>
    <col min="14" max="14" width="10" style="66" bestFit="1" customWidth="1"/>
    <col min="15" max="15" width="11.54296875" style="139" bestFit="1" customWidth="1"/>
    <col min="16" max="16" width="9.54296875" style="41" bestFit="1" customWidth="1"/>
    <col min="17" max="27" width="9.54296875" style="66" bestFit="1" customWidth="1"/>
    <col min="28" max="28" width="10.453125" style="66" bestFit="1" customWidth="1"/>
    <col min="29" max="29" width="9.54296875" style="66" bestFit="1" customWidth="1"/>
    <col min="30" max="30" width="10.81640625" style="66" bestFit="1" customWidth="1"/>
    <col min="31" max="31" width="9.1796875" style="66"/>
    <col min="32" max="33" width="8.7265625"/>
    <col min="34" max="34" width="9.453125" customWidth="1"/>
    <col min="36" max="16384" width="9.1796875" style="41"/>
  </cols>
  <sheetData>
    <row r="1" spans="1:35" s="71" customFormat="1" x14ac:dyDescent="0.35">
      <c r="A1" s="69" t="s">
        <v>97</v>
      </c>
      <c r="B1" s="70" t="s">
        <v>96</v>
      </c>
      <c r="C1" s="70" t="s">
        <v>95</v>
      </c>
      <c r="D1" s="70" t="s">
        <v>94</v>
      </c>
      <c r="E1" s="126" t="s">
        <v>93</v>
      </c>
      <c r="F1" s="70" t="s">
        <v>92</v>
      </c>
      <c r="G1" s="70" t="s">
        <v>91</v>
      </c>
      <c r="H1" s="70" t="s">
        <v>90</v>
      </c>
      <c r="I1" s="70" t="s">
        <v>89</v>
      </c>
      <c r="J1" s="70" t="s">
        <v>88</v>
      </c>
      <c r="K1" s="70" t="s">
        <v>87</v>
      </c>
      <c r="L1" s="70" t="s">
        <v>85</v>
      </c>
      <c r="M1" s="70" t="s">
        <v>84</v>
      </c>
      <c r="N1" s="70" t="s">
        <v>83</v>
      </c>
      <c r="O1" s="136" t="s">
        <v>82</v>
      </c>
      <c r="P1" s="70" t="s">
        <v>81</v>
      </c>
      <c r="Q1" s="70" t="s">
        <v>79</v>
      </c>
      <c r="R1" s="70" t="s">
        <v>78</v>
      </c>
      <c r="S1" s="70" t="s">
        <v>77</v>
      </c>
      <c r="T1" s="70" t="s">
        <v>75</v>
      </c>
      <c r="U1" s="70" t="s">
        <v>73</v>
      </c>
      <c r="V1" s="70" t="s">
        <v>72</v>
      </c>
      <c r="W1" s="70" t="s">
        <v>71</v>
      </c>
      <c r="X1" s="70" t="s">
        <v>70</v>
      </c>
      <c r="Y1" s="70" t="s">
        <v>69</v>
      </c>
      <c r="Z1" s="70" t="s">
        <v>68</v>
      </c>
      <c r="AA1" s="70" t="s">
        <v>67</v>
      </c>
      <c r="AB1" s="70" t="s">
        <v>66</v>
      </c>
      <c r="AC1" s="70" t="s">
        <v>65</v>
      </c>
      <c r="AD1" s="70" t="s">
        <v>64</v>
      </c>
      <c r="AF1" s="70" t="s">
        <v>86</v>
      </c>
      <c r="AG1" s="70" t="s">
        <v>80</v>
      </c>
      <c r="AH1" s="70" t="s">
        <v>74</v>
      </c>
      <c r="AI1" s="70" t="s">
        <v>76</v>
      </c>
    </row>
    <row r="2" spans="1:35" x14ac:dyDescent="0.35">
      <c r="A2" s="41" t="s">
        <v>275</v>
      </c>
      <c r="B2" s="42">
        <v>2</v>
      </c>
      <c r="C2" s="42">
        <v>20</v>
      </c>
      <c r="D2" s="64">
        <v>12.3</v>
      </c>
      <c r="E2" s="64">
        <v>14.58</v>
      </c>
      <c r="F2" s="46">
        <v>2.5288866248999998E-2</v>
      </c>
      <c r="G2" s="46">
        <v>1.9475695647E-2</v>
      </c>
      <c r="H2" s="46">
        <v>0.31461586730699997</v>
      </c>
      <c r="I2" s="46">
        <v>1457.1738747899999</v>
      </c>
      <c r="J2" s="46">
        <v>0</v>
      </c>
      <c r="K2" s="46">
        <v>4.6122017789999997E-3</v>
      </c>
      <c r="L2" s="46">
        <v>1.3735675806E-2</v>
      </c>
      <c r="M2" s="46">
        <v>2.7945442619999998E-3</v>
      </c>
      <c r="N2" s="46">
        <v>2396.879829</v>
      </c>
      <c r="O2" s="46">
        <v>1.3418997827999999E-2</v>
      </c>
      <c r="P2" s="46">
        <v>6.8326514609999998E-3</v>
      </c>
      <c r="Q2" s="46">
        <v>172.86166178400001</v>
      </c>
      <c r="R2" s="46">
        <v>0</v>
      </c>
      <c r="S2" s="46">
        <v>0</v>
      </c>
      <c r="T2" s="46">
        <v>653.97769803599999</v>
      </c>
      <c r="U2" s="46">
        <v>2.5860182952000002E-2</v>
      </c>
      <c r="V2" s="46">
        <v>0.27078374612399997</v>
      </c>
      <c r="W2" s="46">
        <v>7.7266463563200007</v>
      </c>
      <c r="X2" s="46">
        <v>0</v>
      </c>
      <c r="Y2" s="46">
        <v>9.5188585200000004E-4</v>
      </c>
      <c r="Z2" s="46">
        <v>7.4530439910000003E-3</v>
      </c>
      <c r="AA2" s="46">
        <v>5.9770653450000001E-3</v>
      </c>
      <c r="AB2" s="48">
        <v>2137.7958787500706</v>
      </c>
      <c r="AC2" s="48">
        <v>3.2555975862498374</v>
      </c>
      <c r="AD2" s="48">
        <v>2066.871644515661</v>
      </c>
      <c r="AF2" s="14">
        <f>483.7665/1000</f>
        <v>0.48376649999999999</v>
      </c>
      <c r="AG2" s="14">
        <f>251.601/1000</f>
        <v>0.25160100000000002</v>
      </c>
      <c r="AH2" s="14" t="s">
        <v>303</v>
      </c>
      <c r="AI2" s="14">
        <f>32.2014/1000</f>
        <v>3.2201399999999998E-2</v>
      </c>
    </row>
    <row r="3" spans="1:35" x14ac:dyDescent="0.35">
      <c r="A3" s="41" t="s">
        <v>276</v>
      </c>
      <c r="B3" s="42">
        <v>2</v>
      </c>
      <c r="C3" s="42">
        <v>20</v>
      </c>
      <c r="D3" s="64">
        <v>12.13</v>
      </c>
      <c r="E3" s="64">
        <v>14.91</v>
      </c>
      <c r="F3" s="46">
        <v>2.5944487757999998E-2</v>
      </c>
      <c r="G3" s="46">
        <v>2.9968343992000004E-2</v>
      </c>
      <c r="H3" s="46">
        <v>0.31436225081400004</v>
      </c>
      <c r="I3" s="46">
        <v>1568.7847948799999</v>
      </c>
      <c r="J3" s="46">
        <v>4.0808196200000003E-4</v>
      </c>
      <c r="K3" s="46">
        <v>2.229042662E-3</v>
      </c>
      <c r="L3" s="46">
        <v>1.186425933E-2</v>
      </c>
      <c r="M3" s="46">
        <v>1.9460933840000001E-3</v>
      </c>
      <c r="N3" s="46">
        <v>2399.4220379400003</v>
      </c>
      <c r="O3" s="46">
        <v>1.6793926784000001E-2</v>
      </c>
      <c r="P3" s="46">
        <v>6.4051125339999997E-3</v>
      </c>
      <c r="Q3" s="46">
        <v>186.05153375999998</v>
      </c>
      <c r="R3" s="46">
        <v>0</v>
      </c>
      <c r="S3" s="46">
        <v>8.5734565060000007E-3</v>
      </c>
      <c r="T3" s="46">
        <v>711.91262457599998</v>
      </c>
      <c r="U3" s="46">
        <v>0</v>
      </c>
      <c r="V3" s="46">
        <v>0.26367791083799996</v>
      </c>
      <c r="W3" s="46">
        <v>8.1117449168199993</v>
      </c>
      <c r="X3" s="46">
        <v>7.1344306400000009E-4</v>
      </c>
      <c r="Y3" s="46">
        <v>7.16244542E-4</v>
      </c>
      <c r="Z3" s="46">
        <v>4.7447699060000001E-3</v>
      </c>
      <c r="AA3" s="46">
        <v>5.01931475E-3</v>
      </c>
      <c r="AB3" s="48">
        <v>2135.0869896654272</v>
      </c>
      <c r="AC3" s="48">
        <v>3.5875793649946512</v>
      </c>
      <c r="AD3" s="48">
        <v>2129.0352369130355</v>
      </c>
      <c r="AF3" s="14">
        <f>505.113/1000</f>
        <v>0.50511300000000003</v>
      </c>
      <c r="AG3" s="14">
        <f>266.742/1000</f>
        <v>0.26674200000000003</v>
      </c>
      <c r="AH3" s="14" t="s">
        <v>303</v>
      </c>
      <c r="AI3" s="14">
        <f>37.72755/1000</f>
        <v>3.7727549999999999E-2</v>
      </c>
    </row>
    <row r="4" spans="1:35" x14ac:dyDescent="0.35">
      <c r="A4" s="44" t="s">
        <v>33</v>
      </c>
      <c r="D4" s="65">
        <f t="shared" ref="D4:AD4" si="0">AVERAGE(D2:D3)</f>
        <v>12.215</v>
      </c>
      <c r="E4" s="65">
        <f t="shared" si="0"/>
        <v>14.745000000000001</v>
      </c>
      <c r="F4" s="49">
        <f t="shared" si="0"/>
        <v>2.5616677003499996E-2</v>
      </c>
      <c r="G4" s="49">
        <f t="shared" si="0"/>
        <v>2.47220198195E-2</v>
      </c>
      <c r="H4" s="49">
        <f t="shared" si="0"/>
        <v>0.31448905906050001</v>
      </c>
      <c r="I4" s="49">
        <f t="shared" si="0"/>
        <v>1512.9793348349999</v>
      </c>
      <c r="J4" s="49">
        <f t="shared" si="0"/>
        <v>2.0404098100000002E-4</v>
      </c>
      <c r="K4" s="49">
        <f t="shared" si="0"/>
        <v>3.4206222205000001E-3</v>
      </c>
      <c r="L4" s="49">
        <f t="shared" si="0"/>
        <v>1.2799967568E-2</v>
      </c>
      <c r="M4" s="49">
        <f t="shared" si="0"/>
        <v>2.3703188229999999E-3</v>
      </c>
      <c r="N4" s="49">
        <f t="shared" si="0"/>
        <v>2398.1509334700004</v>
      </c>
      <c r="O4" s="49">
        <f t="shared" si="0"/>
        <v>1.5106462306000001E-2</v>
      </c>
      <c r="P4" s="49">
        <f t="shared" si="0"/>
        <v>6.6188819974999993E-3</v>
      </c>
      <c r="Q4" s="49">
        <f t="shared" si="0"/>
        <v>179.45659777200001</v>
      </c>
      <c r="R4" s="49">
        <f t="shared" si="0"/>
        <v>0</v>
      </c>
      <c r="S4" s="49">
        <f t="shared" si="0"/>
        <v>4.2867282530000004E-3</v>
      </c>
      <c r="T4" s="49">
        <f t="shared" si="0"/>
        <v>682.94516130600005</v>
      </c>
      <c r="U4" s="49">
        <f t="shared" si="0"/>
        <v>1.2930091476000001E-2</v>
      </c>
      <c r="V4" s="49">
        <f t="shared" si="0"/>
        <v>0.26723082848099999</v>
      </c>
      <c r="W4" s="49">
        <f t="shared" si="0"/>
        <v>7.9191956365700005</v>
      </c>
      <c r="X4" s="49">
        <f t="shared" si="0"/>
        <v>3.5672153200000004E-4</v>
      </c>
      <c r="Y4" s="49">
        <f t="shared" si="0"/>
        <v>8.3406519700000002E-4</v>
      </c>
      <c r="Z4" s="49">
        <f t="shared" si="0"/>
        <v>6.0989069485000002E-3</v>
      </c>
      <c r="AA4" s="49">
        <f t="shared" si="0"/>
        <v>5.4981900475000005E-3</v>
      </c>
      <c r="AB4" s="49">
        <f t="shared" si="0"/>
        <v>2136.4414342077489</v>
      </c>
      <c r="AC4" s="49">
        <f t="shared" si="0"/>
        <v>3.4215884756222446</v>
      </c>
      <c r="AD4" s="49">
        <f t="shared" si="0"/>
        <v>2097.9534407143483</v>
      </c>
      <c r="AF4" s="49">
        <f t="shared" ref="AF4" si="1">AVERAGE(AF2:AF3)</f>
        <v>0.49443975000000001</v>
      </c>
      <c r="AG4" s="49">
        <f t="shared" ref="AG4" si="2">AVERAGE(AG2:AG3)</f>
        <v>0.2591715</v>
      </c>
      <c r="AH4" s="129" t="s">
        <v>303</v>
      </c>
      <c r="AI4" s="125">
        <f t="shared" ref="AI4" si="3">AVERAGE(AI2:AI3)</f>
        <v>3.4964474999999995E-2</v>
      </c>
    </row>
    <row r="5" spans="1:35" x14ac:dyDescent="0.35">
      <c r="A5" s="41" t="s">
        <v>277</v>
      </c>
      <c r="B5" s="42">
        <v>2</v>
      </c>
      <c r="C5" s="42">
        <v>20</v>
      </c>
      <c r="D5" s="64">
        <v>9</v>
      </c>
      <c r="E5" s="64">
        <v>8.2200000000000006</v>
      </c>
      <c r="F5" s="46">
        <v>3.1294611048E-2</v>
      </c>
      <c r="G5" s="46">
        <v>3.2172802824000001E-2</v>
      </c>
      <c r="H5" s="46">
        <v>0.30027505771200003</v>
      </c>
      <c r="I5" s="46">
        <v>614.91540381599998</v>
      </c>
      <c r="J5" s="46">
        <v>7.1091715199999997E-4</v>
      </c>
      <c r="K5" s="46">
        <v>5.6502706799999997E-3</v>
      </c>
      <c r="L5" s="46">
        <v>2.5243261440000002E-3</v>
      </c>
      <c r="M5" s="46">
        <v>3.5773959360000003E-3</v>
      </c>
      <c r="N5" s="46">
        <v>1995.6937868699999</v>
      </c>
      <c r="O5" s="46">
        <v>130.84107038400001</v>
      </c>
      <c r="P5" s="46">
        <v>5.8764715920000005E-3</v>
      </c>
      <c r="Q5" s="46">
        <v>176.28675907499999</v>
      </c>
      <c r="R5" s="46">
        <v>0</v>
      </c>
      <c r="S5" s="46">
        <v>5.4988681368000003E-2</v>
      </c>
      <c r="T5" s="46">
        <v>707.80431176699994</v>
      </c>
      <c r="U5" s="46">
        <v>0</v>
      </c>
      <c r="V5" s="46">
        <v>15.655859340000001</v>
      </c>
      <c r="W5" s="46">
        <v>3.79640213832</v>
      </c>
      <c r="X5" s="46">
        <v>9.1906000800000005E-4</v>
      </c>
      <c r="Y5" s="46">
        <v>2.5596819168000003E-2</v>
      </c>
      <c r="Z5" s="46">
        <v>3.9851278319999999E-3</v>
      </c>
      <c r="AA5" s="46">
        <v>5.4668388480000009E-3</v>
      </c>
      <c r="AB5" s="45">
        <v>1701.2237233347144</v>
      </c>
      <c r="AC5" s="48">
        <v>4.2318598974576878</v>
      </c>
      <c r="AD5" s="45">
        <v>2071.260912229568</v>
      </c>
      <c r="AF5" s="14">
        <f>305.7285/1000</f>
        <v>0.30572850000000001</v>
      </c>
      <c r="AG5" s="14">
        <f>115.983/1000</f>
        <v>0.115983</v>
      </c>
      <c r="AH5" s="14">
        <f>4.263/1000</f>
        <v>4.2630000000000003E-3</v>
      </c>
      <c r="AI5" s="10" t="s">
        <v>304</v>
      </c>
    </row>
    <row r="6" spans="1:35" x14ac:dyDescent="0.35">
      <c r="A6" s="41" t="s">
        <v>278</v>
      </c>
      <c r="B6" s="42">
        <v>2</v>
      </c>
      <c r="C6" s="42">
        <v>20</v>
      </c>
      <c r="D6" s="64">
        <v>8.7899999999999991</v>
      </c>
      <c r="E6" s="64">
        <v>8.19</v>
      </c>
      <c r="F6" s="46">
        <v>2.5338111861999999E-2</v>
      </c>
      <c r="G6" s="46">
        <v>0</v>
      </c>
      <c r="H6" s="46">
        <v>0.302512323842</v>
      </c>
      <c r="I6" s="46">
        <v>603.67933806400004</v>
      </c>
      <c r="J6" s="46">
        <v>8.5153220600000005E-4</v>
      </c>
      <c r="K6" s="46">
        <v>7.3965485879999996E-3</v>
      </c>
      <c r="L6" s="46">
        <v>3.6197302659999996E-3</v>
      </c>
      <c r="M6" s="46">
        <v>2.717431798E-3</v>
      </c>
      <c r="N6" s="46">
        <v>2074.4939899199999</v>
      </c>
      <c r="O6" s="46">
        <v>134.61967472200001</v>
      </c>
      <c r="P6" s="46">
        <v>7.2902267939999998E-3</v>
      </c>
      <c r="Q6" s="46">
        <v>179.760804971</v>
      </c>
      <c r="R6" s="46">
        <v>0</v>
      </c>
      <c r="S6" s="46">
        <v>2.8060332930000001E-2</v>
      </c>
      <c r="T6" s="46">
        <v>710.3102263290001</v>
      </c>
      <c r="U6" s="46">
        <v>0</v>
      </c>
      <c r="V6" s="46">
        <v>15.768863045800002</v>
      </c>
      <c r="W6" s="46">
        <v>3.8259274965800003</v>
      </c>
      <c r="X6" s="46">
        <v>7.9022955000000001E-4</v>
      </c>
      <c r="Y6" s="46">
        <v>2.6454969626E-2</v>
      </c>
      <c r="Z6" s="46">
        <v>2.6273935220000001E-3</v>
      </c>
      <c r="AA6" s="46">
        <v>5.9051699099999999E-3</v>
      </c>
      <c r="AB6" s="45">
        <v>1706.7237286928287</v>
      </c>
      <c r="AC6" s="48">
        <v>3.5458941354625177</v>
      </c>
      <c r="AD6" s="45">
        <v>2104.8901054325588</v>
      </c>
      <c r="AF6" s="14">
        <f>314.538/1000</f>
        <v>0.31453799999999998</v>
      </c>
      <c r="AG6" s="14">
        <f>119.7945/1000</f>
        <v>0.1197945</v>
      </c>
      <c r="AH6" s="14">
        <f>3.9837/1000</f>
        <v>3.9836999999999997E-3</v>
      </c>
      <c r="AI6" s="10" t="s">
        <v>304</v>
      </c>
    </row>
    <row r="7" spans="1:35" x14ac:dyDescent="0.35">
      <c r="A7" s="44" t="s">
        <v>33</v>
      </c>
      <c r="D7" s="65">
        <f t="shared" ref="D7:AD7" si="4">AVERAGE(D5:D6)</f>
        <v>8.8949999999999996</v>
      </c>
      <c r="E7" s="65">
        <f t="shared" si="4"/>
        <v>8.2050000000000001</v>
      </c>
      <c r="F7" s="49">
        <f t="shared" si="4"/>
        <v>2.8316361455000001E-2</v>
      </c>
      <c r="G7" s="49">
        <f t="shared" si="4"/>
        <v>1.6086401412E-2</v>
      </c>
      <c r="H7" s="49">
        <f t="shared" si="4"/>
        <v>0.30139369077700001</v>
      </c>
      <c r="I7" s="49">
        <f t="shared" si="4"/>
        <v>609.29737094000006</v>
      </c>
      <c r="J7" s="49">
        <f t="shared" si="4"/>
        <v>7.8122467899999996E-4</v>
      </c>
      <c r="K7" s="49">
        <f t="shared" si="4"/>
        <v>6.5234096339999992E-3</v>
      </c>
      <c r="L7" s="49">
        <f t="shared" si="4"/>
        <v>3.0720282049999997E-3</v>
      </c>
      <c r="M7" s="49">
        <f t="shared" si="4"/>
        <v>3.1474138670000004E-3</v>
      </c>
      <c r="N7" s="49">
        <f t="shared" si="4"/>
        <v>2035.0938883949998</v>
      </c>
      <c r="O7" s="49">
        <f t="shared" si="4"/>
        <v>132.730372553</v>
      </c>
      <c r="P7" s="49">
        <f t="shared" si="4"/>
        <v>6.5833491930000002E-3</v>
      </c>
      <c r="Q7" s="49">
        <f t="shared" si="4"/>
        <v>178.023782023</v>
      </c>
      <c r="R7" s="49">
        <f t="shared" si="4"/>
        <v>0</v>
      </c>
      <c r="S7" s="49">
        <f t="shared" si="4"/>
        <v>4.1524507149000002E-2</v>
      </c>
      <c r="T7" s="49">
        <f t="shared" si="4"/>
        <v>709.05726904800008</v>
      </c>
      <c r="U7" s="49">
        <f t="shared" si="4"/>
        <v>0</v>
      </c>
      <c r="V7" s="49">
        <f t="shared" si="4"/>
        <v>15.712361192900001</v>
      </c>
      <c r="W7" s="49">
        <f t="shared" si="4"/>
        <v>3.8111648174499999</v>
      </c>
      <c r="X7" s="49">
        <f t="shared" si="4"/>
        <v>8.5464477900000003E-4</v>
      </c>
      <c r="Y7" s="49">
        <f t="shared" si="4"/>
        <v>2.6025894397000003E-2</v>
      </c>
      <c r="Z7" s="49">
        <f t="shared" si="4"/>
        <v>3.306260677E-3</v>
      </c>
      <c r="AA7" s="49">
        <f t="shared" si="4"/>
        <v>5.6860043790000004E-3</v>
      </c>
      <c r="AB7" s="49">
        <f t="shared" si="4"/>
        <v>1703.9737260137715</v>
      </c>
      <c r="AC7" s="49">
        <f t="shared" si="4"/>
        <v>3.8888770164601025</v>
      </c>
      <c r="AD7" s="49">
        <f t="shared" si="4"/>
        <v>2088.0755088310634</v>
      </c>
      <c r="AF7" s="49">
        <f t="shared" ref="AF7" si="5">AVERAGE(AF5:AF6)</f>
        <v>0.31013325000000003</v>
      </c>
      <c r="AG7" s="49">
        <f t="shared" ref="AG7" si="6">AVERAGE(AG5:AG6)</f>
        <v>0.11788875</v>
      </c>
      <c r="AH7" s="125">
        <f t="shared" ref="AH7" si="7">AVERAGE(AH5:AH6)</f>
        <v>4.1233499999999996E-3</v>
      </c>
      <c r="AI7" s="19" t="s">
        <v>304</v>
      </c>
    </row>
    <row r="8" spans="1:35" s="122" customFormat="1" x14ac:dyDescent="0.35">
      <c r="A8" s="128" t="s">
        <v>310</v>
      </c>
      <c r="D8" s="123">
        <f t="shared" ref="D8:AI8" si="8">D7-D4</f>
        <v>-3.3200000000000003</v>
      </c>
      <c r="E8" s="123">
        <f t="shared" si="8"/>
        <v>-6.5400000000000009</v>
      </c>
      <c r="F8" s="123">
        <f t="shared" si="8"/>
        <v>2.6996844515000049E-3</v>
      </c>
      <c r="G8" s="123">
        <f t="shared" si="8"/>
        <v>-8.6356184075000002E-3</v>
      </c>
      <c r="H8" s="123">
        <f t="shared" si="8"/>
        <v>-1.3095368283499997E-2</v>
      </c>
      <c r="I8" s="123">
        <f t="shared" si="8"/>
        <v>-903.68196389499985</v>
      </c>
      <c r="J8" s="123">
        <f t="shared" si="8"/>
        <v>5.7718369799999991E-4</v>
      </c>
      <c r="K8" s="123">
        <f t="shared" si="8"/>
        <v>3.1027874134999991E-3</v>
      </c>
      <c r="L8" s="123">
        <f t="shared" si="8"/>
        <v>-9.7279393629999995E-3</v>
      </c>
      <c r="M8" s="123">
        <f t="shared" si="8"/>
        <v>7.7709504400000047E-4</v>
      </c>
      <c r="N8" s="123">
        <f t="shared" si="8"/>
        <v>-363.05704507500059</v>
      </c>
      <c r="O8" s="137">
        <f t="shared" si="8"/>
        <v>132.715266090694</v>
      </c>
      <c r="P8" s="123">
        <f t="shared" si="8"/>
        <v>-3.5532804499999182E-5</v>
      </c>
      <c r="Q8" s="123">
        <f t="shared" si="8"/>
        <v>-1.4328157490000137</v>
      </c>
      <c r="R8" s="123">
        <f t="shared" si="8"/>
        <v>0</v>
      </c>
      <c r="S8" s="123">
        <f t="shared" si="8"/>
        <v>3.7237778896000003E-2</v>
      </c>
      <c r="T8" s="123">
        <f t="shared" si="8"/>
        <v>26.112107742000035</v>
      </c>
      <c r="U8" s="123">
        <f t="shared" si="8"/>
        <v>-1.2930091476000001E-2</v>
      </c>
      <c r="V8" s="123">
        <f t="shared" si="8"/>
        <v>15.445130364419001</v>
      </c>
      <c r="W8" s="123">
        <f t="shared" si="8"/>
        <v>-4.1080308191200006</v>
      </c>
      <c r="X8" s="123">
        <f t="shared" si="8"/>
        <v>4.9792324700000004E-4</v>
      </c>
      <c r="Y8" s="123">
        <f t="shared" si="8"/>
        <v>2.5191829200000002E-2</v>
      </c>
      <c r="Z8" s="123">
        <f t="shared" si="8"/>
        <v>-2.7926462715000002E-3</v>
      </c>
      <c r="AA8" s="123">
        <f t="shared" si="8"/>
        <v>1.8781433149999988E-4</v>
      </c>
      <c r="AB8" s="123">
        <f t="shared" si="8"/>
        <v>-432.46770819397739</v>
      </c>
      <c r="AC8" s="123">
        <f t="shared" si="8"/>
        <v>0.46728854083785798</v>
      </c>
      <c r="AD8" s="123">
        <f t="shared" si="8"/>
        <v>-9.877931883284873</v>
      </c>
      <c r="AE8" s="123"/>
      <c r="AF8" s="123">
        <f t="shared" si="8"/>
        <v>-0.18430649999999998</v>
      </c>
      <c r="AG8" s="123">
        <f t="shared" si="8"/>
        <v>-0.14128275000000001</v>
      </c>
      <c r="AH8" s="123" t="e">
        <f t="shared" si="8"/>
        <v>#VALUE!</v>
      </c>
      <c r="AI8" s="123" t="e">
        <f t="shared" si="8"/>
        <v>#VALUE!</v>
      </c>
    </row>
    <row r="9" spans="1:35" x14ac:dyDescent="0.35">
      <c r="A9" s="43"/>
      <c r="D9" s="64"/>
      <c r="E9" s="64"/>
      <c r="F9" s="42"/>
      <c r="G9" s="42"/>
      <c r="H9" s="42"/>
      <c r="I9" s="64"/>
      <c r="J9" s="64"/>
      <c r="K9" s="42"/>
      <c r="L9" s="64"/>
      <c r="M9" s="42"/>
      <c r="N9" s="64"/>
      <c r="O9" s="138"/>
      <c r="P9" s="42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5" x14ac:dyDescent="0.35">
      <c r="A10" s="41" t="s">
        <v>279</v>
      </c>
      <c r="B10" s="42">
        <v>2</v>
      </c>
      <c r="C10" s="42">
        <v>20</v>
      </c>
      <c r="D10" s="64">
        <v>12.3</v>
      </c>
      <c r="E10" s="64">
        <v>37</v>
      </c>
      <c r="F10" s="46">
        <v>4.0582187647000001E-2</v>
      </c>
      <c r="G10" s="46">
        <v>0</v>
      </c>
      <c r="H10" s="46">
        <v>0.39045361281899998</v>
      </c>
      <c r="I10" s="46">
        <v>347.53875852900001</v>
      </c>
      <c r="J10" s="46">
        <v>0</v>
      </c>
      <c r="K10" s="46">
        <v>1.4575225460000001E-3</v>
      </c>
      <c r="L10" s="46">
        <v>6.2001167660000007E-3</v>
      </c>
      <c r="M10" s="46">
        <v>0</v>
      </c>
      <c r="N10" s="47">
        <v>11578.071136</v>
      </c>
      <c r="O10" s="46">
        <v>6.4798082200000001E-4</v>
      </c>
      <c r="P10" s="46">
        <v>6.2140144780000002E-3</v>
      </c>
      <c r="Q10" s="46">
        <v>159.89239057200001</v>
      </c>
      <c r="R10" s="46">
        <v>0</v>
      </c>
      <c r="S10" s="46">
        <v>3.2684812803E-2</v>
      </c>
      <c r="T10" s="47">
        <v>1165.0928595</v>
      </c>
      <c r="U10" s="46">
        <v>1.3378285014000001E-2</v>
      </c>
      <c r="V10" s="46">
        <v>0.45730681918100002</v>
      </c>
      <c r="W10" s="46">
        <v>1.6576756570100002</v>
      </c>
      <c r="X10" s="46">
        <v>5.8109808300000005E-4</v>
      </c>
      <c r="Y10" s="46">
        <v>1.630375339E-3</v>
      </c>
      <c r="Z10" s="46">
        <v>0.56227363209600001</v>
      </c>
      <c r="AA10" s="46">
        <v>6.2765541820000003E-3</v>
      </c>
      <c r="AB10" s="48">
        <v>330.0476124204684</v>
      </c>
      <c r="AC10" s="48">
        <v>848.20164893397396</v>
      </c>
      <c r="AD10" s="48">
        <v>3995.0176583360467</v>
      </c>
      <c r="AF10" s="14">
        <f>2265.9945/1000</f>
        <v>2.2659944999999997</v>
      </c>
      <c r="AG10" s="14">
        <f>331.023/1000</f>
        <v>0.33102300000000001</v>
      </c>
      <c r="AH10" s="14">
        <f>0.0882/1000</f>
        <v>8.8200000000000003E-5</v>
      </c>
      <c r="AI10" s="14">
        <f>7.90545/1000</f>
        <v>7.9054499999999996E-3</v>
      </c>
    </row>
    <row r="11" spans="1:35" x14ac:dyDescent="0.35">
      <c r="A11" s="41" t="s">
        <v>280</v>
      </c>
      <c r="B11" s="42">
        <v>2</v>
      </c>
      <c r="C11" s="42">
        <v>20</v>
      </c>
      <c r="D11" s="64">
        <v>12.88</v>
      </c>
      <c r="E11" s="64">
        <v>37.1</v>
      </c>
      <c r="F11" s="46">
        <v>4.6642680693000003E-2</v>
      </c>
      <c r="G11" s="46">
        <v>3.3996564314999998E-2</v>
      </c>
      <c r="H11" s="46">
        <v>0.346575108789</v>
      </c>
      <c r="I11" s="46">
        <v>318.64914329999999</v>
      </c>
      <c r="J11" s="46">
        <v>0</v>
      </c>
      <c r="K11" s="46">
        <v>2.3444495550000001E-3</v>
      </c>
      <c r="L11" s="46">
        <v>5.380368525E-3</v>
      </c>
      <c r="M11" s="46">
        <v>3.6913828770000004E-3</v>
      </c>
      <c r="N11" s="47">
        <v>12217.5214184</v>
      </c>
      <c r="O11" s="46">
        <v>0</v>
      </c>
      <c r="P11" s="46">
        <v>6.024376134E-3</v>
      </c>
      <c r="Q11" s="46">
        <v>167.04545522999999</v>
      </c>
      <c r="R11" s="46">
        <v>0</v>
      </c>
      <c r="S11" s="46">
        <v>2.9243018951999999E-2</v>
      </c>
      <c r="T11" s="47">
        <v>1207.4444962999999</v>
      </c>
      <c r="U11" s="46">
        <v>3.5230571271000002E-2</v>
      </c>
      <c r="V11" s="46">
        <v>0.41942652607799996</v>
      </c>
      <c r="W11" s="46">
        <v>1.6606558596600001</v>
      </c>
      <c r="X11" s="46">
        <v>0</v>
      </c>
      <c r="Y11" s="46">
        <v>1.1759071589999999E-3</v>
      </c>
      <c r="Z11" s="46">
        <v>0.59397304579199994</v>
      </c>
      <c r="AA11" s="46">
        <v>6.4785365190000001E-3</v>
      </c>
      <c r="AB11" s="48">
        <v>336.31951225119934</v>
      </c>
      <c r="AC11" s="48">
        <v>852.38376963102905</v>
      </c>
      <c r="AD11" s="48">
        <v>3972.3439720363012</v>
      </c>
      <c r="AF11" s="14">
        <f>2157.1515/1000</f>
        <v>2.1571514999999999</v>
      </c>
      <c r="AG11" s="14">
        <f>313.215/1000</f>
        <v>0.31321499999999997</v>
      </c>
      <c r="AH11" s="14" t="s">
        <v>303</v>
      </c>
      <c r="AI11" s="14">
        <f>8.1123/1000</f>
        <v>8.1122999999999994E-3</v>
      </c>
    </row>
    <row r="12" spans="1:35" s="44" customFormat="1" x14ac:dyDescent="0.35">
      <c r="A12" s="44" t="s">
        <v>33</v>
      </c>
      <c r="D12" s="65">
        <f t="shared" ref="D12:AD12" si="9">AVERAGE(D10:D11)</f>
        <v>12.59</v>
      </c>
      <c r="E12" s="65">
        <f t="shared" si="9"/>
        <v>37.049999999999997</v>
      </c>
      <c r="F12" s="50">
        <f t="shared" si="9"/>
        <v>4.3612434170000006E-2</v>
      </c>
      <c r="G12" s="50">
        <f t="shared" si="9"/>
        <v>1.6998282157499999E-2</v>
      </c>
      <c r="H12" s="50">
        <f t="shared" si="9"/>
        <v>0.36851436080400002</v>
      </c>
      <c r="I12" s="49">
        <f t="shared" si="9"/>
        <v>333.0939509145</v>
      </c>
      <c r="J12" s="49">
        <f t="shared" si="9"/>
        <v>0</v>
      </c>
      <c r="K12" s="50">
        <f t="shared" si="9"/>
        <v>1.9009860505000001E-3</v>
      </c>
      <c r="L12" s="49">
        <f t="shared" si="9"/>
        <v>5.7902426454999999E-3</v>
      </c>
      <c r="M12" s="50">
        <f t="shared" si="9"/>
        <v>1.8456914385000002E-3</v>
      </c>
      <c r="N12" s="67">
        <f t="shared" si="9"/>
        <v>11897.796277199999</v>
      </c>
      <c r="O12" s="49">
        <f t="shared" si="9"/>
        <v>3.23990411E-4</v>
      </c>
      <c r="P12" s="50">
        <f t="shared" si="9"/>
        <v>6.1191953060000005E-3</v>
      </c>
      <c r="Q12" s="49">
        <f t="shared" si="9"/>
        <v>163.46892290099998</v>
      </c>
      <c r="R12" s="49">
        <f t="shared" si="9"/>
        <v>0</v>
      </c>
      <c r="S12" s="49">
        <f t="shared" si="9"/>
        <v>3.0963915877499998E-2</v>
      </c>
      <c r="T12" s="67">
        <f t="shared" si="9"/>
        <v>1186.2686779000001</v>
      </c>
      <c r="U12" s="49">
        <f t="shared" si="9"/>
        <v>2.4304428142500001E-2</v>
      </c>
      <c r="V12" s="49">
        <f t="shared" si="9"/>
        <v>0.43836667262950002</v>
      </c>
      <c r="W12" s="49">
        <f t="shared" si="9"/>
        <v>1.6591657583350001</v>
      </c>
      <c r="X12" s="49">
        <f t="shared" si="9"/>
        <v>2.9054904150000002E-4</v>
      </c>
      <c r="Y12" s="49">
        <f t="shared" si="9"/>
        <v>1.403141249E-3</v>
      </c>
      <c r="Z12" s="49">
        <f t="shared" si="9"/>
        <v>0.57812333894399992</v>
      </c>
      <c r="AA12" s="49">
        <f t="shared" si="9"/>
        <v>6.3775453505000006E-3</v>
      </c>
      <c r="AB12" s="49">
        <f t="shared" si="9"/>
        <v>333.18356233583387</v>
      </c>
      <c r="AC12" s="49">
        <f t="shared" si="9"/>
        <v>850.29270928250151</v>
      </c>
      <c r="AD12" s="49">
        <f t="shared" si="9"/>
        <v>3983.6808151861742</v>
      </c>
      <c r="AE12" s="68"/>
      <c r="AF12" s="49">
        <f t="shared" ref="AF12:AG12" si="10">AVERAGE(AF10:AF11)</f>
        <v>2.2115729999999996</v>
      </c>
      <c r="AG12" s="49">
        <f t="shared" si="10"/>
        <v>0.32211899999999999</v>
      </c>
      <c r="AH12" s="129" t="s">
        <v>303</v>
      </c>
      <c r="AI12" s="49">
        <f t="shared" ref="AI12" si="11">AVERAGE(AI10:AI11)</f>
        <v>8.0088749999999986E-3</v>
      </c>
    </row>
    <row r="13" spans="1:35" x14ac:dyDescent="0.35">
      <c r="A13" s="41" t="s">
        <v>281</v>
      </c>
      <c r="B13" s="42">
        <v>2</v>
      </c>
      <c r="C13" s="42">
        <v>20</v>
      </c>
      <c r="D13" s="64">
        <v>11.34</v>
      </c>
      <c r="E13" s="64">
        <v>17.46</v>
      </c>
      <c r="F13" s="46">
        <v>5.9846148180000003E-2</v>
      </c>
      <c r="G13" s="46">
        <v>0</v>
      </c>
      <c r="H13" s="46">
        <v>5.4905666399999997E-3</v>
      </c>
      <c r="I13" s="46">
        <v>6.5120365245</v>
      </c>
      <c r="J13" s="46">
        <v>6.6061593E-4</v>
      </c>
      <c r="K13" s="46">
        <v>7.2179359199999989E-3</v>
      </c>
      <c r="L13" s="46">
        <v>2.81554338E-3</v>
      </c>
      <c r="M13" s="46">
        <v>0</v>
      </c>
      <c r="N13" s="47">
        <v>7478.25882069</v>
      </c>
      <c r="O13" s="46">
        <v>3.6843004536000001</v>
      </c>
      <c r="P13" s="46">
        <v>6.2163016499999996E-3</v>
      </c>
      <c r="Q13" s="46">
        <v>72.714706583999998</v>
      </c>
      <c r="R13" s="46">
        <v>0</v>
      </c>
      <c r="S13" s="46">
        <v>4.1578532579999994</v>
      </c>
      <c r="T13" s="47">
        <v>1146.9199896</v>
      </c>
      <c r="U13" s="46">
        <v>1.9542578639999999E-2</v>
      </c>
      <c r="V13" s="46">
        <v>17.831232081</v>
      </c>
      <c r="W13" s="46">
        <v>1.6039000769999999E-2</v>
      </c>
      <c r="X13" s="46">
        <v>8.2769777999999999E-4</v>
      </c>
      <c r="Y13" s="46">
        <v>4.0336985909999998E-2</v>
      </c>
      <c r="Z13" s="46">
        <v>1.7355091649999998E-2</v>
      </c>
      <c r="AA13" s="46">
        <v>5.8701423300000005E-3</v>
      </c>
      <c r="AB13" s="45">
        <v>260.52194071188177</v>
      </c>
      <c r="AC13" s="45">
        <v>703.6624762293211</v>
      </c>
      <c r="AD13" s="45">
        <v>3365.0146106874713</v>
      </c>
      <c r="AF13" s="14">
        <f>2101.344/1000</f>
        <v>2.1013440000000001</v>
      </c>
      <c r="AG13" s="14">
        <f>283.71/1000</f>
        <v>0.28370999999999996</v>
      </c>
      <c r="AH13" s="14">
        <f>1.9173/1000</f>
        <v>1.9173E-3</v>
      </c>
      <c r="AI13" s="10" t="s">
        <v>304</v>
      </c>
    </row>
    <row r="14" spans="1:35" x14ac:dyDescent="0.35">
      <c r="A14" s="41" t="s">
        <v>282</v>
      </c>
      <c r="B14" s="42">
        <v>2</v>
      </c>
      <c r="C14" s="42">
        <v>20</v>
      </c>
      <c r="D14" s="64">
        <v>11.25</v>
      </c>
      <c r="E14" s="64">
        <v>17.46</v>
      </c>
      <c r="F14" s="46">
        <v>6.2458857749E-2</v>
      </c>
      <c r="G14" s="46">
        <v>0</v>
      </c>
      <c r="H14" s="46">
        <v>5.5134072839999994E-3</v>
      </c>
      <c r="I14" s="46">
        <v>6.5781052175200001</v>
      </c>
      <c r="J14" s="46">
        <v>7.6290963499999994E-4</v>
      </c>
      <c r="K14" s="46">
        <v>6.2976272439999991E-3</v>
      </c>
      <c r="L14" s="46">
        <v>2.1037552839999999E-3</v>
      </c>
      <c r="M14" s="46">
        <v>0</v>
      </c>
      <c r="N14" s="47">
        <v>7799.697225599999</v>
      </c>
      <c r="O14" s="46">
        <v>3.7708534846199995</v>
      </c>
      <c r="P14" s="46">
        <v>6.2354010949999998E-3</v>
      </c>
      <c r="Q14" s="46">
        <v>73.828342343000003</v>
      </c>
      <c r="R14" s="46">
        <v>0</v>
      </c>
      <c r="S14" s="46">
        <v>4.3228249986399998</v>
      </c>
      <c r="T14" s="47">
        <v>1181.15934255</v>
      </c>
      <c r="U14" s="46">
        <v>2.0587478776E-2</v>
      </c>
      <c r="V14" s="46">
        <v>17.679812791699998</v>
      </c>
      <c r="W14" s="46">
        <v>1.5800327368000001E-2</v>
      </c>
      <c r="X14" s="46">
        <v>1.073187967E-3</v>
      </c>
      <c r="Y14" s="46">
        <v>3.8350060870000001E-2</v>
      </c>
      <c r="Z14" s="46">
        <v>4.4001559060000001E-3</v>
      </c>
      <c r="AA14" s="46">
        <v>5.4383949399999998E-3</v>
      </c>
      <c r="AB14" s="45">
        <v>256.89227977624711</v>
      </c>
      <c r="AC14" s="45">
        <v>676.26459227468604</v>
      </c>
      <c r="AD14" s="45">
        <v>3154.8317591307273</v>
      </c>
      <c r="AF14" s="14">
        <f>2097.8685/1000</f>
        <v>2.0978685000000001</v>
      </c>
      <c r="AG14" s="14">
        <f>283.3845/1000</f>
        <v>0.28338449999999998</v>
      </c>
      <c r="AH14" s="14">
        <f>1.72725/1000</f>
        <v>1.7272500000000001E-3</v>
      </c>
      <c r="AI14" s="10" t="s">
        <v>304</v>
      </c>
    </row>
    <row r="15" spans="1:35" s="44" customFormat="1" x14ac:dyDescent="0.35">
      <c r="A15" s="44" t="s">
        <v>33</v>
      </c>
      <c r="D15" s="65">
        <f t="shared" ref="D15:AD15" si="12">AVERAGE(D13:D14)</f>
        <v>11.295</v>
      </c>
      <c r="E15" s="65">
        <f t="shared" si="12"/>
        <v>17.46</v>
      </c>
      <c r="F15" s="50">
        <f t="shared" si="12"/>
        <v>6.1152502964500005E-2</v>
      </c>
      <c r="G15" s="50">
        <f t="shared" si="12"/>
        <v>0</v>
      </c>
      <c r="H15" s="50">
        <f t="shared" si="12"/>
        <v>5.5019869619999991E-3</v>
      </c>
      <c r="I15" s="49">
        <f t="shared" si="12"/>
        <v>6.5450708710100001</v>
      </c>
      <c r="J15" s="49">
        <f t="shared" si="12"/>
        <v>7.1176278250000002E-4</v>
      </c>
      <c r="K15" s="50">
        <f t="shared" si="12"/>
        <v>6.7577815819999994E-3</v>
      </c>
      <c r="L15" s="49">
        <f t="shared" si="12"/>
        <v>2.4596493319999999E-3</v>
      </c>
      <c r="M15" s="50">
        <f t="shared" si="12"/>
        <v>0</v>
      </c>
      <c r="N15" s="67">
        <f t="shared" si="12"/>
        <v>7638.9780231449995</v>
      </c>
      <c r="O15" s="49">
        <f t="shared" si="12"/>
        <v>3.7275769691099998</v>
      </c>
      <c r="P15" s="50">
        <f t="shared" si="12"/>
        <v>6.2258513724999997E-3</v>
      </c>
      <c r="Q15" s="49">
        <f t="shared" si="12"/>
        <v>73.2715244635</v>
      </c>
      <c r="R15" s="49">
        <f t="shared" si="12"/>
        <v>0</v>
      </c>
      <c r="S15" s="49">
        <f t="shared" si="12"/>
        <v>4.2403391283199996</v>
      </c>
      <c r="T15" s="67">
        <f t="shared" si="12"/>
        <v>1164.039666075</v>
      </c>
      <c r="U15" s="49">
        <f t="shared" si="12"/>
        <v>2.0065028707999998E-2</v>
      </c>
      <c r="V15" s="49">
        <f t="shared" si="12"/>
        <v>17.755522436349999</v>
      </c>
      <c r="W15" s="49">
        <f t="shared" si="12"/>
        <v>1.5919664069E-2</v>
      </c>
      <c r="X15" s="49">
        <f t="shared" si="12"/>
        <v>9.504428735E-4</v>
      </c>
      <c r="Y15" s="49">
        <f t="shared" si="12"/>
        <v>3.9343523389999996E-2</v>
      </c>
      <c r="Z15" s="49">
        <f t="shared" si="12"/>
        <v>1.0877623777999999E-2</v>
      </c>
      <c r="AA15" s="49">
        <f t="shared" si="12"/>
        <v>5.6542686350000001E-3</v>
      </c>
      <c r="AB15" s="49">
        <f t="shared" si="12"/>
        <v>258.70711024406444</v>
      </c>
      <c r="AC15" s="49">
        <f t="shared" si="12"/>
        <v>689.96353425200357</v>
      </c>
      <c r="AD15" s="49">
        <f t="shared" si="12"/>
        <v>3259.9231849090993</v>
      </c>
      <c r="AE15" s="68"/>
      <c r="AF15" s="49">
        <f t="shared" ref="AF15:AH15" si="13">AVERAGE(AF13:AF14)</f>
        <v>2.0996062499999999</v>
      </c>
      <c r="AG15" s="49">
        <f t="shared" si="13"/>
        <v>0.28354724999999997</v>
      </c>
      <c r="AH15" s="125">
        <f t="shared" si="13"/>
        <v>1.8222749999999999E-3</v>
      </c>
      <c r="AI15" s="30" t="s">
        <v>304</v>
      </c>
    </row>
    <row r="16" spans="1:35" s="122" customFormat="1" x14ac:dyDescent="0.35">
      <c r="A16" s="128" t="s">
        <v>309</v>
      </c>
      <c r="D16" s="123">
        <f t="shared" ref="D16:AI16" si="14">D15-D12</f>
        <v>-1.2949999999999999</v>
      </c>
      <c r="E16" s="123">
        <f t="shared" si="14"/>
        <v>-19.589999999999996</v>
      </c>
      <c r="F16" s="123">
        <f t="shared" si="14"/>
        <v>1.7540068794499999E-2</v>
      </c>
      <c r="G16" s="123">
        <f t="shared" si="14"/>
        <v>-1.6998282157499999E-2</v>
      </c>
      <c r="H16" s="123">
        <f t="shared" si="14"/>
        <v>-0.36301237384200002</v>
      </c>
      <c r="I16" s="123">
        <f t="shared" si="14"/>
        <v>-326.54888004348999</v>
      </c>
      <c r="J16" s="123">
        <f t="shared" si="14"/>
        <v>7.1176278250000002E-4</v>
      </c>
      <c r="K16" s="123">
        <f t="shared" si="14"/>
        <v>4.8567955314999991E-3</v>
      </c>
      <c r="L16" s="123">
        <f t="shared" si="14"/>
        <v>-3.3305933135E-3</v>
      </c>
      <c r="M16" s="123">
        <f t="shared" si="14"/>
        <v>-1.8456914385000002E-3</v>
      </c>
      <c r="N16" s="123">
        <f t="shared" si="14"/>
        <v>-4258.8182540549997</v>
      </c>
      <c r="O16" s="137">
        <f t="shared" si="14"/>
        <v>3.7272529786989996</v>
      </c>
      <c r="P16" s="123">
        <f t="shared" si="14"/>
        <v>1.066560664999992E-4</v>
      </c>
      <c r="Q16" s="123">
        <f t="shared" si="14"/>
        <v>-90.197398437499984</v>
      </c>
      <c r="R16" s="123">
        <f t="shared" si="14"/>
        <v>0</v>
      </c>
      <c r="S16" s="123">
        <f t="shared" si="14"/>
        <v>4.2093752124424997</v>
      </c>
      <c r="T16" s="123">
        <f t="shared" si="14"/>
        <v>-22.229011825000043</v>
      </c>
      <c r="U16" s="123">
        <f t="shared" si="14"/>
        <v>-4.2393994345000033E-3</v>
      </c>
      <c r="V16" s="123">
        <f t="shared" si="14"/>
        <v>17.3171557637205</v>
      </c>
      <c r="W16" s="123">
        <f t="shared" si="14"/>
        <v>-1.6432460942660001</v>
      </c>
      <c r="X16" s="123">
        <f t="shared" si="14"/>
        <v>6.5989383199999997E-4</v>
      </c>
      <c r="Y16" s="123">
        <f t="shared" si="14"/>
        <v>3.7940382140999998E-2</v>
      </c>
      <c r="Z16" s="123">
        <f t="shared" si="14"/>
        <v>-0.56724571516599998</v>
      </c>
      <c r="AA16" s="123">
        <f t="shared" si="14"/>
        <v>-7.2327671550000052E-4</v>
      </c>
      <c r="AB16" s="123">
        <f t="shared" si="14"/>
        <v>-74.476452091769431</v>
      </c>
      <c r="AC16" s="123">
        <f t="shared" si="14"/>
        <v>-160.32917503049794</v>
      </c>
      <c r="AD16" s="123">
        <f t="shared" si="14"/>
        <v>-723.7576302770749</v>
      </c>
      <c r="AE16" s="123"/>
      <c r="AF16" s="123">
        <f t="shared" si="14"/>
        <v>-0.11196674999999967</v>
      </c>
      <c r="AG16" s="123">
        <f t="shared" si="14"/>
        <v>-3.8571750000000016E-2</v>
      </c>
      <c r="AH16" s="123" t="e">
        <f t="shared" si="14"/>
        <v>#VALUE!</v>
      </c>
      <c r="AI16" s="123" t="e">
        <f t="shared" si="14"/>
        <v>#VALUE!</v>
      </c>
    </row>
    <row r="17" spans="1:35" x14ac:dyDescent="0.35">
      <c r="A17" s="43"/>
      <c r="D17" s="64"/>
      <c r="E17" s="64"/>
      <c r="F17" s="42"/>
      <c r="G17" s="42"/>
      <c r="H17" s="42"/>
      <c r="I17" s="64"/>
      <c r="J17" s="64"/>
      <c r="K17" s="42"/>
      <c r="L17" s="64"/>
      <c r="M17" s="42"/>
      <c r="N17" s="64"/>
      <c r="O17" s="138"/>
      <c r="P17" s="42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5" x14ac:dyDescent="0.35">
      <c r="A18" s="41" t="s">
        <v>283</v>
      </c>
      <c r="B18" s="42">
        <v>2</v>
      </c>
      <c r="C18" s="42">
        <v>20</v>
      </c>
      <c r="D18" s="64">
        <v>12.67</v>
      </c>
      <c r="E18" s="64">
        <v>32.799999999999997</v>
      </c>
      <c r="F18" s="46">
        <v>0.141386203105</v>
      </c>
      <c r="G18" s="46">
        <v>0</v>
      </c>
      <c r="H18" s="46">
        <v>1.2424769483</v>
      </c>
      <c r="I18" s="46">
        <v>219.23729561899998</v>
      </c>
      <c r="J18" s="46">
        <v>3.2137500499999997E-4</v>
      </c>
      <c r="K18" s="46">
        <v>3.2388155100000001E-3</v>
      </c>
      <c r="L18" s="46">
        <v>8.976120265E-3</v>
      </c>
      <c r="M18" s="46">
        <v>0</v>
      </c>
      <c r="N18" s="46">
        <v>7045.8099411700005</v>
      </c>
      <c r="O18" s="46">
        <v>0</v>
      </c>
      <c r="P18" s="46">
        <v>5.859051274999999E-3</v>
      </c>
      <c r="Q18" s="46">
        <v>31.466999445000003</v>
      </c>
      <c r="R18" s="46">
        <v>0</v>
      </c>
      <c r="S18" s="46">
        <v>3.9614169139999995E-2</v>
      </c>
      <c r="T18" s="46">
        <v>83.584088591499992</v>
      </c>
      <c r="U18" s="46">
        <v>0</v>
      </c>
      <c r="V18" s="46">
        <v>0.45907121431499998</v>
      </c>
      <c r="W18" s="46">
        <v>4.3106593393499999</v>
      </c>
      <c r="X18" s="46">
        <v>1.035740615E-3</v>
      </c>
      <c r="Y18" s="46">
        <v>1.44305434E-3</v>
      </c>
      <c r="Z18" s="46">
        <v>3.4065750529999994E-2</v>
      </c>
      <c r="AA18" s="46">
        <v>5.6083966749999993E-3</v>
      </c>
      <c r="AB18" s="48">
        <v>13.484694598389643</v>
      </c>
      <c r="AC18" s="48">
        <v>26.141272028101902</v>
      </c>
      <c r="AD18" s="48">
        <v>278.42536582572063</v>
      </c>
      <c r="AF18" s="14">
        <f>923.1705/1000</f>
        <v>0.92317049999999989</v>
      </c>
      <c r="AG18" s="14">
        <f>63.4368/1000</f>
        <v>6.3436800000000002E-2</v>
      </c>
      <c r="AH18" s="14" t="s">
        <v>303</v>
      </c>
      <c r="AI18" s="14">
        <f>0.55755/1000</f>
        <v>5.5754999999999997E-4</v>
      </c>
    </row>
    <row r="19" spans="1:35" x14ac:dyDescent="0.35">
      <c r="A19" s="41" t="s">
        <v>284</v>
      </c>
      <c r="B19" s="42">
        <v>2</v>
      </c>
      <c r="C19" s="42">
        <v>20</v>
      </c>
      <c r="D19" s="64">
        <v>12.63</v>
      </c>
      <c r="E19" s="64">
        <v>33</v>
      </c>
      <c r="F19" s="46">
        <v>0.14449663751700001</v>
      </c>
      <c r="G19" s="46">
        <v>2.1599535914E-2</v>
      </c>
      <c r="H19" s="46">
        <v>1.2441875234900002</v>
      </c>
      <c r="I19" s="46">
        <v>222.69278397600002</v>
      </c>
      <c r="J19" s="46">
        <v>2.5330903800000002E-4</v>
      </c>
      <c r="K19" s="46">
        <v>5.4659060149999999E-3</v>
      </c>
      <c r="L19" s="46">
        <v>9.3257249380000011E-3</v>
      </c>
      <c r="M19" s="46">
        <v>0</v>
      </c>
      <c r="N19" s="46">
        <v>7636.1484154</v>
      </c>
      <c r="O19" s="46">
        <v>2.84748103E-4</v>
      </c>
      <c r="P19" s="46">
        <v>5.7380784919999995E-3</v>
      </c>
      <c r="Q19" s="46">
        <v>33.283999160100002</v>
      </c>
      <c r="R19" s="46">
        <v>0</v>
      </c>
      <c r="S19" s="46">
        <v>0</v>
      </c>
      <c r="T19" s="46">
        <v>89.315060106700003</v>
      </c>
      <c r="U19" s="46">
        <v>0</v>
      </c>
      <c r="V19" s="46">
        <v>0.44046848672200001</v>
      </c>
      <c r="W19" s="46">
        <v>4.3262938042899997</v>
      </c>
      <c r="X19" s="46">
        <v>9.8359360500000002E-4</v>
      </c>
      <c r="Y19" s="46">
        <v>1.324033766E-3</v>
      </c>
      <c r="Z19" s="46">
        <v>3.5200973692000002E-2</v>
      </c>
      <c r="AA19" s="46">
        <v>5.9015616300000006E-3</v>
      </c>
      <c r="AB19" s="48">
        <v>13.726817715389267</v>
      </c>
      <c r="AC19" s="48">
        <v>27.088435150008483</v>
      </c>
      <c r="AD19" s="48">
        <v>284.52739394244708</v>
      </c>
      <c r="AF19" s="14">
        <f>936.8205/1000</f>
        <v>0.93682050000000006</v>
      </c>
      <c r="AG19" s="14">
        <f>64.5351/1000</f>
        <v>6.4535099999999998E-2</v>
      </c>
      <c r="AH19" s="14" t="s">
        <v>303</v>
      </c>
      <c r="AI19" s="14">
        <f>0.68565/1000</f>
        <v>6.8565E-4</v>
      </c>
    </row>
    <row r="20" spans="1:35" s="44" customFormat="1" x14ac:dyDescent="0.35">
      <c r="A20" s="44" t="s">
        <v>33</v>
      </c>
      <c r="D20" s="65">
        <f t="shared" ref="D20:AD20" si="15">AVERAGE(D18:D19)</f>
        <v>12.65</v>
      </c>
      <c r="E20" s="65">
        <f t="shared" si="15"/>
        <v>32.9</v>
      </c>
      <c r="F20" s="50">
        <f t="shared" si="15"/>
        <v>0.14294142031099999</v>
      </c>
      <c r="G20" s="50">
        <f t="shared" si="15"/>
        <v>1.0799767957E-2</v>
      </c>
      <c r="H20" s="50">
        <f t="shared" si="15"/>
        <v>1.2433322358950001</v>
      </c>
      <c r="I20" s="49">
        <f t="shared" si="15"/>
        <v>220.9650397975</v>
      </c>
      <c r="J20" s="49">
        <f t="shared" si="15"/>
        <v>2.8734202150000002E-4</v>
      </c>
      <c r="K20" s="50">
        <f t="shared" si="15"/>
        <v>4.3523607625000002E-3</v>
      </c>
      <c r="L20" s="49">
        <f t="shared" si="15"/>
        <v>9.1509226015000014E-3</v>
      </c>
      <c r="M20" s="50">
        <f t="shared" si="15"/>
        <v>0</v>
      </c>
      <c r="N20" s="49">
        <f t="shared" si="15"/>
        <v>7340.9791782850007</v>
      </c>
      <c r="O20" s="49">
        <f t="shared" si="15"/>
        <v>1.423740515E-4</v>
      </c>
      <c r="P20" s="50">
        <f t="shared" si="15"/>
        <v>5.7985648834999997E-3</v>
      </c>
      <c r="Q20" s="49">
        <f t="shared" si="15"/>
        <v>32.375499302550004</v>
      </c>
      <c r="R20" s="49">
        <f t="shared" si="15"/>
        <v>0</v>
      </c>
      <c r="S20" s="49">
        <f t="shared" si="15"/>
        <v>1.9807084569999998E-2</v>
      </c>
      <c r="T20" s="49">
        <f t="shared" si="15"/>
        <v>86.449574349100004</v>
      </c>
      <c r="U20" s="49">
        <f t="shared" si="15"/>
        <v>0</v>
      </c>
      <c r="V20" s="49">
        <f t="shared" si="15"/>
        <v>0.44976985051849999</v>
      </c>
      <c r="W20" s="49">
        <f t="shared" si="15"/>
        <v>4.3184765718199998</v>
      </c>
      <c r="X20" s="49">
        <f t="shared" si="15"/>
        <v>1.0096671100000001E-3</v>
      </c>
      <c r="Y20" s="49">
        <f t="shared" si="15"/>
        <v>1.383544053E-3</v>
      </c>
      <c r="Z20" s="49">
        <f t="shared" si="15"/>
        <v>3.4633362111000002E-2</v>
      </c>
      <c r="AA20" s="49">
        <f t="shared" si="15"/>
        <v>5.7549791525E-3</v>
      </c>
      <c r="AB20" s="49">
        <f t="shared" si="15"/>
        <v>13.605756156889456</v>
      </c>
      <c r="AC20" s="49">
        <f t="shared" si="15"/>
        <v>26.614853589055194</v>
      </c>
      <c r="AD20" s="49">
        <f t="shared" si="15"/>
        <v>281.47637988408383</v>
      </c>
      <c r="AE20" s="68"/>
      <c r="AF20" s="49">
        <f t="shared" ref="AF20" si="16">AVERAGE(AF18:AF19)</f>
        <v>0.92999549999999997</v>
      </c>
      <c r="AG20" s="49">
        <f t="shared" ref="AG20" si="17">AVERAGE(AG18:AG19)</f>
        <v>6.398595E-2</v>
      </c>
      <c r="AH20" s="129" t="s">
        <v>303</v>
      </c>
      <c r="AI20" s="125">
        <f t="shared" ref="AI20" si="18">AVERAGE(AI18:AI19)</f>
        <v>6.2159999999999993E-4</v>
      </c>
    </row>
    <row r="21" spans="1:35" x14ac:dyDescent="0.35">
      <c r="A21" s="41" t="s">
        <v>285</v>
      </c>
      <c r="B21" s="42">
        <v>2</v>
      </c>
      <c r="C21" s="42">
        <v>20</v>
      </c>
      <c r="D21" s="64">
        <v>10.32</v>
      </c>
      <c r="E21" s="64">
        <v>10.28</v>
      </c>
      <c r="F21" s="46">
        <v>7.4556393239999987E-3</v>
      </c>
      <c r="G21" s="46">
        <v>0</v>
      </c>
      <c r="H21" s="46">
        <v>5.5581045959999997E-3</v>
      </c>
      <c r="I21" s="46">
        <v>7.8321200288700004</v>
      </c>
      <c r="J21" s="46">
        <v>6.6522769199999995E-4</v>
      </c>
      <c r="K21" s="46">
        <v>7.0439615309999997E-3</v>
      </c>
      <c r="L21" s="46">
        <v>6.1124610059999996E-3</v>
      </c>
      <c r="M21" s="46">
        <v>0</v>
      </c>
      <c r="N21" s="46">
        <v>4383.8445716999995</v>
      </c>
      <c r="O21" s="46">
        <v>113.68850309999999</v>
      </c>
      <c r="P21" s="46">
        <v>6.5432231999999991E-3</v>
      </c>
      <c r="Q21" s="46">
        <v>12.6770405595</v>
      </c>
      <c r="R21" s="46">
        <v>0</v>
      </c>
      <c r="S21" s="46">
        <v>0.61691871160199996</v>
      </c>
      <c r="T21" s="46">
        <v>117.78256150499999</v>
      </c>
      <c r="U21" s="46">
        <v>0</v>
      </c>
      <c r="V21" s="46">
        <v>5.3232664977899997</v>
      </c>
      <c r="W21" s="46">
        <v>1.8719979818999997E-2</v>
      </c>
      <c r="X21" s="46">
        <v>5.8616374499999996E-4</v>
      </c>
      <c r="Y21" s="46">
        <v>2.1846186459000001E-2</v>
      </c>
      <c r="Z21" s="46">
        <v>5.1073492199999997E-3</v>
      </c>
      <c r="AA21" s="46">
        <v>5.7562188539999996E-3</v>
      </c>
      <c r="AB21" s="45">
        <v>9.9778096770787439</v>
      </c>
      <c r="AC21" s="45">
        <v>15.421538651845374</v>
      </c>
      <c r="AD21" s="45">
        <v>366.00879576999546</v>
      </c>
      <c r="AF21" s="14">
        <f>800.394/1000</f>
        <v>0.80039400000000005</v>
      </c>
      <c r="AG21" s="14">
        <f>28.8057/1000</f>
        <v>2.88057E-2</v>
      </c>
      <c r="AH21" s="14">
        <f>1.7325/1000</f>
        <v>1.7324999999999999E-3</v>
      </c>
      <c r="AI21" s="10" t="s">
        <v>304</v>
      </c>
    </row>
    <row r="22" spans="1:35" x14ac:dyDescent="0.35">
      <c r="A22" s="41" t="s">
        <v>286</v>
      </c>
      <c r="B22" s="42">
        <v>2</v>
      </c>
      <c r="C22" s="42">
        <v>20</v>
      </c>
      <c r="D22" s="64">
        <v>9.86</v>
      </c>
      <c r="E22" s="64">
        <v>10.28</v>
      </c>
      <c r="F22" s="46">
        <v>5.6705444640000003E-3</v>
      </c>
      <c r="G22" s="46">
        <v>0</v>
      </c>
      <c r="H22" s="46">
        <v>4.268366856E-3</v>
      </c>
      <c r="I22" s="46">
        <v>7.4513191193999999</v>
      </c>
      <c r="J22" s="46">
        <v>0</v>
      </c>
      <c r="K22" s="46">
        <v>8.6022050399999998E-3</v>
      </c>
      <c r="L22" s="46">
        <v>2.3305974120000003E-3</v>
      </c>
      <c r="M22" s="46">
        <v>0</v>
      </c>
      <c r="N22" s="46">
        <v>4623.3766520000008</v>
      </c>
      <c r="O22" s="46">
        <v>132.001109136</v>
      </c>
      <c r="P22" s="46">
        <v>6.071556348E-3</v>
      </c>
      <c r="Q22" s="46">
        <v>12.428913229200001</v>
      </c>
      <c r="R22" s="46">
        <v>0</v>
      </c>
      <c r="S22" s="46">
        <v>0.55426025771999998</v>
      </c>
      <c r="T22" s="46">
        <v>120.51543769199999</v>
      </c>
      <c r="U22" s="46">
        <v>3.2231898503999996E-2</v>
      </c>
      <c r="V22" s="46">
        <v>5.0369093143199999</v>
      </c>
      <c r="W22" s="46">
        <v>1.6231433400000002E-2</v>
      </c>
      <c r="X22" s="46">
        <v>1.2785095439999999E-3</v>
      </c>
      <c r="Y22" s="46">
        <v>2.3086827035999999E-2</v>
      </c>
      <c r="Z22" s="46">
        <v>4.7303034479999999E-3</v>
      </c>
      <c r="AA22" s="46">
        <v>5.80603374E-3</v>
      </c>
      <c r="AB22" s="45">
        <v>9.6831420774623993</v>
      </c>
      <c r="AC22" s="45">
        <v>15.393879072463593</v>
      </c>
      <c r="AD22" s="45">
        <v>362.12731095068449</v>
      </c>
      <c r="AF22" s="14">
        <f>797.9475/1000</f>
        <v>0.79794750000000003</v>
      </c>
      <c r="AG22" s="14">
        <f>35.09415/1000</f>
        <v>3.5094149999999998E-2</v>
      </c>
      <c r="AH22" s="14">
        <f>0.98595/1000</f>
        <v>9.8594999999999998E-4</v>
      </c>
      <c r="AI22" s="10" t="s">
        <v>304</v>
      </c>
    </row>
    <row r="23" spans="1:35" s="44" customFormat="1" x14ac:dyDescent="0.35">
      <c r="A23" s="44" t="s">
        <v>33</v>
      </c>
      <c r="D23" s="65">
        <f t="shared" ref="D23:AD23" si="19">AVERAGE(D21:D22)</f>
        <v>10.09</v>
      </c>
      <c r="E23" s="65">
        <f t="shared" si="19"/>
        <v>10.28</v>
      </c>
      <c r="F23" s="50">
        <f t="shared" si="19"/>
        <v>6.5630918939999991E-3</v>
      </c>
      <c r="G23" s="50">
        <f t="shared" si="19"/>
        <v>0</v>
      </c>
      <c r="H23" s="50">
        <f t="shared" si="19"/>
        <v>4.9132357259999999E-3</v>
      </c>
      <c r="I23" s="49">
        <f t="shared" si="19"/>
        <v>7.6417195741350001</v>
      </c>
      <c r="J23" s="49">
        <f t="shared" si="19"/>
        <v>3.3261384599999998E-4</v>
      </c>
      <c r="K23" s="50">
        <f t="shared" si="19"/>
        <v>7.8230832855000002E-3</v>
      </c>
      <c r="L23" s="49">
        <f t="shared" si="19"/>
        <v>4.2215292089999995E-3</v>
      </c>
      <c r="M23" s="50">
        <f t="shared" si="19"/>
        <v>0</v>
      </c>
      <c r="N23" s="49">
        <f t="shared" si="19"/>
        <v>4503.6106118500002</v>
      </c>
      <c r="O23" s="49">
        <f t="shared" si="19"/>
        <v>122.84480611799999</v>
      </c>
      <c r="P23" s="50">
        <f t="shared" si="19"/>
        <v>6.3073897739999996E-3</v>
      </c>
      <c r="Q23" s="49">
        <f t="shared" si="19"/>
        <v>12.55297689435</v>
      </c>
      <c r="R23" s="49">
        <f t="shared" si="19"/>
        <v>0</v>
      </c>
      <c r="S23" s="49">
        <f t="shared" si="19"/>
        <v>0.58558948466099991</v>
      </c>
      <c r="T23" s="49">
        <f t="shared" si="19"/>
        <v>119.14899959849998</v>
      </c>
      <c r="U23" s="49">
        <f t="shared" si="19"/>
        <v>1.6115949251999998E-2</v>
      </c>
      <c r="V23" s="49">
        <f t="shared" si="19"/>
        <v>5.1800879060550002</v>
      </c>
      <c r="W23" s="49">
        <f t="shared" si="19"/>
        <v>1.74757066095E-2</v>
      </c>
      <c r="X23" s="49">
        <f t="shared" si="19"/>
        <v>9.323366445E-4</v>
      </c>
      <c r="Y23" s="49">
        <f t="shared" si="19"/>
        <v>2.24665067475E-2</v>
      </c>
      <c r="Z23" s="49">
        <f t="shared" si="19"/>
        <v>4.9188263339999998E-3</v>
      </c>
      <c r="AA23" s="49">
        <f t="shared" si="19"/>
        <v>5.7811262970000003E-3</v>
      </c>
      <c r="AB23" s="49">
        <f t="shared" si="19"/>
        <v>9.8304758772705725</v>
      </c>
      <c r="AC23" s="49">
        <f t="shared" si="19"/>
        <v>15.407708862154482</v>
      </c>
      <c r="AD23" s="49">
        <f t="shared" si="19"/>
        <v>364.06805336033995</v>
      </c>
      <c r="AE23" s="68"/>
      <c r="AF23" s="49">
        <f t="shared" ref="AF23" si="20">AVERAGE(AF21:AF22)</f>
        <v>0.79917075000000004</v>
      </c>
      <c r="AG23" s="49">
        <f>AVERAGE(AG21:AG22)</f>
        <v>3.1949924999999997E-2</v>
      </c>
      <c r="AH23" s="125">
        <f t="shared" ref="AH23" si="21">AVERAGE(AH21:AH22)</f>
        <v>1.3592249999999999E-3</v>
      </c>
      <c r="AI23" s="30" t="s">
        <v>304</v>
      </c>
    </row>
    <row r="24" spans="1:35" s="124" customFormat="1" x14ac:dyDescent="0.35">
      <c r="A24" s="128" t="s">
        <v>308</v>
      </c>
      <c r="D24" s="123">
        <f t="shared" ref="D24:AI24" si="22">D23-D20</f>
        <v>-2.5600000000000005</v>
      </c>
      <c r="E24" s="123">
        <f t="shared" si="22"/>
        <v>-22.619999999999997</v>
      </c>
      <c r="F24" s="123">
        <f t="shared" si="22"/>
        <v>-0.13637832841699998</v>
      </c>
      <c r="G24" s="123">
        <f t="shared" si="22"/>
        <v>-1.0799767957E-2</v>
      </c>
      <c r="H24" s="123">
        <f t="shared" si="22"/>
        <v>-1.2384190001690001</v>
      </c>
      <c r="I24" s="123">
        <f t="shared" si="22"/>
        <v>-213.32332022336499</v>
      </c>
      <c r="J24" s="123">
        <f t="shared" si="22"/>
        <v>4.5271824499999952E-5</v>
      </c>
      <c r="K24" s="123">
        <f t="shared" si="22"/>
        <v>3.4707225229999999E-3</v>
      </c>
      <c r="L24" s="123">
        <f t="shared" si="22"/>
        <v>-4.9293933925000019E-3</v>
      </c>
      <c r="M24" s="123">
        <f t="shared" si="22"/>
        <v>0</v>
      </c>
      <c r="N24" s="123">
        <f t="shared" si="22"/>
        <v>-2837.3685664350005</v>
      </c>
      <c r="O24" s="137">
        <f t="shared" si="22"/>
        <v>122.84466374394849</v>
      </c>
      <c r="P24" s="123">
        <f t="shared" si="22"/>
        <v>5.0882489049999986E-4</v>
      </c>
      <c r="Q24" s="123">
        <f t="shared" si="22"/>
        <v>-19.822522408200005</v>
      </c>
      <c r="R24" s="123">
        <f t="shared" si="22"/>
        <v>0</v>
      </c>
      <c r="S24" s="123">
        <f t="shared" si="22"/>
        <v>0.56578240009099989</v>
      </c>
      <c r="T24" s="123">
        <f t="shared" si="22"/>
        <v>32.69942524939998</v>
      </c>
      <c r="U24" s="123">
        <f t="shared" si="22"/>
        <v>1.6115949251999998E-2</v>
      </c>
      <c r="V24" s="123">
        <f t="shared" si="22"/>
        <v>4.7303180555365003</v>
      </c>
      <c r="W24" s="123">
        <f t="shared" si="22"/>
        <v>-4.3010008652104998</v>
      </c>
      <c r="X24" s="123">
        <f t="shared" si="22"/>
        <v>-7.7330465500000112E-5</v>
      </c>
      <c r="Y24" s="123">
        <f t="shared" si="22"/>
        <v>2.1082962694499999E-2</v>
      </c>
      <c r="Z24" s="123">
        <f t="shared" si="22"/>
        <v>-2.9714535777000003E-2</v>
      </c>
      <c r="AA24" s="123">
        <f t="shared" si="22"/>
        <v>2.6147144500000309E-5</v>
      </c>
      <c r="AB24" s="123">
        <f t="shared" si="22"/>
        <v>-3.7752802796188831</v>
      </c>
      <c r="AC24" s="123">
        <f t="shared" si="22"/>
        <v>-11.207144726900712</v>
      </c>
      <c r="AD24" s="123">
        <f t="shared" si="22"/>
        <v>82.591673476256119</v>
      </c>
      <c r="AE24" s="123"/>
      <c r="AF24" s="123">
        <f t="shared" si="22"/>
        <v>-0.13082474999999993</v>
      </c>
      <c r="AG24" s="123">
        <f t="shared" si="22"/>
        <v>-3.2036025000000003E-2</v>
      </c>
      <c r="AH24" s="123" t="e">
        <f t="shared" si="22"/>
        <v>#VALUE!</v>
      </c>
      <c r="AI24" s="123" t="e">
        <f t="shared" si="22"/>
        <v>#VALUE!</v>
      </c>
    </row>
    <row r="26" spans="1:35" x14ac:dyDescent="0.35">
      <c r="A26" s="41" t="s">
        <v>287</v>
      </c>
      <c r="B26" s="42">
        <v>2</v>
      </c>
      <c r="C26" s="42">
        <v>20</v>
      </c>
      <c r="D26" s="64">
        <v>11.56</v>
      </c>
      <c r="E26" s="64">
        <v>8.1</v>
      </c>
      <c r="F26" s="46">
        <v>0.28534555400799999</v>
      </c>
      <c r="G26" s="46">
        <v>2.4325439728000001E-2</v>
      </c>
      <c r="H26" s="46">
        <v>9.3703783904000009</v>
      </c>
      <c r="I26" s="46">
        <v>806.09287993800001</v>
      </c>
      <c r="J26" s="46">
        <v>7.3256755200000001E-4</v>
      </c>
      <c r="K26" s="46">
        <v>3.3013233040000002E-3</v>
      </c>
      <c r="L26" s="46">
        <v>3.3121973536E-2</v>
      </c>
      <c r="M26" s="46">
        <v>1.057835176E-3</v>
      </c>
      <c r="N26" s="46">
        <v>50.500230979199998</v>
      </c>
      <c r="O26" s="46">
        <v>5.9244493040000006E-3</v>
      </c>
      <c r="P26" s="46">
        <v>7.0070849440000008E-3</v>
      </c>
      <c r="Q26" s="46">
        <v>26.039342563200002</v>
      </c>
      <c r="R26" s="46">
        <v>0</v>
      </c>
      <c r="S26" s="46">
        <v>1.4507317576000002E-2</v>
      </c>
      <c r="T26" s="46">
        <v>9.7133878847999995</v>
      </c>
      <c r="U26" s="46">
        <v>0</v>
      </c>
      <c r="V26" s="46">
        <v>0.77036822845600006</v>
      </c>
      <c r="W26" s="46">
        <v>22.109887480200001</v>
      </c>
      <c r="X26" s="46">
        <v>6.9822844800000001E-4</v>
      </c>
      <c r="Y26" s="46">
        <v>1.25910048E-3</v>
      </c>
      <c r="Z26" s="46">
        <v>6.0131586560000002E-3</v>
      </c>
      <c r="AA26" s="46">
        <v>6.0961448240000006E-3</v>
      </c>
      <c r="AB26" s="48">
        <v>19.388909140705238</v>
      </c>
      <c r="AC26" s="48">
        <v>4.149832598212412</v>
      </c>
      <c r="AD26" s="48">
        <v>4.2667599170743138</v>
      </c>
      <c r="AF26" s="14">
        <f>2.9148/1000</f>
        <v>2.9147999999999999E-3</v>
      </c>
      <c r="AG26" s="14">
        <f>4.1475/1000</f>
        <v>4.1475000000000001E-3</v>
      </c>
      <c r="AH26" s="14">
        <f>0.0735/1000</f>
        <v>7.3499999999999998E-5</v>
      </c>
      <c r="AI26" s="14">
        <f>32.05335/1000</f>
        <v>3.2053350000000001E-2</v>
      </c>
    </row>
    <row r="27" spans="1:35" x14ac:dyDescent="0.35">
      <c r="A27" s="41" t="s">
        <v>288</v>
      </c>
      <c r="B27" s="42">
        <v>2</v>
      </c>
      <c r="C27" s="42">
        <v>20</v>
      </c>
      <c r="D27" s="64">
        <v>11.74</v>
      </c>
      <c r="E27" s="64">
        <v>8.1300000000000008</v>
      </c>
      <c r="F27" s="46">
        <v>0.27769943693700005</v>
      </c>
      <c r="G27" s="46">
        <v>2.3300451186000003E-2</v>
      </c>
      <c r="H27" s="46">
        <v>9.5923132936800002</v>
      </c>
      <c r="I27" s="46">
        <v>818.799270116</v>
      </c>
      <c r="J27" s="46">
        <v>8.0797917899999995E-4</v>
      </c>
      <c r="K27" s="46">
        <v>3.3114536820000001E-3</v>
      </c>
      <c r="L27" s="46">
        <v>3.4908968370000001E-2</v>
      </c>
      <c r="M27" s="46">
        <v>1.9467157410000002E-3</v>
      </c>
      <c r="N27" s="46">
        <v>50.128269817799996</v>
      </c>
      <c r="O27" s="46">
        <v>4.6558223999999997E-3</v>
      </c>
      <c r="P27" s="46">
        <v>6.278570499E-3</v>
      </c>
      <c r="Q27" s="46">
        <v>25.627974400800003</v>
      </c>
      <c r="R27" s="46">
        <v>0</v>
      </c>
      <c r="S27" s="46">
        <v>3.5492886096000001E-2</v>
      </c>
      <c r="T27" s="46">
        <v>9.6864870013500006</v>
      </c>
      <c r="U27" s="46">
        <v>0</v>
      </c>
      <c r="V27" s="46">
        <v>0.77888222892600001</v>
      </c>
      <c r="W27" s="46">
        <v>22.3050706838</v>
      </c>
      <c r="X27" s="46">
        <v>1.0019717790000001E-3</v>
      </c>
      <c r="Y27" s="46">
        <v>1.5150822060000001E-3</v>
      </c>
      <c r="Z27" s="46">
        <v>6.5433703980000008E-3</v>
      </c>
      <c r="AA27" s="46">
        <v>5.7800095170000001E-3</v>
      </c>
      <c r="AB27" s="48">
        <v>19.772123730544855</v>
      </c>
      <c r="AC27" s="48">
        <v>4.3710180345819332</v>
      </c>
      <c r="AD27" s="48">
        <v>3.8830537298738537</v>
      </c>
      <c r="AF27" s="14">
        <f>3.0303/1000</f>
        <v>3.0303000000000001E-3</v>
      </c>
      <c r="AG27" s="14">
        <f>4.1664/1000</f>
        <v>4.1664000000000007E-3</v>
      </c>
      <c r="AH27" s="14">
        <f>0.1365/1000</f>
        <v>1.3650000000000001E-4</v>
      </c>
      <c r="AI27" s="14">
        <f>33.05715/1000</f>
        <v>3.305715E-2</v>
      </c>
    </row>
    <row r="28" spans="1:35" x14ac:dyDescent="0.35">
      <c r="A28" s="44" t="s">
        <v>33</v>
      </c>
      <c r="D28" s="65">
        <f t="shared" ref="D28:AD28" si="23">AVERAGE(D26:D27)</f>
        <v>11.65</v>
      </c>
      <c r="E28" s="65">
        <f t="shared" si="23"/>
        <v>8.1150000000000002</v>
      </c>
      <c r="F28" s="50">
        <f t="shared" si="23"/>
        <v>0.28152249547250002</v>
      </c>
      <c r="G28" s="50">
        <f t="shared" si="23"/>
        <v>2.3812945457000002E-2</v>
      </c>
      <c r="H28" s="50">
        <f t="shared" si="23"/>
        <v>9.4813458420399996</v>
      </c>
      <c r="I28" s="49">
        <f t="shared" si="23"/>
        <v>812.44607502700001</v>
      </c>
      <c r="J28" s="49">
        <f t="shared" si="23"/>
        <v>7.7027336549999998E-4</v>
      </c>
      <c r="K28" s="50">
        <f t="shared" si="23"/>
        <v>3.3063884930000001E-3</v>
      </c>
      <c r="L28" s="49">
        <f t="shared" si="23"/>
        <v>3.4015470953000004E-2</v>
      </c>
      <c r="M28" s="50">
        <f t="shared" si="23"/>
        <v>1.5022754585000001E-3</v>
      </c>
      <c r="N28" s="49">
        <f t="shared" si="23"/>
        <v>50.314250398499993</v>
      </c>
      <c r="O28" s="49">
        <f t="shared" si="23"/>
        <v>5.2901358519999997E-3</v>
      </c>
      <c r="P28" s="50">
        <f t="shared" si="23"/>
        <v>6.6428277215000008E-3</v>
      </c>
      <c r="Q28" s="49">
        <f t="shared" si="23"/>
        <v>25.833658482000004</v>
      </c>
      <c r="R28" s="49">
        <f t="shared" si="23"/>
        <v>0</v>
      </c>
      <c r="S28" s="49">
        <f t="shared" si="23"/>
        <v>2.5000101836000002E-2</v>
      </c>
      <c r="T28" s="49">
        <f t="shared" si="23"/>
        <v>9.6999374430750009</v>
      </c>
      <c r="U28" s="49">
        <f t="shared" si="23"/>
        <v>0</v>
      </c>
      <c r="V28" s="49">
        <f t="shared" si="23"/>
        <v>0.77462522869100003</v>
      </c>
      <c r="W28" s="49">
        <f t="shared" si="23"/>
        <v>22.207479081999999</v>
      </c>
      <c r="X28" s="49">
        <f t="shared" si="23"/>
        <v>8.501001135000001E-4</v>
      </c>
      <c r="Y28" s="49">
        <f t="shared" si="23"/>
        <v>1.3870913429999999E-3</v>
      </c>
      <c r="Z28" s="49">
        <f t="shared" si="23"/>
        <v>6.2782645270000005E-3</v>
      </c>
      <c r="AA28" s="49">
        <f t="shared" si="23"/>
        <v>5.9380771705000003E-3</v>
      </c>
      <c r="AB28" s="49">
        <f t="shared" si="23"/>
        <v>19.580516435625047</v>
      </c>
      <c r="AC28" s="49">
        <f t="shared" si="23"/>
        <v>4.260425316397173</v>
      </c>
      <c r="AD28" s="49">
        <f t="shared" si="23"/>
        <v>4.074906823474084</v>
      </c>
      <c r="AF28" s="125">
        <f t="shared" ref="AF28" si="24">AVERAGE(AF26:AF27)</f>
        <v>2.97255E-3</v>
      </c>
      <c r="AG28" s="125">
        <f t="shared" ref="AG28" si="25">AVERAGE(AG26:AG27)</f>
        <v>4.1569500000000004E-3</v>
      </c>
      <c r="AH28" s="125">
        <f t="shared" ref="AH28" si="26">AVERAGE(AH26:AH27)</f>
        <v>1.05E-4</v>
      </c>
      <c r="AI28" s="125">
        <f t="shared" ref="AI28" si="27">AVERAGE(AI26:AI27)</f>
        <v>3.2555250000000001E-2</v>
      </c>
    </row>
    <row r="29" spans="1:35" x14ac:dyDescent="0.35">
      <c r="A29" s="41" t="s">
        <v>289</v>
      </c>
      <c r="B29" s="42">
        <v>2</v>
      </c>
      <c r="C29" s="42">
        <v>20</v>
      </c>
      <c r="D29" s="64">
        <v>11.23</v>
      </c>
      <c r="E29" s="64">
        <v>1.91</v>
      </c>
      <c r="F29" s="46">
        <v>136.05621209200001</v>
      </c>
      <c r="G29" s="46">
        <v>0</v>
      </c>
      <c r="H29" s="46">
        <v>0.544472415446</v>
      </c>
      <c r="I29" s="46">
        <v>225.93488464799998</v>
      </c>
      <c r="J29" s="46">
        <v>0</v>
      </c>
      <c r="K29" s="46">
        <v>1.2386182108E-2</v>
      </c>
      <c r="L29" s="46">
        <v>1.3010481696E-2</v>
      </c>
      <c r="M29" s="46">
        <v>1.4178841740000001E-3</v>
      </c>
      <c r="N29" s="46">
        <v>5.4201729371199994</v>
      </c>
      <c r="O29" s="46">
        <v>6.6070075520000002E-3</v>
      </c>
      <c r="P29" s="46">
        <v>7.0727859280000005E-3</v>
      </c>
      <c r="Q29" s="46">
        <v>6.7980843240199995</v>
      </c>
      <c r="R29" s="46">
        <v>0</v>
      </c>
      <c r="S29" s="46">
        <v>0</v>
      </c>
      <c r="T29" s="46">
        <v>3.3919625264</v>
      </c>
      <c r="U29" s="46">
        <v>0</v>
      </c>
      <c r="V29" s="46">
        <v>0.99236235764000003</v>
      </c>
      <c r="W29" s="46">
        <v>2.1993154670800004</v>
      </c>
      <c r="X29" s="46">
        <v>7.8379932599999995E-4</v>
      </c>
      <c r="Y29" s="46">
        <v>1.4726816300000001E-3</v>
      </c>
      <c r="Z29" s="46">
        <v>8.0503334020000008E-3</v>
      </c>
      <c r="AA29" s="46">
        <v>6.4005385660000002E-3</v>
      </c>
      <c r="AB29" s="48">
        <v>75.760561468998546</v>
      </c>
      <c r="AC29" s="48">
        <v>4.0610593772440184</v>
      </c>
      <c r="AD29" s="48">
        <v>5.7540012904474045</v>
      </c>
      <c r="AF29" s="14">
        <f>8.9313/1000</f>
        <v>8.9312999999999997E-3</v>
      </c>
      <c r="AG29" s="14">
        <f>9.58545/1000</f>
        <v>9.5854500000000006E-3</v>
      </c>
      <c r="AH29" s="14">
        <f>0.7035/1000</f>
        <v>7.0350000000000002E-4</v>
      </c>
      <c r="AI29" s="14">
        <f>0.2898/1000</f>
        <v>2.898E-4</v>
      </c>
    </row>
    <row r="30" spans="1:35" x14ac:dyDescent="0.35">
      <c r="A30" s="41" t="s">
        <v>290</v>
      </c>
      <c r="B30" s="42">
        <v>2</v>
      </c>
      <c r="C30" s="42">
        <v>20</v>
      </c>
      <c r="D30" s="64">
        <v>11.01</v>
      </c>
      <c r="E30" s="64">
        <v>1.9870000000000001</v>
      </c>
      <c r="F30" s="46">
        <v>141.734593644</v>
      </c>
      <c r="G30" s="46">
        <v>6.7689349239999997E-3</v>
      </c>
      <c r="H30" s="46">
        <v>0.56306465168399999</v>
      </c>
      <c r="I30" s="46">
        <v>258.37591465499997</v>
      </c>
      <c r="J30" s="46">
        <v>0</v>
      </c>
      <c r="K30" s="46">
        <v>1.1942749632E-2</v>
      </c>
      <c r="L30" s="46">
        <v>1.4296092836E-2</v>
      </c>
      <c r="M30" s="46">
        <v>8.0542753199999999E-4</v>
      </c>
      <c r="N30" s="46">
        <v>9.9236736051999994</v>
      </c>
      <c r="O30" s="46">
        <v>3.6327830319999995E-3</v>
      </c>
      <c r="P30" s="46">
        <v>7.0924827359999994E-3</v>
      </c>
      <c r="Q30" s="46">
        <v>9.8446059940000001</v>
      </c>
      <c r="R30" s="46">
        <v>0</v>
      </c>
      <c r="S30" s="46">
        <v>7.8507057240000001E-3</v>
      </c>
      <c r="T30" s="46">
        <v>3.7342629673199998</v>
      </c>
      <c r="U30" s="46">
        <v>0</v>
      </c>
      <c r="V30" s="46">
        <v>0.97846168859999993</v>
      </c>
      <c r="W30" s="46">
        <v>2.2325487427599997</v>
      </c>
      <c r="X30" s="46">
        <v>5.9989107999999997E-4</v>
      </c>
      <c r="Y30" s="46">
        <v>1.0375165399999998E-3</v>
      </c>
      <c r="Z30" s="46">
        <v>5.4334397000000006E-3</v>
      </c>
      <c r="AA30" s="46">
        <v>6.1257730120000001E-3</v>
      </c>
      <c r="AB30" s="48">
        <v>77.009110111358012</v>
      </c>
      <c r="AC30" s="48">
        <v>4.0552434895360108</v>
      </c>
      <c r="AD30" s="48">
        <v>5.4163614154245865</v>
      </c>
      <c r="AF30" s="14">
        <f>6.25065/1000</f>
        <v>6.25065E-3</v>
      </c>
      <c r="AG30" s="14">
        <f>7.9905/1000</f>
        <v>7.9904999999999993E-3</v>
      </c>
      <c r="AH30" s="14">
        <f>0.29505/1000</f>
        <v>2.9504999999999999E-4</v>
      </c>
      <c r="AI30" s="10" t="s">
        <v>304</v>
      </c>
    </row>
    <row r="31" spans="1:35" x14ac:dyDescent="0.35">
      <c r="A31" s="44" t="s">
        <v>33</v>
      </c>
      <c r="D31" s="65">
        <f t="shared" ref="D31:AD31" si="28">AVERAGE(D29:D30)</f>
        <v>11.120000000000001</v>
      </c>
      <c r="E31" s="65">
        <f t="shared" si="28"/>
        <v>1.9485000000000001</v>
      </c>
      <c r="F31" s="50">
        <f t="shared" si="28"/>
        <v>138.89540286800002</v>
      </c>
      <c r="G31" s="50">
        <f t="shared" si="28"/>
        <v>3.3844674619999998E-3</v>
      </c>
      <c r="H31" s="50">
        <f t="shared" si="28"/>
        <v>0.553768533565</v>
      </c>
      <c r="I31" s="49">
        <f t="shared" si="28"/>
        <v>242.15539965149998</v>
      </c>
      <c r="J31" s="49">
        <f t="shared" si="28"/>
        <v>0</v>
      </c>
      <c r="K31" s="50">
        <f t="shared" si="28"/>
        <v>1.216446587E-2</v>
      </c>
      <c r="L31" s="49">
        <f t="shared" si="28"/>
        <v>1.3653287266E-2</v>
      </c>
      <c r="M31" s="50">
        <f t="shared" si="28"/>
        <v>1.1116558530000001E-3</v>
      </c>
      <c r="N31" s="49">
        <f t="shared" si="28"/>
        <v>7.6719232711599989</v>
      </c>
      <c r="O31" s="49">
        <f t="shared" si="28"/>
        <v>5.1198952919999999E-3</v>
      </c>
      <c r="P31" s="50">
        <f t="shared" si="28"/>
        <v>7.0826343319999995E-3</v>
      </c>
      <c r="Q31" s="49">
        <f t="shared" si="28"/>
        <v>8.3213451590100007</v>
      </c>
      <c r="R31" s="49">
        <f t="shared" si="28"/>
        <v>0</v>
      </c>
      <c r="S31" s="49">
        <f t="shared" si="28"/>
        <v>3.925352862E-3</v>
      </c>
      <c r="T31" s="49">
        <f t="shared" si="28"/>
        <v>3.5631127468599999</v>
      </c>
      <c r="U31" s="49">
        <f t="shared" si="28"/>
        <v>0</v>
      </c>
      <c r="V31" s="49">
        <f t="shared" si="28"/>
        <v>0.98541202311999998</v>
      </c>
      <c r="W31" s="49">
        <f t="shared" si="28"/>
        <v>2.2159321049200003</v>
      </c>
      <c r="X31" s="49">
        <f t="shared" si="28"/>
        <v>6.9184520300000002E-4</v>
      </c>
      <c r="Y31" s="49">
        <f t="shared" si="28"/>
        <v>1.2550990850000001E-3</v>
      </c>
      <c r="Z31" s="49">
        <f t="shared" si="28"/>
        <v>6.7418865510000007E-3</v>
      </c>
      <c r="AA31" s="49">
        <f t="shared" si="28"/>
        <v>6.2631557890000002E-3</v>
      </c>
      <c r="AB31" s="49">
        <f t="shared" si="28"/>
        <v>76.384835790178272</v>
      </c>
      <c r="AC31" s="49">
        <f t="shared" si="28"/>
        <v>4.0581514333900142</v>
      </c>
      <c r="AD31" s="49">
        <f t="shared" si="28"/>
        <v>5.5851813529359955</v>
      </c>
      <c r="AF31" s="125">
        <f t="shared" ref="AF31" si="29">AVERAGE(AF29:AF30)</f>
        <v>7.5909749999999998E-3</v>
      </c>
      <c r="AG31" s="125">
        <f t="shared" ref="AG31" si="30">AVERAGE(AG29:AG30)</f>
        <v>8.787975E-3</v>
      </c>
      <c r="AH31" s="125">
        <f t="shared" ref="AH31" si="31">AVERAGE(AH29:AH30)</f>
        <v>4.9927499999999998E-4</v>
      </c>
      <c r="AI31" s="30">
        <v>2.0000000000000001E-4</v>
      </c>
    </row>
    <row r="32" spans="1:35" s="124" customFormat="1" x14ac:dyDescent="0.35">
      <c r="A32" s="128" t="s">
        <v>305</v>
      </c>
      <c r="D32" s="123">
        <f t="shared" ref="D32:AI32" si="32">D31-D28</f>
        <v>-0.52999999999999936</v>
      </c>
      <c r="E32" s="123">
        <f t="shared" si="32"/>
        <v>-6.1665000000000001</v>
      </c>
      <c r="F32" s="123">
        <f t="shared" si="32"/>
        <v>138.61388037252752</v>
      </c>
      <c r="G32" s="123">
        <f t="shared" si="32"/>
        <v>-2.0428477995000003E-2</v>
      </c>
      <c r="H32" s="123">
        <f t="shared" si="32"/>
        <v>-8.9275773084749996</v>
      </c>
      <c r="I32" s="123">
        <f t="shared" si="32"/>
        <v>-570.29067537550009</v>
      </c>
      <c r="J32" s="123">
        <f t="shared" si="32"/>
        <v>-7.7027336549999998E-4</v>
      </c>
      <c r="K32" s="123">
        <f t="shared" si="32"/>
        <v>8.8580773769999996E-3</v>
      </c>
      <c r="L32" s="123">
        <f t="shared" si="32"/>
        <v>-2.0362183687000004E-2</v>
      </c>
      <c r="M32" s="123">
        <f t="shared" si="32"/>
        <v>-3.906196055E-4</v>
      </c>
      <c r="N32" s="123">
        <f t="shared" si="32"/>
        <v>-42.642327127339996</v>
      </c>
      <c r="O32" s="137">
        <f t="shared" si="32"/>
        <v>-1.7024055999999982E-4</v>
      </c>
      <c r="P32" s="123">
        <f t="shared" si="32"/>
        <v>4.398066104999987E-4</v>
      </c>
      <c r="Q32" s="123">
        <f t="shared" si="32"/>
        <v>-17.512313322990003</v>
      </c>
      <c r="R32" s="123">
        <f t="shared" si="32"/>
        <v>0</v>
      </c>
      <c r="S32" s="123">
        <f t="shared" si="32"/>
        <v>-2.1074748974000003E-2</v>
      </c>
      <c r="T32" s="123">
        <f t="shared" si="32"/>
        <v>-6.136824696215001</v>
      </c>
      <c r="U32" s="123">
        <f t="shared" si="32"/>
        <v>0</v>
      </c>
      <c r="V32" s="123">
        <f t="shared" si="32"/>
        <v>0.21078679442899995</v>
      </c>
      <c r="W32" s="123">
        <f t="shared" si="32"/>
        <v>-19.991546977079999</v>
      </c>
      <c r="X32" s="123">
        <f t="shared" si="32"/>
        <v>-1.5825491050000008E-4</v>
      </c>
      <c r="Y32" s="123">
        <f t="shared" si="32"/>
        <v>-1.3199225799999988E-4</v>
      </c>
      <c r="Z32" s="123">
        <f t="shared" si="32"/>
        <v>4.6362202400000024E-4</v>
      </c>
      <c r="AA32" s="123">
        <f t="shared" si="32"/>
        <v>3.2507861849999983E-4</v>
      </c>
      <c r="AB32" s="123">
        <f t="shared" si="32"/>
        <v>56.804319354553229</v>
      </c>
      <c r="AC32" s="123">
        <f t="shared" si="32"/>
        <v>-0.20227388300715887</v>
      </c>
      <c r="AD32" s="123">
        <f t="shared" si="32"/>
        <v>1.5102745294619115</v>
      </c>
      <c r="AE32" s="123"/>
      <c r="AF32" s="123">
        <f t="shared" si="32"/>
        <v>4.6184249999999998E-3</v>
      </c>
      <c r="AG32" s="123">
        <f t="shared" si="32"/>
        <v>4.6310249999999996E-3</v>
      </c>
      <c r="AH32" s="123">
        <f t="shared" si="32"/>
        <v>3.9427499999999997E-4</v>
      </c>
      <c r="AI32" s="123">
        <f t="shared" si="32"/>
        <v>-3.2355250000000002E-2</v>
      </c>
    </row>
    <row r="34" spans="1:35" x14ac:dyDescent="0.35">
      <c r="A34" s="41" t="s">
        <v>291</v>
      </c>
      <c r="B34" s="42">
        <v>2</v>
      </c>
      <c r="C34" s="42">
        <v>20</v>
      </c>
      <c r="D34" s="64">
        <v>12.63</v>
      </c>
      <c r="E34" s="64">
        <v>7.48</v>
      </c>
      <c r="F34" s="46">
        <v>0.34540875651699998</v>
      </c>
      <c r="G34" s="46">
        <v>3.0877655158000002E-2</v>
      </c>
      <c r="H34" s="46">
        <v>2.8767432036599998</v>
      </c>
      <c r="I34" s="46">
        <v>655.92456475199992</v>
      </c>
      <c r="J34" s="46">
        <v>0</v>
      </c>
      <c r="K34" s="46">
        <v>7.119843061E-3</v>
      </c>
      <c r="L34" s="46">
        <v>1.8786549492999998E-2</v>
      </c>
      <c r="M34" s="46">
        <v>0</v>
      </c>
      <c r="N34" s="46">
        <v>106.226083637</v>
      </c>
      <c r="O34" s="46">
        <v>3.2423341850000001E-3</v>
      </c>
      <c r="P34" s="46">
        <v>6.8843821890000002E-3</v>
      </c>
      <c r="Q34" s="46">
        <v>7.1323566670199998</v>
      </c>
      <c r="R34" s="46">
        <v>0</v>
      </c>
      <c r="S34" s="46">
        <v>0</v>
      </c>
      <c r="T34" s="46">
        <v>9.0686520580099987</v>
      </c>
      <c r="U34" s="46">
        <v>0</v>
      </c>
      <c r="V34" s="46">
        <v>0.315913484543</v>
      </c>
      <c r="W34" s="46">
        <v>1.08291113462</v>
      </c>
      <c r="X34" s="46">
        <v>7.3011859100000011E-4</v>
      </c>
      <c r="Y34" s="46">
        <v>1.1260346539999999E-3</v>
      </c>
      <c r="Z34" s="46">
        <v>2.206496236E-3</v>
      </c>
      <c r="AA34" s="46">
        <v>5.483959664E-3</v>
      </c>
      <c r="AB34" s="48">
        <v>8.6787124231610004</v>
      </c>
      <c r="AC34" s="48">
        <v>3.7407528280001712</v>
      </c>
      <c r="AD34" s="48">
        <v>5.2377550939671025</v>
      </c>
      <c r="AF34" s="14">
        <f>3.30015/1000</f>
        <v>3.30015E-3</v>
      </c>
      <c r="AG34" s="14">
        <f>4.53495/1000</f>
        <v>4.5349500000000003E-3</v>
      </c>
      <c r="AH34" s="14" t="s">
        <v>303</v>
      </c>
      <c r="AI34" s="14">
        <f>8.8179/1000</f>
        <v>8.8179E-3</v>
      </c>
    </row>
    <row r="35" spans="1:35" x14ac:dyDescent="0.35">
      <c r="A35" s="41" t="s">
        <v>292</v>
      </c>
      <c r="B35" s="42">
        <v>2</v>
      </c>
      <c r="C35" s="42">
        <v>20</v>
      </c>
      <c r="D35" s="64">
        <v>12.09</v>
      </c>
      <c r="E35" s="64">
        <v>7.36</v>
      </c>
      <c r="F35" s="46">
        <v>0.36414904308000001</v>
      </c>
      <c r="G35" s="46">
        <v>2.5799163752E-2</v>
      </c>
      <c r="H35" s="46">
        <v>2.9594219479199997</v>
      </c>
      <c r="I35" s="46">
        <v>667.90243570000007</v>
      </c>
      <c r="J35" s="46">
        <v>0</v>
      </c>
      <c r="K35" s="46">
        <v>8.2509222719999997E-3</v>
      </c>
      <c r="L35" s="46">
        <v>2.057396756E-2</v>
      </c>
      <c r="M35" s="46">
        <v>0</v>
      </c>
      <c r="N35" s="46">
        <v>108.817523072</v>
      </c>
      <c r="O35" s="46">
        <v>3.0693663599999999E-3</v>
      </c>
      <c r="P35" s="46">
        <v>5.8245227040000002E-3</v>
      </c>
      <c r="Q35" s="46">
        <v>7.3426225775999994</v>
      </c>
      <c r="R35" s="46">
        <v>0</v>
      </c>
      <c r="S35" s="46">
        <v>0</v>
      </c>
      <c r="T35" s="46">
        <v>9.5323948495999993</v>
      </c>
      <c r="U35" s="46">
        <v>2.5819529215999996E-2</v>
      </c>
      <c r="V35" s="46">
        <v>0.344060937304</v>
      </c>
      <c r="W35" s="46">
        <v>1.1032844654399998</v>
      </c>
      <c r="X35" s="46">
        <v>3.7142727199999996E-4</v>
      </c>
      <c r="Y35" s="46">
        <v>1.2258069759999999E-3</v>
      </c>
      <c r="Z35" s="46">
        <v>3.2565346719999996E-3</v>
      </c>
      <c r="AA35" s="46">
        <v>6.1125485519999993E-3</v>
      </c>
      <c r="AB35" s="48">
        <v>8.559763700621394</v>
      </c>
      <c r="AC35" s="48">
        <v>3.8303554495894669</v>
      </c>
      <c r="AD35" s="48">
        <v>5.4138811321015501</v>
      </c>
      <c r="AF35" s="14">
        <f>3.2466/1000</f>
        <v>3.2466000000000001E-3</v>
      </c>
      <c r="AG35" s="14">
        <f>4.5066/1000</f>
        <v>4.5065999999999995E-3</v>
      </c>
      <c r="AH35" s="14" t="s">
        <v>303</v>
      </c>
      <c r="AI35" s="14">
        <f>8.06295/1000</f>
        <v>8.062950000000001E-3</v>
      </c>
    </row>
    <row r="36" spans="1:35" x14ac:dyDescent="0.35">
      <c r="A36" s="44" t="s">
        <v>33</v>
      </c>
      <c r="D36" s="65">
        <f t="shared" ref="D36:AD36" si="33">AVERAGE(D34:D35)</f>
        <v>12.36</v>
      </c>
      <c r="E36" s="65">
        <f t="shared" si="33"/>
        <v>7.42</v>
      </c>
      <c r="F36" s="50">
        <f t="shared" si="33"/>
        <v>0.35477889979849997</v>
      </c>
      <c r="G36" s="50">
        <f t="shared" si="33"/>
        <v>2.8338409455000001E-2</v>
      </c>
      <c r="H36" s="50">
        <f t="shared" si="33"/>
        <v>2.9180825757899997</v>
      </c>
      <c r="I36" s="49">
        <f t="shared" si="33"/>
        <v>661.913500226</v>
      </c>
      <c r="J36" s="49">
        <f t="shared" si="33"/>
        <v>0</v>
      </c>
      <c r="K36" s="50">
        <f t="shared" si="33"/>
        <v>7.6853826665000003E-3</v>
      </c>
      <c r="L36" s="49">
        <f t="shared" si="33"/>
        <v>1.9680258526499999E-2</v>
      </c>
      <c r="M36" s="50">
        <f t="shared" si="33"/>
        <v>0</v>
      </c>
      <c r="N36" s="49">
        <f t="shared" si="33"/>
        <v>107.52180335450001</v>
      </c>
      <c r="O36" s="49">
        <f t="shared" si="33"/>
        <v>3.1558502725E-3</v>
      </c>
      <c r="P36" s="50">
        <f t="shared" si="33"/>
        <v>6.3544524465000002E-3</v>
      </c>
      <c r="Q36" s="49">
        <f t="shared" si="33"/>
        <v>7.2374896223099991</v>
      </c>
      <c r="R36" s="49">
        <f t="shared" si="33"/>
        <v>0</v>
      </c>
      <c r="S36" s="49">
        <f t="shared" si="33"/>
        <v>0</v>
      </c>
      <c r="T36" s="49">
        <f t="shared" si="33"/>
        <v>9.300523453804999</v>
      </c>
      <c r="U36" s="49">
        <f t="shared" si="33"/>
        <v>1.2909764607999998E-2</v>
      </c>
      <c r="V36" s="49">
        <f t="shared" si="33"/>
        <v>0.32998721092350003</v>
      </c>
      <c r="W36" s="49">
        <f t="shared" si="33"/>
        <v>1.0930978000299998</v>
      </c>
      <c r="X36" s="49">
        <f t="shared" si="33"/>
        <v>5.5077293150000001E-4</v>
      </c>
      <c r="Y36" s="49">
        <f t="shared" si="33"/>
        <v>1.1759208149999998E-3</v>
      </c>
      <c r="Z36" s="49">
        <f t="shared" si="33"/>
        <v>2.7315154539999998E-3</v>
      </c>
      <c r="AA36" s="49">
        <f t="shared" si="33"/>
        <v>5.7982541079999997E-3</v>
      </c>
      <c r="AB36" s="49">
        <f t="shared" si="33"/>
        <v>8.6192380618911972</v>
      </c>
      <c r="AC36" s="49">
        <f t="shared" si="33"/>
        <v>3.7855541387948191</v>
      </c>
      <c r="AD36" s="49">
        <f t="shared" si="33"/>
        <v>5.3258181130343267</v>
      </c>
      <c r="AF36" s="125">
        <f t="shared" ref="AF36:AG39" si="34">AVERAGE(AF34:AF35)</f>
        <v>3.2733750000000002E-3</v>
      </c>
      <c r="AG36" s="125">
        <f t="shared" ref="AG36:AH39" si="35">AVERAGE(AG34:AG35)</f>
        <v>4.5207749999999994E-3</v>
      </c>
      <c r="AH36" s="129" t="s">
        <v>303</v>
      </c>
      <c r="AI36" s="49">
        <f t="shared" ref="AI36" si="36">AVERAGE(AI34:AI35)</f>
        <v>8.4404250000000014E-3</v>
      </c>
    </row>
    <row r="37" spans="1:35" x14ac:dyDescent="0.35">
      <c r="A37" s="41" t="s">
        <v>293</v>
      </c>
      <c r="B37" s="42">
        <v>2</v>
      </c>
      <c r="C37" s="42">
        <v>20</v>
      </c>
      <c r="D37" s="64">
        <v>10.5</v>
      </c>
      <c r="E37" s="64">
        <v>0.501</v>
      </c>
      <c r="F37" s="46">
        <v>0</v>
      </c>
      <c r="G37" s="46">
        <v>0</v>
      </c>
      <c r="H37" s="46">
        <v>1.3054706249E-2</v>
      </c>
      <c r="I37" s="46">
        <v>6.4166820480600002</v>
      </c>
      <c r="J37" s="46">
        <v>0</v>
      </c>
      <c r="K37" s="46">
        <v>5.1598258050000005E-3</v>
      </c>
      <c r="L37" s="46">
        <v>1.4354328080000002E-3</v>
      </c>
      <c r="M37" s="46">
        <v>0</v>
      </c>
      <c r="N37" s="46">
        <v>95.458066109800001</v>
      </c>
      <c r="O37" s="46">
        <v>10.9740226021</v>
      </c>
      <c r="P37" s="46">
        <v>6.1124852859999997E-3</v>
      </c>
      <c r="Q37" s="46">
        <v>6.9946221910600004</v>
      </c>
      <c r="R37" s="46">
        <v>0</v>
      </c>
      <c r="S37" s="46">
        <v>1.1562768144E-2</v>
      </c>
      <c r="T37" s="46">
        <v>6.2205690146300006</v>
      </c>
      <c r="U37" s="46">
        <v>8.3598099929999992E-3</v>
      </c>
      <c r="V37" s="46">
        <v>3.4423522592900002</v>
      </c>
      <c r="W37" s="46">
        <v>2.7122542560000001E-2</v>
      </c>
      <c r="X37" s="46">
        <v>3.14248757E-4</v>
      </c>
      <c r="Y37" s="46">
        <v>6.2552355100000008E-4</v>
      </c>
      <c r="Z37" s="46">
        <v>7.0582055199999993E-3</v>
      </c>
      <c r="AA37" s="46">
        <v>5.2044352500000002E-3</v>
      </c>
      <c r="AB37" s="45">
        <v>7.1455747933834264</v>
      </c>
      <c r="AC37" s="45">
        <v>4.2108512063945591</v>
      </c>
      <c r="AD37" s="45">
        <v>16.252622549594101</v>
      </c>
      <c r="AF37" s="14">
        <f>6.77145/1000</f>
        <v>6.77145E-3</v>
      </c>
      <c r="AG37" s="14">
        <f>4.7565/1000</f>
        <v>4.7565000000000003E-3</v>
      </c>
      <c r="AH37" s="14">
        <f>2.142/1000</f>
        <v>2.1419999999999998E-3</v>
      </c>
      <c r="AI37" s="10" t="s">
        <v>304</v>
      </c>
    </row>
    <row r="38" spans="1:35" x14ac:dyDescent="0.35">
      <c r="A38" s="41" t="s">
        <v>294</v>
      </c>
      <c r="B38" s="42">
        <v>2</v>
      </c>
      <c r="C38" s="42">
        <v>20</v>
      </c>
      <c r="D38" s="64">
        <v>10.71</v>
      </c>
      <c r="E38" s="64">
        <v>0.51200000000000001</v>
      </c>
      <c r="F38" s="46">
        <v>0</v>
      </c>
      <c r="G38" s="46">
        <v>0</v>
      </c>
      <c r="H38" s="46">
        <v>1.4726736093999999E-2</v>
      </c>
      <c r="I38" s="46">
        <v>7.3024997808299998</v>
      </c>
      <c r="J38" s="46">
        <v>4.6509648999999996E-4</v>
      </c>
      <c r="K38" s="46">
        <v>8.8190211039999994E-3</v>
      </c>
      <c r="L38" s="46">
        <v>3.8771235059999994E-3</v>
      </c>
      <c r="M38" s="46">
        <v>0</v>
      </c>
      <c r="N38" s="46">
        <v>98.139812441499998</v>
      </c>
      <c r="O38" s="46">
        <v>11.014573406899999</v>
      </c>
      <c r="P38" s="46">
        <v>7.456387345E-3</v>
      </c>
      <c r="Q38" s="46">
        <v>7.19954523015</v>
      </c>
      <c r="R38" s="46">
        <v>0</v>
      </c>
      <c r="S38" s="46">
        <v>6.7458782389999998E-3</v>
      </c>
      <c r="T38" s="46">
        <v>6.4715207882499994</v>
      </c>
      <c r="U38" s="46">
        <v>1.6790972856000001E-2</v>
      </c>
      <c r="V38" s="46">
        <v>3.4776946821199997</v>
      </c>
      <c r="W38" s="46">
        <v>2.8405520735000002E-2</v>
      </c>
      <c r="X38" s="46">
        <v>6.9071776600000006E-4</v>
      </c>
      <c r="Y38" s="46">
        <v>1.1310750809999999E-3</v>
      </c>
      <c r="Z38" s="46">
        <v>4.8280973929999997E-3</v>
      </c>
      <c r="AA38" s="46">
        <v>5.6098553230000004E-3</v>
      </c>
      <c r="AB38" s="45">
        <v>7.2921199668228818</v>
      </c>
      <c r="AC38" s="45">
        <v>3.9814227461721994</v>
      </c>
      <c r="AD38" s="45">
        <v>18.489341034331307</v>
      </c>
      <c r="AF38" s="14">
        <f>6.92265/1000</f>
        <v>6.9226499999999998E-3</v>
      </c>
      <c r="AG38" s="14">
        <f>4.4898/1000</f>
        <v>4.4897999999999995E-3</v>
      </c>
      <c r="AH38" s="14">
        <f>1.59915/1000</f>
        <v>1.5991500000000001E-3</v>
      </c>
      <c r="AI38" s="10" t="s">
        <v>304</v>
      </c>
    </row>
    <row r="39" spans="1:35" x14ac:dyDescent="0.35">
      <c r="A39" s="44" t="s">
        <v>33</v>
      </c>
      <c r="D39" s="65">
        <f t="shared" ref="D39:AD39" si="37">AVERAGE(D37:D38)</f>
        <v>10.605</v>
      </c>
      <c r="E39" s="65">
        <f t="shared" si="37"/>
        <v>0.50649999999999995</v>
      </c>
      <c r="F39" s="50">
        <f t="shared" si="37"/>
        <v>0</v>
      </c>
      <c r="G39" s="50">
        <f t="shared" si="37"/>
        <v>0</v>
      </c>
      <c r="H39" s="50">
        <f t="shared" si="37"/>
        <v>1.38907211715E-2</v>
      </c>
      <c r="I39" s="49">
        <f t="shared" si="37"/>
        <v>6.8595909144450005</v>
      </c>
      <c r="J39" s="49">
        <f t="shared" si="37"/>
        <v>2.3254824499999998E-4</v>
      </c>
      <c r="K39" s="50">
        <f t="shared" si="37"/>
        <v>6.9894234545E-3</v>
      </c>
      <c r="L39" s="49">
        <f t="shared" si="37"/>
        <v>2.6562781569999996E-3</v>
      </c>
      <c r="M39" s="50">
        <f t="shared" si="37"/>
        <v>0</v>
      </c>
      <c r="N39" s="49">
        <f t="shared" si="37"/>
        <v>96.79893927565</v>
      </c>
      <c r="O39" s="49">
        <f t="shared" si="37"/>
        <v>10.994298004499999</v>
      </c>
      <c r="P39" s="50">
        <f t="shared" si="37"/>
        <v>6.7844363154999998E-3</v>
      </c>
      <c r="Q39" s="49">
        <f t="shared" si="37"/>
        <v>7.0970837106050002</v>
      </c>
      <c r="R39" s="49">
        <f t="shared" si="37"/>
        <v>0</v>
      </c>
      <c r="S39" s="49">
        <f t="shared" si="37"/>
        <v>9.1543231915000006E-3</v>
      </c>
      <c r="T39" s="49">
        <f t="shared" si="37"/>
        <v>6.34604490144</v>
      </c>
      <c r="U39" s="49">
        <f t="shared" si="37"/>
        <v>1.2575391424499999E-2</v>
      </c>
      <c r="V39" s="49">
        <f t="shared" si="37"/>
        <v>3.4600234707049999</v>
      </c>
      <c r="W39" s="49">
        <f t="shared" si="37"/>
        <v>2.77640316475E-2</v>
      </c>
      <c r="X39" s="49">
        <f t="shared" si="37"/>
        <v>5.0248326150000001E-4</v>
      </c>
      <c r="Y39" s="49">
        <f t="shared" si="37"/>
        <v>8.7829931599999996E-4</v>
      </c>
      <c r="Z39" s="49">
        <f t="shared" si="37"/>
        <v>5.9431514564999999E-3</v>
      </c>
      <c r="AA39" s="49">
        <f t="shared" si="37"/>
        <v>5.4071452865000003E-3</v>
      </c>
      <c r="AB39" s="49">
        <f t="shared" si="37"/>
        <v>7.2188473801031545</v>
      </c>
      <c r="AC39" s="49">
        <f t="shared" si="37"/>
        <v>4.096136976283379</v>
      </c>
      <c r="AD39" s="49">
        <f t="shared" si="37"/>
        <v>17.370981791962706</v>
      </c>
      <c r="AF39" s="125">
        <f t="shared" ref="AF39" si="38">AVERAGE(AF37:AF38)</f>
        <v>6.8470500000000004E-3</v>
      </c>
      <c r="AG39" s="125">
        <f t="shared" si="34"/>
        <v>4.6231499999999995E-3</v>
      </c>
      <c r="AH39" s="125">
        <f t="shared" si="35"/>
        <v>1.870575E-3</v>
      </c>
      <c r="AI39" s="30" t="s">
        <v>304</v>
      </c>
    </row>
    <row r="40" spans="1:35" s="124" customFormat="1" x14ac:dyDescent="0.35">
      <c r="A40" s="128" t="s">
        <v>306</v>
      </c>
      <c r="D40" s="123">
        <f t="shared" ref="D40:AC40" si="39">D39-D36</f>
        <v>-1.754999999999999</v>
      </c>
      <c r="E40" s="123">
        <f t="shared" si="39"/>
        <v>-6.9135</v>
      </c>
      <c r="F40" s="123">
        <f t="shared" si="39"/>
        <v>-0.35477889979849997</v>
      </c>
      <c r="G40" s="123">
        <f t="shared" si="39"/>
        <v>-2.8338409455000001E-2</v>
      </c>
      <c r="H40" s="123">
        <f t="shared" si="39"/>
        <v>-2.9041918546184999</v>
      </c>
      <c r="I40" s="123">
        <f t="shared" si="39"/>
        <v>-655.053909311555</v>
      </c>
      <c r="J40" s="123">
        <f t="shared" si="39"/>
        <v>2.3254824499999998E-4</v>
      </c>
      <c r="K40" s="123">
        <f t="shared" si="39"/>
        <v>-6.9595921200000035E-4</v>
      </c>
      <c r="L40" s="123">
        <f t="shared" si="39"/>
        <v>-1.7023980369500001E-2</v>
      </c>
      <c r="M40" s="123">
        <f t="shared" si="39"/>
        <v>0</v>
      </c>
      <c r="N40" s="123">
        <f t="shared" si="39"/>
        <v>-10.722864078850009</v>
      </c>
      <c r="O40" s="137">
        <f t="shared" si="39"/>
        <v>10.991142154227498</v>
      </c>
      <c r="P40" s="123">
        <f t="shared" si="39"/>
        <v>4.2998386899999966E-4</v>
      </c>
      <c r="Q40" s="123">
        <f t="shared" si="39"/>
        <v>-0.14040591170499894</v>
      </c>
      <c r="R40" s="123">
        <f t="shared" si="39"/>
        <v>0</v>
      </c>
      <c r="S40" s="123">
        <f t="shared" si="39"/>
        <v>9.1543231915000006E-3</v>
      </c>
      <c r="T40" s="123">
        <f t="shared" si="39"/>
        <v>-2.954478552364999</v>
      </c>
      <c r="U40" s="123">
        <f t="shared" si="39"/>
        <v>-3.3437318349999884E-4</v>
      </c>
      <c r="V40" s="123">
        <f t="shared" si="39"/>
        <v>3.1300362597814999</v>
      </c>
      <c r="W40" s="123">
        <f t="shared" si="39"/>
        <v>-1.0653337683824997</v>
      </c>
      <c r="X40" s="123">
        <f t="shared" si="39"/>
        <v>-4.8289670000000004E-5</v>
      </c>
      <c r="Y40" s="123">
        <f t="shared" si="39"/>
        <v>-2.9762149899999982E-4</v>
      </c>
      <c r="Z40" s="123">
        <f t="shared" si="39"/>
        <v>3.2116360025000001E-3</v>
      </c>
      <c r="AA40" s="123">
        <f t="shared" si="39"/>
        <v>-3.9110882149999936E-4</v>
      </c>
      <c r="AB40" s="123">
        <f t="shared" si="39"/>
        <v>-1.4003906817880427</v>
      </c>
      <c r="AC40" s="123">
        <f t="shared" si="39"/>
        <v>0.31058283748855997</v>
      </c>
      <c r="AD40" s="123">
        <f>AD39-AD36</f>
        <v>12.045163678928379</v>
      </c>
      <c r="AE40" s="123"/>
      <c r="AF40" s="123">
        <f t="shared" ref="AF40:AG40" si="40">AF39-AF36</f>
        <v>3.5736750000000001E-3</v>
      </c>
      <c r="AG40" s="123">
        <f t="shared" si="40"/>
        <v>1.0237500000000004E-4</v>
      </c>
      <c r="AH40" s="123" t="e">
        <f>AH39-AH36</f>
        <v>#VALUE!</v>
      </c>
      <c r="AI40" s="123" t="e">
        <f>AI39-AI36</f>
        <v>#VALUE!</v>
      </c>
    </row>
    <row r="42" spans="1:35" x14ac:dyDescent="0.35">
      <c r="A42" s="41" t="s">
        <v>295</v>
      </c>
      <c r="B42" s="42">
        <v>2</v>
      </c>
      <c r="C42" s="42">
        <v>20</v>
      </c>
      <c r="D42" s="64">
        <v>11.26</v>
      </c>
      <c r="E42" s="64">
        <v>4.97</v>
      </c>
      <c r="F42" s="46">
        <v>279.90691412999996</v>
      </c>
      <c r="G42" s="46">
        <v>0</v>
      </c>
      <c r="H42" s="46">
        <v>6.6527951611500002</v>
      </c>
      <c r="I42" s="46">
        <v>472.12494749999996</v>
      </c>
      <c r="J42" s="46">
        <v>0</v>
      </c>
      <c r="K42" s="46">
        <v>1.1247820161E-2</v>
      </c>
      <c r="L42" s="46">
        <v>7.1062986290999997E-2</v>
      </c>
      <c r="M42" s="46">
        <v>1.9792426859999998E-3</v>
      </c>
      <c r="N42" s="46">
        <v>263.66581593599994</v>
      </c>
      <c r="O42" s="46">
        <v>2.7498239460999999E-2</v>
      </c>
      <c r="P42" s="46">
        <v>7.1599152819999999E-3</v>
      </c>
      <c r="Q42" s="46">
        <v>507.09022244400001</v>
      </c>
      <c r="R42" s="46">
        <v>0</v>
      </c>
      <c r="S42" s="46">
        <v>3.9248168386000003E-2</v>
      </c>
      <c r="T42" s="46">
        <v>7.2859095509199996</v>
      </c>
      <c r="U42" s="46">
        <v>0</v>
      </c>
      <c r="V42" s="46">
        <v>0.484689676821</v>
      </c>
      <c r="W42" s="46">
        <v>2.5064763497800002</v>
      </c>
      <c r="X42" s="46">
        <v>5.5952042500000002E-4</v>
      </c>
      <c r="Y42" s="46">
        <v>9.1274810200000004E-4</v>
      </c>
      <c r="Z42" s="46">
        <v>1.5567317841999998E-2</v>
      </c>
      <c r="AA42" s="46">
        <v>7.0178457479999996E-3</v>
      </c>
      <c r="AB42" s="48">
        <v>1474.42288260686</v>
      </c>
      <c r="AC42" s="48">
        <v>3.031342991479927</v>
      </c>
      <c r="AD42" s="48">
        <v>5.2402648988108274</v>
      </c>
      <c r="AF42" s="14">
        <f>12.24405/1000</f>
        <v>1.2244049999999999E-2</v>
      </c>
      <c r="AG42" s="14">
        <f>21.567/1000</f>
        <v>2.1566999999999999E-2</v>
      </c>
      <c r="AH42" s="14">
        <f>3.32325/1000</f>
        <v>3.3232499999999998E-3</v>
      </c>
      <c r="AI42" s="14">
        <f>1.533/1000</f>
        <v>1.5329999999999999E-3</v>
      </c>
    </row>
    <row r="43" spans="1:35" x14ac:dyDescent="0.35">
      <c r="A43" s="41" t="s">
        <v>296</v>
      </c>
      <c r="B43" s="42">
        <v>2</v>
      </c>
      <c r="C43" s="42">
        <v>20</v>
      </c>
      <c r="D43" s="64">
        <v>11.21</v>
      </c>
      <c r="E43" s="64">
        <v>5.01</v>
      </c>
      <c r="F43" s="46">
        <v>282.425149632</v>
      </c>
      <c r="G43" s="46">
        <v>0</v>
      </c>
      <c r="H43" s="46">
        <v>6.6155418364500003</v>
      </c>
      <c r="I43" s="46">
        <v>461.54082182399998</v>
      </c>
      <c r="J43" s="46">
        <v>5.16763555E-4</v>
      </c>
      <c r="K43" s="46">
        <v>6.2021214049999994E-3</v>
      </c>
      <c r="L43" s="46">
        <v>6.6081499124999998E-2</v>
      </c>
      <c r="M43" s="46">
        <v>1.6375364600000001E-3</v>
      </c>
      <c r="N43" s="46">
        <v>267.90691046399996</v>
      </c>
      <c r="O43" s="46">
        <v>2.0147067430000002E-2</v>
      </c>
      <c r="P43" s="46">
        <v>6.7553172700000001E-3</v>
      </c>
      <c r="Q43" s="46">
        <v>514.76590809599998</v>
      </c>
      <c r="R43" s="46">
        <v>0</v>
      </c>
      <c r="S43" s="46">
        <v>2.4201600035E-2</v>
      </c>
      <c r="T43" s="46">
        <v>7.063074415</v>
      </c>
      <c r="U43" s="46">
        <v>0</v>
      </c>
      <c r="V43" s="46">
        <v>0.50669960873499997</v>
      </c>
      <c r="W43" s="46">
        <v>2.5149031844</v>
      </c>
      <c r="X43" s="46">
        <v>1.1236491400000001E-3</v>
      </c>
      <c r="Y43" s="46">
        <v>1.1888438E-3</v>
      </c>
      <c r="Z43" s="46">
        <v>1.1873098079999998E-2</v>
      </c>
      <c r="AA43" s="46">
        <v>6.6153404999999997E-3</v>
      </c>
      <c r="AB43" s="48">
        <v>1480.87306701427</v>
      </c>
      <c r="AC43" s="48">
        <v>6.7782375953081226</v>
      </c>
      <c r="AD43" s="48">
        <v>5.1308881246826852</v>
      </c>
      <c r="AF43" s="14">
        <f>8.127/1000</f>
        <v>8.1270000000000005E-3</v>
      </c>
      <c r="AG43" s="14">
        <f>22.9446/1000</f>
        <v>2.2944600000000002E-2</v>
      </c>
      <c r="AH43" s="14">
        <f>5.649/1000</f>
        <v>5.6490000000000004E-3</v>
      </c>
      <c r="AI43" s="14">
        <f>2.56725/1000</f>
        <v>2.5672500000000001E-3</v>
      </c>
    </row>
    <row r="44" spans="1:35" s="44" customFormat="1" x14ac:dyDescent="0.35">
      <c r="A44" s="44" t="s">
        <v>33</v>
      </c>
      <c r="D44" s="65">
        <f t="shared" ref="D44:AD44" si="41">AVERAGE(D42:D43)</f>
        <v>11.234999999999999</v>
      </c>
      <c r="E44" s="65">
        <f t="shared" si="41"/>
        <v>4.99</v>
      </c>
      <c r="F44" s="50">
        <f t="shared" si="41"/>
        <v>281.16603188099998</v>
      </c>
      <c r="G44" s="50">
        <f t="shared" si="41"/>
        <v>0</v>
      </c>
      <c r="H44" s="50">
        <f t="shared" si="41"/>
        <v>6.6341684988000003</v>
      </c>
      <c r="I44" s="49">
        <f t="shared" si="41"/>
        <v>466.83288466199997</v>
      </c>
      <c r="J44" s="49">
        <f t="shared" si="41"/>
        <v>2.583817775E-4</v>
      </c>
      <c r="K44" s="50">
        <f t="shared" si="41"/>
        <v>8.7249707830000002E-3</v>
      </c>
      <c r="L44" s="49">
        <f t="shared" si="41"/>
        <v>6.8572242707999997E-2</v>
      </c>
      <c r="M44" s="50">
        <f t="shared" si="41"/>
        <v>1.808389573E-3</v>
      </c>
      <c r="N44" s="49">
        <f t="shared" si="41"/>
        <v>265.78636319999998</v>
      </c>
      <c r="O44" s="49">
        <f t="shared" si="41"/>
        <v>2.3822653445500001E-2</v>
      </c>
      <c r="P44" s="50">
        <f t="shared" si="41"/>
        <v>6.9576162760000004E-3</v>
      </c>
      <c r="Q44" s="49">
        <f t="shared" si="41"/>
        <v>510.92806526999999</v>
      </c>
      <c r="R44" s="49">
        <f t="shared" si="41"/>
        <v>0</v>
      </c>
      <c r="S44" s="49">
        <f t="shared" si="41"/>
        <v>3.1724884210500001E-2</v>
      </c>
      <c r="T44" s="49">
        <f t="shared" si="41"/>
        <v>7.1744919829599993</v>
      </c>
      <c r="U44" s="49">
        <f t="shared" si="41"/>
        <v>0</v>
      </c>
      <c r="V44" s="49">
        <f t="shared" si="41"/>
        <v>0.49569464277800002</v>
      </c>
      <c r="W44" s="49">
        <f t="shared" si="41"/>
        <v>2.5106897670900001</v>
      </c>
      <c r="X44" s="49">
        <f t="shared" si="41"/>
        <v>8.4158478250000006E-4</v>
      </c>
      <c r="Y44" s="49">
        <f t="shared" si="41"/>
        <v>1.0507959510000001E-3</v>
      </c>
      <c r="Z44" s="49">
        <f t="shared" si="41"/>
        <v>1.3720207960999998E-2</v>
      </c>
      <c r="AA44" s="49">
        <f t="shared" si="41"/>
        <v>6.8165931239999996E-3</v>
      </c>
      <c r="AB44" s="49">
        <f t="shared" si="41"/>
        <v>1477.6479748105648</v>
      </c>
      <c r="AC44" s="49">
        <f t="shared" si="41"/>
        <v>4.9047902933940248</v>
      </c>
      <c r="AD44" s="49">
        <f t="shared" si="41"/>
        <v>5.1855765117467563</v>
      </c>
      <c r="AE44" s="68"/>
      <c r="AF44" s="49">
        <f t="shared" ref="AF44" si="42">AVERAGE(AF42:AF43)</f>
        <v>1.0185525000000001E-2</v>
      </c>
      <c r="AG44" s="49">
        <f t="shared" ref="AG44" si="43">AVERAGE(AG42:AG43)</f>
        <v>2.2255799999999999E-2</v>
      </c>
      <c r="AH44" s="125">
        <f t="shared" ref="AH44" si="44">AVERAGE(AH42:AH43)</f>
        <v>4.4861250000000005E-3</v>
      </c>
      <c r="AI44" s="125">
        <f t="shared" ref="AI44" si="45">AVERAGE(AI42:AI43)</f>
        <v>2.0501249999999999E-3</v>
      </c>
    </row>
    <row r="45" spans="1:35" x14ac:dyDescent="0.35">
      <c r="A45" s="41" t="s">
        <v>297</v>
      </c>
      <c r="B45" s="42">
        <v>2</v>
      </c>
      <c r="C45" s="42">
        <v>20</v>
      </c>
      <c r="D45" s="64">
        <v>8.93</v>
      </c>
      <c r="E45" s="64">
        <v>4.3899999999999997</v>
      </c>
      <c r="F45" s="46">
        <v>2.1118071995899999</v>
      </c>
      <c r="G45" s="46">
        <v>0</v>
      </c>
      <c r="H45" s="46">
        <v>0.23110305093700001</v>
      </c>
      <c r="I45" s="46">
        <v>403.13752614000003</v>
      </c>
      <c r="J45" s="46">
        <v>0</v>
      </c>
      <c r="K45" s="46">
        <v>2.1223233020000003E-3</v>
      </c>
      <c r="L45" s="46">
        <v>1.3495187189E-2</v>
      </c>
      <c r="M45" s="46">
        <v>4.328699012E-3</v>
      </c>
      <c r="N45" s="46">
        <v>142.37331746000001</v>
      </c>
      <c r="O45" s="46">
        <v>45.670448971399999</v>
      </c>
      <c r="P45" s="46">
        <v>6.3010651770000004E-3</v>
      </c>
      <c r="Q45" s="46">
        <v>461.13799463999999</v>
      </c>
      <c r="R45" s="46">
        <v>0</v>
      </c>
      <c r="S45" s="46">
        <v>0</v>
      </c>
      <c r="T45" s="46">
        <v>148.014380206</v>
      </c>
      <c r="U45" s="46">
        <v>0</v>
      </c>
      <c r="V45" s="46">
        <v>0.63403692291500002</v>
      </c>
      <c r="W45" s="46">
        <v>0.96588633624999998</v>
      </c>
      <c r="X45" s="46">
        <v>5.6162290799999996E-4</v>
      </c>
      <c r="Y45" s="46">
        <v>1.5301358819999999E-3</v>
      </c>
      <c r="Z45" s="46">
        <v>3.4767132400000001E-3</v>
      </c>
      <c r="AA45" s="46">
        <v>5.8578797530000008E-3</v>
      </c>
      <c r="AB45" s="45">
        <v>1311.1215579943782</v>
      </c>
      <c r="AC45" s="45">
        <v>3.5547636534742031</v>
      </c>
      <c r="AD45" s="45">
        <v>447.87628514769995</v>
      </c>
      <c r="AF45" s="14">
        <f>311.1045/1000</f>
        <v>0.31110449999999995</v>
      </c>
      <c r="AG45" s="14">
        <f>120.771/1000</f>
        <v>0.120771</v>
      </c>
      <c r="AH45" s="14">
        <f>1.9173/1000</f>
        <v>1.9173E-3</v>
      </c>
      <c r="AI45" s="10" t="s">
        <v>304</v>
      </c>
    </row>
    <row r="46" spans="1:35" x14ac:dyDescent="0.35">
      <c r="A46" s="41" t="s">
        <v>298</v>
      </c>
      <c r="B46" s="42">
        <v>2</v>
      </c>
      <c r="C46" s="42">
        <v>20</v>
      </c>
      <c r="D46" s="64">
        <v>8.93</v>
      </c>
      <c r="E46" s="64">
        <v>4.41</v>
      </c>
      <c r="F46" s="46">
        <v>3.7607038050400003</v>
      </c>
      <c r="G46" s="46">
        <v>0</v>
      </c>
      <c r="H46" s="46">
        <v>0.23742539259400003</v>
      </c>
      <c r="I46" s="46">
        <v>430.27968279099997</v>
      </c>
      <c r="J46" s="46">
        <v>0</v>
      </c>
      <c r="K46" s="46">
        <v>4.8386806779999996E-3</v>
      </c>
      <c r="L46" s="46">
        <v>1.8785689312E-2</v>
      </c>
      <c r="M46" s="46">
        <v>7.7549768530000007E-3</v>
      </c>
      <c r="N46" s="46">
        <v>149.53818396399998</v>
      </c>
      <c r="O46" s="46">
        <v>43.2551687399</v>
      </c>
      <c r="P46" s="46">
        <v>6.3504127440000002E-3</v>
      </c>
      <c r="Q46" s="46">
        <v>461.80634845899999</v>
      </c>
      <c r="R46" s="46">
        <v>0</v>
      </c>
      <c r="S46" s="46">
        <v>0</v>
      </c>
      <c r="T46" s="46">
        <v>148.56229168299998</v>
      </c>
      <c r="U46" s="46">
        <v>0</v>
      </c>
      <c r="V46" s="46">
        <v>0.62053376786699999</v>
      </c>
      <c r="W46" s="46">
        <v>0.98623920498999995</v>
      </c>
      <c r="X46" s="46">
        <v>7.2172402899999997E-4</v>
      </c>
      <c r="Y46" s="46">
        <v>1.550616015E-3</v>
      </c>
      <c r="Z46" s="46">
        <v>2.7607603789999999E-3</v>
      </c>
      <c r="AA46" s="46">
        <v>6.2034124490000005E-3</v>
      </c>
      <c r="AB46" s="45">
        <v>1288.3005530169103</v>
      </c>
      <c r="AC46" s="45">
        <v>3.1377860269767393</v>
      </c>
      <c r="AD46" s="45">
        <v>434.93338229229374</v>
      </c>
      <c r="AF46" s="14">
        <f>305.6235/1000</f>
        <v>0.30562349999999999</v>
      </c>
      <c r="AG46" s="14">
        <f>126.588/1000</f>
        <v>0.12658800000000001</v>
      </c>
      <c r="AH46" s="14">
        <f>1.72725/1000</f>
        <v>1.7272500000000001E-3</v>
      </c>
      <c r="AI46" s="10" t="s">
        <v>304</v>
      </c>
    </row>
    <row r="47" spans="1:35" s="44" customFormat="1" x14ac:dyDescent="0.35">
      <c r="A47" s="44" t="s">
        <v>33</v>
      </c>
      <c r="D47" s="65">
        <f t="shared" ref="D47:AD47" si="46">AVERAGE(D45:D46)</f>
        <v>8.93</v>
      </c>
      <c r="E47" s="65">
        <f t="shared" si="46"/>
        <v>4.4000000000000004</v>
      </c>
      <c r="F47" s="50">
        <f t="shared" si="46"/>
        <v>2.9362555023150003</v>
      </c>
      <c r="G47" s="50">
        <f t="shared" si="46"/>
        <v>0</v>
      </c>
      <c r="H47" s="50">
        <f t="shared" si="46"/>
        <v>0.23426422176550002</v>
      </c>
      <c r="I47" s="49">
        <f t="shared" si="46"/>
        <v>416.7086044655</v>
      </c>
      <c r="J47" s="49">
        <f t="shared" si="46"/>
        <v>0</v>
      </c>
      <c r="K47" s="50">
        <f t="shared" si="46"/>
        <v>3.4805019899999999E-3</v>
      </c>
      <c r="L47" s="49">
        <f t="shared" si="46"/>
        <v>1.6140438250499999E-2</v>
      </c>
      <c r="M47" s="50">
        <f t="shared" si="46"/>
        <v>6.0418379325000004E-3</v>
      </c>
      <c r="N47" s="49">
        <f t="shared" si="46"/>
        <v>145.955750712</v>
      </c>
      <c r="O47" s="49">
        <f t="shared" si="46"/>
        <v>44.462808855649996</v>
      </c>
      <c r="P47" s="50">
        <f t="shared" si="46"/>
        <v>6.3257389604999999E-3</v>
      </c>
      <c r="Q47" s="49">
        <f t="shared" si="46"/>
        <v>461.47217154949999</v>
      </c>
      <c r="R47" s="49">
        <f t="shared" si="46"/>
        <v>0</v>
      </c>
      <c r="S47" s="49">
        <f t="shared" si="46"/>
        <v>0</v>
      </c>
      <c r="T47" s="49">
        <f t="shared" si="46"/>
        <v>148.28833594449998</v>
      </c>
      <c r="U47" s="49">
        <f t="shared" si="46"/>
        <v>0</v>
      </c>
      <c r="V47" s="49">
        <f t="shared" si="46"/>
        <v>0.627285345391</v>
      </c>
      <c r="W47" s="49">
        <f t="shared" si="46"/>
        <v>0.97606277062000002</v>
      </c>
      <c r="X47" s="49">
        <f t="shared" si="46"/>
        <v>6.4167346850000002E-4</v>
      </c>
      <c r="Y47" s="49">
        <f t="shared" si="46"/>
        <v>1.5403759485E-3</v>
      </c>
      <c r="Z47" s="49">
        <f t="shared" si="46"/>
        <v>3.1187368095E-3</v>
      </c>
      <c r="AA47" s="49">
        <f t="shared" si="46"/>
        <v>6.0306461010000006E-3</v>
      </c>
      <c r="AB47" s="49">
        <f t="shared" si="46"/>
        <v>1299.7110555056443</v>
      </c>
      <c r="AC47" s="49">
        <f t="shared" si="46"/>
        <v>3.3462748402254712</v>
      </c>
      <c r="AD47" s="49">
        <f t="shared" si="46"/>
        <v>441.40483371999687</v>
      </c>
      <c r="AE47" s="68"/>
      <c r="AF47" s="49">
        <f t="shared" ref="AF47" si="47">AVERAGE(AF45:AF46)</f>
        <v>0.30836399999999997</v>
      </c>
      <c r="AG47" s="49">
        <f t="shared" ref="AG47" si="48">AVERAGE(AG45:AG46)</f>
        <v>0.1236795</v>
      </c>
      <c r="AH47" s="125">
        <f t="shared" ref="AH47" si="49">AVERAGE(AH45:AH46)</f>
        <v>1.8222749999999999E-3</v>
      </c>
      <c r="AI47" s="30" t="s">
        <v>304</v>
      </c>
    </row>
    <row r="48" spans="1:35" s="122" customFormat="1" x14ac:dyDescent="0.35">
      <c r="A48" s="128" t="s">
        <v>307</v>
      </c>
      <c r="D48" s="123">
        <f t="shared" ref="D48:AI48" si="50">D47-D44</f>
        <v>-2.3049999999999997</v>
      </c>
      <c r="E48" s="123">
        <f t="shared" si="50"/>
        <v>-0.58999999999999986</v>
      </c>
      <c r="F48" s="123">
        <f t="shared" si="50"/>
        <v>-278.22977637868496</v>
      </c>
      <c r="G48" s="123">
        <f t="shared" si="50"/>
        <v>0</v>
      </c>
      <c r="H48" s="123">
        <f t="shared" si="50"/>
        <v>-6.3999042770345005</v>
      </c>
      <c r="I48" s="123">
        <f t="shared" si="50"/>
        <v>-50.124280196499967</v>
      </c>
      <c r="J48" s="123">
        <f t="shared" si="50"/>
        <v>-2.583817775E-4</v>
      </c>
      <c r="K48" s="123">
        <f t="shared" si="50"/>
        <v>-5.2444687930000003E-3</v>
      </c>
      <c r="L48" s="123">
        <f t="shared" si="50"/>
        <v>-5.2431804457499995E-2</v>
      </c>
      <c r="M48" s="123">
        <f t="shared" si="50"/>
        <v>4.2334483595E-3</v>
      </c>
      <c r="N48" s="123">
        <f t="shared" si="50"/>
        <v>-119.83061248799999</v>
      </c>
      <c r="O48" s="137">
        <f t="shared" si="50"/>
        <v>44.438986202204497</v>
      </c>
      <c r="P48" s="123">
        <f t="shared" si="50"/>
        <v>-6.3187731550000056E-4</v>
      </c>
      <c r="Q48" s="123">
        <f t="shared" si="50"/>
        <v>-49.455893720500001</v>
      </c>
      <c r="R48" s="123">
        <f t="shared" si="50"/>
        <v>0</v>
      </c>
      <c r="S48" s="123">
        <f t="shared" si="50"/>
        <v>-3.1724884210500001E-2</v>
      </c>
      <c r="T48" s="123">
        <f t="shared" si="50"/>
        <v>141.11384396153997</v>
      </c>
      <c r="U48" s="123">
        <f t="shared" si="50"/>
        <v>0</v>
      </c>
      <c r="V48" s="123">
        <f t="shared" si="50"/>
        <v>0.13159070261299999</v>
      </c>
      <c r="W48" s="123">
        <f t="shared" si="50"/>
        <v>-1.5346269964700001</v>
      </c>
      <c r="X48" s="123">
        <f t="shared" si="50"/>
        <v>-1.9991131400000004E-4</v>
      </c>
      <c r="Y48" s="123">
        <f t="shared" si="50"/>
        <v>4.8957999749999989E-4</v>
      </c>
      <c r="Z48" s="123">
        <f t="shared" si="50"/>
        <v>-1.0601471151499998E-2</v>
      </c>
      <c r="AA48" s="123">
        <f t="shared" si="50"/>
        <v>-7.8594702299999899E-4</v>
      </c>
      <c r="AB48" s="123">
        <f t="shared" si="50"/>
        <v>-177.93691930492059</v>
      </c>
      <c r="AC48" s="123">
        <f t="shared" si="50"/>
        <v>-1.5585154531685537</v>
      </c>
      <c r="AD48" s="123">
        <f t="shared" si="50"/>
        <v>436.2192572082501</v>
      </c>
      <c r="AE48" s="123"/>
      <c r="AF48" s="123">
        <f t="shared" si="50"/>
        <v>0.29817847499999994</v>
      </c>
      <c r="AG48" s="123">
        <f t="shared" si="50"/>
        <v>0.10142370000000001</v>
      </c>
      <c r="AH48" s="123">
        <f t="shared" si="50"/>
        <v>-2.6638500000000006E-3</v>
      </c>
      <c r="AI48" s="123" t="e">
        <f t="shared" si="50"/>
        <v>#VALUE!</v>
      </c>
    </row>
    <row r="49" spans="1:36" x14ac:dyDescent="0.35">
      <c r="A49" s="43"/>
      <c r="D49" s="64"/>
      <c r="E49" s="64"/>
      <c r="F49" s="42"/>
      <c r="G49" s="42"/>
      <c r="H49" s="42"/>
      <c r="I49" s="64"/>
      <c r="J49" s="64"/>
      <c r="K49" s="42"/>
      <c r="L49" s="64"/>
      <c r="M49" s="42"/>
      <c r="N49" s="64"/>
      <c r="O49" s="138"/>
      <c r="P49" s="42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F49" s="131" t="s">
        <v>311</v>
      </c>
      <c r="AG49" s="131"/>
      <c r="AH49" s="131"/>
      <c r="AI49" s="131"/>
      <c r="AJ49" s="132"/>
    </row>
  </sheetData>
  <conditionalFormatting sqref="F34:AA35 F37:AA38 F42:AA43 F45:AA46 F2:AA3 F5:AA6 F29:AA30 F21:AA22 F10:AA11 F13:AA14 F26:AA27 F18:AA19">
    <cfRule type="containsText" dxfId="1" priority="43" operator="containsText" text="under 0">
      <formula>NOT(ISERROR(SEARCH("under 0",F2)))</formula>
    </cfRule>
    <cfRule type="containsText" dxfId="0" priority="44" operator="containsText" text="Over std">
      <formula>NOT(ISERROR(SEARCH("Over std",F2)))</formula>
    </cfRule>
  </conditionalFormatting>
  <pageMargins left="0.7" right="0.7" top="0.75" bottom="0.75" header="0.3" footer="0.3"/>
  <pageSetup paperSize="9"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zoomScale="90" zoomScaleNormal="90" workbookViewId="0">
      <selection activeCell="I26" sqref="I26"/>
    </sheetView>
  </sheetViews>
  <sheetFormatPr defaultRowHeight="14.5" x14ac:dyDescent="0.35"/>
  <cols>
    <col min="1" max="2" width="12.81640625" customWidth="1"/>
  </cols>
  <sheetData>
    <row r="1" spans="1:7" x14ac:dyDescent="0.35">
      <c r="A1" s="24" t="s">
        <v>94</v>
      </c>
      <c r="B1" s="10" t="s">
        <v>101</v>
      </c>
      <c r="C1" s="10" t="s">
        <v>102</v>
      </c>
      <c r="D1" s="10" t="s">
        <v>103</v>
      </c>
      <c r="E1" s="10" t="s">
        <v>104</v>
      </c>
      <c r="F1" s="10" t="s">
        <v>105</v>
      </c>
      <c r="G1" s="10" t="s">
        <v>106</v>
      </c>
    </row>
    <row r="2" spans="1:7" x14ac:dyDescent="0.35">
      <c r="A2" t="s">
        <v>14</v>
      </c>
      <c r="B2" s="1">
        <v>12.215</v>
      </c>
      <c r="C2" s="1">
        <v>12.59</v>
      </c>
      <c r="D2" s="1">
        <v>12.65</v>
      </c>
      <c r="E2" s="1">
        <v>11.65</v>
      </c>
      <c r="F2" s="1">
        <v>12.36</v>
      </c>
      <c r="G2" s="1">
        <v>11.234999999999999</v>
      </c>
    </row>
    <row r="3" spans="1:7" x14ac:dyDescent="0.35">
      <c r="A3" t="s">
        <v>30</v>
      </c>
      <c r="B3" s="1">
        <v>8.8949999999999996</v>
      </c>
      <c r="C3" s="1">
        <v>11.295</v>
      </c>
      <c r="D3" s="1">
        <v>10.09</v>
      </c>
      <c r="E3" s="1">
        <v>11.120000000000001</v>
      </c>
      <c r="F3" s="1">
        <v>10.605</v>
      </c>
      <c r="G3" s="1">
        <v>8.93</v>
      </c>
    </row>
    <row r="5" spans="1:7" x14ac:dyDescent="0.35">
      <c r="A5" s="24" t="s">
        <v>312</v>
      </c>
      <c r="B5" s="10" t="s">
        <v>101</v>
      </c>
      <c r="C5" s="10" t="s">
        <v>102</v>
      </c>
      <c r="D5" s="10" t="s">
        <v>103</v>
      </c>
      <c r="E5" s="10" t="s">
        <v>104</v>
      </c>
      <c r="F5" s="10" t="s">
        <v>105</v>
      </c>
      <c r="G5" s="10" t="s">
        <v>106</v>
      </c>
    </row>
    <row r="6" spans="1:7" x14ac:dyDescent="0.35">
      <c r="A6" t="s">
        <v>14</v>
      </c>
      <c r="B6" s="1">
        <v>14.75</v>
      </c>
      <c r="C6" s="1">
        <v>37.049999999999997</v>
      </c>
      <c r="D6" s="1">
        <v>32.9</v>
      </c>
      <c r="E6" s="1">
        <v>8.1199999999999992</v>
      </c>
      <c r="F6" s="1">
        <v>7.42</v>
      </c>
      <c r="G6" s="1">
        <v>4.99</v>
      </c>
    </row>
    <row r="7" spans="1:7" x14ac:dyDescent="0.35">
      <c r="A7" t="s">
        <v>30</v>
      </c>
      <c r="B7" s="1">
        <v>8.2100000000000009</v>
      </c>
      <c r="C7" s="1">
        <v>17.46</v>
      </c>
      <c r="D7" s="1">
        <v>10.28</v>
      </c>
      <c r="E7" s="1">
        <v>1.95</v>
      </c>
      <c r="F7" s="1">
        <v>0.51</v>
      </c>
      <c r="G7" s="1">
        <v>4.4000000000000004</v>
      </c>
    </row>
    <row r="9" spans="1:7" x14ac:dyDescent="0.35">
      <c r="A9" s="24" t="s">
        <v>313</v>
      </c>
      <c r="B9" s="10" t="s">
        <v>101</v>
      </c>
      <c r="C9" s="10" t="s">
        <v>102</v>
      </c>
      <c r="D9" s="10" t="s">
        <v>103</v>
      </c>
      <c r="E9" s="10" t="s">
        <v>104</v>
      </c>
      <c r="F9" s="10" t="s">
        <v>105</v>
      </c>
      <c r="G9" s="10" t="s">
        <v>106</v>
      </c>
    </row>
    <row r="10" spans="1:7" x14ac:dyDescent="0.35">
      <c r="A10" t="s">
        <v>14</v>
      </c>
      <c r="B10" s="133">
        <f>(1512.979334835)*10</f>
        <v>15129.793348349998</v>
      </c>
      <c r="C10" s="133">
        <f>(333.0939509145)*10</f>
        <v>3330.9395091450001</v>
      </c>
      <c r="D10" s="133">
        <f>(220.9650397975)*10</f>
        <v>2209.650397975</v>
      </c>
      <c r="E10" s="133">
        <f>(812.446075027)*10</f>
        <v>8124.4607502700001</v>
      </c>
      <c r="F10" s="133">
        <f>(661.913500226)*10</f>
        <v>6619.13500226</v>
      </c>
      <c r="G10" s="133">
        <f>(466.832884662)*10</f>
        <v>4668.3288466200001</v>
      </c>
    </row>
    <row r="11" spans="1:7" x14ac:dyDescent="0.35">
      <c r="A11" t="s">
        <v>30</v>
      </c>
      <c r="B11" s="133">
        <f>(609.29737094)*10</f>
        <v>6092.9737093999993</v>
      </c>
      <c r="C11" s="133">
        <f>(6.54507087101)*10</f>
        <v>65.450708710100002</v>
      </c>
      <c r="D11" s="133">
        <f>(7.641719574135)*10</f>
        <v>76.41719574135</v>
      </c>
      <c r="E11" s="133">
        <f>(242.1553996515)*10</f>
        <v>2421.5539965150001</v>
      </c>
      <c r="F11" s="133">
        <f>(6.859590914445)*10</f>
        <v>68.59590914444999</v>
      </c>
      <c r="G11" s="133">
        <f>(416.7086044655)*10</f>
        <v>4167.0860446549996</v>
      </c>
    </row>
    <row r="12" spans="1:7" x14ac:dyDescent="0.35">
      <c r="B12" s="133"/>
      <c r="C12" s="133"/>
      <c r="D12" s="133"/>
      <c r="E12" s="133"/>
      <c r="F12" s="133"/>
      <c r="G12" s="133"/>
    </row>
    <row r="13" spans="1:7" x14ac:dyDescent="0.35">
      <c r="A13" s="24" t="s">
        <v>322</v>
      </c>
      <c r="B13" s="10" t="s">
        <v>101</v>
      </c>
      <c r="C13" s="10" t="s">
        <v>102</v>
      </c>
      <c r="D13" s="10" t="s">
        <v>103</v>
      </c>
      <c r="E13" s="10" t="s">
        <v>104</v>
      </c>
      <c r="F13" s="10" t="s">
        <v>105</v>
      </c>
      <c r="G13" s="10" t="s">
        <v>106</v>
      </c>
    </row>
    <row r="14" spans="1:7" x14ac:dyDescent="0.35">
      <c r="A14" t="s">
        <v>14</v>
      </c>
      <c r="B14" s="133">
        <f>179.456597772*10</f>
        <v>1794.5659777200001</v>
      </c>
      <c r="C14" s="133">
        <f>163.468922901*10</f>
        <v>1634.6892290100002</v>
      </c>
      <c r="D14" s="133">
        <f>32.37549930255*10</f>
        <v>323.75499302549997</v>
      </c>
      <c r="E14" s="133">
        <f>25.833658482*10</f>
        <v>258.33658481999998</v>
      </c>
      <c r="F14" s="133">
        <f>7.23748962231*10</f>
        <v>72.374896223099995</v>
      </c>
      <c r="G14" s="133">
        <f>510.92806527*10</f>
        <v>5109.2806527000002</v>
      </c>
    </row>
    <row r="15" spans="1:7" x14ac:dyDescent="0.35">
      <c r="A15" t="s">
        <v>30</v>
      </c>
      <c r="B15" s="133">
        <f>178.023782023*10</f>
        <v>1780.2378202299999</v>
      </c>
      <c r="C15" s="133">
        <f>73.2715244635*10</f>
        <v>732.71524463499998</v>
      </c>
      <c r="D15" s="133">
        <f>12.55297689435*10</f>
        <v>125.52976894349999</v>
      </c>
      <c r="E15" s="133">
        <f>8.32134515901*10</f>
        <v>83.213451590100007</v>
      </c>
      <c r="F15" s="133">
        <f>7.097083710605*10</f>
        <v>70.970837106049999</v>
      </c>
      <c r="G15" s="133">
        <f>461.4721715495*10</f>
        <v>4614.7217154949994</v>
      </c>
    </row>
    <row r="17" spans="1:7" x14ac:dyDescent="0.35">
      <c r="A17" s="24" t="s">
        <v>314</v>
      </c>
      <c r="B17" s="10" t="s">
        <v>101</v>
      </c>
      <c r="C17" s="10" t="s">
        <v>102</v>
      </c>
      <c r="D17" s="10" t="s">
        <v>103</v>
      </c>
      <c r="E17" s="10" t="s">
        <v>104</v>
      </c>
      <c r="F17" s="10" t="s">
        <v>105</v>
      </c>
      <c r="G17" s="10" t="s">
        <v>106</v>
      </c>
    </row>
    <row r="18" spans="1:7" x14ac:dyDescent="0.35">
      <c r="A18" t="s">
        <v>14</v>
      </c>
      <c r="B18" s="133">
        <f>(2398.15093347)*10</f>
        <v>23981.5093347</v>
      </c>
      <c r="C18" s="133">
        <f>(11897.7962772)*10</f>
        <v>118977.962772</v>
      </c>
      <c r="D18" s="133">
        <f>(7340.979178285)*10</f>
        <v>73409.791782849992</v>
      </c>
      <c r="E18" s="133">
        <f>(50.3142503985)*10</f>
        <v>503.14250398500002</v>
      </c>
      <c r="F18" s="133">
        <f>(107.5218033545)*10</f>
        <v>1075.218033545</v>
      </c>
      <c r="G18" s="133">
        <f>(265.7863632)*10</f>
        <v>2657.8636319999996</v>
      </c>
    </row>
    <row r="19" spans="1:7" x14ac:dyDescent="0.35">
      <c r="A19" t="s">
        <v>30</v>
      </c>
      <c r="B19" s="133">
        <f>(2035.093888395)*10</f>
        <v>20350.938883949999</v>
      </c>
      <c r="C19" s="133">
        <f>(7638.978023145)*10</f>
        <v>76389.78023145</v>
      </c>
      <c r="D19" s="133">
        <f>(4503.61061185)*10</f>
        <v>45036.1061185</v>
      </c>
      <c r="E19" s="133">
        <f>(7.67192327116)*10</f>
        <v>76.7192327116</v>
      </c>
      <c r="F19" s="133">
        <f>(96.79893927565)*10</f>
        <v>967.98939275650002</v>
      </c>
      <c r="G19" s="133">
        <f>(145.955750712)*10</f>
        <v>1459.5575071200001</v>
      </c>
    </row>
    <row r="21" spans="1:7" x14ac:dyDescent="0.35">
      <c r="A21" s="24" t="s">
        <v>315</v>
      </c>
      <c r="B21" s="10" t="s">
        <v>101</v>
      </c>
      <c r="C21" s="10" t="s">
        <v>102</v>
      </c>
      <c r="D21" s="10" t="s">
        <v>103</v>
      </c>
      <c r="E21" s="10" t="s">
        <v>104</v>
      </c>
      <c r="F21" s="10" t="s">
        <v>105</v>
      </c>
      <c r="G21" s="10" t="s">
        <v>106</v>
      </c>
    </row>
    <row r="22" spans="1:7" x14ac:dyDescent="0.35">
      <c r="A22" t="s">
        <v>14</v>
      </c>
      <c r="B22" s="133">
        <f>(0.015106462306)*10</f>
        <v>0.15106462306000001</v>
      </c>
      <c r="C22" s="133">
        <f>(0.000323990411)*10</f>
        <v>3.23990411E-3</v>
      </c>
      <c r="D22" s="133">
        <f>(0.0001423740515)*10</f>
        <v>1.4237405150000001E-3</v>
      </c>
      <c r="E22" s="133">
        <f>(0.005290135852)*10</f>
        <v>5.2901358519999997E-2</v>
      </c>
      <c r="F22" s="133">
        <f>(0.0031558502725)*10</f>
        <v>3.1558502725E-2</v>
      </c>
      <c r="G22" s="133">
        <f>(0.0238226534455)*10</f>
        <v>0.238226534455</v>
      </c>
    </row>
    <row r="23" spans="1:7" x14ac:dyDescent="0.35">
      <c r="A23" t="s">
        <v>30</v>
      </c>
      <c r="B23" s="133">
        <f>(132.730372553)*10</f>
        <v>1327.3037255300001</v>
      </c>
      <c r="C23" s="133">
        <f>(3.72757696911)*10</f>
        <v>37.275769691099995</v>
      </c>
      <c r="D23" s="133">
        <f>(122.844806118)*10</f>
        <v>1228.44806118</v>
      </c>
      <c r="E23" s="133">
        <f>(0.005119895292)*10</f>
        <v>5.1198952919999999E-2</v>
      </c>
      <c r="F23" s="133">
        <f>(10.9942980045)*10</f>
        <v>109.94298004499998</v>
      </c>
      <c r="G23" s="133">
        <f>(44.46280885565)*10</f>
        <v>444.62808855650002</v>
      </c>
    </row>
    <row r="24" spans="1:7" x14ac:dyDescent="0.35">
      <c r="B24" s="133"/>
      <c r="C24" s="133"/>
      <c r="D24" s="133"/>
      <c r="E24" s="133"/>
      <c r="F24" s="133"/>
      <c r="G24" s="133"/>
    </row>
    <row r="25" spans="1:7" x14ac:dyDescent="0.35">
      <c r="A25" s="24" t="s">
        <v>323</v>
      </c>
      <c r="B25" s="10" t="s">
        <v>101</v>
      </c>
      <c r="C25" s="10" t="s">
        <v>102</v>
      </c>
      <c r="D25" s="10" t="s">
        <v>103</v>
      </c>
      <c r="E25" s="10" t="s">
        <v>104</v>
      </c>
      <c r="F25" s="10" t="s">
        <v>105</v>
      </c>
      <c r="G25" s="10" t="s">
        <v>106</v>
      </c>
    </row>
    <row r="26" spans="1:7" x14ac:dyDescent="0.35">
      <c r="A26" t="s">
        <v>14</v>
      </c>
      <c r="B26" s="133">
        <f>7.91919563657*10</f>
        <v>79.191956365699994</v>
      </c>
      <c r="C26" s="133">
        <f>1.659165758335*10</f>
        <v>16.591657583349999</v>
      </c>
      <c r="D26" s="133">
        <f>4.31847657182*10</f>
        <v>43.184765718199998</v>
      </c>
      <c r="E26" s="133">
        <f>22.207479082*10</f>
        <v>222.07479081999998</v>
      </c>
      <c r="F26" s="133">
        <f>1.09309780003*10</f>
        <v>10.9309780003</v>
      </c>
      <c r="G26" s="133">
        <f>2.51068976709*10</f>
        <v>25.1068976709</v>
      </c>
    </row>
    <row r="27" spans="1:7" x14ac:dyDescent="0.35">
      <c r="A27" t="s">
        <v>30</v>
      </c>
      <c r="B27" s="133">
        <f>3.81116481745*10</f>
        <v>38.111648174499997</v>
      </c>
      <c r="C27" s="133">
        <f>0.015919664069*10</f>
        <v>0.15919664069</v>
      </c>
      <c r="D27" s="133">
        <f>0.0174757066095*10</f>
        <v>0.174757066095</v>
      </c>
      <c r="E27" s="133">
        <f>2.21593210492*10</f>
        <v>22.159321049199999</v>
      </c>
      <c r="F27" s="133">
        <f>0.0277640316475*10</f>
        <v>0.27764031647499998</v>
      </c>
      <c r="G27" s="133">
        <f>0.97606277062*10</f>
        <v>9.7606277062000011</v>
      </c>
    </row>
    <row r="28" spans="1:7" x14ac:dyDescent="0.35">
      <c r="B28" s="133"/>
      <c r="C28" s="133"/>
      <c r="D28" s="133"/>
      <c r="E28" s="133"/>
      <c r="F28" s="133"/>
      <c r="G28" s="133"/>
    </row>
    <row r="29" spans="1:7" x14ac:dyDescent="0.35">
      <c r="A29" s="24" t="s">
        <v>324</v>
      </c>
      <c r="B29" s="10" t="s">
        <v>101</v>
      </c>
      <c r="C29" s="10" t="s">
        <v>102</v>
      </c>
      <c r="D29" s="10" t="s">
        <v>103</v>
      </c>
      <c r="E29" s="10" t="s">
        <v>104</v>
      </c>
      <c r="F29" s="10" t="s">
        <v>105</v>
      </c>
      <c r="G29" s="10" t="s">
        <v>106</v>
      </c>
    </row>
    <row r="30" spans="1:7" x14ac:dyDescent="0.35">
      <c r="A30" t="s">
        <v>14</v>
      </c>
      <c r="B30" s="133">
        <f>682.945161306*10</f>
        <v>6829.4516130600005</v>
      </c>
      <c r="C30" s="133">
        <f>1186.2686779*10</f>
        <v>11862.686779</v>
      </c>
      <c r="D30" s="133">
        <f>86.4495743491*10</f>
        <v>864.49574349099998</v>
      </c>
      <c r="E30" s="133">
        <f>9.699937443075*10</f>
        <v>96.999374430749995</v>
      </c>
      <c r="F30" s="133">
        <f>9.300523453805*10</f>
        <v>93.005234538050004</v>
      </c>
      <c r="G30" s="133">
        <f>7.17449198296*10</f>
        <v>71.744919829600008</v>
      </c>
    </row>
    <row r="31" spans="1:7" x14ac:dyDescent="0.35">
      <c r="A31" t="s">
        <v>30</v>
      </c>
      <c r="B31" s="133">
        <f>709.057269048*10</f>
        <v>7090.5726904799994</v>
      </c>
      <c r="C31" s="133">
        <f>1164.039666075*10</f>
        <v>11640.396660750001</v>
      </c>
      <c r="D31" s="133">
        <f>119.1489995985*10</f>
        <v>1191.489995985</v>
      </c>
      <c r="E31" s="133">
        <f>3.56311274686*10</f>
        <v>35.631127468599999</v>
      </c>
      <c r="F31" s="133">
        <f>6.34604490144*10</f>
        <v>63.460449014399998</v>
      </c>
      <c r="G31" s="133">
        <f>148.2883359445*10</f>
        <v>1482.883359445</v>
      </c>
    </row>
    <row r="33" spans="1:7" x14ac:dyDescent="0.35">
      <c r="A33" s="24" t="s">
        <v>316</v>
      </c>
      <c r="B33" s="10" t="s">
        <v>101</v>
      </c>
      <c r="C33" s="10" t="s">
        <v>102</v>
      </c>
      <c r="D33" s="10" t="s">
        <v>103</v>
      </c>
      <c r="E33" s="10" t="s">
        <v>104</v>
      </c>
      <c r="F33" s="10" t="s">
        <v>105</v>
      </c>
      <c r="G33" s="10" t="s">
        <v>106</v>
      </c>
    </row>
    <row r="34" spans="1:7" x14ac:dyDescent="0.35">
      <c r="A34" t="s">
        <v>14</v>
      </c>
      <c r="B34" s="133">
        <f>(0.267230828481)*10</f>
        <v>2.6723082848099997</v>
      </c>
      <c r="C34" s="133">
        <f>(0.4383666726295)*10</f>
        <v>4.383666726295</v>
      </c>
      <c r="D34" s="133">
        <f>(0.4497698505185)*10</f>
        <v>4.4976985051850003</v>
      </c>
      <c r="E34" s="133">
        <f>(0.774625228691)*10</f>
        <v>7.7462522869099999</v>
      </c>
      <c r="F34" s="133">
        <f>(0.3299872109235)*10</f>
        <v>3.2998721092349999</v>
      </c>
      <c r="G34" s="133">
        <f>(0.495694642778)*10</f>
        <v>4.9569464277800002</v>
      </c>
    </row>
    <row r="35" spans="1:7" x14ac:dyDescent="0.35">
      <c r="A35" t="s">
        <v>30</v>
      </c>
      <c r="B35" s="133">
        <f>(15.7123611929)*10</f>
        <v>157.12361192899999</v>
      </c>
      <c r="C35" s="133">
        <f>(17.75552243635)*10</f>
        <v>177.55522436349997</v>
      </c>
      <c r="D35" s="133">
        <f>(5.180087906055)*10</f>
        <v>51.800879060550002</v>
      </c>
      <c r="E35" s="133">
        <f>(0.98541202312)*10</f>
        <v>9.8541202311999996</v>
      </c>
      <c r="F35" s="133">
        <f>(3.460023470705)*10</f>
        <v>34.600234707049999</v>
      </c>
      <c r="G35" s="133">
        <f>(0.627285345391)*10</f>
        <v>6.2728534539099998</v>
      </c>
    </row>
    <row r="37" spans="1:7" x14ac:dyDescent="0.35">
      <c r="A37" s="24" t="s">
        <v>328</v>
      </c>
      <c r="B37" s="10" t="s">
        <v>101</v>
      </c>
      <c r="C37" s="10" t="s">
        <v>102</v>
      </c>
      <c r="D37" s="10" t="s">
        <v>103</v>
      </c>
      <c r="E37" s="10" t="s">
        <v>104</v>
      </c>
      <c r="F37" s="10" t="s">
        <v>105</v>
      </c>
      <c r="G37" s="10" t="s">
        <v>106</v>
      </c>
    </row>
    <row r="38" spans="1:7" x14ac:dyDescent="0.35">
      <c r="A38" t="s">
        <v>14</v>
      </c>
      <c r="B38" s="134">
        <f>2136.44*10</f>
        <v>21364.400000000001</v>
      </c>
      <c r="C38" s="133">
        <f>333.18*10</f>
        <v>3331.8</v>
      </c>
      <c r="D38" s="133">
        <f>13.606*10</f>
        <v>136.06</v>
      </c>
      <c r="E38" s="133">
        <f>19.58*10</f>
        <v>195.79999999999998</v>
      </c>
      <c r="F38" s="133">
        <f>8.62*10</f>
        <v>86.199999999999989</v>
      </c>
      <c r="G38" s="133">
        <f>1477.65*10</f>
        <v>14776.5</v>
      </c>
    </row>
    <row r="39" spans="1:7" x14ac:dyDescent="0.35">
      <c r="A39" t="s">
        <v>30</v>
      </c>
      <c r="B39" s="133">
        <f>1703.97*10</f>
        <v>17039.7</v>
      </c>
      <c r="C39" s="133">
        <f>258.707*10</f>
        <v>2587.0699999999997</v>
      </c>
      <c r="D39" s="133">
        <f>9.83*10</f>
        <v>98.3</v>
      </c>
      <c r="E39" s="133">
        <f>76.38*10</f>
        <v>763.8</v>
      </c>
      <c r="F39" s="133">
        <f>7.22*10</f>
        <v>72.2</v>
      </c>
      <c r="G39" s="133">
        <f>1299.71*10</f>
        <v>12997.1</v>
      </c>
    </row>
    <row r="41" spans="1:7" x14ac:dyDescent="0.35">
      <c r="A41" s="24" t="s">
        <v>329</v>
      </c>
      <c r="B41" s="10" t="s">
        <v>101</v>
      </c>
      <c r="C41" s="10" t="s">
        <v>102</v>
      </c>
      <c r="D41" s="10" t="s">
        <v>103</v>
      </c>
      <c r="E41" s="10" t="s">
        <v>104</v>
      </c>
      <c r="F41" s="10" t="s">
        <v>105</v>
      </c>
      <c r="G41" s="10" t="s">
        <v>106</v>
      </c>
    </row>
    <row r="42" spans="1:7" x14ac:dyDescent="0.35">
      <c r="A42" t="s">
        <v>14</v>
      </c>
      <c r="B42" s="135">
        <f>2097.95344071435*10</f>
        <v>20979.534407143503</v>
      </c>
      <c r="C42" s="133">
        <f>3983.68081518617*10</f>
        <v>39836.808151861704</v>
      </c>
      <c r="D42" s="133">
        <f>281.476379884084*10</f>
        <v>2814.7637988408401</v>
      </c>
      <c r="E42" s="133">
        <f>4.07490682347408*10</f>
        <v>40.749068234740804</v>
      </c>
      <c r="F42" s="133">
        <f>5.32581811303433*10</f>
        <v>53.258181130343303</v>
      </c>
      <c r="G42" s="133">
        <f>5.18557651174676*10</f>
        <v>51.855765117467598</v>
      </c>
    </row>
    <row r="43" spans="1:7" x14ac:dyDescent="0.35">
      <c r="A43" t="s">
        <v>30</v>
      </c>
      <c r="B43" s="134">
        <f>2088.07550883106*10</f>
        <v>20880.755088310598</v>
      </c>
      <c r="C43" s="133">
        <f>3259.9231849091*10</f>
        <v>32599.231849091004</v>
      </c>
      <c r="D43" s="133">
        <f>364.06805336034*10</f>
        <v>3640.6805336033999</v>
      </c>
      <c r="E43" s="133">
        <f>5.585181352936*10</f>
        <v>55.851813529360001</v>
      </c>
      <c r="F43" s="133">
        <f>17.3709817919627*10</f>
        <v>173.70981791962697</v>
      </c>
      <c r="G43" s="133">
        <f>441.404833719997*10</f>
        <v>4414.0483371999699</v>
      </c>
    </row>
    <row r="45" spans="1:7" x14ac:dyDescent="0.35">
      <c r="A45" s="28" t="s">
        <v>325</v>
      </c>
      <c r="B45" s="10" t="s">
        <v>101</v>
      </c>
      <c r="C45" s="10" t="s">
        <v>102</v>
      </c>
      <c r="D45" s="10" t="s">
        <v>103</v>
      </c>
      <c r="E45" s="10" t="s">
        <v>104</v>
      </c>
      <c r="F45" s="10" t="s">
        <v>105</v>
      </c>
      <c r="G45" s="10" t="s">
        <v>106</v>
      </c>
    </row>
    <row r="46" spans="1:7" x14ac:dyDescent="0.35">
      <c r="A46" t="s">
        <v>14</v>
      </c>
      <c r="B46" s="1">
        <f>0.3144890590605*10</f>
        <v>3.1448905906050002</v>
      </c>
      <c r="C46" s="1">
        <f>0.368514360804*10</f>
        <v>3.6851436080400002</v>
      </c>
      <c r="D46" s="1">
        <f>1.243332235895*10</f>
        <v>12.433322358950001</v>
      </c>
      <c r="E46" s="1">
        <f>9.48134584204*10</f>
        <v>94.813458420399996</v>
      </c>
      <c r="F46" s="1">
        <f>2.91808257579*10</f>
        <v>29.180825757900003</v>
      </c>
      <c r="G46" s="1">
        <f>6.6341684988*10</f>
        <v>66.341684987999997</v>
      </c>
    </row>
    <row r="47" spans="1:7" x14ac:dyDescent="0.35">
      <c r="A47" t="s">
        <v>30</v>
      </c>
      <c r="B47" s="1">
        <f>0.301393690777*10</f>
        <v>3.0139369077700002</v>
      </c>
      <c r="C47" s="1">
        <f>0.005501986962*10</f>
        <v>5.5019869620000002E-2</v>
      </c>
      <c r="D47" s="1">
        <f>0.004913235726*10</f>
        <v>4.9132357259999995E-2</v>
      </c>
      <c r="E47" s="1">
        <f>0.553768533565*10</f>
        <v>5.53768533565</v>
      </c>
      <c r="F47" s="1">
        <f>0.0138907211715*10</f>
        <v>0.13890721171500001</v>
      </c>
      <c r="G47" s="1">
        <f>0.2342642217655*10</f>
        <v>2.3426422176549999</v>
      </c>
    </row>
    <row r="49" spans="1:7" x14ac:dyDescent="0.35">
      <c r="A49" s="24" t="s">
        <v>318</v>
      </c>
      <c r="B49" s="10" t="s">
        <v>101</v>
      </c>
      <c r="C49" s="10" t="s">
        <v>102</v>
      </c>
      <c r="D49" s="10" t="s">
        <v>103</v>
      </c>
      <c r="E49" s="10" t="s">
        <v>104</v>
      </c>
      <c r="F49" s="10" t="s">
        <v>105</v>
      </c>
      <c r="G49" s="10" t="s">
        <v>106</v>
      </c>
    </row>
    <row r="50" spans="1:7" x14ac:dyDescent="0.35">
      <c r="A50" t="s">
        <v>14</v>
      </c>
      <c r="B50" s="1">
        <f>(0.012799967568)*10</f>
        <v>0.12799967568000001</v>
      </c>
      <c r="C50" s="1">
        <f>(0.0057902426455)*10</f>
        <v>5.7902426455000003E-2</v>
      </c>
      <c r="D50" s="1">
        <f>(0.0091509226015)*10</f>
        <v>9.1509226015E-2</v>
      </c>
      <c r="E50" s="1">
        <f>(0.034015470953)*10</f>
        <v>0.34015470952999999</v>
      </c>
      <c r="F50" s="1">
        <f>(0.0196802585265)*10</f>
        <v>0.196802585265</v>
      </c>
      <c r="G50" s="1">
        <f>(0.068572242708)*10</f>
        <v>0.68572242707999997</v>
      </c>
    </row>
    <row r="51" spans="1:7" x14ac:dyDescent="0.35">
      <c r="A51" t="s">
        <v>30</v>
      </c>
      <c r="B51" s="1">
        <f>(0.003072028205)*10</f>
        <v>3.0720282050000002E-2</v>
      </c>
      <c r="C51" s="1">
        <f>(0.002459649332)*10</f>
        <v>2.4596493319999999E-2</v>
      </c>
      <c r="D51" s="1">
        <f>(0.004221529209)*10</f>
        <v>4.2215292090000002E-2</v>
      </c>
      <c r="E51" s="1">
        <f>(0.013653287266)*10</f>
        <v>0.13653287266</v>
      </c>
      <c r="F51" s="1">
        <f>(0.002656278157)*10</f>
        <v>2.6562781569999999E-2</v>
      </c>
      <c r="G51" s="1">
        <f>(0.0161404382505)*10</f>
        <v>0.161404382505</v>
      </c>
    </row>
    <row r="53" spans="1:7" x14ac:dyDescent="0.35">
      <c r="A53" s="28" t="s">
        <v>321</v>
      </c>
      <c r="B53" s="10" t="s">
        <v>101</v>
      </c>
      <c r="C53" s="10" t="s">
        <v>102</v>
      </c>
      <c r="D53" s="10" t="s">
        <v>103</v>
      </c>
      <c r="E53" s="10" t="s">
        <v>104</v>
      </c>
      <c r="F53" s="10" t="s">
        <v>105</v>
      </c>
      <c r="G53" s="10" t="s">
        <v>106</v>
      </c>
    </row>
    <row r="54" spans="1:7" x14ac:dyDescent="0.35">
      <c r="A54" t="s">
        <v>14</v>
      </c>
      <c r="B54" s="1">
        <f>0.2591715*10</f>
        <v>2.5917149999999998</v>
      </c>
      <c r="C54" s="1">
        <f>0.322119*10</f>
        <v>3.22119</v>
      </c>
      <c r="D54" s="1">
        <f>0.06398595*10</f>
        <v>0.63985950000000003</v>
      </c>
      <c r="E54" s="1">
        <f>0.00415695*10</f>
        <v>4.1569500000000002E-2</v>
      </c>
      <c r="F54" s="1">
        <f>0.004520775*10</f>
        <v>4.5207750000000005E-2</v>
      </c>
      <c r="G54" s="1">
        <f>0.0222558*10</f>
        <v>0.22255799999999998</v>
      </c>
    </row>
    <row r="55" spans="1:7" x14ac:dyDescent="0.35">
      <c r="A55" t="s">
        <v>30</v>
      </c>
      <c r="B55" s="1">
        <f>0.11788875*10</f>
        <v>1.1788875000000001</v>
      </c>
      <c r="C55" s="1">
        <f>0.28354725*10</f>
        <v>2.8354724999999998</v>
      </c>
      <c r="D55" s="1">
        <f>0.031949925*10</f>
        <v>0.31949924999999996</v>
      </c>
      <c r="E55" s="1">
        <f>0.008787975*10</f>
        <v>8.7879750000000006E-2</v>
      </c>
      <c r="F55" s="1">
        <f>0.00462315*10</f>
        <v>4.6231500000000002E-2</v>
      </c>
      <c r="G55" s="1">
        <f>0.1236795*10</f>
        <v>1.2367949999999999</v>
      </c>
    </row>
    <row r="57" spans="1:7" x14ac:dyDescent="0.35">
      <c r="A57" s="28" t="s">
        <v>319</v>
      </c>
      <c r="B57" s="10" t="s">
        <v>101</v>
      </c>
      <c r="C57" s="10" t="s">
        <v>102</v>
      </c>
      <c r="D57" s="10" t="s">
        <v>103</v>
      </c>
      <c r="E57" s="10" t="s">
        <v>104</v>
      </c>
      <c r="F57" s="10" t="s">
        <v>105</v>
      </c>
      <c r="G57" s="10" t="s">
        <v>106</v>
      </c>
    </row>
    <row r="58" spans="1:7" x14ac:dyDescent="0.35">
      <c r="A58" t="s">
        <v>14</v>
      </c>
      <c r="B58" s="1">
        <f>0.034964475*10</f>
        <v>0.34964475</v>
      </c>
      <c r="C58" s="1">
        <f>0.008008875*10</f>
        <v>8.008875E-2</v>
      </c>
      <c r="D58" s="1">
        <f>0.0006216*10</f>
        <v>6.2160000000000002E-3</v>
      </c>
      <c r="E58" s="1">
        <f>0.03255525*10</f>
        <v>0.32555250000000002</v>
      </c>
      <c r="F58" s="1">
        <f>0.008440425*10</f>
        <v>8.440425E-2</v>
      </c>
      <c r="G58" s="1">
        <f>0.002050125*10</f>
        <v>2.0501249999999999E-2</v>
      </c>
    </row>
    <row r="59" spans="1:7" x14ac:dyDescent="0.35">
      <c r="A59" t="s">
        <v>30</v>
      </c>
      <c r="B59" s="1">
        <f>0.0001*10</f>
        <v>1E-3</v>
      </c>
      <c r="C59" s="1">
        <f>0.0001*10</f>
        <v>1E-3</v>
      </c>
      <c r="D59" s="1">
        <f>0.0001*10</f>
        <v>1E-3</v>
      </c>
      <c r="E59" s="1">
        <f>0.0002*10</f>
        <v>2E-3</v>
      </c>
      <c r="F59" s="1">
        <f>0.0001*10</f>
        <v>1E-3</v>
      </c>
      <c r="G59" s="1">
        <f>0.0002*10</f>
        <v>2E-3</v>
      </c>
    </row>
    <row r="61" spans="1:7" x14ac:dyDescent="0.35">
      <c r="A61" s="28" t="s">
        <v>326</v>
      </c>
      <c r="B61" s="10" t="s">
        <v>101</v>
      </c>
      <c r="C61" s="10" t="s">
        <v>102</v>
      </c>
      <c r="D61" s="10" t="s">
        <v>103</v>
      </c>
      <c r="E61" s="10" t="s">
        <v>104</v>
      </c>
      <c r="F61" s="10" t="s">
        <v>105</v>
      </c>
      <c r="G61" s="10" t="s">
        <v>106</v>
      </c>
    </row>
    <row r="62" spans="1:7" x14ac:dyDescent="0.35">
      <c r="A62" t="s">
        <v>14</v>
      </c>
      <c r="B62" s="1">
        <f>0.0001*10</f>
        <v>1E-3</v>
      </c>
      <c r="C62" s="1">
        <f>0.0001*10</f>
        <v>1E-3</v>
      </c>
      <c r="D62" s="1">
        <f>0.0001*10</f>
        <v>1E-3</v>
      </c>
      <c r="E62" s="1">
        <f>0.000105*10</f>
        <v>1.0500000000000002E-3</v>
      </c>
      <c r="F62" s="1">
        <f>0.0001*10</f>
        <v>1E-3</v>
      </c>
      <c r="G62" s="1">
        <f>0.004486125*10</f>
        <v>4.4861249999999998E-2</v>
      </c>
    </row>
    <row r="63" spans="1:7" x14ac:dyDescent="0.35">
      <c r="A63" t="s">
        <v>30</v>
      </c>
      <c r="B63" s="1">
        <f>0.00412335*10</f>
        <v>4.1233499999999992E-2</v>
      </c>
      <c r="C63" s="1">
        <f>0.001822275*10</f>
        <v>1.8222749999999999E-2</v>
      </c>
      <c r="D63" s="1">
        <f>0.001359225*10</f>
        <v>1.359225E-2</v>
      </c>
      <c r="E63" s="1">
        <f>0.000499275*10</f>
        <v>4.9927499999999998E-3</v>
      </c>
      <c r="F63" s="1">
        <f>0.001870575*10</f>
        <v>1.870575E-2</v>
      </c>
      <c r="G63" s="1">
        <f>0.001822275*10</f>
        <v>1.8222749999999999E-2</v>
      </c>
    </row>
    <row r="65" spans="1:7" x14ac:dyDescent="0.35">
      <c r="A65" s="28" t="s">
        <v>327</v>
      </c>
      <c r="B65" s="10" t="s">
        <v>101</v>
      </c>
      <c r="C65" s="10" t="s">
        <v>102</v>
      </c>
      <c r="D65" s="10" t="s">
        <v>103</v>
      </c>
      <c r="E65" s="10" t="s">
        <v>104</v>
      </c>
      <c r="F65" s="10" t="s">
        <v>105</v>
      </c>
      <c r="G65" s="10" t="s">
        <v>106</v>
      </c>
    </row>
    <row r="66" spans="1:7" x14ac:dyDescent="0.35">
      <c r="A66" t="s">
        <v>14</v>
      </c>
      <c r="B66" s="1">
        <f>0.0247220198195*10</f>
        <v>0.24722019819500002</v>
      </c>
      <c r="C66" s="1">
        <f>0.0169982821575*10</f>
        <v>0.169982821575</v>
      </c>
      <c r="D66" s="1">
        <f>0.010799767957*10</f>
        <v>0.10799767957</v>
      </c>
      <c r="E66" s="1">
        <f>0.023812945457*10</f>
        <v>0.23812945456999998</v>
      </c>
      <c r="F66" s="1">
        <f>0.028338409455*10</f>
        <v>0.28338409455000002</v>
      </c>
      <c r="G66" s="1">
        <v>0</v>
      </c>
    </row>
    <row r="67" spans="1:7" x14ac:dyDescent="0.35">
      <c r="A67" t="s">
        <v>30</v>
      </c>
      <c r="B67" s="1">
        <f>0.016086401412*10</f>
        <v>0.16086401412000001</v>
      </c>
      <c r="C67" s="1">
        <v>0</v>
      </c>
      <c r="D67" s="1">
        <v>0</v>
      </c>
      <c r="E67" s="1">
        <f>0.003384467462*10</f>
        <v>3.3844674620000001E-2</v>
      </c>
      <c r="F67" s="1">
        <v>0</v>
      </c>
      <c r="G67" s="1">
        <v>0</v>
      </c>
    </row>
    <row r="69" spans="1:7" x14ac:dyDescent="0.35">
      <c r="A69" s="24" t="s">
        <v>320</v>
      </c>
      <c r="B69" s="10" t="s">
        <v>101</v>
      </c>
      <c r="C69" s="10" t="s">
        <v>102</v>
      </c>
      <c r="D69" s="10" t="s">
        <v>103</v>
      </c>
      <c r="E69" s="10" t="s">
        <v>104</v>
      </c>
      <c r="F69" s="10" t="s">
        <v>105</v>
      </c>
      <c r="G69" s="10" t="s">
        <v>106</v>
      </c>
    </row>
    <row r="70" spans="1:7" x14ac:dyDescent="0.35">
      <c r="A70" t="s">
        <v>14</v>
      </c>
      <c r="B70" s="1">
        <f>(0.0060989069485)*10</f>
        <v>6.0989069485000005E-2</v>
      </c>
      <c r="C70" s="1">
        <f>(0.578123338944)*10</f>
        <v>5.7812333894400005</v>
      </c>
      <c r="D70" s="1">
        <f>(0.034633362111)*10</f>
        <v>0.34633362110999999</v>
      </c>
      <c r="E70" s="1">
        <f>(0.006278264527)*10</f>
        <v>6.2782645269999993E-2</v>
      </c>
      <c r="F70" s="1">
        <f>(0.002731515454)*10</f>
        <v>2.7315154539999997E-2</v>
      </c>
      <c r="G70" s="1">
        <f>(0.013720207961)*10</f>
        <v>0.13720207961</v>
      </c>
    </row>
    <row r="71" spans="1:7" x14ac:dyDescent="0.35">
      <c r="A71" t="s">
        <v>30</v>
      </c>
      <c r="B71" s="1">
        <f>(0.003306260677)*10</f>
        <v>3.3062606770000003E-2</v>
      </c>
      <c r="C71" s="1">
        <f>(0.010877623778)*10</f>
        <v>0.10877623778000001</v>
      </c>
      <c r="D71" s="1">
        <f>(0.004918826334)*10</f>
        <v>4.9188263339999996E-2</v>
      </c>
      <c r="E71" s="1">
        <f>(0.006741886551)*10</f>
        <v>6.7418865509999995E-2</v>
      </c>
      <c r="F71" s="1">
        <f>(0.0059431514565)*10</f>
        <v>5.9431514564999996E-2</v>
      </c>
      <c r="G71" s="1">
        <f>(0.0031187368095)*10</f>
        <v>3.1187368095000001E-2</v>
      </c>
    </row>
    <row r="73" spans="1:7" x14ac:dyDescent="0.35">
      <c r="A73" s="28" t="s">
        <v>317</v>
      </c>
      <c r="B73" s="10" t="s">
        <v>101</v>
      </c>
      <c r="C73" s="10" t="s">
        <v>102</v>
      </c>
      <c r="D73" s="10" t="s">
        <v>103</v>
      </c>
      <c r="E73" s="10" t="s">
        <v>104</v>
      </c>
      <c r="F73" s="10" t="s">
        <v>105</v>
      </c>
      <c r="G73" s="10" t="s">
        <v>106</v>
      </c>
    </row>
    <row r="74" spans="1:7" x14ac:dyDescent="0.35">
      <c r="A74" t="s">
        <v>14</v>
      </c>
      <c r="B74" s="1">
        <f>0.49443975*10</f>
        <v>4.9443975</v>
      </c>
      <c r="C74" s="1">
        <f>2.211573*10</f>
        <v>22.115729999999999</v>
      </c>
      <c r="D74" s="1">
        <f>0.9299955*10</f>
        <v>9.2999550000000006</v>
      </c>
      <c r="E74" s="1">
        <f>0.00297255*10</f>
        <v>2.9725500000000002E-2</v>
      </c>
      <c r="F74" s="1">
        <f>0.003273375*10</f>
        <v>3.2733749999999999E-2</v>
      </c>
      <c r="G74" s="1">
        <f>0.010185525*10</f>
        <v>0.10185525000000001</v>
      </c>
    </row>
    <row r="75" spans="1:7" x14ac:dyDescent="0.35">
      <c r="A75" t="s">
        <v>30</v>
      </c>
      <c r="B75" s="1">
        <f>0.31013325*10</f>
        <v>3.1013325000000003</v>
      </c>
      <c r="C75" s="1">
        <f>2.09960625*10</f>
        <v>20.996062500000001</v>
      </c>
      <c r="D75" s="1">
        <f>0.79917075*10</f>
        <v>7.9917075000000004</v>
      </c>
      <c r="E75" s="1">
        <f>0.007590975*10</f>
        <v>7.5909749999999998E-2</v>
      </c>
      <c r="F75" s="1">
        <f>0.00684705*10</f>
        <v>6.8470500000000004E-2</v>
      </c>
      <c r="G75" s="1">
        <f>0.308364*10</f>
        <v>3.0836400000000004</v>
      </c>
    </row>
    <row r="77" spans="1:7" x14ac:dyDescent="0.35">
      <c r="A77" s="24" t="s">
        <v>330</v>
      </c>
      <c r="B77" s="10" t="s">
        <v>101</v>
      </c>
      <c r="C77" s="10" t="s">
        <v>102</v>
      </c>
      <c r="D77" s="10" t="s">
        <v>103</v>
      </c>
      <c r="E77" s="10" t="s">
        <v>104</v>
      </c>
      <c r="F77" s="10" t="s">
        <v>105</v>
      </c>
      <c r="G77" s="10" t="s">
        <v>106</v>
      </c>
    </row>
    <row r="78" spans="1:7" x14ac:dyDescent="0.35">
      <c r="A78" t="s">
        <v>14</v>
      </c>
      <c r="B78" s="1">
        <f>0.012930091476*10</f>
        <v>0.12930091476</v>
      </c>
      <c r="C78" s="1">
        <f>0.0243044281425*10</f>
        <v>0.24304428142500001</v>
      </c>
      <c r="D78" s="1">
        <v>0</v>
      </c>
      <c r="E78" s="1">
        <v>0</v>
      </c>
      <c r="F78" s="1">
        <f>0.012909764608*10</f>
        <v>0.12909764607999999</v>
      </c>
      <c r="G78" s="1">
        <v>0</v>
      </c>
    </row>
    <row r="79" spans="1:7" x14ac:dyDescent="0.35">
      <c r="A79" t="s">
        <v>30</v>
      </c>
      <c r="B79" s="1">
        <v>0</v>
      </c>
      <c r="C79" s="1">
        <f>0.020065028708*10</f>
        <v>0.20065028708000002</v>
      </c>
      <c r="D79" s="1">
        <f>0.016115949252*10</f>
        <v>0.16115949252</v>
      </c>
      <c r="E79" s="1">
        <v>0</v>
      </c>
      <c r="F79" s="1">
        <f>0.0125753914245*10</f>
        <v>0.12575391424499999</v>
      </c>
      <c r="G79" s="1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Calcimeter</vt:lpstr>
      <vt:lpstr>XRF</vt:lpstr>
      <vt:lpstr>XRD</vt:lpstr>
      <vt:lpstr>qXRD</vt:lpstr>
      <vt:lpstr>TGA</vt:lpstr>
      <vt:lpstr>CO2 capacity</vt:lpstr>
      <vt:lpstr>FTIR</vt:lpstr>
      <vt:lpstr>Leaching</vt:lpstr>
      <vt:lpstr>Graphs_leaching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Tominc</dc:creator>
  <cp:lastModifiedBy>Sara Tominc</cp:lastModifiedBy>
  <cp:lastPrinted>2024-12-19T15:37:02Z</cp:lastPrinted>
  <dcterms:created xsi:type="dcterms:W3CDTF">2024-08-05T10:58:25Z</dcterms:created>
  <dcterms:modified xsi:type="dcterms:W3CDTF">2025-11-13T14:06:48Z</dcterms:modified>
</cp:coreProperties>
</file>